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juho/Desktop/"/>
    </mc:Choice>
  </mc:AlternateContent>
  <xr:revisionPtr revIDLastSave="0" documentId="13_ncr:1_{2C3BE049-8BFA-AE4C-AA22-1B341DA7CC52}" xr6:coauthVersionLast="47" xr6:coauthVersionMax="47" xr10:uidLastSave="{00000000-0000-0000-0000-000000000000}"/>
  <bookViews>
    <workbookView xWindow="11520" yWindow="640" windowWidth="23040" windowHeight="21700" xr2:uid="{61672B0F-76AA-EF45-AD18-D9BA568142E2}"/>
  </bookViews>
  <sheets>
    <sheet name="2025 Spring" sheetId="13" r:id="rId1"/>
    <sheet name="2025 Winter" sheetId="12" r:id="rId2"/>
    <sheet name="2024 Fall" sheetId="9" r:id="rId3"/>
    <sheet name="2024 Spring" sheetId="8" r:id="rId4"/>
    <sheet name="2024 Winter" sheetId="7" r:id="rId5"/>
    <sheet name="2023 Fall" sheetId="6" r:id="rId6"/>
    <sheet name="2023 Summer" sheetId="4" r:id="rId7"/>
    <sheet name="2023 Spring" sheetId="2" r:id="rId8"/>
    <sheet name="2023 Winter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3" l="1"/>
  <c r="L14" i="13"/>
  <c r="R3" i="8" a="1"/>
  <c r="R3" i="8" s="1"/>
  <c r="R5" i="8" s="1"/>
  <c r="R2" i="8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<sst xmlns="http://schemas.openxmlformats.org/spreadsheetml/2006/main" count="216" uniqueCount="129">
  <si>
    <t>연지</t>
  </si>
  <si>
    <t>월</t>
  </si>
  <si>
    <t>화</t>
  </si>
  <si>
    <t>수</t>
  </si>
  <si>
    <t>목</t>
  </si>
  <si>
    <t>금</t>
  </si>
  <si>
    <t>토</t>
  </si>
  <si>
    <t>일</t>
  </si>
  <si>
    <t>연지 8</t>
  </si>
  <si>
    <t>정우 10.5</t>
  </si>
  <si>
    <t>정현 8</t>
  </si>
  <si>
    <t>대곤 AF</t>
  </si>
  <si>
    <t>채민 AF</t>
  </si>
  <si>
    <t>정우 CL</t>
  </si>
  <si>
    <t>정현 CL</t>
  </si>
  <si>
    <t>채민 5.5</t>
  </si>
  <si>
    <t>대곤 9</t>
  </si>
  <si>
    <t>연지 9</t>
  </si>
  <si>
    <t>정현 5</t>
  </si>
  <si>
    <t>1.5(1h)</t>
  </si>
  <si>
    <t>1.11(3h)</t>
  </si>
  <si>
    <t>대곤 1</t>
  </si>
  <si>
    <t>1.15(No Show)</t>
  </si>
  <si>
    <t>희찬 8.5</t>
  </si>
  <si>
    <t>희찬</t>
  </si>
  <si>
    <t>희찬 11</t>
  </si>
  <si>
    <t>2.1(1h)</t>
  </si>
  <si>
    <t>채민 10</t>
  </si>
  <si>
    <t>30분 킵</t>
  </si>
  <si>
    <t>희찬 3.5</t>
  </si>
  <si>
    <t>정우 10</t>
  </si>
  <si>
    <t>1시간</t>
  </si>
  <si>
    <t>40분 킵</t>
  </si>
  <si>
    <t>3.12(3h)</t>
  </si>
  <si>
    <t>35분</t>
  </si>
  <si>
    <t>대곤 Cal</t>
  </si>
  <si>
    <t>대곤 7</t>
  </si>
  <si>
    <t>희찬 10</t>
  </si>
  <si>
    <t xml:space="preserve">희찬 10 </t>
  </si>
  <si>
    <t>4.11 + 4.12</t>
  </si>
  <si>
    <t>5.9 (1시간)</t>
  </si>
  <si>
    <t>대곤 4</t>
  </si>
  <si>
    <t>45분</t>
  </si>
  <si>
    <t>5.30(1H) + 6.1(1H)</t>
  </si>
  <si>
    <t>(20분 킵)</t>
  </si>
  <si>
    <t>연지 9 (1h)</t>
  </si>
  <si>
    <t>연지 4 (1h)</t>
  </si>
  <si>
    <t>6.12(3h)</t>
  </si>
  <si>
    <t>대곤 6</t>
  </si>
  <si>
    <t>6.13(3h)</t>
  </si>
  <si>
    <t>6.14(3h)</t>
  </si>
  <si>
    <t>서우</t>
  </si>
  <si>
    <t>채홍</t>
  </si>
  <si>
    <t xml:space="preserve"> </t>
  </si>
  <si>
    <t>채홍 9</t>
  </si>
  <si>
    <t>서우 9</t>
  </si>
  <si>
    <t>희찬 6</t>
  </si>
  <si>
    <t>채민</t>
  </si>
  <si>
    <t>(30분)</t>
  </si>
  <si>
    <t>채민4</t>
  </si>
  <si>
    <t>서우 M10</t>
  </si>
  <si>
    <t>채홍 7</t>
  </si>
  <si>
    <t>1시간 20분</t>
  </si>
  <si>
    <t>1시간25분</t>
  </si>
  <si>
    <t>10.11 사용</t>
  </si>
  <si>
    <t>30분</t>
  </si>
  <si>
    <t>서우 월 수 7시</t>
  </si>
  <si>
    <t>월급</t>
  </si>
  <si>
    <t>집값</t>
  </si>
  <si>
    <t>식비+ 기타</t>
  </si>
  <si>
    <t>18일 월 10시</t>
  </si>
  <si>
    <t>과외 2명(-컴싸 과외)</t>
  </si>
  <si>
    <t>동혁</t>
  </si>
  <si>
    <t>1.24(1시간)</t>
  </si>
  <si>
    <t>서율</t>
  </si>
  <si>
    <t>민지</t>
  </si>
  <si>
    <t>홍주</t>
  </si>
  <si>
    <t>태현</t>
  </si>
  <si>
    <t>희정</t>
  </si>
  <si>
    <t>소원</t>
  </si>
  <si>
    <t>1시간 30분</t>
  </si>
  <si>
    <t>(1시간만)</t>
  </si>
  <si>
    <t>(+ 1시간)</t>
  </si>
  <si>
    <t>정산</t>
  </si>
  <si>
    <t>재현</t>
  </si>
  <si>
    <t>(+5.3)</t>
  </si>
  <si>
    <t>0.5시간</t>
  </si>
  <si>
    <t>재호</t>
  </si>
  <si>
    <t>8.29 (1시간)</t>
  </si>
  <si>
    <t>우현</t>
  </si>
  <si>
    <t>소원 8</t>
  </si>
  <si>
    <t>9.20 + 9.23</t>
  </si>
  <si>
    <t>10.3 (1시간)</t>
  </si>
  <si>
    <t>10.29 + 31</t>
  </si>
  <si>
    <t>건호</t>
  </si>
  <si>
    <t>건호 4</t>
  </si>
  <si>
    <t>재훈</t>
  </si>
  <si>
    <t>건호 2:45</t>
  </si>
  <si>
    <t>11.12 (1시간)</t>
  </si>
  <si>
    <t>11.13 (1시간)</t>
  </si>
  <si>
    <t>소원 6</t>
  </si>
  <si>
    <t>우현 M10</t>
  </si>
  <si>
    <t>건호 화목 8 시</t>
  </si>
  <si>
    <t>희정 10M</t>
  </si>
  <si>
    <t>준서</t>
  </si>
  <si>
    <t>12.17 (1시간)</t>
  </si>
  <si>
    <t>재현 8시</t>
  </si>
  <si>
    <t>클라이밍 M11</t>
  </si>
  <si>
    <t>독서모임 1</t>
  </si>
  <si>
    <t>보라</t>
  </si>
  <si>
    <t>15분</t>
  </si>
  <si>
    <t>2.26 (1시간)</t>
  </si>
  <si>
    <t>희정 M11시</t>
  </si>
  <si>
    <t>건호 10시</t>
  </si>
  <si>
    <t>건호 9시</t>
  </si>
  <si>
    <t>민서 M11</t>
  </si>
  <si>
    <t>건호 9</t>
  </si>
  <si>
    <t>민서 6</t>
  </si>
  <si>
    <t>민서</t>
  </si>
  <si>
    <t>9:30 - 4</t>
  </si>
  <si>
    <t>10:30 - 6:40</t>
  </si>
  <si>
    <t>Escape 11</t>
  </si>
  <si>
    <t>3.30 (1시간) +  4.3(1시간)</t>
  </si>
  <si>
    <t>3.31 (1시간) + 4.3 (1시간)</t>
  </si>
  <si>
    <t>af</t>
  </si>
  <si>
    <t>cal</t>
  </si>
  <si>
    <t>지유 9</t>
  </si>
  <si>
    <t>지유 M11</t>
  </si>
  <si>
    <t>지유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</si>
</sst>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"/>
    <numFmt numFmtId="165" formatCode="&quot;$&quot;#,##0"/>
  </numFmts>
  <fonts count="2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B0F0"/>
      <name val="Calibri (Body)"/>
    </font>
    <font>
      <b/>
      <sz val="14"/>
      <color theme="7" tint="-0.249977111117893"/>
      <name val="Calibri (Body)"/>
    </font>
    <font>
      <b/>
      <sz val="14"/>
      <color rgb="FFFF0000"/>
      <name val="Calibri (Body)"/>
    </font>
    <font>
      <b/>
      <sz val="14"/>
      <color rgb="FF7030A0"/>
      <name val="Calibri (Body)"/>
    </font>
    <font>
      <b/>
      <sz val="14"/>
      <color theme="9"/>
      <name val="Calibri (Body)"/>
    </font>
    <font>
      <b/>
      <sz val="14"/>
      <color theme="8"/>
      <name val="Calibri (Body)"/>
    </font>
    <font>
      <b/>
      <sz val="14"/>
      <color theme="5"/>
      <name val="Calibri (Body)"/>
    </font>
    <font>
      <b/>
      <sz val="14"/>
      <color theme="1"/>
      <name val="Calibri (Body)"/>
    </font>
    <font>
      <b/>
      <sz val="14"/>
      <color theme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5"/>
      <name val="Calibri (Body)"/>
    </font>
    <font>
      <b/>
      <sz val="12"/>
      <color theme="8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7030A0"/>
      <name val="Calibri (Body)"/>
    </font>
    <font>
      <b/>
      <sz val="12"/>
      <color rgb="FFFF00F9"/>
      <name val="Calibri"/>
      <family val="2"/>
      <scheme val="minor"/>
    </font>
    <font>
      <b/>
      <sz val="12"/>
      <color rgb="FF00B0F0"/>
      <name val="Calibri (Body)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0" fillId="2" borderId="0" xfId="0" applyNumberFormat="1" applyFill="1"/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/>
    </xf>
    <xf numFmtId="0" fontId="1" fillId="2" borderId="0" xfId="0" applyFont="1" applyFill="1"/>
    <xf numFmtId="0" fontId="18" fillId="0" borderId="0" xfId="0" applyFont="1"/>
    <xf numFmtId="0" fontId="16" fillId="0" borderId="0" xfId="1" applyFill="1"/>
    <xf numFmtId="0" fontId="16" fillId="6" borderId="0" xfId="1"/>
    <xf numFmtId="0" fontId="17" fillId="7" borderId="0" xfId="2"/>
    <xf numFmtId="2" fontId="17" fillId="7" borderId="0" xfId="2" applyNumberFormat="1"/>
    <xf numFmtId="0" fontId="18" fillId="2" borderId="0" xfId="0" applyFont="1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8" borderId="0" xfId="0" applyFill="1"/>
    <xf numFmtId="0" fontId="27" fillId="0" borderId="0" xfId="0" applyFont="1"/>
    <xf numFmtId="0" fontId="0" fillId="0" borderId="1" xfId="0" applyBorder="1"/>
    <xf numFmtId="0" fontId="0" fillId="2" borderId="1" xfId="0" applyFill="1" applyBorder="1"/>
    <xf numFmtId="8" fontId="0" fillId="0" borderId="0" xfId="0" applyNumberFormat="1"/>
    <xf numFmtId="20" fontId="0" fillId="0" borderId="0" xfId="0" applyNumberFormat="1"/>
    <xf numFmtId="0" fontId="0" fillId="2" borderId="0" xfId="0" applyFill="1" applyAlignment="1">
      <alignment horizontal="left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00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6CB4-A28C-9544-B852-75F30E5ACBAA}">
  <dimension ref="B2:R35"/>
  <sheetViews>
    <sheetView tabSelected="1" zoomScale="88" workbookViewId="0">
      <selection activeCell="L29" sqref="L29"/>
    </sheetView>
  </sheetViews>
  <sheetFormatPr baseColWidth="10" defaultRowHeight="16" x14ac:dyDescent="0.2"/>
  <cols>
    <col min="3" max="3" width="22" bestFit="1" customWidth="1"/>
    <col min="12" max="12" width="12.1640625" bestFit="1" customWidth="1"/>
  </cols>
  <sheetData>
    <row r="2" spans="2:18" x14ac:dyDescent="0.2">
      <c r="B2" t="s">
        <v>94</v>
      </c>
      <c r="C2" s="10">
        <v>3.3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</row>
    <row r="3" spans="2:18" x14ac:dyDescent="0.2">
      <c r="C3" s="2" t="s">
        <v>123</v>
      </c>
      <c r="I3" s="9"/>
      <c r="L3" s="46" t="s">
        <v>126</v>
      </c>
      <c r="N3" t="s">
        <v>117</v>
      </c>
      <c r="O3" s="46" t="s">
        <v>126</v>
      </c>
      <c r="P3" s="1"/>
      <c r="Q3" s="46" t="s">
        <v>127</v>
      </c>
      <c r="R3" t="s">
        <v>115</v>
      </c>
    </row>
    <row r="4" spans="2:18" x14ac:dyDescent="0.2">
      <c r="C4" s="2">
        <v>4.2</v>
      </c>
      <c r="L4" s="40"/>
      <c r="M4" s="1"/>
      <c r="N4" s="47" t="s">
        <v>116</v>
      </c>
      <c r="O4" s="49"/>
      <c r="P4" s="40"/>
      <c r="R4" s="47" t="s">
        <v>116</v>
      </c>
    </row>
    <row r="5" spans="2:18" x14ac:dyDescent="0.2">
      <c r="C5" s="2"/>
      <c r="D5" s="9"/>
      <c r="N5" s="42" t="s">
        <v>121</v>
      </c>
      <c r="R5" s="49"/>
    </row>
    <row r="6" spans="2:18" x14ac:dyDescent="0.2">
      <c r="C6" s="2"/>
    </row>
    <row r="7" spans="2:18" x14ac:dyDescent="0.2">
      <c r="E7" s="9"/>
    </row>
    <row r="9" spans="2:18" x14ac:dyDescent="0.2">
      <c r="H9" s="9"/>
      <c r="K9" t="s">
        <v>118</v>
      </c>
      <c r="L9" s="53" t="s">
        <v>119</v>
      </c>
    </row>
    <row r="10" spans="2:18" x14ac:dyDescent="0.2">
      <c r="K10" t="s">
        <v>94</v>
      </c>
      <c r="L10" t="s">
        <v>120</v>
      </c>
    </row>
    <row r="11" spans="2:18" x14ac:dyDescent="0.2">
      <c r="B11" t="s">
        <v>118</v>
      </c>
      <c r="C11" s="9" t="s">
        <v>122</v>
      </c>
    </row>
    <row r="12" spans="2:18" x14ac:dyDescent="0.2">
      <c r="C12">
        <v>4.2</v>
      </c>
    </row>
    <row r="13" spans="2:18" x14ac:dyDescent="0.2">
      <c r="C13">
        <v>4.5999999999999996</v>
      </c>
      <c r="I13" s="9"/>
      <c r="L13" t="s">
        <v>124</v>
      </c>
      <c r="M13" t="s">
        <v>125</v>
      </c>
    </row>
    <row r="14" spans="2:18" x14ac:dyDescent="0.2">
      <c r="C14">
        <v>4.9000000000000004</v>
      </c>
      <c r="E14" s="9"/>
      <c r="K14" t="s">
        <v>118</v>
      </c>
      <c r="L14" s="26">
        <f>(37.5/55) * 100</f>
        <v>68.181818181818173</v>
      </c>
      <c r="M14" s="26">
        <f>(31.5/54) * 100</f>
        <v>58.333333333333336</v>
      </c>
    </row>
    <row r="15" spans="2:18" x14ac:dyDescent="0.2">
      <c r="K15" t="s">
        <v>128</v>
      </c>
      <c r="L15">
        <v>70</v>
      </c>
    </row>
    <row r="18" spans="2:15" x14ac:dyDescent="0.2">
      <c r="I18" s="52"/>
    </row>
    <row r="20" spans="2:15" x14ac:dyDescent="0.2">
      <c r="B20" t="s">
        <v>128</v>
      </c>
      <c r="C20" s="9">
        <v>4.12</v>
      </c>
      <c r="E20" s="9"/>
      <c r="H20" s="9"/>
      <c r="O20" t="s">
        <v>53</v>
      </c>
    </row>
    <row r="22" spans="2:15" x14ac:dyDescent="0.2">
      <c r="H22" s="9"/>
    </row>
    <row r="35" spans="3:4" x14ac:dyDescent="0.2">
      <c r="C35" s="9"/>
      <c r="D3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5C21-DC04-4943-9376-63D16EB7AC4D}">
  <dimension ref="B2:R27"/>
  <sheetViews>
    <sheetView zoomScale="125" workbookViewId="0">
      <selection activeCell="E27" sqref="E27"/>
    </sheetView>
  </sheetViews>
  <sheetFormatPr baseColWidth="10" defaultRowHeight="16" x14ac:dyDescent="0.2"/>
  <sheetData>
    <row r="2" spans="2:18" x14ac:dyDescent="0.2">
      <c r="B2" t="s">
        <v>78</v>
      </c>
      <c r="C2" s="2">
        <v>12.15</v>
      </c>
      <c r="D2" s="2">
        <v>12.16</v>
      </c>
      <c r="E2" s="2">
        <v>1.22</v>
      </c>
      <c r="F2" s="2">
        <v>2.2599999999999998</v>
      </c>
      <c r="G2" t="s">
        <v>104</v>
      </c>
      <c r="H2" s="2">
        <v>12.13</v>
      </c>
      <c r="I2" s="2">
        <v>1.27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</row>
    <row r="3" spans="2:18" x14ac:dyDescent="0.2">
      <c r="B3" t="s">
        <v>110</v>
      </c>
      <c r="D3" s="2">
        <v>12.22</v>
      </c>
      <c r="E3" s="2">
        <v>1.29</v>
      </c>
      <c r="F3" s="2">
        <v>2.27</v>
      </c>
      <c r="H3" s="2">
        <v>12.14</v>
      </c>
      <c r="I3" s="10">
        <v>1.3</v>
      </c>
      <c r="L3" s="45"/>
      <c r="M3" s="46"/>
      <c r="O3" s="46"/>
      <c r="P3" s="1"/>
      <c r="Q3" s="44" t="s">
        <v>103</v>
      </c>
      <c r="R3" t="s">
        <v>107</v>
      </c>
    </row>
    <row r="4" spans="2:18" x14ac:dyDescent="0.2">
      <c r="D4" s="14">
        <v>12.28</v>
      </c>
      <c r="E4" s="2">
        <v>2.5</v>
      </c>
      <c r="F4" s="2">
        <v>3.5</v>
      </c>
      <c r="H4" s="2">
        <v>12.16</v>
      </c>
      <c r="I4" s="2">
        <v>2.2999999999999998</v>
      </c>
      <c r="L4" s="40"/>
      <c r="M4" s="1"/>
      <c r="N4" s="47"/>
      <c r="O4" s="49"/>
      <c r="P4" s="40"/>
      <c r="Q4" t="s">
        <v>108</v>
      </c>
      <c r="R4" s="1" t="s">
        <v>106</v>
      </c>
    </row>
    <row r="5" spans="2:18" x14ac:dyDescent="0.2">
      <c r="D5" s="2">
        <v>12.29</v>
      </c>
      <c r="E5" s="10">
        <v>2.1</v>
      </c>
      <c r="F5" s="2">
        <v>3.8</v>
      </c>
      <c r="H5" s="14">
        <v>12.19</v>
      </c>
      <c r="I5" s="2">
        <v>2.14</v>
      </c>
      <c r="R5" s="49"/>
    </row>
    <row r="6" spans="2:18" x14ac:dyDescent="0.2">
      <c r="D6" s="2">
        <v>1.4</v>
      </c>
      <c r="E6" s="2">
        <v>2.12</v>
      </c>
      <c r="F6" s="51">
        <v>3.12</v>
      </c>
      <c r="H6" s="14">
        <v>1.6</v>
      </c>
      <c r="I6" s="2">
        <v>2.2400000000000002</v>
      </c>
    </row>
    <row r="7" spans="2:18" x14ac:dyDescent="0.2">
      <c r="D7" s="2">
        <v>1.1200000000000001</v>
      </c>
      <c r="E7" s="14">
        <v>2.15</v>
      </c>
      <c r="F7" s="14">
        <v>3.15</v>
      </c>
      <c r="H7" s="2">
        <v>1.9</v>
      </c>
      <c r="I7" s="2">
        <v>2.2599999999999998</v>
      </c>
      <c r="L7" t="s">
        <v>114</v>
      </c>
      <c r="Q7" t="s">
        <v>112</v>
      </c>
      <c r="R7" t="s">
        <v>113</v>
      </c>
    </row>
    <row r="8" spans="2:18" x14ac:dyDescent="0.2">
      <c r="D8" s="2">
        <v>1.18</v>
      </c>
      <c r="E8" s="2">
        <v>2.19</v>
      </c>
      <c r="F8" s="2"/>
      <c r="H8" s="2">
        <v>1.1299999999999999</v>
      </c>
      <c r="I8" s="2">
        <v>3.2</v>
      </c>
    </row>
    <row r="9" spans="2:18" x14ac:dyDescent="0.2">
      <c r="D9" s="2">
        <v>1.19</v>
      </c>
      <c r="E9" s="2" t="s">
        <v>111</v>
      </c>
      <c r="F9" s="2"/>
      <c r="H9" s="10">
        <v>1.2</v>
      </c>
      <c r="I9" s="2">
        <v>3.7</v>
      </c>
    </row>
    <row r="10" spans="2:18" x14ac:dyDescent="0.2">
      <c r="H10" s="48">
        <v>1.21</v>
      </c>
    </row>
    <row r="11" spans="2:18" x14ac:dyDescent="0.2">
      <c r="B11" t="s">
        <v>84</v>
      </c>
      <c r="C11" s="10">
        <v>11.2</v>
      </c>
      <c r="D11" s="2">
        <v>1.1399999999999999</v>
      </c>
      <c r="E11" s="9"/>
    </row>
    <row r="12" spans="2:18" x14ac:dyDescent="0.2">
      <c r="C12" s="2">
        <v>11.26</v>
      </c>
      <c r="D12" s="2">
        <v>1.1599999999999999</v>
      </c>
      <c r="G12" t="s">
        <v>109</v>
      </c>
      <c r="H12" s="2">
        <v>2.6</v>
      </c>
    </row>
    <row r="13" spans="2:18" x14ac:dyDescent="0.2">
      <c r="D13" s="2">
        <v>1.29</v>
      </c>
      <c r="H13" s="2">
        <v>2.9</v>
      </c>
      <c r="I13" s="9"/>
    </row>
    <row r="14" spans="2:18" x14ac:dyDescent="0.2">
      <c r="D14" s="2">
        <v>2.8</v>
      </c>
      <c r="H14" s="2">
        <v>2.12</v>
      </c>
    </row>
    <row r="15" spans="2:18" x14ac:dyDescent="0.2">
      <c r="D15" s="2">
        <v>2.1800000000000002</v>
      </c>
      <c r="H15" s="14">
        <v>2.19</v>
      </c>
      <c r="K15">
        <v>2</v>
      </c>
    </row>
    <row r="16" spans="2:18" x14ac:dyDescent="0.2">
      <c r="D16" s="2">
        <v>2.25</v>
      </c>
      <c r="H16" s="2">
        <v>2.23</v>
      </c>
      <c r="K16" t="s">
        <v>94</v>
      </c>
    </row>
    <row r="17" spans="2:15" x14ac:dyDescent="0.2">
      <c r="D17" s="14">
        <v>3.4</v>
      </c>
      <c r="H17" s="2">
        <v>2.27</v>
      </c>
      <c r="K17" t="s">
        <v>84</v>
      </c>
    </row>
    <row r="18" spans="2:15" x14ac:dyDescent="0.2">
      <c r="D18" s="10">
        <v>3.1</v>
      </c>
      <c r="F18" s="50"/>
      <c r="H18" s="2">
        <v>3.6</v>
      </c>
      <c r="I18" s="52"/>
    </row>
    <row r="19" spans="2:15" x14ac:dyDescent="0.2">
      <c r="H19" s="10">
        <v>3.1</v>
      </c>
    </row>
    <row r="20" spans="2:15" x14ac:dyDescent="0.2">
      <c r="B20" t="s">
        <v>94</v>
      </c>
      <c r="C20" s="2">
        <v>12.5</v>
      </c>
      <c r="D20" s="2" t="s">
        <v>105</v>
      </c>
      <c r="E20" s="2">
        <v>2.11</v>
      </c>
      <c r="F20" s="2"/>
      <c r="H20" s="9"/>
      <c r="O20" t="s">
        <v>53</v>
      </c>
    </row>
    <row r="21" spans="2:15" x14ac:dyDescent="0.2">
      <c r="C21" s="2">
        <v>12.16</v>
      </c>
      <c r="D21" s="2">
        <v>1.3</v>
      </c>
      <c r="E21" s="14">
        <v>2.1800000000000002</v>
      </c>
      <c r="F21" s="2"/>
    </row>
    <row r="22" spans="2:15" x14ac:dyDescent="0.2">
      <c r="D22" s="2">
        <v>1.7</v>
      </c>
      <c r="E22" s="2">
        <v>2.19</v>
      </c>
      <c r="F22" s="2"/>
      <c r="H22" s="9"/>
    </row>
    <row r="23" spans="2:15" x14ac:dyDescent="0.2">
      <c r="D23" s="2">
        <v>1.1399999999999999</v>
      </c>
      <c r="E23" s="2">
        <v>2.2400000000000002</v>
      </c>
      <c r="F23" s="2"/>
    </row>
    <row r="24" spans="2:15" x14ac:dyDescent="0.2">
      <c r="D24" s="2">
        <v>1.21</v>
      </c>
      <c r="E24" s="2">
        <v>2.27</v>
      </c>
    </row>
    <row r="25" spans="2:15" x14ac:dyDescent="0.2">
      <c r="D25" s="2">
        <v>1.28</v>
      </c>
      <c r="E25" s="2">
        <v>3.4</v>
      </c>
    </row>
    <row r="26" spans="2:15" x14ac:dyDescent="0.2">
      <c r="C26" s="9"/>
      <c r="D26" s="10">
        <v>1.3</v>
      </c>
      <c r="E26" s="2">
        <v>3.6</v>
      </c>
    </row>
    <row r="27" spans="2:15" x14ac:dyDescent="0.2">
      <c r="D27" s="2">
        <v>2.4</v>
      </c>
      <c r="E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6EDA-C14C-154C-B7FB-78700167F618}">
  <dimension ref="B2:P36"/>
  <sheetViews>
    <sheetView zoomScale="113" workbookViewId="0">
      <selection activeCell="C25" sqref="C25"/>
    </sheetView>
  </sheetViews>
  <sheetFormatPr baseColWidth="10" defaultRowHeight="16" x14ac:dyDescent="0.2"/>
  <sheetData>
    <row r="2" spans="2:16" x14ac:dyDescent="0.2">
      <c r="B2" t="s">
        <v>79</v>
      </c>
      <c r="C2" s="2">
        <v>8.14</v>
      </c>
      <c r="D2" s="2">
        <v>8.31</v>
      </c>
      <c r="E2" s="2">
        <v>10.1</v>
      </c>
      <c r="F2" s="2">
        <v>11.2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2:16" x14ac:dyDescent="0.2">
      <c r="C3" s="2" t="s">
        <v>88</v>
      </c>
      <c r="D3" s="14">
        <v>9.3000000000000007</v>
      </c>
      <c r="E3" s="2" t="s">
        <v>92</v>
      </c>
      <c r="F3" s="2">
        <v>11.9</v>
      </c>
      <c r="J3" s="45"/>
      <c r="K3" s="41" t="s">
        <v>90</v>
      </c>
      <c r="L3" s="45"/>
      <c r="M3" s="44"/>
      <c r="N3" s="1" t="s">
        <v>97</v>
      </c>
      <c r="O3" s="44"/>
      <c r="P3" s="42" t="s">
        <v>101</v>
      </c>
    </row>
    <row r="4" spans="2:16" x14ac:dyDescent="0.2">
      <c r="D4" s="2">
        <v>9.6999999999999993</v>
      </c>
      <c r="E4" s="2">
        <v>10.8</v>
      </c>
      <c r="F4" s="2">
        <v>11.12</v>
      </c>
      <c r="J4" s="40"/>
      <c r="K4" s="43"/>
      <c r="P4" s="1" t="s">
        <v>95</v>
      </c>
    </row>
    <row r="5" spans="2:16" x14ac:dyDescent="0.2">
      <c r="D5" s="10">
        <v>9.1</v>
      </c>
      <c r="E5" s="2">
        <v>10.119999999999999</v>
      </c>
      <c r="F5" s="2">
        <v>11.19</v>
      </c>
      <c r="P5" s="41" t="s">
        <v>100</v>
      </c>
    </row>
    <row r="6" spans="2:16" x14ac:dyDescent="0.2">
      <c r="D6" s="2">
        <v>9.17</v>
      </c>
      <c r="E6" s="2">
        <v>10.19</v>
      </c>
      <c r="F6" s="14">
        <v>11.24</v>
      </c>
    </row>
    <row r="7" spans="2:16" x14ac:dyDescent="0.2">
      <c r="D7" s="2" t="s">
        <v>91</v>
      </c>
      <c r="E7" s="10">
        <v>10.199999999999999</v>
      </c>
      <c r="F7" s="2"/>
    </row>
    <row r="8" spans="2:16" x14ac:dyDescent="0.2">
      <c r="D8" s="2">
        <v>9.2100000000000009</v>
      </c>
      <c r="E8" s="2">
        <v>10.26</v>
      </c>
      <c r="F8" s="2"/>
    </row>
    <row r="9" spans="2:16" x14ac:dyDescent="0.2">
      <c r="D9" s="2">
        <v>9.24</v>
      </c>
      <c r="E9" s="2">
        <v>10.31</v>
      </c>
      <c r="F9" s="2"/>
    </row>
    <row r="11" spans="2:16" x14ac:dyDescent="0.2">
      <c r="B11" t="s">
        <v>78</v>
      </c>
      <c r="C11" s="2">
        <v>9.8000000000000007</v>
      </c>
      <c r="D11" s="2">
        <v>10.6</v>
      </c>
      <c r="G11" t="s">
        <v>94</v>
      </c>
      <c r="H11" s="2">
        <v>11.2</v>
      </c>
    </row>
    <row r="12" spans="2:16" x14ac:dyDescent="0.2">
      <c r="C12" s="2">
        <v>9.1300000000000008</v>
      </c>
      <c r="D12" s="2">
        <v>10.16</v>
      </c>
      <c r="H12" s="2">
        <v>11.5</v>
      </c>
    </row>
    <row r="13" spans="2:16" x14ac:dyDescent="0.2">
      <c r="C13" s="2">
        <v>9.15</v>
      </c>
      <c r="D13" s="2">
        <v>10.27</v>
      </c>
      <c r="H13" s="10">
        <v>11.1</v>
      </c>
      <c r="K13" t="s">
        <v>102</v>
      </c>
    </row>
    <row r="14" spans="2:16" x14ac:dyDescent="0.2">
      <c r="C14" s="2">
        <v>9.2899999999999991</v>
      </c>
      <c r="D14" s="2" t="s">
        <v>93</v>
      </c>
      <c r="H14" s="2">
        <v>11.17</v>
      </c>
    </row>
    <row r="15" spans="2:16" x14ac:dyDescent="0.2">
      <c r="C15" s="2">
        <v>10.4</v>
      </c>
      <c r="D15" s="2">
        <v>11.5</v>
      </c>
      <c r="H15" s="2">
        <v>11.24</v>
      </c>
    </row>
    <row r="16" spans="2:16" x14ac:dyDescent="0.2">
      <c r="D16" s="2">
        <v>11.11</v>
      </c>
      <c r="H16" s="2">
        <v>12.1</v>
      </c>
    </row>
    <row r="17" spans="2:15" x14ac:dyDescent="0.2">
      <c r="D17" s="2" t="s">
        <v>98</v>
      </c>
      <c r="H17" s="2"/>
    </row>
    <row r="18" spans="2:15" x14ac:dyDescent="0.2">
      <c r="D18" s="2"/>
      <c r="H18" s="2"/>
    </row>
    <row r="20" spans="2:15" x14ac:dyDescent="0.2">
      <c r="B20" t="s">
        <v>84</v>
      </c>
      <c r="C20" s="14">
        <v>9.6999999999999993</v>
      </c>
      <c r="D20" s="2">
        <v>10.130000000000001</v>
      </c>
      <c r="E20" s="9">
        <v>11.2</v>
      </c>
      <c r="G20" t="s">
        <v>96</v>
      </c>
      <c r="H20" s="10">
        <v>11.1</v>
      </c>
      <c r="O20" t="s">
        <v>53</v>
      </c>
    </row>
    <row r="21" spans="2:15" x14ac:dyDescent="0.2">
      <c r="C21" s="2">
        <v>9.14</v>
      </c>
      <c r="D21" s="14">
        <v>10.19</v>
      </c>
      <c r="H21" s="2">
        <v>11.11</v>
      </c>
    </row>
    <row r="22" spans="2:15" x14ac:dyDescent="0.2">
      <c r="C22" s="2">
        <v>9.16</v>
      </c>
      <c r="D22" s="14">
        <v>10.26</v>
      </c>
      <c r="H22" s="10">
        <v>11.2</v>
      </c>
    </row>
    <row r="23" spans="2:15" x14ac:dyDescent="0.2">
      <c r="C23" s="14">
        <v>9.2100000000000009</v>
      </c>
      <c r="D23" s="2">
        <v>11.1</v>
      </c>
      <c r="H23" s="2">
        <v>11.24</v>
      </c>
    </row>
    <row r="24" spans="2:15" x14ac:dyDescent="0.2">
      <c r="C24" s="2">
        <v>9.2899999999999991</v>
      </c>
      <c r="D24" s="14">
        <v>11.2</v>
      </c>
    </row>
    <row r="25" spans="2:15" x14ac:dyDescent="0.2">
      <c r="C25" s="14">
        <v>10.4</v>
      </c>
      <c r="D25" s="2">
        <v>11.3</v>
      </c>
    </row>
    <row r="26" spans="2:15" x14ac:dyDescent="0.2">
      <c r="C26" s="2">
        <v>10.5</v>
      </c>
      <c r="D26" s="2">
        <v>11.4</v>
      </c>
    </row>
    <row r="27" spans="2:15" x14ac:dyDescent="0.2">
      <c r="C27" s="2">
        <v>10.6</v>
      </c>
      <c r="D27" s="2">
        <v>11.5</v>
      </c>
    </row>
    <row r="29" spans="2:15" x14ac:dyDescent="0.2">
      <c r="B29" t="s">
        <v>89</v>
      </c>
      <c r="C29" s="2">
        <v>9.9</v>
      </c>
      <c r="D29" s="2">
        <v>10.7</v>
      </c>
      <c r="E29" s="2">
        <v>11.7</v>
      </c>
    </row>
    <row r="30" spans="2:15" x14ac:dyDescent="0.2">
      <c r="C30" s="2">
        <v>9.11</v>
      </c>
      <c r="D30" s="2">
        <v>10.9</v>
      </c>
      <c r="E30" s="2" t="s">
        <v>99</v>
      </c>
    </row>
    <row r="31" spans="2:15" x14ac:dyDescent="0.2">
      <c r="C31" s="2">
        <v>9.16</v>
      </c>
      <c r="D31" s="2">
        <v>10.16</v>
      </c>
      <c r="E31" s="2">
        <v>11.23</v>
      </c>
    </row>
    <row r="32" spans="2:15" x14ac:dyDescent="0.2">
      <c r="C32" s="2">
        <v>9.18</v>
      </c>
      <c r="D32" s="2">
        <v>10.18</v>
      </c>
      <c r="E32" s="2">
        <v>11.24</v>
      </c>
    </row>
    <row r="33" spans="3:4" x14ac:dyDescent="0.2">
      <c r="C33" s="2">
        <v>9.23</v>
      </c>
      <c r="D33" s="2">
        <v>10.210000000000001</v>
      </c>
    </row>
    <row r="34" spans="3:4" x14ac:dyDescent="0.2">
      <c r="C34" s="2">
        <v>9.25</v>
      </c>
      <c r="D34" s="2">
        <v>10.28</v>
      </c>
    </row>
    <row r="35" spans="3:4" x14ac:dyDescent="0.2">
      <c r="C35" s="10">
        <v>9.3000000000000007</v>
      </c>
      <c r="D35" s="10">
        <v>10.3</v>
      </c>
    </row>
    <row r="36" spans="3:4" x14ac:dyDescent="0.2">
      <c r="C36" s="2">
        <v>10.199999999999999</v>
      </c>
      <c r="D36" s="2">
        <v>11.6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1DDF-BE0B-C241-A5B5-242AAD5B5634}">
  <dimension ref="B2:R27"/>
  <sheetViews>
    <sheetView workbookViewId="0">
      <selection activeCell="G30" sqref="G30"/>
    </sheetView>
  </sheetViews>
  <sheetFormatPr baseColWidth="10" defaultRowHeight="16" x14ac:dyDescent="0.2"/>
  <cols>
    <col min="10" max="10" width="12.83203125" bestFit="1" customWidth="1"/>
    <col min="18" max="18" width="14.5" customWidth="1"/>
  </cols>
  <sheetData>
    <row r="2" spans="2:18" x14ac:dyDescent="0.2">
      <c r="B2" s="30" t="s">
        <v>76</v>
      </c>
      <c r="C2" s="35">
        <v>3.12</v>
      </c>
      <c r="D2" s="30"/>
      <c r="F2" t="s">
        <v>78</v>
      </c>
      <c r="G2" s="2">
        <v>4.0999999999999996</v>
      </c>
      <c r="H2" s="2">
        <v>4.28</v>
      </c>
      <c r="I2" s="20"/>
      <c r="J2" s="2">
        <v>6.6</v>
      </c>
      <c r="L2" t="s">
        <v>87</v>
      </c>
      <c r="M2" s="2">
        <v>7.4</v>
      </c>
      <c r="R2" s="36" t="str">
        <f ca="1">TEXT(EDATE(TODAY(), -1), "m") &amp; "월 수업횟수"</f>
        <v>3월 수업횟수</v>
      </c>
    </row>
    <row r="3" spans="2:18" x14ac:dyDescent="0.2">
      <c r="B3" s="30"/>
      <c r="C3" s="35">
        <v>3.14</v>
      </c>
      <c r="D3" s="30"/>
      <c r="G3" s="2">
        <v>4.4000000000000004</v>
      </c>
      <c r="H3" s="2">
        <v>4.29</v>
      </c>
      <c r="J3" s="10">
        <v>6.1</v>
      </c>
      <c r="M3" s="2">
        <v>7.6</v>
      </c>
      <c r="R3" s="37" cm="1">
        <f t="array" aca="1" ref="R3" ca="1">SUMPRODUCT(--(INT(C:C)=INT(TEXT(EDATE(TODAY(), -1), "m")))+--(INT(G:G)=INT(TEXT(EDATE(TODAY(), -1), "m")))+--(INT(E:E)=INT(TEXT(EDATE(TODAY(), -1), "m")))+--(INT(H:H)=INT(TEXT(EDATE(TODAY(), -1), "m"))))</f>
        <v>10</v>
      </c>
    </row>
    <row r="4" spans="2:18" x14ac:dyDescent="0.2">
      <c r="B4" s="30"/>
      <c r="C4" s="35">
        <v>3.19</v>
      </c>
      <c r="D4" s="35" t="s">
        <v>82</v>
      </c>
      <c r="G4" s="2">
        <v>4.8</v>
      </c>
      <c r="H4" s="2">
        <v>5.8</v>
      </c>
      <c r="J4" s="2">
        <v>6.23</v>
      </c>
      <c r="M4" s="2">
        <v>7.8</v>
      </c>
      <c r="R4" s="36" t="s">
        <v>83</v>
      </c>
    </row>
    <row r="5" spans="2:18" x14ac:dyDescent="0.2">
      <c r="B5" s="30"/>
      <c r="C5" s="35">
        <v>3.21</v>
      </c>
      <c r="D5" s="35" t="s">
        <v>82</v>
      </c>
      <c r="G5" s="2">
        <v>4.1100000000000003</v>
      </c>
      <c r="H5" s="2">
        <v>5.9</v>
      </c>
      <c r="I5" s="9">
        <v>5.0999999999999996</v>
      </c>
      <c r="J5" s="2"/>
      <c r="M5" s="2">
        <v>7.12</v>
      </c>
      <c r="R5" s="38">
        <f ca="1">R3*10*0.9</f>
        <v>90</v>
      </c>
    </row>
    <row r="6" spans="2:18" x14ac:dyDescent="0.2">
      <c r="C6" s="2">
        <v>3.22</v>
      </c>
      <c r="D6" t="s">
        <v>81</v>
      </c>
      <c r="G6" s="2">
        <v>4.1500000000000004</v>
      </c>
      <c r="H6" s="2">
        <v>5.15</v>
      </c>
      <c r="J6" s="2"/>
      <c r="M6" s="2">
        <v>7.14</v>
      </c>
    </row>
    <row r="7" spans="2:18" x14ac:dyDescent="0.2">
      <c r="C7" s="35">
        <v>3.23</v>
      </c>
      <c r="G7" s="2">
        <v>4.22</v>
      </c>
      <c r="H7" s="2">
        <v>5.16</v>
      </c>
      <c r="I7">
        <v>5.23</v>
      </c>
      <c r="J7" s="2"/>
      <c r="M7" s="2">
        <v>7.16</v>
      </c>
    </row>
    <row r="8" spans="2:18" x14ac:dyDescent="0.2">
      <c r="C8" s="35">
        <v>3.26</v>
      </c>
      <c r="G8" s="2">
        <v>4.25</v>
      </c>
      <c r="H8" s="2">
        <v>5.22</v>
      </c>
      <c r="J8" s="2"/>
      <c r="M8" s="2">
        <v>7.17</v>
      </c>
    </row>
    <row r="9" spans="2:18" x14ac:dyDescent="0.2">
      <c r="C9" s="35">
        <v>3.31</v>
      </c>
      <c r="G9" s="2">
        <v>4.2699999999999996</v>
      </c>
      <c r="H9" s="10">
        <v>5.3</v>
      </c>
      <c r="I9">
        <v>5.31</v>
      </c>
      <c r="J9" s="2"/>
      <c r="M9" s="2">
        <v>7.18</v>
      </c>
    </row>
    <row r="11" spans="2:18" x14ac:dyDescent="0.2">
      <c r="B11" t="s">
        <v>77</v>
      </c>
      <c r="C11" s="2">
        <v>3.27</v>
      </c>
      <c r="F11" t="s">
        <v>79</v>
      </c>
      <c r="G11" s="2">
        <v>4.7</v>
      </c>
      <c r="H11" s="2">
        <v>5.5</v>
      </c>
      <c r="I11" s="2">
        <v>6.2</v>
      </c>
    </row>
    <row r="12" spans="2:18" x14ac:dyDescent="0.2">
      <c r="B12" s="2" t="s">
        <v>80</v>
      </c>
      <c r="C12" s="2">
        <v>3.31</v>
      </c>
      <c r="F12" t="s">
        <v>31</v>
      </c>
      <c r="G12" s="2">
        <v>4.8</v>
      </c>
      <c r="H12" s="2">
        <v>5.7</v>
      </c>
      <c r="I12" s="2">
        <v>6.4</v>
      </c>
    </row>
    <row r="13" spans="2:18" x14ac:dyDescent="0.2">
      <c r="B13">
        <v>4.13</v>
      </c>
      <c r="C13" s="2">
        <v>4.3</v>
      </c>
      <c r="F13" t="s">
        <v>42</v>
      </c>
      <c r="G13" s="2">
        <v>4.9000000000000004</v>
      </c>
      <c r="H13" s="2">
        <v>5.12</v>
      </c>
      <c r="I13" s="2">
        <v>6.9</v>
      </c>
    </row>
    <row r="14" spans="2:18" x14ac:dyDescent="0.2">
      <c r="C14" s="2">
        <v>4.5999999999999996</v>
      </c>
      <c r="G14" s="2">
        <v>4.1399999999999997</v>
      </c>
      <c r="H14" s="2">
        <v>5.14</v>
      </c>
      <c r="I14" s="2">
        <v>6.11</v>
      </c>
    </row>
    <row r="15" spans="2:18" x14ac:dyDescent="0.2">
      <c r="C15" s="10">
        <v>4.0999999999999996</v>
      </c>
      <c r="G15" s="2">
        <v>4.16</v>
      </c>
      <c r="H15" s="10">
        <v>5.2</v>
      </c>
      <c r="I15" s="2">
        <v>6.16</v>
      </c>
    </row>
    <row r="16" spans="2:18" x14ac:dyDescent="0.2">
      <c r="C16" s="2">
        <v>4.17</v>
      </c>
      <c r="G16" s="2">
        <v>4.21</v>
      </c>
      <c r="H16" s="2">
        <v>5.25</v>
      </c>
      <c r="I16" s="2">
        <v>6.23</v>
      </c>
    </row>
    <row r="17" spans="2:9" x14ac:dyDescent="0.2">
      <c r="C17" s="10">
        <v>4.2</v>
      </c>
      <c r="G17" s="2">
        <v>5.0999999999999996</v>
      </c>
      <c r="H17" s="2">
        <v>5.26</v>
      </c>
      <c r="I17" s="2"/>
    </row>
    <row r="18" spans="2:9" x14ac:dyDescent="0.2">
      <c r="C18" s="2">
        <v>4.24</v>
      </c>
      <c r="F18" t="s">
        <v>85</v>
      </c>
      <c r="G18" s="13">
        <v>5.2</v>
      </c>
      <c r="H18" s="2">
        <v>5.31</v>
      </c>
      <c r="I18" s="2"/>
    </row>
    <row r="19" spans="2:9" x14ac:dyDescent="0.2">
      <c r="G19" s="39"/>
    </row>
    <row r="20" spans="2:9" x14ac:dyDescent="0.2">
      <c r="B20" t="s">
        <v>84</v>
      </c>
      <c r="C20" s="2">
        <v>5.2</v>
      </c>
      <c r="D20" s="10">
        <v>5.3</v>
      </c>
    </row>
    <row r="21" spans="2:9" x14ac:dyDescent="0.2">
      <c r="B21" t="s">
        <v>86</v>
      </c>
      <c r="C21" s="2">
        <v>5.8</v>
      </c>
      <c r="D21" s="2">
        <v>6.1</v>
      </c>
    </row>
    <row r="22" spans="2:9" x14ac:dyDescent="0.2">
      <c r="C22" s="2">
        <v>5.9</v>
      </c>
      <c r="D22" s="2">
        <v>6.15</v>
      </c>
    </row>
    <row r="23" spans="2:9" x14ac:dyDescent="0.2">
      <c r="C23" s="2">
        <v>5.1100000000000003</v>
      </c>
      <c r="D23" s="2">
        <v>6.17</v>
      </c>
    </row>
    <row r="24" spans="2:9" x14ac:dyDescent="0.2">
      <c r="C24" s="2">
        <v>5.16</v>
      </c>
      <c r="D24" s="2">
        <v>6.22</v>
      </c>
    </row>
    <row r="25" spans="2:9" x14ac:dyDescent="0.2">
      <c r="C25" s="2">
        <v>5.19</v>
      </c>
    </row>
    <row r="26" spans="2:9" x14ac:dyDescent="0.2">
      <c r="C26" s="2">
        <v>5.25</v>
      </c>
    </row>
    <row r="27" spans="2:9" x14ac:dyDescent="0.2">
      <c r="C27" s="14">
        <v>5.26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C75B-BB5B-0F42-A065-1A4B1BD4C666}">
  <dimension ref="A2:O29"/>
  <sheetViews>
    <sheetView zoomScale="125" zoomScaleNormal="160" workbookViewId="0">
      <selection activeCell="L12" sqref="L12"/>
    </sheetView>
  </sheetViews>
  <sheetFormatPr baseColWidth="10" defaultRowHeight="15" x14ac:dyDescent="0.2"/>
  <cols>
    <col min="1" max="1" width="12.6640625" style="30" customWidth="1"/>
    <col min="2" max="2" width="17.5" style="30" bestFit="1" customWidth="1"/>
    <col min="3" max="3" width="8.5" style="30" customWidth="1"/>
    <col min="4" max="4" width="13.1640625" style="30" customWidth="1"/>
    <col min="5" max="5" width="7" style="30" customWidth="1"/>
    <col min="6" max="6" width="11.5" style="30" customWidth="1"/>
    <col min="7" max="7" width="10.83203125" style="30" customWidth="1"/>
    <col min="8" max="8" width="10.83203125" style="30"/>
    <col min="9" max="9" width="11" style="30" customWidth="1"/>
    <col min="10" max="10" width="9.33203125" style="30" customWidth="1"/>
    <col min="11" max="16384" width="10.83203125" style="30"/>
  </cols>
  <sheetData>
    <row r="2" spans="1:15" ht="16" x14ac:dyDescent="0.2">
      <c r="B2" s="30" t="s">
        <v>71</v>
      </c>
      <c r="C2" s="30">
        <v>800</v>
      </c>
      <c r="E2" s="30" t="s">
        <v>52</v>
      </c>
      <c r="F2" s="32">
        <v>12.23</v>
      </c>
      <c r="G2" s="33">
        <v>1.1299999999999999</v>
      </c>
      <c r="H2" s="33">
        <v>2.9</v>
      </c>
      <c r="J2" s="30" t="s">
        <v>72</v>
      </c>
      <c r="K2" s="33">
        <v>1.7</v>
      </c>
      <c r="M2" s="30" t="s">
        <v>75</v>
      </c>
      <c r="N2" s="33">
        <v>2.2400000000000002</v>
      </c>
      <c r="O2" s="33">
        <v>3.15</v>
      </c>
    </row>
    <row r="3" spans="1:15" ht="16" x14ac:dyDescent="0.2">
      <c r="B3" s="30" t="s">
        <v>67</v>
      </c>
      <c r="C3" s="30">
        <v>2500</v>
      </c>
      <c r="E3" s="30" t="s">
        <v>42</v>
      </c>
      <c r="F3" s="33">
        <v>12.26</v>
      </c>
      <c r="G3" s="33">
        <v>1.22</v>
      </c>
      <c r="H3" s="32">
        <v>2.13</v>
      </c>
      <c r="J3" s="30" t="s">
        <v>31</v>
      </c>
      <c r="K3" s="34">
        <v>1.1000000000000001</v>
      </c>
      <c r="N3" s="33">
        <v>2.2799999999999998</v>
      </c>
      <c r="O3" s="33">
        <v>3.16</v>
      </c>
    </row>
    <row r="4" spans="1:15" ht="16" x14ac:dyDescent="0.2">
      <c r="B4" s="30" t="s">
        <v>68</v>
      </c>
      <c r="C4" s="30">
        <v>-650</v>
      </c>
      <c r="F4" s="33">
        <v>12.28</v>
      </c>
      <c r="G4" s="33">
        <v>1.23</v>
      </c>
      <c r="H4" s="32">
        <v>2.17</v>
      </c>
      <c r="K4" s="33">
        <v>1.1399999999999999</v>
      </c>
      <c r="N4" s="33">
        <v>3.2</v>
      </c>
      <c r="O4"/>
    </row>
    <row r="5" spans="1:15" ht="16" x14ac:dyDescent="0.2">
      <c r="B5" s="30" t="s">
        <v>69</v>
      </c>
      <c r="C5" s="30">
        <v>-600</v>
      </c>
      <c r="F5" s="33">
        <v>12.29</v>
      </c>
      <c r="G5" s="33">
        <v>1.23</v>
      </c>
      <c r="H5" s="33">
        <v>2.19</v>
      </c>
      <c r="K5" s="33">
        <v>1.17</v>
      </c>
      <c r="N5" s="33">
        <v>3.3</v>
      </c>
    </row>
    <row r="6" spans="1:15" ht="16" x14ac:dyDescent="0.2">
      <c r="F6" s="33">
        <v>12.31</v>
      </c>
      <c r="G6" s="33">
        <v>1.24</v>
      </c>
      <c r="H6" s="34">
        <v>2.2000000000000002</v>
      </c>
      <c r="K6" s="33">
        <v>1.21</v>
      </c>
      <c r="N6" s="33">
        <v>3.3</v>
      </c>
    </row>
    <row r="7" spans="1:15" ht="16" x14ac:dyDescent="0.2">
      <c r="F7" s="33">
        <v>1.2</v>
      </c>
      <c r="G7" s="33">
        <v>2.1</v>
      </c>
      <c r="H7" s="33">
        <v>2.23</v>
      </c>
      <c r="K7" s="33" t="s">
        <v>73</v>
      </c>
      <c r="N7" s="33">
        <v>3.6</v>
      </c>
    </row>
    <row r="8" spans="1:15" ht="16" x14ac:dyDescent="0.2">
      <c r="F8" s="33">
        <v>1.6</v>
      </c>
      <c r="G8" s="33">
        <v>2.4</v>
      </c>
      <c r="H8" s="33">
        <v>2.2400000000000002</v>
      </c>
      <c r="K8" s="33"/>
      <c r="N8" s="33">
        <v>3.9</v>
      </c>
    </row>
    <row r="9" spans="1:15" ht="16" x14ac:dyDescent="0.2">
      <c r="F9" s="33">
        <v>1.1299999999999999</v>
      </c>
      <c r="G9" s="33">
        <v>2.6</v>
      </c>
      <c r="H9" s="33">
        <v>2.2599999999999998</v>
      </c>
      <c r="K9" s="33"/>
      <c r="N9" s="34">
        <v>3.1</v>
      </c>
    </row>
    <row r="11" spans="1:15" ht="16" x14ac:dyDescent="0.2">
      <c r="C11" s="30">
        <f>SUM(C2:C10)</f>
        <v>2050</v>
      </c>
      <c r="E11" s="30" t="s">
        <v>51</v>
      </c>
      <c r="F11" s="33">
        <v>1.1499999999999999</v>
      </c>
      <c r="J11" s="30" t="s">
        <v>74</v>
      </c>
      <c r="K11" s="33">
        <v>2.2200000000000002</v>
      </c>
      <c r="L11" s="33">
        <v>3.15</v>
      </c>
    </row>
    <row r="12" spans="1:15" ht="16" x14ac:dyDescent="0.2">
      <c r="E12" s="30" t="s">
        <v>65</v>
      </c>
      <c r="F12" s="33">
        <v>1.22</v>
      </c>
      <c r="K12" s="33">
        <v>2.23</v>
      </c>
      <c r="L12" s="33">
        <v>3.16</v>
      </c>
    </row>
    <row r="13" spans="1:15" ht="16" x14ac:dyDescent="0.2">
      <c r="F13" s="33">
        <v>1.29</v>
      </c>
      <c r="K13" s="33">
        <v>2.25</v>
      </c>
    </row>
    <row r="14" spans="1:15" ht="16" x14ac:dyDescent="0.2">
      <c r="A14"/>
      <c r="B14"/>
      <c r="C14"/>
      <c r="D14"/>
      <c r="E14"/>
      <c r="F14" s="33">
        <v>2.4</v>
      </c>
      <c r="G14"/>
      <c r="K14" s="33">
        <v>2.29</v>
      </c>
    </row>
    <row r="15" spans="1:15" ht="16" x14ac:dyDescent="0.2">
      <c r="A15"/>
      <c r="B15"/>
      <c r="C15"/>
      <c r="D15"/>
      <c r="E15"/>
      <c r="F15" s="33">
        <v>2.5</v>
      </c>
      <c r="G15"/>
      <c r="K15" s="33">
        <v>3.1</v>
      </c>
    </row>
    <row r="16" spans="1:15" ht="16" x14ac:dyDescent="0.2">
      <c r="A16"/>
      <c r="B16"/>
      <c r="C16"/>
      <c r="D16"/>
      <c r="E16"/>
      <c r="F16" s="33">
        <v>2.17</v>
      </c>
      <c r="G16"/>
      <c r="K16" s="33">
        <v>3.3</v>
      </c>
    </row>
    <row r="17" spans="1:11" ht="16" x14ac:dyDescent="0.2">
      <c r="A17"/>
      <c r="B17"/>
      <c r="C17"/>
      <c r="D17"/>
      <c r="E17"/>
      <c r="F17" s="33">
        <v>2.2400000000000002</v>
      </c>
      <c r="G17"/>
      <c r="K17" s="33">
        <v>3.8</v>
      </c>
    </row>
    <row r="18" spans="1:11" ht="16" x14ac:dyDescent="0.2">
      <c r="A18"/>
      <c r="B18"/>
      <c r="C18"/>
      <c r="D18"/>
      <c r="E18"/>
      <c r="F18"/>
      <c r="G18"/>
      <c r="K18" s="33">
        <v>3.11</v>
      </c>
    </row>
    <row r="19" spans="1:11" ht="16" x14ac:dyDescent="0.2">
      <c r="A19"/>
      <c r="B19"/>
      <c r="C19"/>
      <c r="D19"/>
      <c r="E19"/>
      <c r="F19"/>
      <c r="G19"/>
    </row>
    <row r="20" spans="1:11" ht="16" x14ac:dyDescent="0.2">
      <c r="A20"/>
      <c r="B20"/>
      <c r="C20"/>
      <c r="D20"/>
      <c r="E20"/>
      <c r="F20"/>
      <c r="G20"/>
    </row>
    <row r="21" spans="1:11" ht="16" x14ac:dyDescent="0.2">
      <c r="A21"/>
      <c r="B21"/>
      <c r="C21"/>
      <c r="D21"/>
      <c r="E21"/>
      <c r="F21"/>
      <c r="G21"/>
    </row>
    <row r="22" spans="1:11" ht="16" x14ac:dyDescent="0.2">
      <c r="A22"/>
      <c r="B22"/>
      <c r="C22"/>
      <c r="D22"/>
      <c r="E22"/>
      <c r="F22"/>
      <c r="G22"/>
    </row>
    <row r="23" spans="1:11" ht="16" x14ac:dyDescent="0.2">
      <c r="A23"/>
      <c r="B23"/>
      <c r="C23"/>
      <c r="D23"/>
      <c r="E23"/>
      <c r="F23"/>
      <c r="G23"/>
    </row>
    <row r="24" spans="1:11" ht="16" x14ac:dyDescent="0.2">
      <c r="A24"/>
      <c r="B24"/>
      <c r="C24"/>
      <c r="D24"/>
      <c r="E24"/>
      <c r="F24"/>
      <c r="G24"/>
    </row>
    <row r="25" spans="1:11" ht="16" x14ac:dyDescent="0.2">
      <c r="A25"/>
      <c r="B25"/>
      <c r="C25"/>
      <c r="D25"/>
      <c r="E25"/>
      <c r="F25"/>
      <c r="G25"/>
    </row>
    <row r="26" spans="1:11" ht="16" x14ac:dyDescent="0.2">
      <c r="A26"/>
      <c r="B26"/>
      <c r="C26"/>
      <c r="D26"/>
      <c r="E26"/>
      <c r="F26"/>
      <c r="G26"/>
    </row>
    <row r="27" spans="1:11" ht="16" x14ac:dyDescent="0.2">
      <c r="A27"/>
      <c r="B27"/>
      <c r="C27"/>
      <c r="D27"/>
      <c r="E27"/>
      <c r="F27"/>
      <c r="G27"/>
    </row>
    <row r="28" spans="1:11" ht="16" x14ac:dyDescent="0.2">
      <c r="A28"/>
      <c r="B28"/>
      <c r="C28"/>
      <c r="D28"/>
      <c r="E28"/>
      <c r="F28"/>
      <c r="G28"/>
    </row>
    <row r="29" spans="1:11" ht="16" x14ac:dyDescent="0.2">
      <c r="A29"/>
      <c r="B29"/>
      <c r="C29"/>
      <c r="D29"/>
      <c r="E29"/>
      <c r="F29"/>
      <c r="G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B9B1-072E-8D48-9086-91914858D0C3}">
  <dimension ref="B3:X33"/>
  <sheetViews>
    <sheetView zoomScale="114" workbookViewId="0">
      <selection activeCell="E19" sqref="E19"/>
    </sheetView>
  </sheetViews>
  <sheetFormatPr baseColWidth="10" defaultRowHeight="16" x14ac:dyDescent="0.2"/>
  <cols>
    <col min="18" max="18" width="12.6640625" customWidth="1"/>
  </cols>
  <sheetData>
    <row r="3" spans="2:21" x14ac:dyDescent="0.2">
      <c r="B3" s="1" t="s">
        <v>24</v>
      </c>
      <c r="C3" s="2">
        <v>9.3000000000000007</v>
      </c>
      <c r="D3" s="23">
        <v>9.9</v>
      </c>
      <c r="H3" s="1" t="s">
        <v>52</v>
      </c>
      <c r="I3" s="2">
        <v>9.4</v>
      </c>
      <c r="J3" s="29">
        <v>9.2899999999999991</v>
      </c>
      <c r="K3" s="2"/>
      <c r="R3" s="1"/>
    </row>
    <row r="4" spans="2:21" x14ac:dyDescent="0.2">
      <c r="C4" s="2">
        <v>9.6999999999999993</v>
      </c>
      <c r="D4" s="10">
        <v>9.1</v>
      </c>
      <c r="G4" s="27"/>
      <c r="H4" t="s">
        <v>31</v>
      </c>
      <c r="I4" s="2">
        <v>9.5</v>
      </c>
      <c r="J4" s="2">
        <v>10.3</v>
      </c>
      <c r="K4" s="13"/>
    </row>
    <row r="5" spans="2:21" x14ac:dyDescent="0.2">
      <c r="D5" s="10">
        <v>9.16</v>
      </c>
      <c r="G5" s="27"/>
      <c r="I5" s="2">
        <v>9.1199999999999992</v>
      </c>
      <c r="J5" s="2">
        <v>10.5</v>
      </c>
      <c r="K5" s="2"/>
    </row>
    <row r="6" spans="2:21" x14ac:dyDescent="0.2">
      <c r="H6" s="25"/>
      <c r="I6" s="2">
        <v>9.2100000000000009</v>
      </c>
      <c r="J6" s="2">
        <v>10.6</v>
      </c>
      <c r="K6" s="2"/>
      <c r="L6" s="9"/>
    </row>
    <row r="7" spans="2:21" x14ac:dyDescent="0.2">
      <c r="C7" s="9"/>
      <c r="I7" s="2">
        <v>9.2100000000000009</v>
      </c>
      <c r="J7" s="2">
        <v>10.9</v>
      </c>
      <c r="K7" s="23"/>
      <c r="L7" s="9"/>
    </row>
    <row r="8" spans="2:21" x14ac:dyDescent="0.2">
      <c r="C8" s="9"/>
      <c r="J8" s="2">
        <v>10.17</v>
      </c>
      <c r="K8" s="13"/>
    </row>
    <row r="9" spans="2:21" x14ac:dyDescent="0.2">
      <c r="F9" s="9"/>
      <c r="J9" s="2">
        <v>10.31</v>
      </c>
      <c r="K9" s="2"/>
      <c r="U9" s="31"/>
    </row>
    <row r="10" spans="2:21" x14ac:dyDescent="0.2">
      <c r="F10" s="9"/>
      <c r="J10" s="2">
        <v>11.5</v>
      </c>
      <c r="K10" s="2"/>
      <c r="U10" s="31"/>
    </row>
    <row r="12" spans="2:21" x14ac:dyDescent="0.2">
      <c r="B12" s="1" t="s">
        <v>51</v>
      </c>
      <c r="C12" s="2">
        <v>9.1999999999999993</v>
      </c>
      <c r="D12" s="10">
        <v>9.16</v>
      </c>
      <c r="E12" s="2"/>
      <c r="H12" s="1" t="s">
        <v>57</v>
      </c>
      <c r="I12" s="2">
        <v>9.6</v>
      </c>
      <c r="J12" s="29">
        <v>10.15</v>
      </c>
    </row>
    <row r="13" spans="2:21" x14ac:dyDescent="0.2">
      <c r="B13" t="s">
        <v>63</v>
      </c>
      <c r="C13" s="2">
        <v>9.6</v>
      </c>
      <c r="D13" s="10">
        <v>9.1999999999999993</v>
      </c>
      <c r="E13" s="23"/>
      <c r="H13" t="s">
        <v>62</v>
      </c>
      <c r="I13" s="2">
        <v>9.16</v>
      </c>
      <c r="J13" s="2">
        <v>10.28</v>
      </c>
      <c r="U13" s="31"/>
    </row>
    <row r="14" spans="2:21" x14ac:dyDescent="0.2">
      <c r="B14">
        <v>10.14</v>
      </c>
      <c r="C14" s="2">
        <v>9.11</v>
      </c>
      <c r="D14" s="2">
        <v>9.23</v>
      </c>
      <c r="E14" s="2">
        <v>12.2</v>
      </c>
      <c r="H14" t="s">
        <v>64</v>
      </c>
      <c r="I14" s="2">
        <v>9.17</v>
      </c>
      <c r="J14" s="2">
        <v>10.29</v>
      </c>
      <c r="U14" s="31"/>
    </row>
    <row r="15" spans="2:21" x14ac:dyDescent="0.2">
      <c r="B15" t="s">
        <v>31</v>
      </c>
      <c r="D15" s="10">
        <v>9.3000000000000007</v>
      </c>
      <c r="E15" s="2">
        <v>12.11</v>
      </c>
      <c r="F15" s="9"/>
      <c r="H15" t="s">
        <v>31</v>
      </c>
      <c r="I15" s="2">
        <v>9.2200000000000006</v>
      </c>
      <c r="J15" s="2">
        <v>11.5</v>
      </c>
    </row>
    <row r="16" spans="2:21" x14ac:dyDescent="0.2">
      <c r="B16">
        <v>10.29</v>
      </c>
      <c r="C16" s="9"/>
      <c r="D16" s="2">
        <v>10.7</v>
      </c>
      <c r="E16" s="2">
        <v>12.16</v>
      </c>
      <c r="I16" s="2">
        <v>9.24</v>
      </c>
      <c r="J16" s="2">
        <v>11.11</v>
      </c>
    </row>
    <row r="17" spans="2:24" x14ac:dyDescent="0.2">
      <c r="B17" t="s">
        <v>65</v>
      </c>
      <c r="D17" s="23">
        <v>10.9</v>
      </c>
      <c r="E17" s="10">
        <v>12.18</v>
      </c>
      <c r="I17" s="10">
        <v>9.3000000000000007</v>
      </c>
      <c r="J17" s="2">
        <v>11.17</v>
      </c>
    </row>
    <row r="18" spans="2:24" x14ac:dyDescent="0.2">
      <c r="C18" s="9"/>
      <c r="D18" s="10">
        <v>10.28</v>
      </c>
      <c r="E18" s="2"/>
      <c r="I18" s="2">
        <v>10.1</v>
      </c>
      <c r="J18" s="2">
        <v>11.19</v>
      </c>
    </row>
    <row r="19" spans="2:24" x14ac:dyDescent="0.2">
      <c r="D19" s="2">
        <v>11.6</v>
      </c>
      <c r="E19" s="2"/>
      <c r="I19" s="2">
        <v>10.7</v>
      </c>
      <c r="J19" s="2"/>
    </row>
    <row r="20" spans="2:24" x14ac:dyDescent="0.2">
      <c r="B20" s="1"/>
    </row>
    <row r="21" spans="2:24" ht="19" x14ac:dyDescent="0.25">
      <c r="B21" s="1"/>
      <c r="E21" s="9"/>
      <c r="J21" s="3" t="s">
        <v>1</v>
      </c>
      <c r="K21" s="3" t="s">
        <v>2</v>
      </c>
      <c r="L21" s="3" t="s">
        <v>3</v>
      </c>
      <c r="M21" s="3" t="s">
        <v>4</v>
      </c>
      <c r="N21" s="3" t="s">
        <v>5</v>
      </c>
      <c r="O21" s="3" t="s">
        <v>6</v>
      </c>
      <c r="P21" s="3" t="s">
        <v>7</v>
      </c>
      <c r="R21" s="4"/>
      <c r="S21" s="4"/>
      <c r="T21" s="4"/>
      <c r="U21" s="4"/>
      <c r="V21" s="4"/>
      <c r="W21" s="4"/>
      <c r="X21" s="4"/>
    </row>
    <row r="22" spans="2:24" ht="19" x14ac:dyDescent="0.25">
      <c r="I22" t="s">
        <v>53</v>
      </c>
      <c r="J22" s="24" t="s">
        <v>55</v>
      </c>
      <c r="K22" s="22" t="s">
        <v>61</v>
      </c>
      <c r="M22" s="22" t="s">
        <v>61</v>
      </c>
      <c r="N22" s="16" t="s">
        <v>27</v>
      </c>
      <c r="O22" s="24" t="s">
        <v>60</v>
      </c>
      <c r="P22" s="21"/>
      <c r="R22" s="24"/>
      <c r="S22" s="22"/>
      <c r="T22" s="24"/>
      <c r="U22" s="24"/>
      <c r="V22" s="24"/>
      <c r="W22" s="16"/>
      <c r="X22" s="22"/>
    </row>
    <row r="23" spans="2:24" ht="19" x14ac:dyDescent="0.25">
      <c r="J23" s="16"/>
      <c r="K23" s="24"/>
      <c r="L23" s="24"/>
      <c r="M23" s="28"/>
      <c r="N23" s="4"/>
      <c r="O23" s="16"/>
      <c r="P23" s="16" t="s">
        <v>59</v>
      </c>
      <c r="R23" s="16"/>
      <c r="S23" s="24"/>
      <c r="T23" s="24"/>
      <c r="U23" s="24"/>
      <c r="V23" s="4"/>
      <c r="W23" s="21"/>
      <c r="X23" s="21"/>
    </row>
    <row r="24" spans="2:24" ht="19" x14ac:dyDescent="0.25">
      <c r="C24" s="9"/>
      <c r="O24" s="24"/>
      <c r="W24" s="24"/>
    </row>
    <row r="25" spans="2:24" ht="19" x14ac:dyDescent="0.25">
      <c r="P25" s="17"/>
      <c r="R25" s="4"/>
      <c r="S25" s="4"/>
      <c r="T25" s="4"/>
      <c r="U25" s="4"/>
      <c r="V25" s="4"/>
      <c r="W25" s="4"/>
      <c r="X25" s="4"/>
    </row>
    <row r="26" spans="2:24" ht="19" x14ac:dyDescent="0.25">
      <c r="R26" s="22"/>
      <c r="S26" s="22"/>
      <c r="T26" s="24"/>
      <c r="U26" s="21"/>
      <c r="V26" s="24"/>
      <c r="W26" s="21"/>
      <c r="X26" s="22"/>
    </row>
    <row r="27" spans="2:24" ht="19" x14ac:dyDescent="0.25">
      <c r="D27" s="9"/>
      <c r="R27" s="16"/>
      <c r="S27" s="24"/>
      <c r="T27" s="16"/>
      <c r="U27" s="22"/>
      <c r="V27" s="4"/>
      <c r="W27" s="24"/>
      <c r="X27" s="21"/>
    </row>
    <row r="30" spans="2:24" x14ac:dyDescent="0.2">
      <c r="B30" s="1"/>
      <c r="K30" s="1"/>
    </row>
    <row r="32" spans="2:24" x14ac:dyDescent="0.2">
      <c r="K32" t="s">
        <v>66</v>
      </c>
    </row>
    <row r="33" spans="11:11" x14ac:dyDescent="0.2">
      <c r="K3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D36-8509-B946-A2A1-4C6D6345F336}">
  <dimension ref="B3:S30"/>
  <sheetViews>
    <sheetView zoomScale="94" workbookViewId="0">
      <selection activeCell="M6" sqref="M6"/>
    </sheetView>
  </sheetViews>
  <sheetFormatPr baseColWidth="10" defaultRowHeight="16" x14ac:dyDescent="0.2"/>
  <cols>
    <col min="18" max="18" width="12.6640625" customWidth="1"/>
  </cols>
  <sheetData>
    <row r="3" spans="2:18" x14ac:dyDescent="0.2">
      <c r="B3" s="1" t="s">
        <v>24</v>
      </c>
      <c r="C3" s="14">
        <v>7.15</v>
      </c>
      <c r="D3" s="9"/>
      <c r="H3" s="1" t="s">
        <v>52</v>
      </c>
      <c r="I3" s="2">
        <v>8.2100000000000009</v>
      </c>
      <c r="J3" s="1"/>
      <c r="R3" s="1"/>
    </row>
    <row r="4" spans="2:18" x14ac:dyDescent="0.2">
      <c r="C4" s="14">
        <v>7.16</v>
      </c>
      <c r="D4" s="26"/>
      <c r="G4" s="27"/>
      <c r="I4" s="2">
        <v>8.2200000000000006</v>
      </c>
      <c r="K4" s="20"/>
    </row>
    <row r="5" spans="2:18" x14ac:dyDescent="0.2">
      <c r="C5" s="2">
        <v>7.23</v>
      </c>
      <c r="D5" s="9"/>
      <c r="G5" s="27"/>
      <c r="I5" s="2">
        <v>8.2899999999999991</v>
      </c>
    </row>
    <row r="6" spans="2:18" x14ac:dyDescent="0.2">
      <c r="C6" s="14">
        <v>7.29</v>
      </c>
      <c r="H6" s="25"/>
      <c r="I6" s="2"/>
      <c r="L6" s="9"/>
    </row>
    <row r="7" spans="2:18" x14ac:dyDescent="0.2">
      <c r="C7" s="10">
        <v>7.3</v>
      </c>
      <c r="I7" s="2"/>
      <c r="K7" s="9"/>
      <c r="L7" s="9"/>
    </row>
    <row r="8" spans="2:18" x14ac:dyDescent="0.2">
      <c r="C8" s="10">
        <v>8.1</v>
      </c>
      <c r="I8" s="2"/>
      <c r="K8" s="20"/>
    </row>
    <row r="9" spans="2:18" x14ac:dyDescent="0.2">
      <c r="C9" s="2">
        <v>9.3000000000000007</v>
      </c>
      <c r="F9" s="9"/>
      <c r="I9" s="2"/>
    </row>
    <row r="10" spans="2:18" x14ac:dyDescent="0.2">
      <c r="C10" s="2"/>
      <c r="F10" s="9"/>
      <c r="I10" s="2"/>
    </row>
    <row r="12" spans="2:18" x14ac:dyDescent="0.2">
      <c r="B12" s="1" t="s">
        <v>51</v>
      </c>
      <c r="C12" s="2">
        <v>7.12</v>
      </c>
      <c r="D12" s="9"/>
      <c r="H12" s="1"/>
      <c r="J12" s="1"/>
    </row>
    <row r="13" spans="2:18" x14ac:dyDescent="0.2">
      <c r="B13" t="s">
        <v>58</v>
      </c>
      <c r="C13" s="2">
        <v>7.16</v>
      </c>
      <c r="D13" s="9"/>
      <c r="E13" s="26"/>
    </row>
    <row r="14" spans="2:18" x14ac:dyDescent="0.2">
      <c r="C14" s="2">
        <v>7.22</v>
      </c>
    </row>
    <row r="15" spans="2:18" x14ac:dyDescent="0.2">
      <c r="C15" s="2">
        <v>7.26</v>
      </c>
      <c r="F15" s="9"/>
    </row>
    <row r="16" spans="2:18" x14ac:dyDescent="0.2">
      <c r="C16" s="10">
        <v>8.3000000000000007</v>
      </c>
    </row>
    <row r="17" spans="2:19" x14ac:dyDescent="0.2">
      <c r="C17" s="2">
        <v>9.1999999999999993</v>
      </c>
      <c r="D17" s="9"/>
      <c r="E17" s="26"/>
    </row>
    <row r="18" spans="2:19" x14ac:dyDescent="0.2">
      <c r="C18" s="10"/>
      <c r="D18" s="9"/>
    </row>
    <row r="19" spans="2:19" x14ac:dyDescent="0.2">
      <c r="C19" s="2"/>
    </row>
    <row r="20" spans="2:19" x14ac:dyDescent="0.2">
      <c r="B20" s="1"/>
    </row>
    <row r="21" spans="2:19" ht="19" x14ac:dyDescent="0.25">
      <c r="B21" s="1"/>
      <c r="E21" s="9"/>
      <c r="J21" s="3" t="s">
        <v>1</v>
      </c>
      <c r="K21" s="3" t="s">
        <v>2</v>
      </c>
      <c r="L21" s="3" t="s">
        <v>3</v>
      </c>
      <c r="M21" s="3" t="s">
        <v>4</v>
      </c>
      <c r="N21" s="3" t="s">
        <v>5</v>
      </c>
      <c r="O21" s="3" t="s">
        <v>6</v>
      </c>
      <c r="P21" s="3" t="s">
        <v>7</v>
      </c>
      <c r="R21" s="4"/>
      <c r="S21" s="9"/>
    </row>
    <row r="22" spans="2:19" ht="19" x14ac:dyDescent="0.25">
      <c r="I22" t="s">
        <v>53</v>
      </c>
      <c r="J22" s="22" t="s">
        <v>54</v>
      </c>
      <c r="K22" s="22" t="s">
        <v>54</v>
      </c>
      <c r="L22" s="24" t="s">
        <v>55</v>
      </c>
      <c r="M22" s="21" t="s">
        <v>37</v>
      </c>
      <c r="N22" s="24"/>
      <c r="O22" s="21" t="s">
        <v>56</v>
      </c>
      <c r="P22" s="22"/>
    </row>
    <row r="23" spans="2:19" ht="19" x14ac:dyDescent="0.25">
      <c r="J23" s="16"/>
      <c r="K23" s="24"/>
      <c r="L23" s="16"/>
      <c r="M23" s="22"/>
      <c r="N23" s="4"/>
      <c r="O23" s="24" t="s">
        <v>55</v>
      </c>
      <c r="P23" s="21" t="s">
        <v>37</v>
      </c>
    </row>
    <row r="24" spans="2:19" ht="19" x14ac:dyDescent="0.25">
      <c r="C24" s="9"/>
      <c r="M24" s="15"/>
      <c r="O24" s="15"/>
      <c r="P24" s="11"/>
    </row>
    <row r="25" spans="2:19" ht="19" x14ac:dyDescent="0.25">
      <c r="P25" s="17"/>
    </row>
    <row r="27" spans="2:19" x14ac:dyDescent="0.2">
      <c r="D27" s="9"/>
    </row>
    <row r="30" spans="2:19" x14ac:dyDescent="0.2">
      <c r="B30" s="1"/>
      <c r="K3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90FC-25BD-564B-B5D0-E63F72D253C0}">
  <dimension ref="B3:S30"/>
  <sheetViews>
    <sheetView zoomScale="94" workbookViewId="0">
      <selection activeCell="I13" sqref="I13"/>
    </sheetView>
  </sheetViews>
  <sheetFormatPr baseColWidth="10" defaultRowHeight="16" x14ac:dyDescent="0.2"/>
  <cols>
    <col min="18" max="18" width="12.6640625" customWidth="1"/>
  </cols>
  <sheetData>
    <row r="3" spans="2:18" x14ac:dyDescent="0.2">
      <c r="B3" s="1" t="s">
        <v>35</v>
      </c>
      <c r="C3" s="2">
        <v>3.23</v>
      </c>
      <c r="D3" s="10">
        <v>3.3</v>
      </c>
      <c r="E3" s="2">
        <v>4.2699999999999996</v>
      </c>
      <c r="F3" s="2">
        <v>5.17</v>
      </c>
      <c r="G3" s="2" t="s">
        <v>47</v>
      </c>
      <c r="J3" s="1"/>
      <c r="R3" s="1"/>
    </row>
    <row r="4" spans="2:18" x14ac:dyDescent="0.2">
      <c r="B4" t="s">
        <v>42</v>
      </c>
      <c r="C4" s="2">
        <v>3.28</v>
      </c>
      <c r="D4" s="23">
        <v>4.4000000000000004</v>
      </c>
      <c r="E4" s="2">
        <v>5.2</v>
      </c>
      <c r="F4" s="2">
        <v>5.18</v>
      </c>
      <c r="G4" s="54" t="s">
        <v>49</v>
      </c>
      <c r="K4" s="20"/>
    </row>
    <row r="5" spans="2:18" x14ac:dyDescent="0.2">
      <c r="D5" s="10">
        <v>4.0999999999999996</v>
      </c>
      <c r="E5" s="2">
        <v>5.3</v>
      </c>
      <c r="F5" s="2">
        <v>5.23</v>
      </c>
      <c r="G5" s="54"/>
    </row>
    <row r="6" spans="2:18" x14ac:dyDescent="0.2">
      <c r="D6" s="2" t="s">
        <v>39</v>
      </c>
      <c r="E6" s="2">
        <v>5.4</v>
      </c>
      <c r="F6" s="2">
        <v>5.25</v>
      </c>
      <c r="G6" s="2" t="s">
        <v>50</v>
      </c>
      <c r="H6" s="25"/>
      <c r="L6" s="9"/>
    </row>
    <row r="7" spans="2:18" x14ac:dyDescent="0.2">
      <c r="D7" s="2">
        <v>4.13</v>
      </c>
      <c r="E7" s="2">
        <v>5.6</v>
      </c>
      <c r="F7" s="2">
        <v>5.26</v>
      </c>
      <c r="G7" s="2">
        <v>6.15</v>
      </c>
      <c r="K7" s="9"/>
      <c r="L7" s="9"/>
    </row>
    <row r="8" spans="2:18" x14ac:dyDescent="0.2">
      <c r="D8" s="2">
        <v>4.16</v>
      </c>
      <c r="E8" s="2">
        <v>5.8</v>
      </c>
      <c r="F8" s="2">
        <v>5.28</v>
      </c>
      <c r="G8" s="2"/>
      <c r="K8" s="20"/>
    </row>
    <row r="9" spans="2:18" x14ac:dyDescent="0.2">
      <c r="D9" s="2">
        <v>4.17</v>
      </c>
      <c r="E9" s="2">
        <v>5.9</v>
      </c>
      <c r="F9" s="10">
        <v>5.29</v>
      </c>
      <c r="G9" s="2"/>
    </row>
    <row r="10" spans="2:18" x14ac:dyDescent="0.2">
      <c r="D10" s="2">
        <v>4.18</v>
      </c>
      <c r="E10" s="2">
        <v>5.14</v>
      </c>
      <c r="F10" s="10">
        <v>6.1</v>
      </c>
      <c r="G10" s="2"/>
    </row>
    <row r="12" spans="2:18" x14ac:dyDescent="0.2">
      <c r="B12" s="1" t="s">
        <v>24</v>
      </c>
      <c r="C12" s="2">
        <v>3.23</v>
      </c>
      <c r="D12" s="10">
        <v>3.3</v>
      </c>
      <c r="E12" s="2">
        <v>4.2699999999999996</v>
      </c>
      <c r="F12" s="2">
        <v>5.25</v>
      </c>
      <c r="J12" s="1"/>
    </row>
    <row r="13" spans="2:18" x14ac:dyDescent="0.2">
      <c r="B13" t="s">
        <v>44</v>
      </c>
      <c r="C13" s="2">
        <v>3.26</v>
      </c>
      <c r="D13" s="10">
        <v>4.0999999999999996</v>
      </c>
      <c r="E13" s="23">
        <v>5.0999999999999996</v>
      </c>
      <c r="F13" s="14">
        <v>5.27</v>
      </c>
    </row>
    <row r="14" spans="2:18" x14ac:dyDescent="0.2">
      <c r="C14" s="2">
        <v>3.29</v>
      </c>
      <c r="D14" s="2">
        <v>4.1100000000000003</v>
      </c>
      <c r="E14" s="2">
        <v>5.2</v>
      </c>
      <c r="F14" s="2" t="s">
        <v>43</v>
      </c>
    </row>
    <row r="15" spans="2:18" x14ac:dyDescent="0.2">
      <c r="D15" s="2">
        <v>4.16</v>
      </c>
      <c r="E15" s="2">
        <v>5.4</v>
      </c>
      <c r="F15" s="10">
        <v>6.1</v>
      </c>
    </row>
    <row r="16" spans="2:18" x14ac:dyDescent="0.2">
      <c r="C16" s="9"/>
      <c r="D16" s="2">
        <v>4.17</v>
      </c>
      <c r="E16" s="2">
        <v>5.8</v>
      </c>
      <c r="F16" s="2">
        <v>6.12</v>
      </c>
    </row>
    <row r="17" spans="2:19" x14ac:dyDescent="0.2">
      <c r="D17" s="10">
        <v>4.18</v>
      </c>
      <c r="E17" s="23" t="s">
        <v>40</v>
      </c>
      <c r="F17" s="2">
        <v>619</v>
      </c>
    </row>
    <row r="18" spans="2:19" x14ac:dyDescent="0.2">
      <c r="C18" s="9"/>
      <c r="D18" s="10">
        <v>4.2</v>
      </c>
      <c r="E18" s="2">
        <v>5.1100000000000003</v>
      </c>
      <c r="F18" s="2">
        <v>7.1</v>
      </c>
    </row>
    <row r="19" spans="2:19" x14ac:dyDescent="0.2">
      <c r="D19" s="2">
        <v>4.25</v>
      </c>
      <c r="E19" s="2">
        <v>5.18</v>
      </c>
      <c r="F19" s="2">
        <v>7.7</v>
      </c>
    </row>
    <row r="20" spans="2:19" x14ac:dyDescent="0.2">
      <c r="B20" s="1"/>
    </row>
    <row r="21" spans="2:19" ht="19" x14ac:dyDescent="0.25">
      <c r="B21" s="1"/>
      <c r="E21" s="9"/>
      <c r="J21" s="3" t="s">
        <v>1</v>
      </c>
      <c r="K21" s="3" t="s">
        <v>2</v>
      </c>
      <c r="L21" s="3" t="s">
        <v>3</v>
      </c>
      <c r="M21" s="3" t="s">
        <v>4</v>
      </c>
      <c r="N21" s="3" t="s">
        <v>5</v>
      </c>
      <c r="O21" s="3" t="s">
        <v>6</v>
      </c>
      <c r="P21" s="3" t="s">
        <v>7</v>
      </c>
      <c r="R21" s="4"/>
      <c r="S21" s="9"/>
    </row>
    <row r="22" spans="2:19" ht="19" x14ac:dyDescent="0.25">
      <c r="J22" s="22" t="s">
        <v>38</v>
      </c>
      <c r="K22" s="21" t="s">
        <v>48</v>
      </c>
      <c r="L22" s="24" t="s">
        <v>45</v>
      </c>
      <c r="M22" s="21" t="s">
        <v>36</v>
      </c>
      <c r="N22" s="24" t="s">
        <v>46</v>
      </c>
      <c r="O22" s="4" t="s">
        <v>17</v>
      </c>
      <c r="P22" s="21" t="s">
        <v>41</v>
      </c>
    </row>
    <row r="23" spans="2:19" ht="19" x14ac:dyDescent="0.25">
      <c r="J23" s="4"/>
      <c r="K23" s="24" t="s">
        <v>17</v>
      </c>
      <c r="L23" s="16"/>
      <c r="M23" s="22" t="s">
        <v>37</v>
      </c>
      <c r="N23" s="4"/>
      <c r="O23" s="8"/>
      <c r="P23" s="12"/>
    </row>
    <row r="24" spans="2:19" ht="19" x14ac:dyDescent="0.25">
      <c r="C24" s="9"/>
      <c r="M24" s="15"/>
      <c r="O24" s="15"/>
      <c r="P24" s="11"/>
    </row>
    <row r="25" spans="2:19" ht="19" x14ac:dyDescent="0.25">
      <c r="P25" s="17"/>
    </row>
    <row r="27" spans="2:19" x14ac:dyDescent="0.2">
      <c r="D27" s="9"/>
    </row>
    <row r="30" spans="2:19" x14ac:dyDescent="0.2">
      <c r="B30" s="1"/>
      <c r="K30" s="1"/>
    </row>
  </sheetData>
  <mergeCells count="1">
    <mergeCell ref="G4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8627-258D-6043-A433-2178408F537E}">
  <dimension ref="B3:T30"/>
  <sheetViews>
    <sheetView zoomScale="90" workbookViewId="0">
      <selection activeCell="O30" sqref="O30"/>
    </sheetView>
  </sheetViews>
  <sheetFormatPr baseColWidth="10" defaultRowHeight="16" x14ac:dyDescent="0.2"/>
  <cols>
    <col min="18" max="18" width="12.6640625" customWidth="1"/>
  </cols>
  <sheetData>
    <row r="3" spans="2:20" x14ac:dyDescent="0.2">
      <c r="B3" s="1" t="s">
        <v>0</v>
      </c>
      <c r="C3" s="2">
        <v>11.22</v>
      </c>
      <c r="D3" s="2">
        <v>1.1499999999999999</v>
      </c>
      <c r="E3" s="2">
        <v>2.23</v>
      </c>
      <c r="J3" s="1" t="s">
        <v>13</v>
      </c>
      <c r="K3" s="2">
        <v>12.13</v>
      </c>
      <c r="L3" s="2">
        <v>1.17</v>
      </c>
      <c r="M3" s="2">
        <v>2.21</v>
      </c>
      <c r="R3" s="1" t="s">
        <v>24</v>
      </c>
      <c r="S3" s="2">
        <v>1.31</v>
      </c>
      <c r="T3" s="2">
        <v>3.4</v>
      </c>
    </row>
    <row r="4" spans="2:20" x14ac:dyDescent="0.2">
      <c r="C4" s="2">
        <v>11.24</v>
      </c>
      <c r="D4" s="2">
        <v>1.19</v>
      </c>
      <c r="E4" s="2">
        <v>2.2400000000000002</v>
      </c>
      <c r="K4" s="13" t="s">
        <v>19</v>
      </c>
      <c r="L4" s="2">
        <v>1.22</v>
      </c>
      <c r="M4" s="2">
        <v>2.21</v>
      </c>
      <c r="R4" t="s">
        <v>34</v>
      </c>
      <c r="S4" s="2">
        <v>2.2000000000000002</v>
      </c>
      <c r="T4" s="2">
        <v>3.4</v>
      </c>
    </row>
    <row r="5" spans="2:20" x14ac:dyDescent="0.2">
      <c r="C5" s="2">
        <v>11.29</v>
      </c>
      <c r="D5" s="2">
        <v>1.22</v>
      </c>
      <c r="E5" s="2">
        <v>2.25</v>
      </c>
      <c r="K5" s="2">
        <v>1.6</v>
      </c>
      <c r="L5" s="2">
        <v>1.24</v>
      </c>
      <c r="M5" s="2">
        <v>3.6</v>
      </c>
      <c r="S5" s="2">
        <v>2.4</v>
      </c>
      <c r="T5" s="2">
        <v>3.9</v>
      </c>
    </row>
    <row r="6" spans="2:20" x14ac:dyDescent="0.2">
      <c r="C6" s="2">
        <v>11.3</v>
      </c>
      <c r="D6" s="2">
        <v>1.26</v>
      </c>
      <c r="E6" s="2">
        <v>3.5</v>
      </c>
      <c r="K6" s="2">
        <v>1.8</v>
      </c>
      <c r="L6" s="10">
        <v>1.3</v>
      </c>
      <c r="M6" s="2">
        <v>3.7</v>
      </c>
      <c r="S6" s="2">
        <v>2.7</v>
      </c>
      <c r="T6" s="2">
        <v>3.11</v>
      </c>
    </row>
    <row r="7" spans="2:20" x14ac:dyDescent="0.2">
      <c r="C7" s="2">
        <v>12.4</v>
      </c>
      <c r="D7" s="2">
        <v>1.29</v>
      </c>
      <c r="E7" s="2">
        <v>3.11</v>
      </c>
      <c r="K7" s="10">
        <v>1.1000000000000001</v>
      </c>
      <c r="L7" s="10">
        <v>1.3</v>
      </c>
      <c r="M7" s="2" t="s">
        <v>33</v>
      </c>
      <c r="S7" s="2">
        <v>2.11</v>
      </c>
      <c r="T7" s="2">
        <v>3.13</v>
      </c>
    </row>
    <row r="8" spans="2:20" x14ac:dyDescent="0.2">
      <c r="C8" s="2">
        <v>12.15</v>
      </c>
      <c r="D8" s="2">
        <v>1.29</v>
      </c>
      <c r="E8" s="2">
        <v>3.12</v>
      </c>
      <c r="K8" s="13" t="s">
        <v>20</v>
      </c>
      <c r="L8" s="2" t="s">
        <v>26</v>
      </c>
      <c r="S8" s="2">
        <v>2.14</v>
      </c>
      <c r="T8" s="2"/>
    </row>
    <row r="9" spans="2:20" x14ac:dyDescent="0.2">
      <c r="C9" s="2">
        <v>1.5</v>
      </c>
      <c r="D9" s="2">
        <v>2.5</v>
      </c>
      <c r="E9" s="2">
        <v>3.13</v>
      </c>
      <c r="K9" s="2">
        <v>1.1200000000000001</v>
      </c>
      <c r="L9" s="2">
        <v>2.7</v>
      </c>
      <c r="S9" s="2">
        <v>2.16</v>
      </c>
      <c r="T9" s="2"/>
    </row>
    <row r="10" spans="2:20" x14ac:dyDescent="0.2">
      <c r="C10" s="2">
        <v>1.8</v>
      </c>
      <c r="D10" s="2">
        <v>2.16</v>
      </c>
      <c r="E10" s="2"/>
      <c r="K10" s="14" t="s">
        <v>22</v>
      </c>
      <c r="L10" s="2">
        <v>2.14</v>
      </c>
      <c r="S10" s="2">
        <v>2.23</v>
      </c>
      <c r="T10" s="2"/>
    </row>
    <row r="11" spans="2:20" x14ac:dyDescent="0.2">
      <c r="S11" s="18">
        <v>2.25</v>
      </c>
    </row>
    <row r="12" spans="2:20" x14ac:dyDescent="0.2">
      <c r="B12" s="1" t="s">
        <v>11</v>
      </c>
      <c r="C12" s="2">
        <v>11.21</v>
      </c>
      <c r="D12" s="2">
        <v>1.3</v>
      </c>
      <c r="E12" s="2">
        <v>2.8</v>
      </c>
      <c r="J12" s="1" t="s">
        <v>12</v>
      </c>
      <c r="K12" s="2">
        <v>12.15</v>
      </c>
      <c r="L12" s="2">
        <v>1.1399999999999999</v>
      </c>
      <c r="M12" s="2">
        <v>2.16</v>
      </c>
    </row>
    <row r="13" spans="2:20" x14ac:dyDescent="0.2">
      <c r="C13" s="2">
        <v>11.26</v>
      </c>
      <c r="D13" s="10">
        <v>1.1000000000000001</v>
      </c>
      <c r="E13" s="10">
        <v>2.2000000000000002</v>
      </c>
      <c r="J13" t="s">
        <v>31</v>
      </c>
      <c r="K13" s="2">
        <v>12.17</v>
      </c>
      <c r="L13" s="2">
        <v>1.19</v>
      </c>
      <c r="M13" s="2">
        <v>2.23</v>
      </c>
    </row>
    <row r="14" spans="2:20" x14ac:dyDescent="0.2">
      <c r="C14" s="2">
        <v>11.28</v>
      </c>
      <c r="D14" s="14">
        <v>1.1599999999999999</v>
      </c>
      <c r="E14" s="2">
        <v>2.2200000000000002</v>
      </c>
      <c r="K14" s="2">
        <v>12.22</v>
      </c>
      <c r="L14" s="2">
        <v>1.21</v>
      </c>
      <c r="M14" s="2">
        <v>3.2</v>
      </c>
    </row>
    <row r="15" spans="2:20" x14ac:dyDescent="0.2">
      <c r="C15" s="2">
        <v>12.5</v>
      </c>
      <c r="D15" s="2">
        <v>1.21</v>
      </c>
      <c r="E15" s="2">
        <v>2.27</v>
      </c>
      <c r="K15" s="2">
        <v>12.27</v>
      </c>
      <c r="L15" s="2">
        <v>1.28</v>
      </c>
      <c r="M15" s="2">
        <v>3.7</v>
      </c>
    </row>
    <row r="16" spans="2:20" x14ac:dyDescent="0.2">
      <c r="C16" s="10">
        <v>12.1</v>
      </c>
      <c r="D16" s="2">
        <v>1.23</v>
      </c>
      <c r="E16" s="2">
        <v>3.4</v>
      </c>
      <c r="K16" s="2">
        <v>12.29</v>
      </c>
      <c r="L16" s="2">
        <v>2.2000000000000002</v>
      </c>
      <c r="M16" s="2">
        <v>3.9</v>
      </c>
    </row>
    <row r="17" spans="2:19" x14ac:dyDescent="0.2">
      <c r="C17" s="2">
        <v>12.12</v>
      </c>
      <c r="D17" s="10">
        <v>1.3</v>
      </c>
      <c r="E17" s="10">
        <v>3.1</v>
      </c>
      <c r="K17" s="2">
        <v>1.3</v>
      </c>
      <c r="L17" s="2">
        <v>2.4</v>
      </c>
      <c r="M17" s="19"/>
    </row>
    <row r="18" spans="2:19" x14ac:dyDescent="0.2">
      <c r="C18" s="10">
        <v>12.3</v>
      </c>
      <c r="D18" s="2">
        <v>2.1</v>
      </c>
      <c r="E18" s="2"/>
      <c r="K18" s="2">
        <v>1.7</v>
      </c>
      <c r="L18" s="2">
        <v>2.9</v>
      </c>
      <c r="M18" s="19"/>
    </row>
    <row r="19" spans="2:19" x14ac:dyDescent="0.2">
      <c r="C19" s="2">
        <v>1.2</v>
      </c>
      <c r="D19" s="2">
        <v>2.5</v>
      </c>
      <c r="E19" s="2"/>
      <c r="K19" s="2">
        <v>1.1200000000000001</v>
      </c>
      <c r="L19" s="2">
        <v>2.15</v>
      </c>
      <c r="M19" s="19"/>
    </row>
    <row r="20" spans="2:19" x14ac:dyDescent="0.2">
      <c r="B20" s="1"/>
    </row>
    <row r="21" spans="2:19" ht="19" x14ac:dyDescent="0.25">
      <c r="B21" s="1" t="s">
        <v>14</v>
      </c>
      <c r="C21" s="2">
        <v>12.14</v>
      </c>
      <c r="D21" s="14" t="s">
        <v>22</v>
      </c>
      <c r="E21" s="10">
        <v>2.2000000000000002</v>
      </c>
      <c r="J21" s="3" t="s">
        <v>1</v>
      </c>
      <c r="K21" s="3" t="s">
        <v>2</v>
      </c>
      <c r="L21" s="3" t="s">
        <v>3</v>
      </c>
      <c r="M21" s="3" t="s">
        <v>4</v>
      </c>
      <c r="N21" s="3" t="s">
        <v>5</v>
      </c>
      <c r="O21" s="3" t="s">
        <v>6</v>
      </c>
      <c r="P21" s="3" t="s">
        <v>7</v>
      </c>
      <c r="R21" s="4"/>
      <c r="S21" s="9"/>
    </row>
    <row r="22" spans="2:19" ht="19" x14ac:dyDescent="0.25">
      <c r="B22" t="s">
        <v>28</v>
      </c>
      <c r="C22" s="2">
        <v>12.22</v>
      </c>
      <c r="D22" s="2">
        <v>1.17</v>
      </c>
      <c r="E22" s="2">
        <v>2.21</v>
      </c>
      <c r="J22" s="4" t="s">
        <v>16</v>
      </c>
      <c r="K22" s="7" t="s">
        <v>9</v>
      </c>
      <c r="L22" s="6" t="s">
        <v>10</v>
      </c>
      <c r="M22" s="5" t="s">
        <v>17</v>
      </c>
      <c r="N22" s="6"/>
      <c r="O22" s="4" t="s">
        <v>21</v>
      </c>
      <c r="P22" s="7"/>
    </row>
    <row r="23" spans="2:19" ht="19" x14ac:dyDescent="0.25">
      <c r="B23" t="s">
        <v>32</v>
      </c>
      <c r="C23" s="2">
        <v>12.28</v>
      </c>
      <c r="D23" s="2">
        <v>1.22</v>
      </c>
      <c r="E23" s="2">
        <v>2.2200000000000002</v>
      </c>
      <c r="J23" s="4"/>
      <c r="K23" s="15" t="s">
        <v>23</v>
      </c>
      <c r="L23" s="16" t="s">
        <v>27</v>
      </c>
      <c r="M23" s="8" t="s">
        <v>15</v>
      </c>
      <c r="N23" s="4"/>
      <c r="O23" s="8"/>
      <c r="P23" s="12" t="s">
        <v>18</v>
      </c>
    </row>
    <row r="24" spans="2:19" ht="19" x14ac:dyDescent="0.25">
      <c r="C24" s="10">
        <v>12.3</v>
      </c>
      <c r="D24" s="2">
        <v>1.25</v>
      </c>
      <c r="E24" s="2">
        <v>3.1</v>
      </c>
      <c r="M24" s="15" t="s">
        <v>25</v>
      </c>
      <c r="O24" s="15" t="s">
        <v>29</v>
      </c>
      <c r="P24" s="11" t="s">
        <v>8</v>
      </c>
    </row>
    <row r="25" spans="2:19" ht="19" x14ac:dyDescent="0.25">
      <c r="C25" s="2">
        <v>1.2</v>
      </c>
      <c r="D25" s="2">
        <v>1.28</v>
      </c>
      <c r="E25" s="2">
        <v>3.5</v>
      </c>
      <c r="P25" s="17" t="s">
        <v>30</v>
      </c>
    </row>
    <row r="26" spans="2:19" x14ac:dyDescent="0.2">
      <c r="C26" s="2">
        <v>1.4</v>
      </c>
      <c r="D26" s="2">
        <v>1.29</v>
      </c>
      <c r="E26" s="2">
        <v>3.9</v>
      </c>
    </row>
    <row r="27" spans="2:19" x14ac:dyDescent="0.2">
      <c r="C27" s="2">
        <v>1.8</v>
      </c>
      <c r="D27" s="10">
        <v>1.3</v>
      </c>
      <c r="E27" s="2">
        <v>3.11</v>
      </c>
    </row>
    <row r="28" spans="2:19" x14ac:dyDescent="0.2">
      <c r="C28" s="2">
        <v>1.1100000000000001</v>
      </c>
      <c r="D28" s="2">
        <v>2.8</v>
      </c>
      <c r="E28" s="2">
        <v>3.12</v>
      </c>
    </row>
    <row r="29" spans="2:19" x14ac:dyDescent="0.2">
      <c r="D29" s="2">
        <v>2.15</v>
      </c>
    </row>
    <row r="30" spans="2:19" x14ac:dyDescent="0.2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2025 Spring</vt:lpstr>
      <vt:lpstr>2025 Winter</vt:lpstr>
      <vt:lpstr>2024 Fall</vt:lpstr>
      <vt:lpstr>2024 Spring</vt:lpstr>
      <vt:lpstr>2024 Winter</vt:lpstr>
      <vt:lpstr>2023 Fall</vt:lpstr>
      <vt:lpstr>2023 Summer</vt:lpstr>
      <vt:lpstr>2023 Spring</vt:lpstr>
      <vt:lpstr>2023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Juho Choi</cp:lastModifiedBy>
  <dcterms:created xsi:type="dcterms:W3CDTF">2022-12-08T19:18:11Z</dcterms:created>
  <dcterms:modified xsi:type="dcterms:W3CDTF">2025-04-12T15:09:05Z</dcterms:modified>
</cp:coreProperties>
</file>