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esktop\ARYA JHA\"/>
    </mc:Choice>
  </mc:AlternateContent>
  <xr:revisionPtr revIDLastSave="0" documentId="13_ncr:1_{11F63E38-8A25-4B58-B5CE-D2B3F8236D88}" xr6:coauthVersionLast="47" xr6:coauthVersionMax="47" xr10:uidLastSave="{00000000-0000-0000-0000-000000000000}"/>
  <bookViews>
    <workbookView xWindow="-120" yWindow="-120" windowWidth="24240" windowHeight="13020" activeTab="1" xr2:uid="{42E7626F-BE5A-4E93-AAB3-FFE0EC1DF1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M3" i="2"/>
  <c r="M4" i="2"/>
  <c r="M5" i="2"/>
  <c r="M6" i="2"/>
  <c r="M7" i="2"/>
  <c r="M8" i="2"/>
  <c r="M10" i="2"/>
  <c r="M11" i="2"/>
  <c r="M2" i="2"/>
  <c r="L3" i="2"/>
  <c r="L4" i="2"/>
  <c r="L5" i="2"/>
  <c r="L6" i="2"/>
  <c r="L7" i="2"/>
  <c r="L8" i="2"/>
  <c r="L9" i="2"/>
  <c r="L10" i="2"/>
  <c r="L11" i="2"/>
  <c r="L2" i="2"/>
  <c r="K3" i="2"/>
  <c r="N3" i="2" s="1"/>
  <c r="K4" i="2"/>
  <c r="N4" i="2" s="1"/>
  <c r="K5" i="2"/>
  <c r="N5" i="2" s="1"/>
  <c r="K6" i="2"/>
  <c r="N6" i="2" s="1"/>
  <c r="K7" i="2"/>
  <c r="N7" i="2" s="1"/>
  <c r="K8" i="2"/>
  <c r="N8" i="2" s="1"/>
  <c r="K9" i="2"/>
  <c r="N9" i="2" s="1"/>
  <c r="P9" i="2" s="1"/>
  <c r="K10" i="2"/>
  <c r="N10" i="2" s="1"/>
  <c r="K11" i="2"/>
  <c r="N11" i="2" s="1"/>
  <c r="K2" i="2"/>
  <c r="N2" i="2" s="1"/>
  <c r="L3" i="1"/>
  <c r="L4" i="1"/>
  <c r="L5" i="1"/>
  <c r="L6" i="1"/>
  <c r="L7" i="1"/>
  <c r="L8" i="1"/>
  <c r="L9" i="1"/>
  <c r="L10" i="1"/>
  <c r="L2" i="1"/>
  <c r="K2" i="1"/>
  <c r="J11" i="1"/>
  <c r="J10" i="1"/>
  <c r="J9" i="1"/>
  <c r="J2" i="1"/>
  <c r="I11" i="1"/>
  <c r="I10" i="1"/>
  <c r="I9" i="1"/>
  <c r="I8" i="1"/>
  <c r="I7" i="1"/>
  <c r="I6" i="1"/>
  <c r="I5" i="1"/>
  <c r="I4" i="1"/>
  <c r="I3" i="1"/>
  <c r="O2" i="2" l="1"/>
  <c r="P2" i="2"/>
  <c r="P8" i="2"/>
  <c r="O8" i="2"/>
  <c r="P4" i="2"/>
  <c r="O4" i="2"/>
  <c r="O11" i="2"/>
  <c r="P11" i="2"/>
  <c r="P7" i="2"/>
  <c r="O7" i="2"/>
  <c r="P3" i="2"/>
  <c r="O3" i="2"/>
  <c r="P10" i="2"/>
  <c r="O10" i="2"/>
  <c r="O6" i="2"/>
  <c r="P6" i="2"/>
  <c r="P5" i="2"/>
  <c r="O5" i="2"/>
  <c r="O9" i="2"/>
  <c r="I2" i="1"/>
</calcChain>
</file>

<file path=xl/sharedStrings.xml><?xml version="1.0" encoding="utf-8"?>
<sst xmlns="http://schemas.openxmlformats.org/spreadsheetml/2006/main" count="89" uniqueCount="60">
  <si>
    <t xml:space="preserve">roll no. </t>
  </si>
  <si>
    <t>name</t>
  </si>
  <si>
    <t>class</t>
  </si>
  <si>
    <t>max</t>
  </si>
  <si>
    <t>Raha</t>
  </si>
  <si>
    <t>siya</t>
  </si>
  <si>
    <t>suman</t>
  </si>
  <si>
    <t>garima</t>
  </si>
  <si>
    <t>rishu</t>
  </si>
  <si>
    <t>pihu</t>
  </si>
  <si>
    <t xml:space="preserve">seema </t>
  </si>
  <si>
    <t xml:space="preserve">arya </t>
  </si>
  <si>
    <t>ashu</t>
  </si>
  <si>
    <t>tara</t>
  </si>
  <si>
    <t>10th</t>
  </si>
  <si>
    <t>english</t>
  </si>
  <si>
    <t>hindi</t>
  </si>
  <si>
    <t xml:space="preserve">social science </t>
  </si>
  <si>
    <t>science</t>
  </si>
  <si>
    <t>maths</t>
  </si>
  <si>
    <t xml:space="preserve">total </t>
  </si>
  <si>
    <t>Min</t>
  </si>
  <si>
    <t>percentage</t>
  </si>
  <si>
    <t>roll no.</t>
  </si>
  <si>
    <t>Name</t>
  </si>
  <si>
    <t>social science</t>
  </si>
  <si>
    <t>Arya</t>
  </si>
  <si>
    <t>Arti</t>
  </si>
  <si>
    <t>Rishu</t>
  </si>
  <si>
    <t>Reet</t>
  </si>
  <si>
    <t>Garima</t>
  </si>
  <si>
    <t xml:space="preserve">samiksha </t>
  </si>
  <si>
    <t>Riva</t>
  </si>
  <si>
    <t>Aanya</t>
  </si>
  <si>
    <t xml:space="preserve">Ankita </t>
  </si>
  <si>
    <t>sonali</t>
  </si>
  <si>
    <t>total</t>
  </si>
  <si>
    <t>min</t>
  </si>
  <si>
    <t>grade</t>
  </si>
  <si>
    <t>result</t>
  </si>
  <si>
    <t>GRADE</t>
  </si>
  <si>
    <t xml:space="preserve">Mother's name </t>
  </si>
  <si>
    <t>father's name</t>
  </si>
  <si>
    <t>ranju jha</t>
  </si>
  <si>
    <t>ashok jha</t>
  </si>
  <si>
    <t xml:space="preserve">komal </t>
  </si>
  <si>
    <t>aman</t>
  </si>
  <si>
    <t xml:space="preserve">divya </t>
  </si>
  <si>
    <t>astha</t>
  </si>
  <si>
    <t>shalu</t>
  </si>
  <si>
    <t>anju</t>
  </si>
  <si>
    <t>mansi</t>
  </si>
  <si>
    <t>suraj</t>
  </si>
  <si>
    <t>anubhav</t>
  </si>
  <si>
    <t>shail</t>
  </si>
  <si>
    <t>prince</t>
  </si>
  <si>
    <t>shivam</t>
  </si>
  <si>
    <t>monika</t>
  </si>
  <si>
    <t>jyoti</t>
  </si>
  <si>
    <t>payal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</si>
</sst>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 tint="4.9989318521683403E-2"/>
      <name val="Century Gothic"/>
      <family val="2"/>
      <scheme val="minor"/>
    </font>
    <font>
      <sz val="11"/>
      <color theme="1"/>
      <name val="Amasis MT Pro Black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isp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39BF-6B6B-4E94-94AA-C73549294303}">
  <dimension ref="A1:Q11"/>
  <sheetViews>
    <sheetView workbookViewId="0">
      <selection activeCell="M1" sqref="M1"/>
    </sheetView>
  </sheetViews>
  <sheetFormatPr defaultRowHeight="16.5" x14ac:dyDescent="0.3"/>
  <cols>
    <col min="6" max="6" width="12.875" customWidth="1"/>
    <col min="12" max="12" width="10.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3</v>
      </c>
      <c r="K1" t="s">
        <v>21</v>
      </c>
      <c r="L1" t="s">
        <v>22</v>
      </c>
      <c r="M1" t="s">
        <v>40</v>
      </c>
    </row>
    <row r="2" spans="1:17" x14ac:dyDescent="0.3">
      <c r="A2">
        <v>1</v>
      </c>
      <c r="B2" t="s">
        <v>4</v>
      </c>
      <c r="C2" t="s">
        <v>14</v>
      </c>
      <c r="D2">
        <v>56</v>
      </c>
      <c r="E2">
        <v>67</v>
      </c>
      <c r="F2">
        <v>98</v>
      </c>
      <c r="G2">
        <v>34</v>
      </c>
      <c r="H2">
        <v>43</v>
      </c>
      <c r="I2">
        <f>SUM(D3:H3)</f>
        <v>320</v>
      </c>
      <c r="J2">
        <f>MAX(D2:H2)</f>
        <v>98</v>
      </c>
      <c r="K2">
        <f>MIN(D2:H2)</f>
        <v>34</v>
      </c>
      <c r="L2">
        <f>I2/5</f>
        <v>64</v>
      </c>
    </row>
    <row r="3" spans="1:17" x14ac:dyDescent="0.3">
      <c r="A3">
        <v>2</v>
      </c>
      <c r="B3" t="s">
        <v>5</v>
      </c>
      <c r="C3" t="s">
        <v>14</v>
      </c>
      <c r="D3">
        <v>43</v>
      </c>
      <c r="E3">
        <v>88</v>
      </c>
      <c r="F3">
        <v>62</v>
      </c>
      <c r="G3">
        <v>45</v>
      </c>
      <c r="H3">
        <v>82</v>
      </c>
      <c r="I3">
        <f t="shared" ref="I3:I11" si="0">SUM(D3:H3)</f>
        <v>320</v>
      </c>
      <c r="J3">
        <v>88</v>
      </c>
      <c r="K3">
        <v>43</v>
      </c>
      <c r="L3">
        <f t="shared" ref="L3:L11" si="1">I3/5</f>
        <v>64</v>
      </c>
    </row>
    <row r="4" spans="1:17" x14ac:dyDescent="0.3">
      <c r="A4">
        <v>3</v>
      </c>
      <c r="B4" t="s">
        <v>6</v>
      </c>
      <c r="C4" t="s">
        <v>14</v>
      </c>
      <c r="D4">
        <v>39</v>
      </c>
      <c r="E4">
        <v>70</v>
      </c>
      <c r="F4">
        <v>68</v>
      </c>
      <c r="G4">
        <v>45</v>
      </c>
      <c r="H4">
        <v>92</v>
      </c>
      <c r="I4">
        <f t="shared" si="0"/>
        <v>314</v>
      </c>
      <c r="J4">
        <v>92</v>
      </c>
      <c r="K4">
        <v>39</v>
      </c>
      <c r="L4">
        <f t="shared" si="1"/>
        <v>62.8</v>
      </c>
    </row>
    <row r="5" spans="1:17" x14ac:dyDescent="0.3">
      <c r="A5">
        <v>4</v>
      </c>
      <c r="B5" t="s">
        <v>7</v>
      </c>
      <c r="C5" t="s">
        <v>14</v>
      </c>
      <c r="D5">
        <v>74</v>
      </c>
      <c r="E5">
        <v>86</v>
      </c>
      <c r="F5">
        <v>37</v>
      </c>
      <c r="G5">
        <v>51</v>
      </c>
      <c r="H5">
        <v>95</v>
      </c>
      <c r="I5">
        <f t="shared" si="0"/>
        <v>343</v>
      </c>
      <c r="J5">
        <v>95</v>
      </c>
      <c r="K5">
        <v>37</v>
      </c>
      <c r="L5">
        <f t="shared" si="1"/>
        <v>68.599999999999994</v>
      </c>
    </row>
    <row r="6" spans="1:17" x14ac:dyDescent="0.3">
      <c r="A6">
        <v>5</v>
      </c>
      <c r="B6" t="s">
        <v>8</v>
      </c>
      <c r="C6" t="s">
        <v>14</v>
      </c>
      <c r="D6">
        <v>86</v>
      </c>
      <c r="E6">
        <v>60</v>
      </c>
      <c r="F6">
        <v>97</v>
      </c>
      <c r="G6">
        <v>66</v>
      </c>
      <c r="H6">
        <v>95</v>
      </c>
      <c r="I6">
        <f t="shared" si="0"/>
        <v>404</v>
      </c>
      <c r="J6">
        <v>97</v>
      </c>
      <c r="K6">
        <v>60</v>
      </c>
      <c r="L6">
        <f t="shared" si="1"/>
        <v>80.8</v>
      </c>
      <c r="Q6" s="2"/>
    </row>
    <row r="7" spans="1:17" x14ac:dyDescent="0.3">
      <c r="A7">
        <v>6</v>
      </c>
      <c r="B7" t="s">
        <v>9</v>
      </c>
      <c r="C7" t="s">
        <v>14</v>
      </c>
      <c r="D7">
        <v>73</v>
      </c>
      <c r="E7">
        <v>62</v>
      </c>
      <c r="F7">
        <v>98</v>
      </c>
      <c r="G7">
        <v>55</v>
      </c>
      <c r="H7">
        <v>75</v>
      </c>
      <c r="I7">
        <f t="shared" si="0"/>
        <v>363</v>
      </c>
      <c r="J7">
        <v>98</v>
      </c>
      <c r="K7">
        <v>55</v>
      </c>
      <c r="L7">
        <f t="shared" si="1"/>
        <v>72.599999999999994</v>
      </c>
    </row>
    <row r="8" spans="1:17" x14ac:dyDescent="0.3">
      <c r="A8">
        <v>7</v>
      </c>
      <c r="B8" t="s">
        <v>10</v>
      </c>
      <c r="C8" t="s">
        <v>14</v>
      </c>
      <c r="D8">
        <v>78</v>
      </c>
      <c r="E8">
        <v>86</v>
      </c>
      <c r="F8">
        <v>37</v>
      </c>
      <c r="G8">
        <v>87</v>
      </c>
      <c r="H8">
        <v>89</v>
      </c>
      <c r="I8">
        <f t="shared" si="0"/>
        <v>377</v>
      </c>
      <c r="J8">
        <v>89</v>
      </c>
      <c r="K8">
        <v>37</v>
      </c>
      <c r="L8">
        <f t="shared" si="1"/>
        <v>75.400000000000006</v>
      </c>
    </row>
    <row r="9" spans="1:17" x14ac:dyDescent="0.3">
      <c r="A9">
        <v>8</v>
      </c>
      <c r="B9" t="s">
        <v>11</v>
      </c>
      <c r="C9" t="s">
        <v>14</v>
      </c>
      <c r="D9">
        <v>40</v>
      </c>
      <c r="E9">
        <v>73</v>
      </c>
      <c r="F9">
        <v>69</v>
      </c>
      <c r="G9">
        <v>77</v>
      </c>
      <c r="H9">
        <v>77</v>
      </c>
      <c r="I9">
        <f t="shared" si="0"/>
        <v>336</v>
      </c>
      <c r="J9">
        <f>MAX(D9:H9)</f>
        <v>77</v>
      </c>
      <c r="K9">
        <v>40</v>
      </c>
      <c r="L9">
        <f t="shared" si="1"/>
        <v>67.2</v>
      </c>
    </row>
    <row r="10" spans="1:17" x14ac:dyDescent="0.3">
      <c r="A10">
        <v>9</v>
      </c>
      <c r="B10" t="s">
        <v>12</v>
      </c>
      <c r="C10" t="s">
        <v>14</v>
      </c>
      <c r="D10">
        <v>71</v>
      </c>
      <c r="E10">
        <v>94</v>
      </c>
      <c r="F10">
        <v>72</v>
      </c>
      <c r="G10">
        <v>84</v>
      </c>
      <c r="H10">
        <v>89</v>
      </c>
      <c r="I10">
        <f t="shared" si="0"/>
        <v>410</v>
      </c>
      <c r="J10">
        <f>MAX(D10:H10)</f>
        <v>94</v>
      </c>
      <c r="K10">
        <v>71</v>
      </c>
      <c r="L10">
        <f t="shared" si="1"/>
        <v>82</v>
      </c>
    </row>
    <row r="11" spans="1:17" x14ac:dyDescent="0.3">
      <c r="A11">
        <v>10</v>
      </c>
      <c r="B11" t="s">
        <v>13</v>
      </c>
      <c r="C11" t="s">
        <v>14</v>
      </c>
      <c r="D11">
        <v>77</v>
      </c>
      <c r="E11">
        <v>64</v>
      </c>
      <c r="F11">
        <v>48</v>
      </c>
      <c r="G11">
        <v>76</v>
      </c>
      <c r="H11">
        <v>77</v>
      </c>
      <c r="I11">
        <f t="shared" si="0"/>
        <v>342</v>
      </c>
      <c r="J11">
        <f>MAX(D11)</f>
        <v>77</v>
      </c>
      <c r="K11">
        <v>48</v>
      </c>
      <c r="L11">
        <f>I11/5</f>
        <v>68.400000000000006</v>
      </c>
    </row>
  </sheetData>
  <phoneticPr fontId="1" type="noConversion"/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C57D-3E0D-4BAD-9659-DD938AC0CF09}">
  <dimension ref="A1:P11"/>
  <sheetViews>
    <sheetView tabSelected="1" workbookViewId="0">
      <selection activeCell="Q9" sqref="Q9"/>
    </sheetView>
  </sheetViews>
  <sheetFormatPr defaultRowHeight="16.5" x14ac:dyDescent="0.3"/>
  <cols>
    <col min="3" max="3" width="14.25" customWidth="1"/>
    <col min="4" max="4" width="14" customWidth="1"/>
    <col min="5" max="5" width="7.625" customWidth="1"/>
    <col min="8" max="8" width="15" customWidth="1"/>
    <col min="14" max="14" width="12" customWidth="1"/>
  </cols>
  <sheetData>
    <row r="1" spans="1:16" x14ac:dyDescent="0.3">
      <c r="A1" s="1" t="s">
        <v>23</v>
      </c>
      <c r="B1" s="1" t="s">
        <v>24</v>
      </c>
      <c r="C1" s="1" t="s">
        <v>41</v>
      </c>
      <c r="D1" s="1" t="s">
        <v>42</v>
      </c>
      <c r="E1" s="1" t="s">
        <v>2</v>
      </c>
      <c r="F1" s="1" t="s">
        <v>15</v>
      </c>
      <c r="G1" s="1" t="s">
        <v>16</v>
      </c>
      <c r="H1" s="1" t="s">
        <v>25</v>
      </c>
      <c r="I1" s="1" t="s">
        <v>18</v>
      </c>
      <c r="J1" s="1" t="s">
        <v>19</v>
      </c>
      <c r="K1" s="1" t="s">
        <v>36</v>
      </c>
      <c r="L1" s="1" t="s">
        <v>3</v>
      </c>
      <c r="M1" s="1" t="s">
        <v>37</v>
      </c>
      <c r="N1" s="1" t="s">
        <v>22</v>
      </c>
      <c r="O1" s="1" t="s">
        <v>38</v>
      </c>
      <c r="P1" s="1" t="s">
        <v>39</v>
      </c>
    </row>
    <row r="2" spans="1:16" x14ac:dyDescent="0.3">
      <c r="A2" s="1">
        <v>1</v>
      </c>
      <c r="B2" s="1" t="s">
        <v>26</v>
      </c>
      <c r="C2" s="1" t="s">
        <v>43</v>
      </c>
      <c r="D2" s="1" t="s">
        <v>44</v>
      </c>
      <c r="E2" s="1" t="s">
        <v>14</v>
      </c>
      <c r="F2" s="1">
        <v>87</v>
      </c>
      <c r="G2" s="1">
        <v>89</v>
      </c>
      <c r="H2" s="1">
        <v>81</v>
      </c>
      <c r="I2" s="1">
        <v>65</v>
      </c>
      <c r="J2" s="1">
        <v>73</v>
      </c>
      <c r="K2" s="1">
        <f>SUM(F2:J2)</f>
        <v>395</v>
      </c>
      <c r="L2" s="1">
        <f>MAX(F2:J2)</f>
        <v>89</v>
      </c>
      <c r="M2" s="1">
        <f>MIN(F2:J2)</f>
        <v>65</v>
      </c>
      <c r="N2" s="1">
        <f>K2/5</f>
        <v>79</v>
      </c>
      <c r="O2" s="1" t="str">
        <f>IF(N2&gt;=90,"A",IF(N2&gt;=80,"B",IF(N2&gt;=60,"C","f")))</f>
        <v>C</v>
      </c>
      <c r="P2" s="1" t="str">
        <f>IF(N2&gt;=33,"pass","fail")</f>
        <v>pass</v>
      </c>
    </row>
    <row r="3" spans="1:16" x14ac:dyDescent="0.3">
      <c r="A3" s="1">
        <v>2</v>
      </c>
      <c r="B3" s="1" t="s">
        <v>27</v>
      </c>
      <c r="C3" s="1" t="s">
        <v>45</v>
      </c>
      <c r="D3" s="1" t="s">
        <v>46</v>
      </c>
      <c r="E3" s="1" t="s">
        <v>14</v>
      </c>
      <c r="F3" s="1">
        <v>87</v>
      </c>
      <c r="G3" s="1">
        <v>98</v>
      </c>
      <c r="H3" s="1">
        <v>91</v>
      </c>
      <c r="I3" s="1">
        <v>69</v>
      </c>
      <c r="J3" s="1">
        <v>69</v>
      </c>
      <c r="K3" s="1">
        <f t="shared" ref="K3:K11" si="0">SUM(F3:J3)</f>
        <v>414</v>
      </c>
      <c r="L3" s="1">
        <f t="shared" ref="L3:L11" si="1">MAX(F3:J3)</f>
        <v>98</v>
      </c>
      <c r="M3" s="1">
        <f t="shared" ref="M3:M11" si="2">MIN(F3:J3)</f>
        <v>69</v>
      </c>
      <c r="N3" s="1">
        <f t="shared" ref="N3:N11" si="3">K3/5</f>
        <v>82.8</v>
      </c>
      <c r="O3" s="1" t="str">
        <f t="shared" ref="O3:O11" si="4">IF(N3&gt;=90,"A",IF(N3&gt;=80,"B",IF(N3&gt;=60,"C","f")))</f>
        <v>B</v>
      </c>
      <c r="P3" s="1" t="str">
        <f t="shared" ref="P3:P10" si="5">IF(N3&gt;=33,"pass","fail")</f>
        <v>pass</v>
      </c>
    </row>
    <row r="4" spans="1:16" x14ac:dyDescent="0.3">
      <c r="A4" s="1">
        <v>3</v>
      </c>
      <c r="B4" s="1" t="s">
        <v>28</v>
      </c>
      <c r="C4" s="1" t="s">
        <v>47</v>
      </c>
      <c r="D4" s="1" t="s">
        <v>52</v>
      </c>
      <c r="E4" s="1" t="s">
        <v>14</v>
      </c>
      <c r="F4" s="1">
        <v>87</v>
      </c>
      <c r="G4" s="1">
        <v>96</v>
      </c>
      <c r="H4" s="1">
        <v>84</v>
      </c>
      <c r="I4" s="1">
        <v>67</v>
      </c>
      <c r="J4" s="1">
        <v>78</v>
      </c>
      <c r="K4" s="1">
        <f t="shared" si="0"/>
        <v>412</v>
      </c>
      <c r="L4" s="1">
        <f t="shared" si="1"/>
        <v>96</v>
      </c>
      <c r="M4" s="1">
        <f t="shared" si="2"/>
        <v>67</v>
      </c>
      <c r="N4" s="1">
        <f t="shared" si="3"/>
        <v>82.4</v>
      </c>
      <c r="O4" s="1" t="str">
        <f t="shared" si="4"/>
        <v>B</v>
      </c>
      <c r="P4" s="1" t="str">
        <f t="shared" si="5"/>
        <v>pass</v>
      </c>
    </row>
    <row r="5" spans="1:16" x14ac:dyDescent="0.3">
      <c r="A5" s="1">
        <v>4</v>
      </c>
      <c r="B5" s="1" t="s">
        <v>29</v>
      </c>
      <c r="C5" s="1" t="s">
        <v>48</v>
      </c>
      <c r="D5" s="1" t="s">
        <v>53</v>
      </c>
      <c r="E5" s="1" t="s">
        <v>14</v>
      </c>
      <c r="F5" s="1">
        <v>71</v>
      </c>
      <c r="G5" s="1">
        <v>98</v>
      </c>
      <c r="H5" s="1">
        <v>75</v>
      </c>
      <c r="I5" s="1">
        <v>78</v>
      </c>
      <c r="J5" s="1">
        <v>54</v>
      </c>
      <c r="K5" s="1">
        <f t="shared" si="0"/>
        <v>376</v>
      </c>
      <c r="L5" s="1">
        <f t="shared" si="1"/>
        <v>98</v>
      </c>
      <c r="M5" s="1">
        <f t="shared" si="2"/>
        <v>54</v>
      </c>
      <c r="N5" s="1">
        <f t="shared" si="3"/>
        <v>75.2</v>
      </c>
      <c r="O5" s="1" t="str">
        <f t="shared" si="4"/>
        <v>C</v>
      </c>
      <c r="P5" s="1" t="str">
        <f t="shared" si="5"/>
        <v>pass</v>
      </c>
    </row>
    <row r="6" spans="1:16" x14ac:dyDescent="0.3">
      <c r="A6" s="1">
        <v>5</v>
      </c>
      <c r="B6" s="1" t="s">
        <v>30</v>
      </c>
      <c r="C6" s="1" t="s">
        <v>49</v>
      </c>
      <c r="D6" s="1" t="s">
        <v>54</v>
      </c>
      <c r="E6" s="1" t="s">
        <v>14</v>
      </c>
      <c r="F6" s="1">
        <v>91</v>
      </c>
      <c r="G6" s="1">
        <v>95</v>
      </c>
      <c r="H6" s="1">
        <v>97</v>
      </c>
      <c r="I6" s="1">
        <v>96</v>
      </c>
      <c r="J6" s="1">
        <v>53</v>
      </c>
      <c r="K6" s="1">
        <f t="shared" si="0"/>
        <v>432</v>
      </c>
      <c r="L6" s="1">
        <f t="shared" si="1"/>
        <v>97</v>
      </c>
      <c r="M6" s="1">
        <f t="shared" si="2"/>
        <v>53</v>
      </c>
      <c r="N6" s="1">
        <f t="shared" si="3"/>
        <v>86.4</v>
      </c>
      <c r="O6" s="1" t="str">
        <f t="shared" si="4"/>
        <v>B</v>
      </c>
      <c r="P6" s="1" t="str">
        <f t="shared" si="5"/>
        <v>pass</v>
      </c>
    </row>
    <row r="7" spans="1:16" x14ac:dyDescent="0.3">
      <c r="A7" s="1">
        <v>6</v>
      </c>
      <c r="B7" s="1" t="s">
        <v>31</v>
      </c>
      <c r="C7" s="1" t="s">
        <v>50</v>
      </c>
      <c r="D7" s="1" t="s">
        <v>55</v>
      </c>
      <c r="E7" s="1" t="s">
        <v>14</v>
      </c>
      <c r="F7" s="1">
        <v>76</v>
      </c>
      <c r="G7" s="1">
        <v>94</v>
      </c>
      <c r="H7" s="1">
        <v>91</v>
      </c>
      <c r="I7" s="1">
        <v>78</v>
      </c>
      <c r="J7" s="1">
        <v>57</v>
      </c>
      <c r="K7" s="1">
        <f t="shared" si="0"/>
        <v>396</v>
      </c>
      <c r="L7" s="1">
        <f t="shared" si="1"/>
        <v>94</v>
      </c>
      <c r="M7" s="1">
        <f t="shared" si="2"/>
        <v>57</v>
      </c>
      <c r="N7" s="1">
        <f t="shared" si="3"/>
        <v>79.2</v>
      </c>
      <c r="O7" s="1" t="str">
        <f t="shared" si="4"/>
        <v>C</v>
      </c>
      <c r="P7" s="1" t="str">
        <f t="shared" si="5"/>
        <v>pass</v>
      </c>
    </row>
    <row r="8" spans="1:16" x14ac:dyDescent="0.3">
      <c r="A8" s="1">
        <v>7</v>
      </c>
      <c r="B8" s="1" t="s">
        <v>32</v>
      </c>
      <c r="C8" s="1" t="s">
        <v>51</v>
      </c>
      <c r="D8" s="1" t="s">
        <v>56</v>
      </c>
      <c r="E8" s="1" t="s">
        <v>14</v>
      </c>
      <c r="F8" s="1">
        <v>93</v>
      </c>
      <c r="G8" s="1">
        <v>93</v>
      </c>
      <c r="H8" s="1">
        <v>96</v>
      </c>
      <c r="I8" s="1">
        <v>89</v>
      </c>
      <c r="J8" s="1">
        <v>95</v>
      </c>
      <c r="K8" s="1">
        <f t="shared" si="0"/>
        <v>466</v>
      </c>
      <c r="L8" s="1">
        <f t="shared" si="1"/>
        <v>96</v>
      </c>
      <c r="M8" s="1">
        <f t="shared" si="2"/>
        <v>89</v>
      </c>
      <c r="N8" s="1">
        <f t="shared" si="3"/>
        <v>93.2</v>
      </c>
      <c r="O8" s="1" t="str">
        <f t="shared" si="4"/>
        <v>A</v>
      </c>
      <c r="P8" s="1" t="str">
        <f t="shared" si="5"/>
        <v>pass</v>
      </c>
    </row>
    <row r="9" spans="1:16" x14ac:dyDescent="0.3">
      <c r="A9" s="1">
        <v>8</v>
      </c>
      <c r="B9" s="1" t="s">
        <v>33</v>
      </c>
      <c r="C9" s="1" t="s">
        <v>57</v>
      </c>
      <c r="D9" s="1" t="s">
        <v>52</v>
      </c>
      <c r="E9" s="1" t="s">
        <v>14</v>
      </c>
      <c r="F9" s="1">
        <v>0</v>
      </c>
      <c r="G9" s="1">
        <v>0</v>
      </c>
      <c r="H9" s="1">
        <v>0</v>
      </c>
      <c r="I9" s="1">
        <v>65</v>
      </c>
      <c r="J9" s="1">
        <v>97</v>
      </c>
      <c r="K9" s="1">
        <f t="shared" si="0"/>
        <v>162</v>
      </c>
      <c r="L9" s="1">
        <f t="shared" si="1"/>
        <v>97</v>
      </c>
      <c r="M9" s="1">
        <v>0</v>
      </c>
      <c r="N9" s="1">
        <f t="shared" si="3"/>
        <v>32.4</v>
      </c>
      <c r="O9" s="1" t="str">
        <f t="shared" si="4"/>
        <v>f</v>
      </c>
      <c r="P9" s="1" t="str">
        <f>IF(N9&gt;=33,"pass","fail")</f>
        <v>fail</v>
      </c>
    </row>
    <row r="10" spans="1:16" x14ac:dyDescent="0.3">
      <c r="A10" s="1">
        <v>9</v>
      </c>
      <c r="B10" s="1" t="s">
        <v>34</v>
      </c>
      <c r="C10" s="1" t="s">
        <v>58</v>
      </c>
      <c r="D10" s="1" t="s">
        <v>53</v>
      </c>
      <c r="E10" s="1" t="s">
        <v>14</v>
      </c>
      <c r="F10" s="1">
        <v>93</v>
      </c>
      <c r="G10" s="1">
        <v>92</v>
      </c>
      <c r="H10" s="1">
        <v>89</v>
      </c>
      <c r="I10" s="1">
        <v>74</v>
      </c>
      <c r="J10" s="1">
        <v>59</v>
      </c>
      <c r="K10" s="1">
        <f t="shared" si="0"/>
        <v>407</v>
      </c>
      <c r="L10" s="1">
        <f t="shared" si="1"/>
        <v>93</v>
      </c>
      <c r="M10" s="1">
        <f t="shared" si="2"/>
        <v>59</v>
      </c>
      <c r="N10" s="1">
        <f t="shared" si="3"/>
        <v>81.400000000000006</v>
      </c>
      <c r="O10" s="1" t="str">
        <f t="shared" si="4"/>
        <v>B</v>
      </c>
      <c r="P10" s="1" t="str">
        <f t="shared" si="5"/>
        <v>pass</v>
      </c>
    </row>
    <row r="11" spans="1:16" x14ac:dyDescent="0.3">
      <c r="A11" s="1">
        <v>10</v>
      </c>
      <c r="B11" s="1" t="s">
        <v>35</v>
      </c>
      <c r="C11" s="1" t="s">
        <v>59</v>
      </c>
      <c r="D11" s="1" t="s">
        <v>54</v>
      </c>
      <c r="E11" s="1" t="s">
        <v>14</v>
      </c>
      <c r="F11" s="1">
        <v>73</v>
      </c>
      <c r="G11" s="1">
        <v>91</v>
      </c>
      <c r="H11" s="1">
        <v>96</v>
      </c>
      <c r="I11" s="1">
        <v>67</v>
      </c>
      <c r="J11" s="1">
        <v>90</v>
      </c>
      <c r="K11" s="1">
        <f t="shared" si="0"/>
        <v>417</v>
      </c>
      <c r="L11" s="1">
        <f t="shared" si="1"/>
        <v>96</v>
      </c>
      <c r="M11" s="1">
        <f t="shared" si="2"/>
        <v>67</v>
      </c>
      <c r="N11" s="1">
        <f t="shared" si="3"/>
        <v>83.4</v>
      </c>
      <c r="O11" s="1" t="str">
        <f t="shared" si="4"/>
        <v>B</v>
      </c>
      <c r="P11" s="1" t="str">
        <f>IF(N11&gt;=33,"pass","fail")</f>
        <v>pass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2024-05-27T10:12:12Z</dcterms:created>
  <dcterms:modified xsi:type="dcterms:W3CDTF">2024-05-29T10:31:42Z</dcterms:modified>
</cp:coreProperties>
</file>