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as\OneDrive\Desktop\arya\"/>
    </mc:Choice>
  </mc:AlternateContent>
  <xr:revisionPtr revIDLastSave="0" documentId="8_{C58D93B8-BDE0-4BDE-9514-98CF6D5BEB34}" xr6:coauthVersionLast="47" xr6:coauthVersionMax="47" xr10:uidLastSave="{00000000-0000-0000-0000-000000000000}"/>
  <bookViews>
    <workbookView xWindow="-120" yWindow="-120" windowWidth="20730" windowHeight="11040" xr2:uid="{2E164C14-BD46-4B74-8E3B-5B99B7659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3" i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M2" i="1"/>
  <c r="L3" i="1"/>
  <c r="M3" i="1" s="1"/>
  <c r="P3" i="1" s="1"/>
  <c r="L4" i="1"/>
  <c r="M4" i="1" s="1"/>
  <c r="P4" i="1" s="1"/>
  <c r="L5" i="1"/>
  <c r="M5" i="1" s="1"/>
  <c r="P5" i="1" s="1"/>
  <c r="L6" i="1"/>
  <c r="M6" i="1" s="1"/>
  <c r="P6" i="1" s="1"/>
  <c r="L7" i="1"/>
  <c r="M7" i="1" s="1"/>
  <c r="P7" i="1" s="1"/>
  <c r="L8" i="1"/>
  <c r="M8" i="1" s="1"/>
  <c r="P8" i="1" s="1"/>
  <c r="L9" i="1"/>
  <c r="M9" i="1" s="1"/>
  <c r="P9" i="1" s="1"/>
  <c r="L10" i="1"/>
  <c r="M10" i="1" s="1"/>
  <c r="P10" i="1" s="1"/>
  <c r="L11" i="1"/>
  <c r="M11" i="1" s="1"/>
  <c r="P11" i="1" s="1"/>
  <c r="L2" i="1"/>
  <c r="H3" i="1"/>
  <c r="H4" i="1"/>
  <c r="H5" i="1"/>
  <c r="H6" i="1"/>
  <c r="H7" i="1"/>
  <c r="H8" i="1"/>
  <c r="H9" i="1"/>
  <c r="H10" i="1"/>
  <c r="H11" i="1"/>
  <c r="H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<sst xmlns="http://schemas.openxmlformats.org/spreadsheetml/2006/main" count="46" uniqueCount="41">
  <si>
    <t>name</t>
  </si>
  <si>
    <t xml:space="preserve">basic salary </t>
  </si>
  <si>
    <t>att.</t>
  </si>
  <si>
    <t>att. Salary</t>
  </si>
  <si>
    <t xml:space="preserve">D.A </t>
  </si>
  <si>
    <t>H.R.A</t>
  </si>
  <si>
    <t>C.A</t>
  </si>
  <si>
    <t>T.A</t>
  </si>
  <si>
    <t xml:space="preserve">Gross salary </t>
  </si>
  <si>
    <t>PF</t>
  </si>
  <si>
    <t>es101</t>
  </si>
  <si>
    <t>es102</t>
  </si>
  <si>
    <t>es103</t>
  </si>
  <si>
    <t>es104</t>
  </si>
  <si>
    <t>es105</t>
  </si>
  <si>
    <t>es106</t>
  </si>
  <si>
    <t>es107</t>
  </si>
  <si>
    <t>es108</t>
  </si>
  <si>
    <t>es109</t>
  </si>
  <si>
    <t>es110</t>
  </si>
  <si>
    <t xml:space="preserve">Anvi </t>
  </si>
  <si>
    <t xml:space="preserve">Aadarshini </t>
  </si>
  <si>
    <t>Aadilakshmi</t>
  </si>
  <si>
    <t>Aashvi</t>
  </si>
  <si>
    <t>Aaloka</t>
  </si>
  <si>
    <t>Aachal</t>
  </si>
  <si>
    <t>Adya</t>
  </si>
  <si>
    <t>Atharv</t>
  </si>
  <si>
    <t>Anvay</t>
  </si>
  <si>
    <t>Agastya</t>
  </si>
  <si>
    <t>Post</t>
  </si>
  <si>
    <t>Manager</t>
  </si>
  <si>
    <t>Asst. Manager</t>
  </si>
  <si>
    <t>supervisor</t>
  </si>
  <si>
    <t>Staff</t>
  </si>
  <si>
    <t>Helper</t>
  </si>
  <si>
    <t>O.T in hrs.</t>
  </si>
  <si>
    <t xml:space="preserve">O.T salary </t>
  </si>
  <si>
    <t>ESI</t>
  </si>
  <si>
    <t>Net salary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</si>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</sst>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hrs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974A-2329-4E50-A868-9E6C0D5D5CD0}">
  <dimension ref="A1:P11"/>
  <sheetViews>
    <sheetView tabSelected="1" workbookViewId="0"/>
  </sheetViews>
  <sheetFormatPr defaultRowHeight="15" x14ac:dyDescent="0.25"/>
  <cols>
    <col min="2" max="2" width="12.42578125" customWidth="1"/>
    <col min="3" max="3" width="14.7109375" customWidth="1"/>
    <col min="4" max="4" width="11.42578125" bestFit="1" customWidth="1"/>
    <col min="6" max="6" width="12.5703125" bestFit="1" customWidth="1"/>
    <col min="11" max="11" width="11.28515625" customWidth="1"/>
    <col min="12" max="12" width="11.5703125" customWidth="1"/>
    <col min="13" max="13" width="11.85546875" bestFit="1" customWidth="1"/>
    <col min="16" max="16" width="11" customWidth="1"/>
  </cols>
  <sheetData>
    <row r="1" spans="1:16" x14ac:dyDescent="0.25">
      <c r="A1" t="s">
        <v>40</v>
      </c>
      <c r="B1" t="s">
        <v>0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36</v>
      </c>
      <c r="L1" t="s">
        <v>37</v>
      </c>
      <c r="M1" t="s">
        <v>8</v>
      </c>
      <c r="N1" t="s">
        <v>9</v>
      </c>
      <c r="O1" t="s">
        <v>38</v>
      </c>
      <c r="P1" t="s">
        <v>39</v>
      </c>
    </row>
    <row r="2" spans="1:16" x14ac:dyDescent="0.25">
      <c r="A2" t="s">
        <v>10</v>
      </c>
      <c r="B2" t="s">
        <v>20</v>
      </c>
      <c r="C2" t="s">
        <v>31</v>
      </c>
      <c r="D2">
        <v>45000</v>
      </c>
      <c r="E2">
        <v>29</v>
      </c>
      <c r="F2" s="1">
        <f>D2/30*E2</f>
        <v>43500</v>
      </c>
      <c r="G2">
        <v>300</v>
      </c>
      <c r="H2">
        <f>D2*18%</f>
        <v>8100</v>
      </c>
      <c r="I2">
        <v>1000</v>
      </c>
      <c r="J2">
        <v>10000</v>
      </c>
      <c r="K2" s="2">
        <v>50</v>
      </c>
      <c r="L2" s="1">
        <f>D2/30/8*K2</f>
        <v>9375</v>
      </c>
      <c r="M2" s="1">
        <f>F2+G2+H2+I2+J2+L2</f>
        <v>72275</v>
      </c>
      <c r="N2">
        <f>F2*12%</f>
        <v>5220</v>
      </c>
      <c r="O2" s="1">
        <f>IF(D2&lt;21000,(D2*0.75%),0)</f>
        <v>0</v>
      </c>
      <c r="P2" s="1">
        <f>M2-N2-O2</f>
        <v>67055</v>
      </c>
    </row>
    <row r="3" spans="1:16" x14ac:dyDescent="0.25">
      <c r="A3" t="s">
        <v>11</v>
      </c>
      <c r="B3" t="s">
        <v>21</v>
      </c>
      <c r="C3" t="s">
        <v>32</v>
      </c>
      <c r="D3">
        <v>40000</v>
      </c>
      <c r="E3">
        <v>28</v>
      </c>
      <c r="F3" s="1">
        <f t="shared" ref="F3:F11" si="0">D3/30*E3</f>
        <v>37333.333333333328</v>
      </c>
      <c r="G3">
        <v>300</v>
      </c>
      <c r="H3">
        <f t="shared" ref="H3:H11" si="1">D3*18%</f>
        <v>7200</v>
      </c>
      <c r="I3">
        <v>1000</v>
      </c>
      <c r="J3">
        <v>700</v>
      </c>
      <c r="K3" s="2">
        <v>51</v>
      </c>
      <c r="L3" s="1">
        <f t="shared" ref="L3:L11" si="2">D3/30/8*K3</f>
        <v>8500</v>
      </c>
      <c r="M3" s="1">
        <f t="shared" ref="M3:M11" si="3">F3+G3+H3+I3+J3+L3</f>
        <v>55033.333333333328</v>
      </c>
      <c r="N3">
        <f t="shared" ref="N3:N11" si="4">F3*12%</f>
        <v>4479.9999999999991</v>
      </c>
      <c r="O3" s="1">
        <f t="shared" ref="O3:O11" si="5">IF(D3&lt;21000,(D3*0.75%),0)</f>
        <v>0</v>
      </c>
      <c r="P3" s="1">
        <f t="shared" ref="P3:P11" si="6">M3-N3-O3</f>
        <v>50553.333333333328</v>
      </c>
    </row>
    <row r="4" spans="1:16" x14ac:dyDescent="0.25">
      <c r="A4" t="s">
        <v>12</v>
      </c>
      <c r="B4" t="s">
        <v>22</v>
      </c>
      <c r="C4" t="s">
        <v>33</v>
      </c>
      <c r="D4">
        <v>35000</v>
      </c>
      <c r="E4">
        <v>30</v>
      </c>
      <c r="F4" s="1">
        <f t="shared" si="0"/>
        <v>35000</v>
      </c>
      <c r="G4">
        <v>300</v>
      </c>
      <c r="H4">
        <f t="shared" si="1"/>
        <v>6300</v>
      </c>
      <c r="I4">
        <v>1000</v>
      </c>
      <c r="J4">
        <v>500</v>
      </c>
      <c r="K4" s="2">
        <v>52</v>
      </c>
      <c r="L4" s="1">
        <f t="shared" si="2"/>
        <v>7583.3333333333339</v>
      </c>
      <c r="M4" s="1">
        <f t="shared" si="3"/>
        <v>50683.333333333336</v>
      </c>
      <c r="N4">
        <f t="shared" si="4"/>
        <v>4200</v>
      </c>
      <c r="O4" s="1">
        <f t="shared" si="5"/>
        <v>0</v>
      </c>
      <c r="P4" s="1">
        <f t="shared" si="6"/>
        <v>46483.333333333336</v>
      </c>
    </row>
    <row r="5" spans="1:16" x14ac:dyDescent="0.25">
      <c r="A5" t="s">
        <v>13</v>
      </c>
      <c r="B5" t="s">
        <v>23</v>
      </c>
      <c r="C5" t="s">
        <v>34</v>
      </c>
      <c r="D5">
        <v>30000</v>
      </c>
      <c r="E5">
        <v>26</v>
      </c>
      <c r="F5" s="1">
        <f t="shared" si="0"/>
        <v>26000</v>
      </c>
      <c r="G5">
        <v>300</v>
      </c>
      <c r="H5">
        <f t="shared" si="1"/>
        <v>5400</v>
      </c>
      <c r="I5">
        <v>1000</v>
      </c>
      <c r="J5">
        <v>0</v>
      </c>
      <c r="K5" s="2">
        <v>53</v>
      </c>
      <c r="L5" s="1">
        <f t="shared" si="2"/>
        <v>6625</v>
      </c>
      <c r="M5" s="1">
        <f t="shared" si="3"/>
        <v>39325</v>
      </c>
      <c r="N5">
        <f t="shared" si="4"/>
        <v>3120</v>
      </c>
      <c r="O5" s="1">
        <f t="shared" si="5"/>
        <v>0</v>
      </c>
      <c r="P5" s="1">
        <f t="shared" si="6"/>
        <v>36205</v>
      </c>
    </row>
    <row r="6" spans="1:16" x14ac:dyDescent="0.25">
      <c r="A6" t="s">
        <v>14</v>
      </c>
      <c r="B6" t="s">
        <v>24</v>
      </c>
      <c r="C6" t="s">
        <v>34</v>
      </c>
      <c r="D6">
        <v>25000</v>
      </c>
      <c r="E6">
        <v>28</v>
      </c>
      <c r="F6" s="1">
        <f t="shared" si="0"/>
        <v>23333.333333333336</v>
      </c>
      <c r="G6">
        <v>300</v>
      </c>
      <c r="H6">
        <f t="shared" si="1"/>
        <v>4500</v>
      </c>
      <c r="I6">
        <v>1000</v>
      </c>
      <c r="J6">
        <v>3000</v>
      </c>
      <c r="K6" s="2">
        <v>54</v>
      </c>
      <c r="L6" s="1">
        <f t="shared" si="2"/>
        <v>5625</v>
      </c>
      <c r="M6" s="1">
        <f t="shared" si="3"/>
        <v>37758.333333333336</v>
      </c>
      <c r="N6">
        <f t="shared" si="4"/>
        <v>2800</v>
      </c>
      <c r="O6" s="1">
        <f t="shared" si="5"/>
        <v>0</v>
      </c>
      <c r="P6" s="1">
        <f t="shared" si="6"/>
        <v>34958.333333333336</v>
      </c>
    </row>
    <row r="7" spans="1:16" x14ac:dyDescent="0.25">
      <c r="A7" t="s">
        <v>15</v>
      </c>
      <c r="B7" t="s">
        <v>25</v>
      </c>
      <c r="C7" t="s">
        <v>34</v>
      </c>
      <c r="D7">
        <v>32000</v>
      </c>
      <c r="E7">
        <v>30</v>
      </c>
      <c r="F7" s="1">
        <f t="shared" si="0"/>
        <v>32000.000000000004</v>
      </c>
      <c r="G7">
        <v>300</v>
      </c>
      <c r="H7">
        <f t="shared" si="1"/>
        <v>5760</v>
      </c>
      <c r="I7">
        <v>1000</v>
      </c>
      <c r="J7">
        <v>0</v>
      </c>
      <c r="K7" s="2">
        <v>55</v>
      </c>
      <c r="L7" s="1">
        <f t="shared" si="2"/>
        <v>7333.3333333333339</v>
      </c>
      <c r="M7" s="1">
        <f t="shared" si="3"/>
        <v>46393.333333333336</v>
      </c>
      <c r="N7">
        <f t="shared" si="4"/>
        <v>3840.0000000000005</v>
      </c>
      <c r="O7" s="1">
        <f t="shared" si="5"/>
        <v>0</v>
      </c>
      <c r="P7" s="1">
        <f t="shared" si="6"/>
        <v>42553.333333333336</v>
      </c>
    </row>
    <row r="8" spans="1:16" x14ac:dyDescent="0.25">
      <c r="A8" t="s">
        <v>16</v>
      </c>
      <c r="B8" t="s">
        <v>26</v>
      </c>
      <c r="C8" t="s">
        <v>33</v>
      </c>
      <c r="D8">
        <v>17000</v>
      </c>
      <c r="E8">
        <v>24</v>
      </c>
      <c r="F8" s="1">
        <f t="shared" si="0"/>
        <v>13600</v>
      </c>
      <c r="G8">
        <v>300</v>
      </c>
      <c r="H8">
        <f t="shared" si="1"/>
        <v>3060</v>
      </c>
      <c r="I8">
        <v>1000</v>
      </c>
      <c r="J8">
        <v>1000</v>
      </c>
      <c r="K8" s="2">
        <v>56</v>
      </c>
      <c r="L8" s="1">
        <f t="shared" si="2"/>
        <v>3966.6666666666665</v>
      </c>
      <c r="M8" s="1">
        <f t="shared" si="3"/>
        <v>22926.666666666668</v>
      </c>
      <c r="N8">
        <f t="shared" si="4"/>
        <v>1632</v>
      </c>
      <c r="O8" s="1">
        <f t="shared" si="5"/>
        <v>127.5</v>
      </c>
      <c r="P8" s="1">
        <f t="shared" si="6"/>
        <v>21167.166666666668</v>
      </c>
    </row>
    <row r="9" spans="1:16" x14ac:dyDescent="0.25">
      <c r="A9" t="s">
        <v>17</v>
      </c>
      <c r="B9" t="s">
        <v>27</v>
      </c>
      <c r="C9" t="s">
        <v>34</v>
      </c>
      <c r="D9">
        <v>15000</v>
      </c>
      <c r="E9">
        <v>29</v>
      </c>
      <c r="F9" s="1">
        <f t="shared" si="0"/>
        <v>14500</v>
      </c>
      <c r="G9">
        <v>300</v>
      </c>
      <c r="H9">
        <f t="shared" si="1"/>
        <v>2700</v>
      </c>
      <c r="I9">
        <v>1000</v>
      </c>
      <c r="J9">
        <v>0</v>
      </c>
      <c r="K9" s="2">
        <v>57</v>
      </c>
      <c r="L9" s="1">
        <f t="shared" si="2"/>
        <v>3562.5</v>
      </c>
      <c r="M9" s="1">
        <f t="shared" si="3"/>
        <v>22062.5</v>
      </c>
      <c r="N9">
        <f t="shared" si="4"/>
        <v>1740</v>
      </c>
      <c r="O9" s="1">
        <f t="shared" si="5"/>
        <v>112.5</v>
      </c>
      <c r="P9" s="1">
        <f t="shared" si="6"/>
        <v>20210</v>
      </c>
    </row>
    <row r="10" spans="1:16" x14ac:dyDescent="0.25">
      <c r="A10" t="s">
        <v>18</v>
      </c>
      <c r="B10" t="s">
        <v>28</v>
      </c>
      <c r="C10" t="s">
        <v>34</v>
      </c>
      <c r="D10">
        <v>15000</v>
      </c>
      <c r="E10">
        <v>30</v>
      </c>
      <c r="F10" s="1">
        <f t="shared" si="0"/>
        <v>15000</v>
      </c>
      <c r="G10">
        <v>300</v>
      </c>
      <c r="H10">
        <f t="shared" si="1"/>
        <v>2700</v>
      </c>
      <c r="I10">
        <v>1000</v>
      </c>
      <c r="J10">
        <v>2000</v>
      </c>
      <c r="K10" s="2">
        <v>58</v>
      </c>
      <c r="L10" s="1">
        <f t="shared" si="2"/>
        <v>3625</v>
      </c>
      <c r="M10" s="1">
        <f t="shared" si="3"/>
        <v>24625</v>
      </c>
      <c r="N10">
        <f t="shared" si="4"/>
        <v>1800</v>
      </c>
      <c r="O10" s="1">
        <f t="shared" si="5"/>
        <v>112.5</v>
      </c>
      <c r="P10" s="1">
        <f t="shared" si="6"/>
        <v>22712.5</v>
      </c>
    </row>
    <row r="11" spans="1:16" x14ac:dyDescent="0.25">
      <c r="A11" t="s">
        <v>19</v>
      </c>
      <c r="B11" t="s">
        <v>29</v>
      </c>
      <c r="C11" t="s">
        <v>35</v>
      </c>
      <c r="D11">
        <v>13000</v>
      </c>
      <c r="E11">
        <v>14</v>
      </c>
      <c r="F11" s="1">
        <f t="shared" si="0"/>
        <v>6066.6666666666661</v>
      </c>
      <c r="G11">
        <v>300</v>
      </c>
      <c r="H11">
        <f t="shared" si="1"/>
        <v>2340</v>
      </c>
      <c r="I11">
        <v>1000</v>
      </c>
      <c r="J11">
        <v>5000</v>
      </c>
      <c r="K11" s="2">
        <v>59</v>
      </c>
      <c r="L11" s="1">
        <f t="shared" si="2"/>
        <v>3195.833333333333</v>
      </c>
      <c r="M11" s="1">
        <f t="shared" si="3"/>
        <v>17902.5</v>
      </c>
      <c r="N11">
        <f t="shared" si="4"/>
        <v>727.99999999999989</v>
      </c>
      <c r="O11" s="1">
        <f t="shared" si="5"/>
        <v>97.5</v>
      </c>
      <c r="P11" s="1">
        <f t="shared" si="6"/>
        <v>17077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Jha</dc:creator>
  <cp:lastModifiedBy>Ashok Jha</cp:lastModifiedBy>
  <dcterms:created xsi:type="dcterms:W3CDTF">2024-06-16T12:41:55Z</dcterms:created>
  <dcterms:modified xsi:type="dcterms:W3CDTF">2024-06-16T13:23:53Z</dcterms:modified>
</cp:coreProperties>
</file>