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defaultThemeVersion="166925"/>
  <mc:AlternateContent xmlns:mc="http://schemas.openxmlformats.org/markup-compatibility/2006">
    <mc:Choice Requires="x15">
      <x15ac:absPath xmlns:x15ac="http://schemas.microsoft.com/office/spreadsheetml/2010/11/ac" url="https://d.docs.live.net/c78e4e40f7bbc1d3/Documents/projects/"/>
    </mc:Choice>
  </mc:AlternateContent>
  <xr:revisionPtr revIDLastSave="1012" documentId="8_{ED7985C0-226F-4108-A610-4FD858A62534}" xr6:coauthVersionLast="47" xr6:coauthVersionMax="47" xr10:uidLastSave="{397E8272-3876-42E3-88AD-BD8F226F54EF}"/>
  <bookViews>
    <workbookView xWindow="-108" yWindow="-108" windowWidth="23256" windowHeight="12456" activeTab="2" xr2:uid="{A2B10341-28B1-408F-BD0D-347B3FAF769B}"/>
  </bookViews>
  <sheets>
    <sheet name="sales data" sheetId="1" r:id="rId1"/>
    <sheet name="pivot table" sheetId="3" state="hidden" r:id="rId2"/>
    <sheet name="dashboard" sheetId="2" r:id="rId3"/>
    <sheet name="profit generatd by month" sheetId="6" r:id="rId4"/>
    <sheet name="Detail1" sheetId="8" state="hidden" r:id="rId5"/>
    <sheet name="unit sold by split %" sheetId="7" r:id="rId6"/>
    <sheet name="sunburst" sheetId="5" state="hidden" r:id="rId7"/>
  </sheets>
  <definedNames>
    <definedName name="_xlchart.v1.0" hidden="1">'pivot table'!$AE$3:$AE$5</definedName>
    <definedName name="_xlchart.v1.1" hidden="1">'pivot table'!$AF$2</definedName>
    <definedName name="_xlchart.v1.2" hidden="1">'pivot table'!$AF$3:$AF$5</definedName>
    <definedName name="_xlchart.v1.3" hidden="1">sunburst!$G$3:$H$26</definedName>
    <definedName name="_xlchart.v1.4" hidden="1">sunburst!$I$2</definedName>
    <definedName name="_xlchart.v1.5" hidden="1">sunburst!$I$3:$I$26</definedName>
    <definedName name="Slicer_Month">#N/A</definedName>
    <definedName name="Slicer_Year">#N/A</definedName>
  </definedNames>
  <calcPr calcId="191029" calcCompleted="0"/>
  <pivotCaches>
    <pivotCache cacheId="0" r:id="rId8"/>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3" l="1"/>
  <c r="U2" i="3" s="1"/>
  <c r="V2" i="3" s="1"/>
  <c r="W6" i="3" s="1" a="1"/>
  <c r="W6" i="3" s="1"/>
  <c r="I4" i="3"/>
  <c r="I5" i="3"/>
  <c r="I6" i="3"/>
  <c r="I7" i="3"/>
  <c r="I8" i="3"/>
  <c r="I9" i="3"/>
  <c r="I10" i="3"/>
  <c r="I11" i="3"/>
  <c r="I12" i="3"/>
  <c r="I13" i="3"/>
  <c r="I14" i="3"/>
  <c r="I3" i="3"/>
  <c r="N5" i="3"/>
  <c r="N3" i="3" a="1"/>
  <c r="N3" i="3" s="1"/>
  <c r="D2" i="3"/>
  <c r="V6" i="3" l="1" a="1"/>
  <c r="V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<sst xmlns="http://schemas.openxmlformats.org/spreadsheetml/2006/main" count="7915" uniqueCount="2051">
  <si>
    <t>Segment</t>
  </si>
  <si>
    <t>Customer ID</t>
  </si>
  <si>
    <t>Product ID</t>
  </si>
  <si>
    <t>Discount</t>
  </si>
  <si>
    <t>Unit Sold</t>
  </si>
  <si>
    <t>Manufacturing Price</t>
  </si>
  <si>
    <t>Sales Price</t>
  </si>
  <si>
    <t>Gross Sales</t>
  </si>
  <si>
    <t>Discount Amount</t>
  </si>
  <si>
    <t>Sales</t>
  </si>
  <si>
    <t>Sales[000]</t>
  </si>
  <si>
    <t>COGS</t>
  </si>
  <si>
    <t>Profit</t>
  </si>
  <si>
    <t>Profit[000]</t>
  </si>
  <si>
    <t>Date</t>
  </si>
  <si>
    <t>Month</t>
  </si>
  <si>
    <t>Quarter</t>
  </si>
  <si>
    <t>Year</t>
  </si>
  <si>
    <t>Customer Name</t>
  </si>
  <si>
    <t>Product Name</t>
  </si>
  <si>
    <t>Country</t>
  </si>
  <si>
    <t>Corporate</t>
  </si>
  <si>
    <t>CUST1000</t>
  </si>
  <si>
    <t>PROD001</t>
  </si>
  <si>
    <t>Roy Vaughn</t>
  </si>
  <si>
    <t>Laptop</t>
  </si>
  <si>
    <t>Australia</t>
  </si>
  <si>
    <t>Consumer</t>
  </si>
  <si>
    <t>CUST1001</t>
  </si>
  <si>
    <t>PROD003</t>
  </si>
  <si>
    <t>Joshua Nixon</t>
  </si>
  <si>
    <t>Tablet</t>
  </si>
  <si>
    <t>UK</t>
  </si>
  <si>
    <t>CUST1002</t>
  </si>
  <si>
    <t>Shelby Little</t>
  </si>
  <si>
    <t>Germany</t>
  </si>
  <si>
    <t>Home Office</t>
  </si>
  <si>
    <t>CUST1003</t>
  </si>
  <si>
    <t>PROD005</t>
  </si>
  <si>
    <t>Patrick Oconnor</t>
  </si>
  <si>
    <t>Keyboard</t>
  </si>
  <si>
    <t>CUST1004</t>
  </si>
  <si>
    <t>PROD002</t>
  </si>
  <si>
    <t>Stacy Gallagher</t>
  </si>
  <si>
    <t>Smartphone</t>
  </si>
  <si>
    <t>CUST1005</t>
  </si>
  <si>
    <t>PROD006</t>
  </si>
  <si>
    <t>Anna Coleman</t>
  </si>
  <si>
    <t>Mouse</t>
  </si>
  <si>
    <t>USA</t>
  </si>
  <si>
    <t>CUST1006</t>
  </si>
  <si>
    <t>Riley Randolph</t>
  </si>
  <si>
    <t>CUST1007</t>
  </si>
  <si>
    <t>Mary Hughes</t>
  </si>
  <si>
    <t>Canada</t>
  </si>
  <si>
    <t>CUST1008</t>
  </si>
  <si>
    <t>PROD008</t>
  </si>
  <si>
    <t>Jesus Ruiz</t>
  </si>
  <si>
    <t>Headphones</t>
  </si>
  <si>
    <t>CUST1009</t>
  </si>
  <si>
    <t>PROD004</t>
  </si>
  <si>
    <t>Joshua Harrison</t>
  </si>
  <si>
    <t>Monitor</t>
  </si>
  <si>
    <t>CUST1010</t>
  </si>
  <si>
    <t>Robert Clark</t>
  </si>
  <si>
    <t>CUST1011</t>
  </si>
  <si>
    <t>Michael Boyd</t>
  </si>
  <si>
    <t>CUST1012</t>
  </si>
  <si>
    <t>PROD007</t>
  </si>
  <si>
    <t>Alan Bass</t>
  </si>
  <si>
    <t>Printer</t>
  </si>
  <si>
    <t>CUST1013</t>
  </si>
  <si>
    <t>Lisa Hansen</t>
  </si>
  <si>
    <t>CUST1014</t>
  </si>
  <si>
    <t>Jamie Taylor</t>
  </si>
  <si>
    <t>CUST1015</t>
  </si>
  <si>
    <t>Ronald Parker</t>
  </si>
  <si>
    <t>CUST1016</t>
  </si>
  <si>
    <t>Dominique Wood</t>
  </si>
  <si>
    <t>India</t>
  </si>
  <si>
    <t>CUST1017</t>
  </si>
  <si>
    <t>Jeffrey Cruz</t>
  </si>
  <si>
    <t>CUST1018</t>
  </si>
  <si>
    <t>Nicholas Poole</t>
  </si>
  <si>
    <t>CUST1019</t>
  </si>
  <si>
    <t>Ronald Harrison Jr.</t>
  </si>
  <si>
    <t>CUST1020</t>
  </si>
  <si>
    <t>Lisa King</t>
  </si>
  <si>
    <t>CUST1021</t>
  </si>
  <si>
    <t>Micheal Patrick</t>
  </si>
  <si>
    <t>CUST1022</t>
  </si>
  <si>
    <t>Mary Hunt</t>
  </si>
  <si>
    <t>CUST1023</t>
  </si>
  <si>
    <t>Melinda Day</t>
  </si>
  <si>
    <t>CUST1024</t>
  </si>
  <si>
    <t>Teresa Henderson</t>
  </si>
  <si>
    <t>CUST1025</t>
  </si>
  <si>
    <t>Megan Gross</t>
  </si>
  <si>
    <t>CUST1026</t>
  </si>
  <si>
    <t>Christine Brown</t>
  </si>
  <si>
    <t>CUST1027</t>
  </si>
  <si>
    <t>Katherine Galloway</t>
  </si>
  <si>
    <t>CUST1028</t>
  </si>
  <si>
    <t>Samantha Martinez</t>
  </si>
  <si>
    <t>CUST1029</t>
  </si>
  <si>
    <t>Kendra Mcclain</t>
  </si>
  <si>
    <t>CUST1030</t>
  </si>
  <si>
    <t>Dr. Corey Jenkins</t>
  </si>
  <si>
    <t>CUST1031</t>
  </si>
  <si>
    <t>Taylor Romero</t>
  </si>
  <si>
    <t>CUST1032</t>
  </si>
  <si>
    <t>Patrick Smith</t>
  </si>
  <si>
    <t>CUST1033</t>
  </si>
  <si>
    <t>Lisa Fritz</t>
  </si>
  <si>
    <t>CUST1034</t>
  </si>
  <si>
    <t>Mary Yang</t>
  </si>
  <si>
    <t>CUST1035</t>
  </si>
  <si>
    <t>David Wilson</t>
  </si>
  <si>
    <t>CUST1036</t>
  </si>
  <si>
    <t>Brenda Johnson</t>
  </si>
  <si>
    <t>CUST1037</t>
  </si>
  <si>
    <t>Zachary Lee</t>
  </si>
  <si>
    <t>CUST1038</t>
  </si>
  <si>
    <t>Mark Harris</t>
  </si>
  <si>
    <t>CUST1039</t>
  </si>
  <si>
    <t>Rachel Johnson</t>
  </si>
  <si>
    <t>CUST1040</t>
  </si>
  <si>
    <t>Jessica Willis</t>
  </si>
  <si>
    <t>CUST1041</t>
  </si>
  <si>
    <t>Caleb Hensley</t>
  </si>
  <si>
    <t>CUST1042</t>
  </si>
  <si>
    <t>Vanessa Ellis</t>
  </si>
  <si>
    <t>CUST1043</t>
  </si>
  <si>
    <t>Jeremiah Wright</t>
  </si>
  <si>
    <t>CUST1044</t>
  </si>
  <si>
    <t>Michael Lane</t>
  </si>
  <si>
    <t>CUST1045</t>
  </si>
  <si>
    <t>Ethan Moody</t>
  </si>
  <si>
    <t>CUST1046</t>
  </si>
  <si>
    <t>Chad Mckay</t>
  </si>
  <si>
    <t>CUST1047</t>
  </si>
  <si>
    <t>Roy Harris</t>
  </si>
  <si>
    <t>CUST1048</t>
  </si>
  <si>
    <t>Bryce Knight</t>
  </si>
  <si>
    <t>CUST1049</t>
  </si>
  <si>
    <t>Diana Miller</t>
  </si>
  <si>
    <t>CUST1050</t>
  </si>
  <si>
    <t>Tanya Velazquez MD</t>
  </si>
  <si>
    <t>CUST1051</t>
  </si>
  <si>
    <t>Julie Lawrence</t>
  </si>
  <si>
    <t>CUST1052</t>
  </si>
  <si>
    <t>Michele Smith</t>
  </si>
  <si>
    <t>CUST1053</t>
  </si>
  <si>
    <t>Brandon Reynolds</t>
  </si>
  <si>
    <t>CUST1054</t>
  </si>
  <si>
    <t>Micheal Kelley</t>
  </si>
  <si>
    <t>CUST1055</t>
  </si>
  <si>
    <t>Cody Gardner</t>
  </si>
  <si>
    <t>CUST1056</t>
  </si>
  <si>
    <t>Joan Jones</t>
  </si>
  <si>
    <t>CUST1057</t>
  </si>
  <si>
    <t>Brian Rhodes</t>
  </si>
  <si>
    <t>CUST1058</t>
  </si>
  <si>
    <t>Kimberly Vazquez</t>
  </si>
  <si>
    <t>CUST1059</t>
  </si>
  <si>
    <t>Timothy Anderson</t>
  </si>
  <si>
    <t>CUST1060</t>
  </si>
  <si>
    <t>Melissa Peterson</t>
  </si>
  <si>
    <t>CUST1061</t>
  </si>
  <si>
    <t>Amber Ramirez</t>
  </si>
  <si>
    <t>CUST1062</t>
  </si>
  <si>
    <t>Kyle Cooper</t>
  </si>
  <si>
    <t>CUST1063</t>
  </si>
  <si>
    <t>Joy Warren</t>
  </si>
  <si>
    <t>CUST1064</t>
  </si>
  <si>
    <t>Lisa Marshall</t>
  </si>
  <si>
    <t>CUST1065</t>
  </si>
  <si>
    <t>Christopher Baker</t>
  </si>
  <si>
    <t>CUST1066</t>
  </si>
  <si>
    <t>Daniel Nunez</t>
  </si>
  <si>
    <t>CUST1067</t>
  </si>
  <si>
    <t>Crystal Anderson</t>
  </si>
  <si>
    <t>CUST1068</t>
  </si>
  <si>
    <t>Sonya Perez</t>
  </si>
  <si>
    <t>CUST1069</t>
  </si>
  <si>
    <t>Jeffrey Hall</t>
  </si>
  <si>
    <t>CUST1070</t>
  </si>
  <si>
    <t>Denise Hansen</t>
  </si>
  <si>
    <t>CUST1071</t>
  </si>
  <si>
    <t>Holly Hunt</t>
  </si>
  <si>
    <t>CUST1072</t>
  </si>
  <si>
    <t>John Jones</t>
  </si>
  <si>
    <t>CUST1073</t>
  </si>
  <si>
    <t>Frank Wang</t>
  </si>
  <si>
    <t>CUST1074</t>
  </si>
  <si>
    <t>Bill Crawford</t>
  </si>
  <si>
    <t>CUST1075</t>
  </si>
  <si>
    <t>Emma Jimenez</t>
  </si>
  <si>
    <t>CUST1076</t>
  </si>
  <si>
    <t>Megan Sharp</t>
  </si>
  <si>
    <t>CUST1077</t>
  </si>
  <si>
    <t>Jennifer Lawson</t>
  </si>
  <si>
    <t>CUST1078</t>
  </si>
  <si>
    <t>Anna Becker</t>
  </si>
  <si>
    <t>CUST1079</t>
  </si>
  <si>
    <t>Robert Ramirez</t>
  </si>
  <si>
    <t>CUST1080</t>
  </si>
  <si>
    <t>Max Hall</t>
  </si>
  <si>
    <t>CUST1081</t>
  </si>
  <si>
    <t>Natalie Hernandez</t>
  </si>
  <si>
    <t>CUST1082</t>
  </si>
  <si>
    <t>Pamela Gonzales</t>
  </si>
  <si>
    <t>CUST1083</t>
  </si>
  <si>
    <t>Jennifer Anderson</t>
  </si>
  <si>
    <t>CUST1084</t>
  </si>
  <si>
    <t>Adam Williams</t>
  </si>
  <si>
    <t>CUST1085</t>
  </si>
  <si>
    <t>Catherine Snow</t>
  </si>
  <si>
    <t>CUST1086</t>
  </si>
  <si>
    <t>Sierra Garrett</t>
  </si>
  <si>
    <t>CUST1087</t>
  </si>
  <si>
    <t>Kelly Castillo</t>
  </si>
  <si>
    <t>CUST1088</t>
  </si>
  <si>
    <t>Erin Rodriguez</t>
  </si>
  <si>
    <t>CUST1089</t>
  </si>
  <si>
    <t>Blake Rodriguez</t>
  </si>
  <si>
    <t>CUST1090</t>
  </si>
  <si>
    <t>Kelly Barrett</t>
  </si>
  <si>
    <t>CUST1091</t>
  </si>
  <si>
    <t>Mrs. Glenda Rivera</t>
  </si>
  <si>
    <t>CUST1092</t>
  </si>
  <si>
    <t>Tracey Carter</t>
  </si>
  <si>
    <t>CUST1093</t>
  </si>
  <si>
    <t>Sabrina Nelson</t>
  </si>
  <si>
    <t>CUST1094</t>
  </si>
  <si>
    <t>Juan Coleman</t>
  </si>
  <si>
    <t>CUST1095</t>
  </si>
  <si>
    <t>Sydney Cummings</t>
  </si>
  <si>
    <t>CUST1096</t>
  </si>
  <si>
    <t>Michael West</t>
  </si>
  <si>
    <t>CUST1097</t>
  </si>
  <si>
    <t>Maria Landry</t>
  </si>
  <si>
    <t>CUST1098</t>
  </si>
  <si>
    <t>Chad Wallace</t>
  </si>
  <si>
    <t>CUST1099</t>
  </si>
  <si>
    <t>Allison Allen</t>
  </si>
  <si>
    <t>CUST1100</t>
  </si>
  <si>
    <t>Justin Jacobs</t>
  </si>
  <si>
    <t>CUST1101</t>
  </si>
  <si>
    <t>Albert Hayes</t>
  </si>
  <si>
    <t>CUST1102</t>
  </si>
  <si>
    <t>Michael Le DDS</t>
  </si>
  <si>
    <t>CUST1103</t>
  </si>
  <si>
    <t>Debra Thompson</t>
  </si>
  <si>
    <t>CUST1104</t>
  </si>
  <si>
    <t>Brian Sutton</t>
  </si>
  <si>
    <t>CUST1105</t>
  </si>
  <si>
    <t>Hayden Austin</t>
  </si>
  <si>
    <t>CUST1106</t>
  </si>
  <si>
    <t>Dr. Barry Guerra</t>
  </si>
  <si>
    <t>CUST1107</t>
  </si>
  <si>
    <t>Leslie Wilkerson</t>
  </si>
  <si>
    <t>CUST1108</t>
  </si>
  <si>
    <t>Emily Henry</t>
  </si>
  <si>
    <t>CUST1109</t>
  </si>
  <si>
    <t>Ashley Shaw</t>
  </si>
  <si>
    <t>CUST1110</t>
  </si>
  <si>
    <t>CUST1111</t>
  </si>
  <si>
    <t>Cody Bennett</t>
  </si>
  <si>
    <t>CUST1112</t>
  </si>
  <si>
    <t>William Barnes</t>
  </si>
  <si>
    <t>CUST1113</t>
  </si>
  <si>
    <t>Christopher Gomez</t>
  </si>
  <si>
    <t>CUST1114</t>
  </si>
  <si>
    <t>Sheena Hawkins</t>
  </si>
  <si>
    <t>CUST1115</t>
  </si>
  <si>
    <t>Pamela Johnson</t>
  </si>
  <si>
    <t>CUST1116</t>
  </si>
  <si>
    <t>Jacqueline Hughes</t>
  </si>
  <si>
    <t>CUST1117</t>
  </si>
  <si>
    <t>Robert Wilkins</t>
  </si>
  <si>
    <t>CUST1118</t>
  </si>
  <si>
    <t>Crystal Martin</t>
  </si>
  <si>
    <t>CUST1119</t>
  </si>
  <si>
    <t>Jason Banks</t>
  </si>
  <si>
    <t>CUST1120</t>
  </si>
  <si>
    <t>Meagan Miller</t>
  </si>
  <si>
    <t>CUST1121</t>
  </si>
  <si>
    <t>Tiffany Moore</t>
  </si>
  <si>
    <t>CUST1122</t>
  </si>
  <si>
    <t>Dana Brown</t>
  </si>
  <si>
    <t>CUST1123</t>
  </si>
  <si>
    <t>Ryan Brown</t>
  </si>
  <si>
    <t>CUST1124</t>
  </si>
  <si>
    <t>Bruce Cooper</t>
  </si>
  <si>
    <t>CUST1125</t>
  </si>
  <si>
    <t>Melanie Walton</t>
  </si>
  <si>
    <t>CUST1126</t>
  </si>
  <si>
    <t>Pamela Schwartz</t>
  </si>
  <si>
    <t>CUST1127</t>
  </si>
  <si>
    <t>Ryan Turner</t>
  </si>
  <si>
    <t>CUST1128</t>
  </si>
  <si>
    <t>Angela Ayers</t>
  </si>
  <si>
    <t>CUST1129</t>
  </si>
  <si>
    <t>Yolanda Osborne</t>
  </si>
  <si>
    <t>CUST1130</t>
  </si>
  <si>
    <t>Jeffrey Morgan</t>
  </si>
  <si>
    <t>CUST1131</t>
  </si>
  <si>
    <t>Lisa Michael</t>
  </si>
  <si>
    <t>CUST1132</t>
  </si>
  <si>
    <t>Nancy Stein</t>
  </si>
  <si>
    <t>CUST1133</t>
  </si>
  <si>
    <t>Tammy Wright</t>
  </si>
  <si>
    <t>CUST1134</t>
  </si>
  <si>
    <t>Daniel Gonzalez</t>
  </si>
  <si>
    <t>CUST1135</t>
  </si>
  <si>
    <t>Katie Henderson</t>
  </si>
  <si>
    <t>CUST1136</t>
  </si>
  <si>
    <t>Robert Armstrong</t>
  </si>
  <si>
    <t>CUST1137</t>
  </si>
  <si>
    <t>Courtney Ramirez</t>
  </si>
  <si>
    <t>CUST1138</t>
  </si>
  <si>
    <t>Michele Brown</t>
  </si>
  <si>
    <t>CUST1139</t>
  </si>
  <si>
    <t>Paula Morse</t>
  </si>
  <si>
    <t>CUST1140</t>
  </si>
  <si>
    <t>William Scott</t>
  </si>
  <si>
    <t>CUST1141</t>
  </si>
  <si>
    <t>Jeanette Lewis</t>
  </si>
  <si>
    <t>CUST1142</t>
  </si>
  <si>
    <t>Theresa Garcia</t>
  </si>
  <si>
    <t>CUST1143</t>
  </si>
  <si>
    <t>John Owens</t>
  </si>
  <si>
    <t>CUST1144</t>
  </si>
  <si>
    <t>Tiffany Camacho</t>
  </si>
  <si>
    <t>CUST1145</t>
  </si>
  <si>
    <t>Jacqueline Rodriguez</t>
  </si>
  <si>
    <t>CUST1146</t>
  </si>
  <si>
    <t>Sarah Perry</t>
  </si>
  <si>
    <t>CUST1147</t>
  </si>
  <si>
    <t>Alicia Ward</t>
  </si>
  <si>
    <t>CUST1148</t>
  </si>
  <si>
    <t>Miranda Figueroa</t>
  </si>
  <si>
    <t>CUST1149</t>
  </si>
  <si>
    <t>Gregory Donaldson</t>
  </si>
  <si>
    <t>CUST1150</t>
  </si>
  <si>
    <t>Stephanie Morgan</t>
  </si>
  <si>
    <t>CUST1151</t>
  </si>
  <si>
    <t>Stanley Reed</t>
  </si>
  <si>
    <t>CUST1152</t>
  </si>
  <si>
    <t>James Stone</t>
  </si>
  <si>
    <t>CUST1153</t>
  </si>
  <si>
    <t>Jeffrey Perez</t>
  </si>
  <si>
    <t>CUST1154</t>
  </si>
  <si>
    <t>Michael Petersen</t>
  </si>
  <si>
    <t>CUST1155</t>
  </si>
  <si>
    <t>Patrick Moyer</t>
  </si>
  <si>
    <t>CUST1156</t>
  </si>
  <si>
    <t>George Wallace</t>
  </si>
  <si>
    <t>CUST1157</t>
  </si>
  <si>
    <t>Barbara Dougherty</t>
  </si>
  <si>
    <t>CUST1158</t>
  </si>
  <si>
    <t>Jeffrey Harris</t>
  </si>
  <si>
    <t>CUST1159</t>
  </si>
  <si>
    <t>Samantha Kent</t>
  </si>
  <si>
    <t>CUST1160</t>
  </si>
  <si>
    <t>Dillon Reynolds</t>
  </si>
  <si>
    <t>CUST1161</t>
  </si>
  <si>
    <t>Calvin Ray</t>
  </si>
  <si>
    <t>CUST1162</t>
  </si>
  <si>
    <t>William Robertson</t>
  </si>
  <si>
    <t>CUST1163</t>
  </si>
  <si>
    <t>Heather White</t>
  </si>
  <si>
    <t>CUST1164</t>
  </si>
  <si>
    <t>Wayne Smith</t>
  </si>
  <si>
    <t>CUST1165</t>
  </si>
  <si>
    <t>Margaret Owens</t>
  </si>
  <si>
    <t>CUST1166</t>
  </si>
  <si>
    <t>Amanda Chen DVM</t>
  </si>
  <si>
    <t>CUST1167</t>
  </si>
  <si>
    <t>John Mcgee</t>
  </si>
  <si>
    <t>CUST1168</t>
  </si>
  <si>
    <t>Russell Harris</t>
  </si>
  <si>
    <t>CUST1169</t>
  </si>
  <si>
    <t>Darrell Robertson</t>
  </si>
  <si>
    <t>CUST1170</t>
  </si>
  <si>
    <t>Rachel Kelly</t>
  </si>
  <si>
    <t>CUST1171</t>
  </si>
  <si>
    <t>Samuel Atkins</t>
  </si>
  <si>
    <t>CUST1172</t>
  </si>
  <si>
    <t>Perry Sullivan</t>
  </si>
  <si>
    <t>CUST1173</t>
  </si>
  <si>
    <t>Victor Gregory</t>
  </si>
  <si>
    <t>CUST1174</t>
  </si>
  <si>
    <t>Cody Barron</t>
  </si>
  <si>
    <t>CUST1175</t>
  </si>
  <si>
    <t>Susan Brown</t>
  </si>
  <si>
    <t>CUST1176</t>
  </si>
  <si>
    <t>Terry Rice</t>
  </si>
  <si>
    <t>CUST1177</t>
  </si>
  <si>
    <t>Brandon Williams</t>
  </si>
  <si>
    <t>CUST1178</t>
  </si>
  <si>
    <t>Stephen Hill</t>
  </si>
  <si>
    <t>CUST1179</t>
  </si>
  <si>
    <t>Emily Salazar</t>
  </si>
  <si>
    <t>CUST1180</t>
  </si>
  <si>
    <t>Steven Torres</t>
  </si>
  <si>
    <t>CUST1181</t>
  </si>
  <si>
    <t>Valerie Mason</t>
  </si>
  <si>
    <t>CUST1182</t>
  </si>
  <si>
    <t>James Martin</t>
  </si>
  <si>
    <t>CUST1183</t>
  </si>
  <si>
    <t>Beth Thomas</t>
  </si>
  <si>
    <t>CUST1184</t>
  </si>
  <si>
    <t>Debra Woodward</t>
  </si>
  <si>
    <t>CUST1185</t>
  </si>
  <si>
    <t>Travis Kerr</t>
  </si>
  <si>
    <t>CUST1186</t>
  </si>
  <si>
    <t>Matthew Vasquez</t>
  </si>
  <si>
    <t>CUST1187</t>
  </si>
  <si>
    <t>Christopher Rocha</t>
  </si>
  <si>
    <t>CUST1188</t>
  </si>
  <si>
    <t>Kevin George</t>
  </si>
  <si>
    <t>CUST1189</t>
  </si>
  <si>
    <t>Michael Robbins</t>
  </si>
  <si>
    <t>CUST1190</t>
  </si>
  <si>
    <t>Benjamin Chavez</t>
  </si>
  <si>
    <t>CUST1191</t>
  </si>
  <si>
    <t>Wesley Cain</t>
  </si>
  <si>
    <t>CUST1192</t>
  </si>
  <si>
    <t>Kimberly Stephenson</t>
  </si>
  <si>
    <t>CUST1193</t>
  </si>
  <si>
    <t>Ryan Whitaker</t>
  </si>
  <si>
    <t>CUST1194</t>
  </si>
  <si>
    <t>Crystal Turner</t>
  </si>
  <si>
    <t>CUST1195</t>
  </si>
  <si>
    <t>Jesse Kane</t>
  </si>
  <si>
    <t>CUST1196</t>
  </si>
  <si>
    <t>Gina Smith</t>
  </si>
  <si>
    <t>CUST1197</t>
  </si>
  <si>
    <t>Linda Cole</t>
  </si>
  <si>
    <t>CUST1198</t>
  </si>
  <si>
    <t>Amy Russo</t>
  </si>
  <si>
    <t>CUST1199</t>
  </si>
  <si>
    <t>Wesley Evans</t>
  </si>
  <si>
    <t>CUST1200</t>
  </si>
  <si>
    <t>David Kennedy</t>
  </si>
  <si>
    <t>CUST1201</t>
  </si>
  <si>
    <t>Christopher Powell</t>
  </si>
  <si>
    <t>CUST1202</t>
  </si>
  <si>
    <t>Gabriel Coleman</t>
  </si>
  <si>
    <t>CUST1203</t>
  </si>
  <si>
    <t>Danny Briggs</t>
  </si>
  <si>
    <t>CUST1204</t>
  </si>
  <si>
    <t>Vincent Harding</t>
  </si>
  <si>
    <t>CUST1205</t>
  </si>
  <si>
    <t>Eric Lam MD</t>
  </si>
  <si>
    <t>CUST1206</t>
  </si>
  <si>
    <t>Jennifer Todd</t>
  </si>
  <si>
    <t>CUST1207</t>
  </si>
  <si>
    <t>Sean Berry</t>
  </si>
  <si>
    <t>CUST1208</t>
  </si>
  <si>
    <t>Christina Ali</t>
  </si>
  <si>
    <t>CUST1209</t>
  </si>
  <si>
    <t>Elizabeth Perry</t>
  </si>
  <si>
    <t>CUST1210</t>
  </si>
  <si>
    <t>Margaret Hamilton</t>
  </si>
  <si>
    <t>CUST1211</t>
  </si>
  <si>
    <t>Derek Richards</t>
  </si>
  <si>
    <t>CUST1212</t>
  </si>
  <si>
    <t>Ashley Nelson</t>
  </si>
  <si>
    <t>CUST1213</t>
  </si>
  <si>
    <t>Dustin Simmons</t>
  </si>
  <si>
    <t>CUST1214</t>
  </si>
  <si>
    <t>Kevin Kelly</t>
  </si>
  <si>
    <t>CUST1215</t>
  </si>
  <si>
    <t>Chad Sweeney</t>
  </si>
  <si>
    <t>CUST1216</t>
  </si>
  <si>
    <t>Ronald Burns</t>
  </si>
  <si>
    <t>CUST1217</t>
  </si>
  <si>
    <t>Katrina Boyd</t>
  </si>
  <si>
    <t>CUST1218</t>
  </si>
  <si>
    <t>Denise Morgan</t>
  </si>
  <si>
    <t>CUST1219</t>
  </si>
  <si>
    <t>Ernest Richmond</t>
  </si>
  <si>
    <t>CUST1220</t>
  </si>
  <si>
    <t>Joseph Beard</t>
  </si>
  <si>
    <t>CUST1221</t>
  </si>
  <si>
    <t>Albert Cummings</t>
  </si>
  <si>
    <t>CUST1222</t>
  </si>
  <si>
    <t>Andres Gutierrez</t>
  </si>
  <si>
    <t>CUST1223</t>
  </si>
  <si>
    <t>Mia Alexander</t>
  </si>
  <si>
    <t>CUST1224</t>
  </si>
  <si>
    <t>Christine Frazier</t>
  </si>
  <si>
    <t>CUST1225</t>
  </si>
  <si>
    <t>Brandon Shelton</t>
  </si>
  <si>
    <t>CUST1226</t>
  </si>
  <si>
    <t>Shawn Cross</t>
  </si>
  <si>
    <t>CUST1227</t>
  </si>
  <si>
    <t>Mark Jones</t>
  </si>
  <si>
    <t>CUST1228</t>
  </si>
  <si>
    <t>Kelly Chase</t>
  </si>
  <si>
    <t>CUST1229</t>
  </si>
  <si>
    <t>Cory Jones</t>
  </si>
  <si>
    <t>CUST1230</t>
  </si>
  <si>
    <t>Victoria Li</t>
  </si>
  <si>
    <t>CUST1231</t>
  </si>
  <si>
    <t>John Simpson</t>
  </si>
  <si>
    <t>CUST1232</t>
  </si>
  <si>
    <t>Tracy Holmes</t>
  </si>
  <si>
    <t>CUST1233</t>
  </si>
  <si>
    <t>Christopher Garcia</t>
  </si>
  <si>
    <t>CUST1234</t>
  </si>
  <si>
    <t>Robert Walker</t>
  </si>
  <si>
    <t>CUST1235</t>
  </si>
  <si>
    <t>Curtis Davis</t>
  </si>
  <si>
    <t>CUST1236</t>
  </si>
  <si>
    <t>Elizabeth Williams</t>
  </si>
  <si>
    <t>CUST1237</t>
  </si>
  <si>
    <t>Christine Montgomery DVM</t>
  </si>
  <si>
    <t>CUST1238</t>
  </si>
  <si>
    <t>William Keith</t>
  </si>
  <si>
    <t>CUST1239</t>
  </si>
  <si>
    <t>Andrew Black</t>
  </si>
  <si>
    <t>CUST1240</t>
  </si>
  <si>
    <t>Brian Jones</t>
  </si>
  <si>
    <t>CUST1241</t>
  </si>
  <si>
    <t>Mr. Marco Collier</t>
  </si>
  <si>
    <t>CUST1242</t>
  </si>
  <si>
    <t>Laura Tran</t>
  </si>
  <si>
    <t>CUST1243</t>
  </si>
  <si>
    <t>Teresa Dunn</t>
  </si>
  <si>
    <t>CUST1244</t>
  </si>
  <si>
    <t>Jessica Rodriguez</t>
  </si>
  <si>
    <t>CUST1245</t>
  </si>
  <si>
    <t>Damon Mcgee</t>
  </si>
  <si>
    <t>CUST1246</t>
  </si>
  <si>
    <t>Susan Brock</t>
  </si>
  <si>
    <t>CUST1247</t>
  </si>
  <si>
    <t>Hannah Woodard</t>
  </si>
  <si>
    <t>CUST1248</t>
  </si>
  <si>
    <t>Randy Haley</t>
  </si>
  <si>
    <t>CUST1249</t>
  </si>
  <si>
    <t>Robert Terry</t>
  </si>
  <si>
    <t>CUST1250</t>
  </si>
  <si>
    <t>Aaron Cook</t>
  </si>
  <si>
    <t>CUST1251</t>
  </si>
  <si>
    <t>Scott Hunter</t>
  </si>
  <si>
    <t>CUST1252</t>
  </si>
  <si>
    <t>Roberta Johnson</t>
  </si>
  <si>
    <t>CUST1253</t>
  </si>
  <si>
    <t>Spencer Salazar</t>
  </si>
  <si>
    <t>CUST1254</t>
  </si>
  <si>
    <t>Thomas White</t>
  </si>
  <si>
    <t>CUST1255</t>
  </si>
  <si>
    <t>Jason Clark</t>
  </si>
  <si>
    <t>CUST1256</t>
  </si>
  <si>
    <t>Michelle Clark</t>
  </si>
  <si>
    <t>CUST1257</t>
  </si>
  <si>
    <t>Julia Gordon</t>
  </si>
  <si>
    <t>CUST1258</t>
  </si>
  <si>
    <t>Patrick Weber</t>
  </si>
  <si>
    <t>CUST1259</t>
  </si>
  <si>
    <t>Tina Johnson</t>
  </si>
  <si>
    <t>CUST1260</t>
  </si>
  <si>
    <t>Brandon Davis</t>
  </si>
  <si>
    <t>CUST1261</t>
  </si>
  <si>
    <t>James Avila</t>
  </si>
  <si>
    <t>CUST1262</t>
  </si>
  <si>
    <t>Austin Allen</t>
  </si>
  <si>
    <t>CUST1263</t>
  </si>
  <si>
    <t>Fernando Sandoval</t>
  </si>
  <si>
    <t>CUST1264</t>
  </si>
  <si>
    <t>Holly Swanson</t>
  </si>
  <si>
    <t>CUST1265</t>
  </si>
  <si>
    <t>Adam Meza</t>
  </si>
  <si>
    <t>CUST1266</t>
  </si>
  <si>
    <t>Michael Williams PhD</t>
  </si>
  <si>
    <t>CUST1267</t>
  </si>
  <si>
    <t>Stephen Guerrero</t>
  </si>
  <si>
    <t>CUST1268</t>
  </si>
  <si>
    <t>Elizabeth Johnson</t>
  </si>
  <si>
    <t>CUST1269</t>
  </si>
  <si>
    <t>Nancy Tapia</t>
  </si>
  <si>
    <t>CUST1270</t>
  </si>
  <si>
    <t>David Gordon</t>
  </si>
  <si>
    <t>CUST1271</t>
  </si>
  <si>
    <t>Thomas Crawford</t>
  </si>
  <si>
    <t>CUST1272</t>
  </si>
  <si>
    <t>Jermaine Miller</t>
  </si>
  <si>
    <t>CUST1273</t>
  </si>
  <si>
    <t>Jeremy Ramos</t>
  </si>
  <si>
    <t>CUST1274</t>
  </si>
  <si>
    <t>Susan Diaz</t>
  </si>
  <si>
    <t>CUST1275</t>
  </si>
  <si>
    <t>Larry Morris</t>
  </si>
  <si>
    <t>CUST1276</t>
  </si>
  <si>
    <t>Jamie Johnson</t>
  </si>
  <si>
    <t>CUST1277</t>
  </si>
  <si>
    <t>Michael Welch</t>
  </si>
  <si>
    <t>CUST1278</t>
  </si>
  <si>
    <t>Teresa Clay</t>
  </si>
  <si>
    <t>CUST1279</t>
  </si>
  <si>
    <t>Kaitlyn Doyle</t>
  </si>
  <si>
    <t>CUST1280</t>
  </si>
  <si>
    <t>Kristin Aguilar</t>
  </si>
  <si>
    <t>CUST1281</t>
  </si>
  <si>
    <t>Ellen Wagner</t>
  </si>
  <si>
    <t>CUST1282</t>
  </si>
  <si>
    <t>Ms. Laurie Wells</t>
  </si>
  <si>
    <t>CUST1283</t>
  </si>
  <si>
    <t>Michael Moreno</t>
  </si>
  <si>
    <t>CUST1284</t>
  </si>
  <si>
    <t>Caitlin Collins</t>
  </si>
  <si>
    <t>CUST1285</t>
  </si>
  <si>
    <t>Sandra Dorsey</t>
  </si>
  <si>
    <t>CUST1286</t>
  </si>
  <si>
    <t>Deanna Morris</t>
  </si>
  <si>
    <t>CUST1287</t>
  </si>
  <si>
    <t>Pedro Page</t>
  </si>
  <si>
    <t>CUST1288</t>
  </si>
  <si>
    <t>Patricia Owens</t>
  </si>
  <si>
    <t>CUST1289</t>
  </si>
  <si>
    <t>Brian Schneider</t>
  </si>
  <si>
    <t>CUST1290</t>
  </si>
  <si>
    <t>Kimberly Hamilton</t>
  </si>
  <si>
    <t>CUST1291</t>
  </si>
  <si>
    <t>Alex Little</t>
  </si>
  <si>
    <t>CUST1292</t>
  </si>
  <si>
    <t>Stephen Alvarez</t>
  </si>
  <si>
    <t>CUST1293</t>
  </si>
  <si>
    <t>Joseph Snow</t>
  </si>
  <si>
    <t>CUST1294</t>
  </si>
  <si>
    <t>Tyler Howard</t>
  </si>
  <si>
    <t>CUST1295</t>
  </si>
  <si>
    <t>Gwendolyn Ryan</t>
  </si>
  <si>
    <t>CUST1296</t>
  </si>
  <si>
    <t>Mark Mayer</t>
  </si>
  <si>
    <t>CUST1297</t>
  </si>
  <si>
    <t>Eric Sullivan</t>
  </si>
  <si>
    <t>CUST1298</t>
  </si>
  <si>
    <t>Mitchell Davis</t>
  </si>
  <si>
    <t>CUST1299</t>
  </si>
  <si>
    <t>Melinda Liu</t>
  </si>
  <si>
    <t>CUST1300</t>
  </si>
  <si>
    <t>Michelle Kelly</t>
  </si>
  <si>
    <t>CUST1301</t>
  </si>
  <si>
    <t>David Walsh</t>
  </si>
  <si>
    <t>CUST1302</t>
  </si>
  <si>
    <t>George Gonzalez</t>
  </si>
  <si>
    <t>CUST1303</t>
  </si>
  <si>
    <t>Donald Francis</t>
  </si>
  <si>
    <t>CUST1304</t>
  </si>
  <si>
    <t>Terry Zavala</t>
  </si>
  <si>
    <t>CUST1305</t>
  </si>
  <si>
    <t>Joan Garcia</t>
  </si>
  <si>
    <t>CUST1306</t>
  </si>
  <si>
    <t>Stanley Gray</t>
  </si>
  <si>
    <t>CUST1307</t>
  </si>
  <si>
    <t>Christine Hernandez</t>
  </si>
  <si>
    <t>CUST1308</t>
  </si>
  <si>
    <t>Frank Hill</t>
  </si>
  <si>
    <t>CUST1309</t>
  </si>
  <si>
    <t>Kimberly Day</t>
  </si>
  <si>
    <t>CUST1310</t>
  </si>
  <si>
    <t>Trevor Cameron</t>
  </si>
  <si>
    <t>CUST1311</t>
  </si>
  <si>
    <t>Jason Braun</t>
  </si>
  <si>
    <t>CUST1312</t>
  </si>
  <si>
    <t>Raven Williams</t>
  </si>
  <si>
    <t>CUST1313</t>
  </si>
  <si>
    <t>Brett Pugh</t>
  </si>
  <si>
    <t>CUST1314</t>
  </si>
  <si>
    <t>Danielle Fry</t>
  </si>
  <si>
    <t>CUST1315</t>
  </si>
  <si>
    <t>Natasha Wright</t>
  </si>
  <si>
    <t>CUST1316</t>
  </si>
  <si>
    <t>James Jones</t>
  </si>
  <si>
    <t>CUST1317</t>
  </si>
  <si>
    <t>Ryan Wagner</t>
  </si>
  <si>
    <t>CUST1318</t>
  </si>
  <si>
    <t>Karen Haley</t>
  </si>
  <si>
    <t>CUST1319</t>
  </si>
  <si>
    <t>George Vega</t>
  </si>
  <si>
    <t>CUST1320</t>
  </si>
  <si>
    <t>Megan Padilla</t>
  </si>
  <si>
    <t>CUST1321</t>
  </si>
  <si>
    <t>Joy Garcia</t>
  </si>
  <si>
    <t>CUST1322</t>
  </si>
  <si>
    <t>Benjamin Brown</t>
  </si>
  <si>
    <t>CUST1323</t>
  </si>
  <si>
    <t>Brian Hendricks</t>
  </si>
  <si>
    <t>CUST1324</t>
  </si>
  <si>
    <t>Ana Farrell</t>
  </si>
  <si>
    <t>CUST1325</t>
  </si>
  <si>
    <t>Nicholas Hicks</t>
  </si>
  <si>
    <t>CUST1326</t>
  </si>
  <si>
    <t>Mr. John Adams</t>
  </si>
  <si>
    <t>CUST1327</t>
  </si>
  <si>
    <t>Erik Keith</t>
  </si>
  <si>
    <t>CUST1328</t>
  </si>
  <si>
    <t>Christina Garcia</t>
  </si>
  <si>
    <t>CUST1329</t>
  </si>
  <si>
    <t>Daniel Figueroa</t>
  </si>
  <si>
    <t>CUST1330</t>
  </si>
  <si>
    <t>Elizabeth Dickerson</t>
  </si>
  <si>
    <t>CUST1331</t>
  </si>
  <si>
    <t>John Horn</t>
  </si>
  <si>
    <t>CUST1332</t>
  </si>
  <si>
    <t>Peter Benson</t>
  </si>
  <si>
    <t>CUST1333</t>
  </si>
  <si>
    <t>Michael Juarez</t>
  </si>
  <si>
    <t>CUST1334</t>
  </si>
  <si>
    <t>Monica Smith</t>
  </si>
  <si>
    <t>CUST1335</t>
  </si>
  <si>
    <t>Timothy Peck</t>
  </si>
  <si>
    <t>CUST1336</t>
  </si>
  <si>
    <t>Jeanette Martinez</t>
  </si>
  <si>
    <t>CUST1337</t>
  </si>
  <si>
    <t>Connie Ayala</t>
  </si>
  <si>
    <t>CUST1338</t>
  </si>
  <si>
    <t>Bryan Rios MD</t>
  </si>
  <si>
    <t>CUST1339</t>
  </si>
  <si>
    <t>Nicole Delgado</t>
  </si>
  <si>
    <t>CUST1340</t>
  </si>
  <si>
    <t>Eric Hayes</t>
  </si>
  <si>
    <t>CUST1341</t>
  </si>
  <si>
    <t>Heather Torres</t>
  </si>
  <si>
    <t>CUST1342</t>
  </si>
  <si>
    <t>Douglas Schmidt</t>
  </si>
  <si>
    <t>CUST1343</t>
  </si>
  <si>
    <t>Kayla Martinez</t>
  </si>
  <si>
    <t>CUST1344</t>
  </si>
  <si>
    <t>Joseph Butler</t>
  </si>
  <si>
    <t>CUST1345</t>
  </si>
  <si>
    <t>James Alexander</t>
  </si>
  <si>
    <t>CUST1346</t>
  </si>
  <si>
    <t>Ana Wilson</t>
  </si>
  <si>
    <t>CUST1347</t>
  </si>
  <si>
    <t>Hannah Knox</t>
  </si>
  <si>
    <t>CUST1348</t>
  </si>
  <si>
    <t>Melissa Cardenas</t>
  </si>
  <si>
    <t>CUST1349</t>
  </si>
  <si>
    <t>Laura Osborne</t>
  </si>
  <si>
    <t>CUST1350</t>
  </si>
  <si>
    <t>Amanda Martin</t>
  </si>
  <si>
    <t>CUST1351</t>
  </si>
  <si>
    <t>Joshua Mercer</t>
  </si>
  <si>
    <t>CUST1352</t>
  </si>
  <si>
    <t>Martin King</t>
  </si>
  <si>
    <t>CUST1353</t>
  </si>
  <si>
    <t>Laura Edwards</t>
  </si>
  <si>
    <t>CUST1354</t>
  </si>
  <si>
    <t>Bruce Washington</t>
  </si>
  <si>
    <t>CUST1355</t>
  </si>
  <si>
    <t>Brandon Walker</t>
  </si>
  <si>
    <t>CUST1356</t>
  </si>
  <si>
    <t>Tammie Morales</t>
  </si>
  <si>
    <t>CUST1357</t>
  </si>
  <si>
    <t>Gabrielle Bush</t>
  </si>
  <si>
    <t>CUST1358</t>
  </si>
  <si>
    <t>Tina Russell</t>
  </si>
  <si>
    <t>CUST1359</t>
  </si>
  <si>
    <t>Brittany Vazquez</t>
  </si>
  <si>
    <t>CUST1360</t>
  </si>
  <si>
    <t>Katie Stone</t>
  </si>
  <si>
    <t>CUST1361</t>
  </si>
  <si>
    <t>Rhonda Bailey</t>
  </si>
  <si>
    <t>CUST1362</t>
  </si>
  <si>
    <t>Christina Ross</t>
  </si>
  <si>
    <t>CUST1363</t>
  </si>
  <si>
    <t>Amy Taylor</t>
  </si>
  <si>
    <t>CUST1364</t>
  </si>
  <si>
    <t>Mike Moreno</t>
  </si>
  <si>
    <t>CUST1365</t>
  </si>
  <si>
    <t>Zachary Peters</t>
  </si>
  <si>
    <t>CUST1366</t>
  </si>
  <si>
    <t>George Maddox</t>
  </si>
  <si>
    <t>CUST1367</t>
  </si>
  <si>
    <t>Ian Dixon</t>
  </si>
  <si>
    <t>CUST1368</t>
  </si>
  <si>
    <t>Keith Zimmerman</t>
  </si>
  <si>
    <t>CUST1369</t>
  </si>
  <si>
    <t>Cassandra Rodriguez</t>
  </si>
  <si>
    <t>CUST1370</t>
  </si>
  <si>
    <t>Kimberly Moreno</t>
  </si>
  <si>
    <t>CUST1371</t>
  </si>
  <si>
    <t>Jessica Charles</t>
  </si>
  <si>
    <t>CUST1372</t>
  </si>
  <si>
    <t>Larry Gonzalez</t>
  </si>
  <si>
    <t>CUST1373</t>
  </si>
  <si>
    <t>Amy Grimes</t>
  </si>
  <si>
    <t>CUST1374</t>
  </si>
  <si>
    <t>Katherine Richards</t>
  </si>
  <si>
    <t>CUST1375</t>
  </si>
  <si>
    <t>Carol Ellis</t>
  </si>
  <si>
    <t>CUST1376</t>
  </si>
  <si>
    <t>Rick Coffey</t>
  </si>
  <si>
    <t>CUST1377</t>
  </si>
  <si>
    <t>Kevin Faulkner</t>
  </si>
  <si>
    <t>CUST1378</t>
  </si>
  <si>
    <t>Audrey Osborne</t>
  </si>
  <si>
    <t>CUST1379</t>
  </si>
  <si>
    <t>Adam Cox</t>
  </si>
  <si>
    <t>CUST1380</t>
  </si>
  <si>
    <t>Angie Brown</t>
  </si>
  <si>
    <t>CUST1381</t>
  </si>
  <si>
    <t>CUST1382</t>
  </si>
  <si>
    <t>Melanie Rodriguez</t>
  </si>
  <si>
    <t>CUST1383</t>
  </si>
  <si>
    <t>Caitlin Ball</t>
  </si>
  <si>
    <t>CUST1384</t>
  </si>
  <si>
    <t>Tabitha Parrish</t>
  </si>
  <si>
    <t>CUST1385</t>
  </si>
  <si>
    <t>Catherine Weber</t>
  </si>
  <si>
    <t>CUST1386</t>
  </si>
  <si>
    <t>John Hayes</t>
  </si>
  <si>
    <t>CUST1387</t>
  </si>
  <si>
    <t>Stephen Cooley</t>
  </si>
  <si>
    <t>CUST1388</t>
  </si>
  <si>
    <t>Jonathan Newman</t>
  </si>
  <si>
    <t>CUST1389</t>
  </si>
  <si>
    <t>Jonathan Stephens</t>
  </si>
  <si>
    <t>CUST1390</t>
  </si>
  <si>
    <t>Larry Larsen</t>
  </si>
  <si>
    <t>CUST1391</t>
  </si>
  <si>
    <t>Michelle Nichols</t>
  </si>
  <si>
    <t>CUST1392</t>
  </si>
  <si>
    <t>Lisa Villarreal</t>
  </si>
  <si>
    <t>CUST1393</t>
  </si>
  <si>
    <t>Micheal Gregory</t>
  </si>
  <si>
    <t>CUST1394</t>
  </si>
  <si>
    <t>Russell Johnson</t>
  </si>
  <si>
    <t>CUST1395</t>
  </si>
  <si>
    <t>Dr. Michelle Stevenson DDS</t>
  </si>
  <si>
    <t>CUST1396</t>
  </si>
  <si>
    <t>Paige Flores</t>
  </si>
  <si>
    <t>CUST1397</t>
  </si>
  <si>
    <t>Rodney Thompson</t>
  </si>
  <si>
    <t>CUST1398</t>
  </si>
  <si>
    <t>Toni Higgins</t>
  </si>
  <si>
    <t>CUST1399</t>
  </si>
  <si>
    <t>Abigail Paul</t>
  </si>
  <si>
    <t>CUST1400</t>
  </si>
  <si>
    <t>Danielle Olson</t>
  </si>
  <si>
    <t>CUST1401</t>
  </si>
  <si>
    <t>Allison Mckay</t>
  </si>
  <si>
    <t>CUST1402</t>
  </si>
  <si>
    <t>Michael Burch</t>
  </si>
  <si>
    <t>CUST1403</t>
  </si>
  <si>
    <t>Jacqueline Black</t>
  </si>
  <si>
    <t>CUST1404</t>
  </si>
  <si>
    <t>Kelly Green</t>
  </si>
  <si>
    <t>CUST1405</t>
  </si>
  <si>
    <t>Michael Obrien</t>
  </si>
  <si>
    <t>CUST1406</t>
  </si>
  <si>
    <t>Mark Williams</t>
  </si>
  <si>
    <t>CUST1407</t>
  </si>
  <si>
    <t>William Mendez</t>
  </si>
  <si>
    <t>CUST1408</t>
  </si>
  <si>
    <t>Kelly Owens</t>
  </si>
  <si>
    <t>CUST1409</t>
  </si>
  <si>
    <t>John King</t>
  </si>
  <si>
    <t>CUST1410</t>
  </si>
  <si>
    <t>Leonard Roberts</t>
  </si>
  <si>
    <t>CUST1411</t>
  </si>
  <si>
    <t>Renee Ballard</t>
  </si>
  <si>
    <t>CUST1412</t>
  </si>
  <si>
    <t>Laura Goodman</t>
  </si>
  <si>
    <t>CUST1413</t>
  </si>
  <si>
    <t>Jason Bender</t>
  </si>
  <si>
    <t>CUST1414</t>
  </si>
  <si>
    <t>Kelly Hatfield</t>
  </si>
  <si>
    <t>CUST1415</t>
  </si>
  <si>
    <t>Julie Walter</t>
  </si>
  <si>
    <t>CUST1416</t>
  </si>
  <si>
    <t>Ryan Long</t>
  </si>
  <si>
    <t>CUST1417</t>
  </si>
  <si>
    <t>Mrs. Lindsay Wells</t>
  </si>
  <si>
    <t>CUST1418</t>
  </si>
  <si>
    <t>Jose Wallace</t>
  </si>
  <si>
    <t>CUST1419</t>
  </si>
  <si>
    <t>Roy Stewart</t>
  </si>
  <si>
    <t>CUST1420</t>
  </si>
  <si>
    <t>Jessica Jones</t>
  </si>
  <si>
    <t>CUST1421</t>
  </si>
  <si>
    <t>Stephen Bowman</t>
  </si>
  <si>
    <t>CUST1422</t>
  </si>
  <si>
    <t>Sydney Hall</t>
  </si>
  <si>
    <t>CUST1423</t>
  </si>
  <si>
    <t>Sydney Chung</t>
  </si>
  <si>
    <t>CUST1424</t>
  </si>
  <si>
    <t>Marcus Brown</t>
  </si>
  <si>
    <t>CUST1425</t>
  </si>
  <si>
    <t>Ryan Hernandez</t>
  </si>
  <si>
    <t>CUST1426</t>
  </si>
  <si>
    <t>Thomas Edwards</t>
  </si>
  <si>
    <t>CUST1427</t>
  </si>
  <si>
    <t>Carol Aguilar</t>
  </si>
  <si>
    <t>CUST1428</t>
  </si>
  <si>
    <t>Ms. Teresa Shaw DDS</t>
  </si>
  <si>
    <t>CUST1429</t>
  </si>
  <si>
    <t>Donald Todd</t>
  </si>
  <si>
    <t>CUST1430</t>
  </si>
  <si>
    <t>Justin Smith</t>
  </si>
  <si>
    <t>CUST1431</t>
  </si>
  <si>
    <t>Scott Best</t>
  </si>
  <si>
    <t>CUST1432</t>
  </si>
  <si>
    <t>Ronald Larsen</t>
  </si>
  <si>
    <t>CUST1433</t>
  </si>
  <si>
    <t>Katherine Wong</t>
  </si>
  <si>
    <t>CUST1434</t>
  </si>
  <si>
    <t>Steven Price</t>
  </si>
  <si>
    <t>CUST1435</t>
  </si>
  <si>
    <t>Jennifer Mcconnell</t>
  </si>
  <si>
    <t>CUST1436</t>
  </si>
  <si>
    <t>Robin Garcia</t>
  </si>
  <si>
    <t>CUST1437</t>
  </si>
  <si>
    <t>Jason Reed</t>
  </si>
  <si>
    <t>CUST1438</t>
  </si>
  <si>
    <t>Thomas Trevino</t>
  </si>
  <si>
    <t>CUST1439</t>
  </si>
  <si>
    <t>Molly Coleman</t>
  </si>
  <si>
    <t>CUST1440</t>
  </si>
  <si>
    <t>Jason Maldonado MD</t>
  </si>
  <si>
    <t>CUST1441</t>
  </si>
  <si>
    <t>Melinda Singh</t>
  </si>
  <si>
    <t>CUST1442</t>
  </si>
  <si>
    <t>Jacqueline Gibson</t>
  </si>
  <si>
    <t>CUST1443</t>
  </si>
  <si>
    <t>Nicole Mendoza</t>
  </si>
  <si>
    <t>CUST1444</t>
  </si>
  <si>
    <t>Steve Chan</t>
  </si>
  <si>
    <t>CUST1445</t>
  </si>
  <si>
    <t>Jane Robinson</t>
  </si>
  <si>
    <t>CUST1446</t>
  </si>
  <si>
    <t>Valerie Wolfe</t>
  </si>
  <si>
    <t>CUST1447</t>
  </si>
  <si>
    <t>William Clark</t>
  </si>
  <si>
    <t>CUST1448</t>
  </si>
  <si>
    <t>Melvin Owens</t>
  </si>
  <si>
    <t>CUST1449</t>
  </si>
  <si>
    <t>Larry Parsons</t>
  </si>
  <si>
    <t>CUST1450</t>
  </si>
  <si>
    <t>Nicole Kane</t>
  </si>
  <si>
    <t>CUST1451</t>
  </si>
  <si>
    <t>Barbara Jimenez</t>
  </si>
  <si>
    <t>CUST1452</t>
  </si>
  <si>
    <t>Charles Kane</t>
  </si>
  <si>
    <t>CUST1453</t>
  </si>
  <si>
    <t>Whitney Griffin</t>
  </si>
  <si>
    <t>CUST1454</t>
  </si>
  <si>
    <t>Derek Anderson</t>
  </si>
  <si>
    <t>CUST1455</t>
  </si>
  <si>
    <t>Scott Ford</t>
  </si>
  <si>
    <t>CUST1456</t>
  </si>
  <si>
    <t>Donald Patterson</t>
  </si>
  <si>
    <t>CUST1457</t>
  </si>
  <si>
    <t>Christina Morgan</t>
  </si>
  <si>
    <t>CUST1458</t>
  </si>
  <si>
    <t>Johnny Woodard</t>
  </si>
  <si>
    <t>CUST1459</t>
  </si>
  <si>
    <t>Joseph Lucas</t>
  </si>
  <si>
    <t>CUST1460</t>
  </si>
  <si>
    <t>Juan Nelson</t>
  </si>
  <si>
    <t>CUST1461</t>
  </si>
  <si>
    <t>Christopher Moore</t>
  </si>
  <si>
    <t>CUST1462</t>
  </si>
  <si>
    <t>Barbara Ward</t>
  </si>
  <si>
    <t>CUST1463</t>
  </si>
  <si>
    <t>John Humphrey</t>
  </si>
  <si>
    <t>CUST1464</t>
  </si>
  <si>
    <t>Susan Moody</t>
  </si>
  <si>
    <t>CUST1465</t>
  </si>
  <si>
    <t>Xavier Stewart</t>
  </si>
  <si>
    <t>CUST1466</t>
  </si>
  <si>
    <t>Sean Pacheco</t>
  </si>
  <si>
    <t>CUST1467</t>
  </si>
  <si>
    <t>Suzanne Mcguire</t>
  </si>
  <si>
    <t>CUST1468</t>
  </si>
  <si>
    <t>Jose Jackson</t>
  </si>
  <si>
    <t>CUST1469</t>
  </si>
  <si>
    <t>Meghan Phillips</t>
  </si>
  <si>
    <t>CUST1470</t>
  </si>
  <si>
    <t>Jose Hopkins</t>
  </si>
  <si>
    <t>CUST1471</t>
  </si>
  <si>
    <t>Calvin Black</t>
  </si>
  <si>
    <t>CUST1472</t>
  </si>
  <si>
    <t>Lisa Acosta</t>
  </si>
  <si>
    <t>CUST1473</t>
  </si>
  <si>
    <t>Gail Vaughan</t>
  </si>
  <si>
    <t>CUST1474</t>
  </si>
  <si>
    <t>Lindsay Green</t>
  </si>
  <si>
    <t>CUST1475</t>
  </si>
  <si>
    <t>John Diaz</t>
  </si>
  <si>
    <t>CUST1476</t>
  </si>
  <si>
    <t>Richard Black</t>
  </si>
  <si>
    <t>CUST1477</t>
  </si>
  <si>
    <t>Kari Henry</t>
  </si>
  <si>
    <t>CUST1478</t>
  </si>
  <si>
    <t>Erica Richmond</t>
  </si>
  <si>
    <t>CUST1479</t>
  </si>
  <si>
    <t>Amber Erickson</t>
  </si>
  <si>
    <t>CUST1480</t>
  </si>
  <si>
    <t>Deanna Sosa</t>
  </si>
  <si>
    <t>CUST1481</t>
  </si>
  <si>
    <t>Chelsea Campbell</t>
  </si>
  <si>
    <t>CUST1482</t>
  </si>
  <si>
    <t>Luke Lane</t>
  </si>
  <si>
    <t>CUST1483</t>
  </si>
  <si>
    <t>Stephen Gonzales</t>
  </si>
  <si>
    <t>CUST1484</t>
  </si>
  <si>
    <t>Alexander Gonzalez</t>
  </si>
  <si>
    <t>CUST1485</t>
  </si>
  <si>
    <t>John Johnson</t>
  </si>
  <si>
    <t>CUST1486</t>
  </si>
  <si>
    <t>Diana Bender</t>
  </si>
  <si>
    <t>CUST1487</t>
  </si>
  <si>
    <t>Steven Phillips</t>
  </si>
  <si>
    <t>CUST1488</t>
  </si>
  <si>
    <t>John Odonnell</t>
  </si>
  <si>
    <t>CUST1489</t>
  </si>
  <si>
    <t>Dawn Mcgrath</t>
  </si>
  <si>
    <t>CUST1490</t>
  </si>
  <si>
    <t>Tom Daniel</t>
  </si>
  <si>
    <t>CUST1491</t>
  </si>
  <si>
    <t>Benjamin Meyer</t>
  </si>
  <si>
    <t>CUST1492</t>
  </si>
  <si>
    <t>Gail Keith</t>
  </si>
  <si>
    <t>CUST1493</t>
  </si>
  <si>
    <t>Willie Chaney</t>
  </si>
  <si>
    <t>CUST1494</t>
  </si>
  <si>
    <t>Sergio Cook</t>
  </si>
  <si>
    <t>CUST1495</t>
  </si>
  <si>
    <t>Elizabeth Thomas</t>
  </si>
  <si>
    <t>CUST1496</t>
  </si>
  <si>
    <t>Sean Sandoval</t>
  </si>
  <si>
    <t>CUST1497</t>
  </si>
  <si>
    <t>Stacey Jackson</t>
  </si>
  <si>
    <t>CUST1498</t>
  </si>
  <si>
    <t>Sharon Simon</t>
  </si>
  <si>
    <t>CUST1499</t>
  </si>
  <si>
    <t>Keith Ortiz</t>
  </si>
  <si>
    <t>CUST1500</t>
  </si>
  <si>
    <t>Nicholas Fernandez</t>
  </si>
  <si>
    <t>CUST1501</t>
  </si>
  <si>
    <t>Dr. David Edwards</t>
  </si>
  <si>
    <t>CUST1502</t>
  </si>
  <si>
    <t>Donna Scott</t>
  </si>
  <si>
    <t>CUST1503</t>
  </si>
  <si>
    <t>Leslie Massey</t>
  </si>
  <si>
    <t>CUST1504</t>
  </si>
  <si>
    <t>Rachel Kennedy</t>
  </si>
  <si>
    <t>CUST1505</t>
  </si>
  <si>
    <t>Kelli Hunter MD</t>
  </si>
  <si>
    <t>CUST1506</t>
  </si>
  <si>
    <t>Steve Pierce</t>
  </si>
  <si>
    <t>CUST1507</t>
  </si>
  <si>
    <t>Megan Meza</t>
  </si>
  <si>
    <t>CUST1508</t>
  </si>
  <si>
    <t>Sarah Perez</t>
  </si>
  <si>
    <t>CUST1509</t>
  </si>
  <si>
    <t>Andrew Phillips</t>
  </si>
  <si>
    <t>CUST1510</t>
  </si>
  <si>
    <t>Nicholas Rodriguez</t>
  </si>
  <si>
    <t>CUST1511</t>
  </si>
  <si>
    <t>Tammy Perez</t>
  </si>
  <si>
    <t>CUST1512</t>
  </si>
  <si>
    <t>Nancy Garcia</t>
  </si>
  <si>
    <t>CUST1513</t>
  </si>
  <si>
    <t>Jessica Daniel</t>
  </si>
  <si>
    <t>CUST1514</t>
  </si>
  <si>
    <t>Kimberly Scott</t>
  </si>
  <si>
    <t>CUST1515</t>
  </si>
  <si>
    <t>Erin Evans</t>
  </si>
  <si>
    <t>CUST1516</t>
  </si>
  <si>
    <t>Brianna May</t>
  </si>
  <si>
    <t>CUST1517</t>
  </si>
  <si>
    <t>Charles Wright</t>
  </si>
  <si>
    <t>CUST1518</t>
  </si>
  <si>
    <t>Kristin Cabrera</t>
  </si>
  <si>
    <t>CUST1519</t>
  </si>
  <si>
    <t>Juan Walker</t>
  </si>
  <si>
    <t>CUST1520</t>
  </si>
  <si>
    <t>Tonya Smith</t>
  </si>
  <si>
    <t>CUST1521</t>
  </si>
  <si>
    <t>Michael Lin</t>
  </si>
  <si>
    <t>CUST1522</t>
  </si>
  <si>
    <t>Susan Holland</t>
  </si>
  <si>
    <t>CUST1523</t>
  </si>
  <si>
    <t>Katherine Garcia</t>
  </si>
  <si>
    <t>CUST1524</t>
  </si>
  <si>
    <t>Richard Mercado</t>
  </si>
  <si>
    <t>CUST1525</t>
  </si>
  <si>
    <t>Erika Potter</t>
  </si>
  <si>
    <t>CUST1526</t>
  </si>
  <si>
    <t>Kenneth Barrera</t>
  </si>
  <si>
    <t>CUST1527</t>
  </si>
  <si>
    <t>George Brown</t>
  </si>
  <si>
    <t>CUST1528</t>
  </si>
  <si>
    <t>CUST1529</t>
  </si>
  <si>
    <t>John Pollard</t>
  </si>
  <si>
    <t>CUST1530</t>
  </si>
  <si>
    <t>Jennifer Perry</t>
  </si>
  <si>
    <t>CUST1531</t>
  </si>
  <si>
    <t>Wayne Taylor</t>
  </si>
  <si>
    <t>CUST1532</t>
  </si>
  <si>
    <t>Caitlin Glover</t>
  </si>
  <si>
    <t>CUST1533</t>
  </si>
  <si>
    <t>Jacqueline Malone</t>
  </si>
  <si>
    <t>CUST1534</t>
  </si>
  <si>
    <t>David Miller</t>
  </si>
  <si>
    <t>CUST1535</t>
  </si>
  <si>
    <t>Nicholas Brown</t>
  </si>
  <si>
    <t>CUST1536</t>
  </si>
  <si>
    <t>Christopher Scott</t>
  </si>
  <si>
    <t>CUST1537</t>
  </si>
  <si>
    <t>Richard Casey</t>
  </si>
  <si>
    <t>CUST1538</t>
  </si>
  <si>
    <t>Jesse Montes</t>
  </si>
  <si>
    <t>CUST1539</t>
  </si>
  <si>
    <t>Megan Tucker</t>
  </si>
  <si>
    <t>CUST1540</t>
  </si>
  <si>
    <t>Timothy Thomas</t>
  </si>
  <si>
    <t>CUST1541</t>
  </si>
  <si>
    <t>Allison Weaver</t>
  </si>
  <si>
    <t>CUST1542</t>
  </si>
  <si>
    <t>Jessica Evans</t>
  </si>
  <si>
    <t>CUST1543</t>
  </si>
  <si>
    <t>Paula Rice</t>
  </si>
  <si>
    <t>CUST1544</t>
  </si>
  <si>
    <t>Michael Ruiz</t>
  </si>
  <si>
    <t>CUST1545</t>
  </si>
  <si>
    <t>Stephanie Jenkins</t>
  </si>
  <si>
    <t>CUST1546</t>
  </si>
  <si>
    <t>Brianna Mccarthy</t>
  </si>
  <si>
    <t>CUST1547</t>
  </si>
  <si>
    <t>Benjamin Welch</t>
  </si>
  <si>
    <t>CUST1548</t>
  </si>
  <si>
    <t>Justin Maldonado</t>
  </si>
  <si>
    <t>CUST1549</t>
  </si>
  <si>
    <t>Thomas Roman</t>
  </si>
  <si>
    <t>CUST1550</t>
  </si>
  <si>
    <t>Rebecca Santiago</t>
  </si>
  <si>
    <t>CUST1551</t>
  </si>
  <si>
    <t>Anthony Lutz</t>
  </si>
  <si>
    <t>CUST1552</t>
  </si>
  <si>
    <t>Lori Lopez</t>
  </si>
  <si>
    <t>CUST1553</t>
  </si>
  <si>
    <t>Sandra Roach</t>
  </si>
  <si>
    <t>CUST1554</t>
  </si>
  <si>
    <t>Kimberly Morris</t>
  </si>
  <si>
    <t>CUST1555</t>
  </si>
  <si>
    <t>Lynn Hernandez</t>
  </si>
  <si>
    <t>CUST1556</t>
  </si>
  <si>
    <t>Mark Alvarado</t>
  </si>
  <si>
    <t>CUST1557</t>
  </si>
  <si>
    <t>Jacob Brandt</t>
  </si>
  <si>
    <t>CUST1558</t>
  </si>
  <si>
    <t>Eddie Scott</t>
  </si>
  <si>
    <t>CUST1559</t>
  </si>
  <si>
    <t>Elizabeth Bruce</t>
  </si>
  <si>
    <t>CUST1560</t>
  </si>
  <si>
    <t>Veronica Fields</t>
  </si>
  <si>
    <t>CUST1561</t>
  </si>
  <si>
    <t>Eric Ortiz</t>
  </si>
  <si>
    <t>CUST1562</t>
  </si>
  <si>
    <t>Zachary Lopez</t>
  </si>
  <si>
    <t>CUST1563</t>
  </si>
  <si>
    <t>Anna Mitchell</t>
  </si>
  <si>
    <t>CUST1564</t>
  </si>
  <si>
    <t>Randy Hood</t>
  </si>
  <si>
    <t>CUST1565</t>
  </si>
  <si>
    <t>Charles Hernandez</t>
  </si>
  <si>
    <t>CUST1566</t>
  </si>
  <si>
    <t>Lee Fuller</t>
  </si>
  <si>
    <t>CUST1567</t>
  </si>
  <si>
    <t>Brandi Miranda</t>
  </si>
  <si>
    <t>CUST1568</t>
  </si>
  <si>
    <t>Kyle Webb</t>
  </si>
  <si>
    <t>CUST1569</t>
  </si>
  <si>
    <t>Nicholas Henderson</t>
  </si>
  <si>
    <t>CUST1570</t>
  </si>
  <si>
    <t>Bridget Baldwin</t>
  </si>
  <si>
    <t>CUST1571</t>
  </si>
  <si>
    <t>Brianna Melton</t>
  </si>
  <si>
    <t>CUST1572</t>
  </si>
  <si>
    <t>Julia Marsh</t>
  </si>
  <si>
    <t>CUST1573</t>
  </si>
  <si>
    <t>Brian Nichols</t>
  </si>
  <si>
    <t>CUST1574</t>
  </si>
  <si>
    <t>Tanya Jones</t>
  </si>
  <si>
    <t>CUST1575</t>
  </si>
  <si>
    <t>Connie Mejia</t>
  </si>
  <si>
    <t>CUST1576</t>
  </si>
  <si>
    <t>Patty Richards</t>
  </si>
  <si>
    <t>CUST1577</t>
  </si>
  <si>
    <t>Sandra Meyer</t>
  </si>
  <si>
    <t>CUST1578</t>
  </si>
  <si>
    <t>Wendy Jackson</t>
  </si>
  <si>
    <t>CUST1579</t>
  </si>
  <si>
    <t>Paul Thompson</t>
  </si>
  <si>
    <t>CUST1580</t>
  </si>
  <si>
    <t>Emily Allen</t>
  </si>
  <si>
    <t>CUST1581</t>
  </si>
  <si>
    <t>Glen Kelly</t>
  </si>
  <si>
    <t>CUST1582</t>
  </si>
  <si>
    <t>Brittany Carey</t>
  </si>
  <si>
    <t>CUST1583</t>
  </si>
  <si>
    <t>Jason Watson</t>
  </si>
  <si>
    <t>CUST1584</t>
  </si>
  <si>
    <t>Stephen Parker</t>
  </si>
  <si>
    <t>CUST1585</t>
  </si>
  <si>
    <t>Jamie Cole</t>
  </si>
  <si>
    <t>CUST1586</t>
  </si>
  <si>
    <t>Seth Greene</t>
  </si>
  <si>
    <t>CUST1587</t>
  </si>
  <si>
    <t>Jamie Hicks</t>
  </si>
  <si>
    <t>CUST1588</t>
  </si>
  <si>
    <t>Charles Bell</t>
  </si>
  <si>
    <t>CUST1589</t>
  </si>
  <si>
    <t>Sherry Mack</t>
  </si>
  <si>
    <t>CUST1590</t>
  </si>
  <si>
    <t>Heather Herrera</t>
  </si>
  <si>
    <t>CUST1591</t>
  </si>
  <si>
    <t>Christopher Wilson</t>
  </si>
  <si>
    <t>CUST1592</t>
  </si>
  <si>
    <t>James Wright</t>
  </si>
  <si>
    <t>CUST1593</t>
  </si>
  <si>
    <t>Chelsey Fisher</t>
  </si>
  <si>
    <t>CUST1594</t>
  </si>
  <si>
    <t>Jared Chase</t>
  </si>
  <si>
    <t>CUST1595</t>
  </si>
  <si>
    <t>Ashley Love</t>
  </si>
  <si>
    <t>CUST1596</t>
  </si>
  <si>
    <t>James Mcknight</t>
  </si>
  <si>
    <t>CUST1597</t>
  </si>
  <si>
    <t>Lauren Curry</t>
  </si>
  <si>
    <t>CUST1598</t>
  </si>
  <si>
    <t>Patrick Lozano</t>
  </si>
  <si>
    <t>CUST1599</t>
  </si>
  <si>
    <t>Eugene Maldonado</t>
  </si>
  <si>
    <t>CUST1600</t>
  </si>
  <si>
    <t>Julie Miller</t>
  </si>
  <si>
    <t>CUST1601</t>
  </si>
  <si>
    <t>Kristin Johnson</t>
  </si>
  <si>
    <t>CUST1602</t>
  </si>
  <si>
    <t>Amanda Phillips</t>
  </si>
  <si>
    <t>CUST1603</t>
  </si>
  <si>
    <t>Kelsey Jones</t>
  </si>
  <si>
    <t>CUST1604</t>
  </si>
  <si>
    <t>Melissa Bartlett</t>
  </si>
  <si>
    <t>CUST1605</t>
  </si>
  <si>
    <t>Sandra Merritt</t>
  </si>
  <si>
    <t>CUST1606</t>
  </si>
  <si>
    <t>Craig Peters MD</t>
  </si>
  <si>
    <t>CUST1607</t>
  </si>
  <si>
    <t>Bruce Davis</t>
  </si>
  <si>
    <t>CUST1608</t>
  </si>
  <si>
    <t>Robert Villegas</t>
  </si>
  <si>
    <t>CUST1609</t>
  </si>
  <si>
    <t>Nancy Thomas</t>
  </si>
  <si>
    <t>CUST1610</t>
  </si>
  <si>
    <t>Curtis Johnson</t>
  </si>
  <si>
    <t>CUST1611</t>
  </si>
  <si>
    <t>Kathleen Jones</t>
  </si>
  <si>
    <t>CUST1612</t>
  </si>
  <si>
    <t>Kelly Fox</t>
  </si>
  <si>
    <t>CUST1613</t>
  </si>
  <si>
    <t>Eileen Mccarty</t>
  </si>
  <si>
    <t>CUST1614</t>
  </si>
  <si>
    <t>Rodney Wright</t>
  </si>
  <si>
    <t>CUST1615</t>
  </si>
  <si>
    <t>Jessica Mccarty</t>
  </si>
  <si>
    <t>CUST1616</t>
  </si>
  <si>
    <t>Ashley Porter</t>
  </si>
  <si>
    <t>CUST1617</t>
  </si>
  <si>
    <t>Cory Moyer</t>
  </si>
  <si>
    <t>CUST1618</t>
  </si>
  <si>
    <t>Stephanie Graham</t>
  </si>
  <si>
    <t>CUST1619</t>
  </si>
  <si>
    <t>Hannah Colon</t>
  </si>
  <si>
    <t>CUST1620</t>
  </si>
  <si>
    <t>Daniel Goodman</t>
  </si>
  <si>
    <t>CUST1621</t>
  </si>
  <si>
    <t>Kellie Hill</t>
  </si>
  <si>
    <t>CUST1622</t>
  </si>
  <si>
    <t>Jessica Nelson</t>
  </si>
  <si>
    <t>CUST1623</t>
  </si>
  <si>
    <t>Patricia Murphy</t>
  </si>
  <si>
    <t>CUST1624</t>
  </si>
  <si>
    <t>Sarah Hopkins</t>
  </si>
  <si>
    <t>CUST1625</t>
  </si>
  <si>
    <t>Matthew Long</t>
  </si>
  <si>
    <t>CUST1626</t>
  </si>
  <si>
    <t>Peter Thompson</t>
  </si>
  <si>
    <t>CUST1627</t>
  </si>
  <si>
    <t>Mr. Robert Marks</t>
  </si>
  <si>
    <t>CUST1628</t>
  </si>
  <si>
    <t>Angela Collins</t>
  </si>
  <si>
    <t>CUST1629</t>
  </si>
  <si>
    <t>David Frey</t>
  </si>
  <si>
    <t>CUST1630</t>
  </si>
  <si>
    <t>Karla Clark</t>
  </si>
  <si>
    <t>CUST1631</t>
  </si>
  <si>
    <t>Brad Randall</t>
  </si>
  <si>
    <t>CUST1632</t>
  </si>
  <si>
    <t>CUST1633</t>
  </si>
  <si>
    <t>Jill Lane</t>
  </si>
  <si>
    <t>CUST1634</t>
  </si>
  <si>
    <t>Susan Webster</t>
  </si>
  <si>
    <t>CUST1635</t>
  </si>
  <si>
    <t>Tyler Thomas</t>
  </si>
  <si>
    <t>CUST1636</t>
  </si>
  <si>
    <t>David Harris</t>
  </si>
  <si>
    <t>CUST1637</t>
  </si>
  <si>
    <t>Lisa Fry</t>
  </si>
  <si>
    <t>CUST1638</t>
  </si>
  <si>
    <t>Bryan Trujillo</t>
  </si>
  <si>
    <t>CUST1639</t>
  </si>
  <si>
    <t>Eugene Hernandez</t>
  </si>
  <si>
    <t>CUST1640</t>
  </si>
  <si>
    <t>Nicholas Thomas</t>
  </si>
  <si>
    <t>CUST1641</t>
  </si>
  <si>
    <t>Mallory Andersen</t>
  </si>
  <si>
    <t>CUST1642</t>
  </si>
  <si>
    <t>Lynn Reid</t>
  </si>
  <si>
    <t>CUST1643</t>
  </si>
  <si>
    <t>Heather Browning</t>
  </si>
  <si>
    <t>CUST1644</t>
  </si>
  <si>
    <t>Timothy Wells</t>
  </si>
  <si>
    <t>CUST1645</t>
  </si>
  <si>
    <t>Jasmine Knapp</t>
  </si>
  <si>
    <t>CUST1646</t>
  </si>
  <si>
    <t>Andrea Lane</t>
  </si>
  <si>
    <t>CUST1647</t>
  </si>
  <si>
    <t>Kyle Lowe</t>
  </si>
  <si>
    <t>CUST1648</t>
  </si>
  <si>
    <t>Lisa Oliver</t>
  </si>
  <si>
    <t>CUST1649</t>
  </si>
  <si>
    <t>John Little</t>
  </si>
  <si>
    <t>CUST1650</t>
  </si>
  <si>
    <t>Mr. Louis Rodriguez</t>
  </si>
  <si>
    <t>CUST1651</t>
  </si>
  <si>
    <t>Stephen Lozano</t>
  </si>
  <si>
    <t>CUST1652</t>
  </si>
  <si>
    <t>Gilbert Velasquez</t>
  </si>
  <si>
    <t>CUST1653</t>
  </si>
  <si>
    <t>Mark Wilson</t>
  </si>
  <si>
    <t>CUST1654</t>
  </si>
  <si>
    <t>Ronald Case</t>
  </si>
  <si>
    <t>CUST1655</t>
  </si>
  <si>
    <t>Richard Rodriguez</t>
  </si>
  <si>
    <t>CUST1656</t>
  </si>
  <si>
    <t>Darren Hogan</t>
  </si>
  <si>
    <t>CUST1657</t>
  </si>
  <si>
    <t>Ian Jones</t>
  </si>
  <si>
    <t>CUST1658</t>
  </si>
  <si>
    <t>Brett Stanton</t>
  </si>
  <si>
    <t>CUST1659</t>
  </si>
  <si>
    <t>Frank Bird</t>
  </si>
  <si>
    <t>CUST1660</t>
  </si>
  <si>
    <t>Kelly Bell</t>
  </si>
  <si>
    <t>CUST1661</t>
  </si>
  <si>
    <t>Brittany Davis</t>
  </si>
  <si>
    <t>CUST1662</t>
  </si>
  <si>
    <t>Joshua Perry</t>
  </si>
  <si>
    <t>CUST1663</t>
  </si>
  <si>
    <t>Courtney Jones</t>
  </si>
  <si>
    <t>CUST1664</t>
  </si>
  <si>
    <t>Dalton Jones</t>
  </si>
  <si>
    <t>CUST1665</t>
  </si>
  <si>
    <t>Gloria Gibson</t>
  </si>
  <si>
    <t>CUST1666</t>
  </si>
  <si>
    <t>Catherine Horton</t>
  </si>
  <si>
    <t>CUST1667</t>
  </si>
  <si>
    <t>Matthew Love</t>
  </si>
  <si>
    <t>CUST1668</t>
  </si>
  <si>
    <t>Julie Schmidt</t>
  </si>
  <si>
    <t>CUST1669</t>
  </si>
  <si>
    <t>Daniel Walters</t>
  </si>
  <si>
    <t>CUST1670</t>
  </si>
  <si>
    <t>Barbara Smith</t>
  </si>
  <si>
    <t>CUST1671</t>
  </si>
  <si>
    <t>Kayla Brown</t>
  </si>
  <si>
    <t>CUST1672</t>
  </si>
  <si>
    <t>CUST1673</t>
  </si>
  <si>
    <t>Rebecca Gould</t>
  </si>
  <si>
    <t>CUST1674</t>
  </si>
  <si>
    <t>Peter White</t>
  </si>
  <si>
    <t>CUST1675</t>
  </si>
  <si>
    <t>Sharon Dillon</t>
  </si>
  <si>
    <t>CUST1676</t>
  </si>
  <si>
    <t>Michael Alexander</t>
  </si>
  <si>
    <t>CUST1677</t>
  </si>
  <si>
    <t>William Campos</t>
  </si>
  <si>
    <t>CUST1678</t>
  </si>
  <si>
    <t>Hannah Olsen</t>
  </si>
  <si>
    <t>CUST1679</t>
  </si>
  <si>
    <t>Morgan Collins</t>
  </si>
  <si>
    <t>CUST1680</t>
  </si>
  <si>
    <t>Kristina Taylor</t>
  </si>
  <si>
    <t>CUST1681</t>
  </si>
  <si>
    <t>Robert Thompson</t>
  </si>
  <si>
    <t>CUST1682</t>
  </si>
  <si>
    <t>Sean Colon</t>
  </si>
  <si>
    <t>CUST1683</t>
  </si>
  <si>
    <t>Danielle Aguilar</t>
  </si>
  <si>
    <t>CUST1684</t>
  </si>
  <si>
    <t>Richard Johnson</t>
  </si>
  <si>
    <t>CUST1685</t>
  </si>
  <si>
    <t>Jennifer Smith</t>
  </si>
  <si>
    <t>CUST1686</t>
  </si>
  <si>
    <t>Jeff Moore</t>
  </si>
  <si>
    <t>CUST1687</t>
  </si>
  <si>
    <t>John Bennett</t>
  </si>
  <si>
    <t>CUST1688</t>
  </si>
  <si>
    <t>Susan Jones</t>
  </si>
  <si>
    <t>CUST1689</t>
  </si>
  <si>
    <t>Victor Jones</t>
  </si>
  <si>
    <t>CUST1690</t>
  </si>
  <si>
    <t>Monica Pierce</t>
  </si>
  <si>
    <t>CUST1691</t>
  </si>
  <si>
    <t>Martha Anderson</t>
  </si>
  <si>
    <t>CUST1692</t>
  </si>
  <si>
    <t>Peter Mckenzie</t>
  </si>
  <si>
    <t>CUST1693</t>
  </si>
  <si>
    <t>Kevin Silva</t>
  </si>
  <si>
    <t>CUST1694</t>
  </si>
  <si>
    <t>Robert Palmer</t>
  </si>
  <si>
    <t>CUST1695</t>
  </si>
  <si>
    <t>John Cooper</t>
  </si>
  <si>
    <t>CUST1696</t>
  </si>
  <si>
    <t>Martin Meyer</t>
  </si>
  <si>
    <t>CUST1697</t>
  </si>
  <si>
    <t>Rodney Taylor</t>
  </si>
  <si>
    <t>CUST1698</t>
  </si>
  <si>
    <t>Jennifer Campbell</t>
  </si>
  <si>
    <t>CUST1699</t>
  </si>
  <si>
    <t>Danielle Stewart</t>
  </si>
  <si>
    <t>CUST1700</t>
  </si>
  <si>
    <t>Lauren Fuller</t>
  </si>
  <si>
    <t>CUST1701</t>
  </si>
  <si>
    <t>Robert Nelson</t>
  </si>
  <si>
    <t>CUST1702</t>
  </si>
  <si>
    <t>James Schwartz</t>
  </si>
  <si>
    <t>CUST1703</t>
  </si>
  <si>
    <t>Miguel Summers</t>
  </si>
  <si>
    <t>CUST1704</t>
  </si>
  <si>
    <t>Steven Rodgers</t>
  </si>
  <si>
    <t>CUST1705</t>
  </si>
  <si>
    <t>Deborah Peters</t>
  </si>
  <si>
    <t>CUST1706</t>
  </si>
  <si>
    <t>Joseph Griffin</t>
  </si>
  <si>
    <t>CUST1707</t>
  </si>
  <si>
    <t>Dr. Bonnie Taylor</t>
  </si>
  <si>
    <t>CUST1708</t>
  </si>
  <si>
    <t>Charlene Leblanc</t>
  </si>
  <si>
    <t>CUST1709</t>
  </si>
  <si>
    <t>Kimberly Schwartz</t>
  </si>
  <si>
    <t>CUST1710</t>
  </si>
  <si>
    <t>Beth Cook</t>
  </si>
  <si>
    <t>CUST1711</t>
  </si>
  <si>
    <t>Mark Lewis</t>
  </si>
  <si>
    <t>CUST1712</t>
  </si>
  <si>
    <t>Brenda Anderson</t>
  </si>
  <si>
    <t>CUST1713</t>
  </si>
  <si>
    <t>Joseph Jackson</t>
  </si>
  <si>
    <t>CUST1714</t>
  </si>
  <si>
    <t>John Warner</t>
  </si>
  <si>
    <t>CUST1715</t>
  </si>
  <si>
    <t>Jacqueline Clark</t>
  </si>
  <si>
    <t>CUST1716</t>
  </si>
  <si>
    <t>Louis Clark</t>
  </si>
  <si>
    <t>CUST1717</t>
  </si>
  <si>
    <t>Clayton Wiley</t>
  </si>
  <si>
    <t>CUST1718</t>
  </si>
  <si>
    <t>Jill Nelson</t>
  </si>
  <si>
    <t>CUST1719</t>
  </si>
  <si>
    <t>Nicole Anderson</t>
  </si>
  <si>
    <t>CUST1720</t>
  </si>
  <si>
    <t>David Mccarthy</t>
  </si>
  <si>
    <t>CUST1721</t>
  </si>
  <si>
    <t>Mr. Matthew Robertson</t>
  </si>
  <si>
    <t>CUST1722</t>
  </si>
  <si>
    <t>Samantha Brown</t>
  </si>
  <si>
    <t>CUST1723</t>
  </si>
  <si>
    <t>William Mendoza</t>
  </si>
  <si>
    <t>CUST1724</t>
  </si>
  <si>
    <t>Kayla Simmons</t>
  </si>
  <si>
    <t>CUST1725</t>
  </si>
  <si>
    <t>Jennifer Green</t>
  </si>
  <si>
    <t>CUST1726</t>
  </si>
  <si>
    <t>Janet Gonzalez</t>
  </si>
  <si>
    <t>CUST1727</t>
  </si>
  <si>
    <t>Alexa Lawrence</t>
  </si>
  <si>
    <t>CUST1728</t>
  </si>
  <si>
    <t>Jamie Martinez</t>
  </si>
  <si>
    <t>CUST1729</t>
  </si>
  <si>
    <t>Joy Skinner</t>
  </si>
  <si>
    <t>CUST1730</t>
  </si>
  <si>
    <t>James Marsh</t>
  </si>
  <si>
    <t>CUST1731</t>
  </si>
  <si>
    <t>Chad Tate</t>
  </si>
  <si>
    <t>CUST1732</t>
  </si>
  <si>
    <t>Martin Cisneros</t>
  </si>
  <si>
    <t>CUST1733</t>
  </si>
  <si>
    <t>Jennifer Fleming</t>
  </si>
  <si>
    <t>CUST1734</t>
  </si>
  <si>
    <t>Frank Marshall</t>
  </si>
  <si>
    <t>CUST1735</t>
  </si>
  <si>
    <t>Maria Pitts</t>
  </si>
  <si>
    <t>CUST1736</t>
  </si>
  <si>
    <t>Jennifer Carson</t>
  </si>
  <si>
    <t>CUST1737</t>
  </si>
  <si>
    <t>Benjamin Joseph</t>
  </si>
  <si>
    <t>CUST1738</t>
  </si>
  <si>
    <t>John Jackson</t>
  </si>
  <si>
    <t>CUST1739</t>
  </si>
  <si>
    <t>Danielle Martinez DVM</t>
  </si>
  <si>
    <t>CUST1740</t>
  </si>
  <si>
    <t>Kayla Wu</t>
  </si>
  <si>
    <t>CUST1741</t>
  </si>
  <si>
    <t>Joe Bautista</t>
  </si>
  <si>
    <t>CUST1742</t>
  </si>
  <si>
    <t>Jeremy Carroll</t>
  </si>
  <si>
    <t>CUST1743</t>
  </si>
  <si>
    <t>Jose Perez</t>
  </si>
  <si>
    <t>CUST1744</t>
  </si>
  <si>
    <t>Shawn White</t>
  </si>
  <si>
    <t>CUST1745</t>
  </si>
  <si>
    <t>Stephanie Lynch</t>
  </si>
  <si>
    <t>CUST1746</t>
  </si>
  <si>
    <t>Jonathon Sandoval</t>
  </si>
  <si>
    <t>CUST1747</t>
  </si>
  <si>
    <t>Adam Flowers DVM</t>
  </si>
  <si>
    <t>CUST1748</t>
  </si>
  <si>
    <t>Rachael Montgomery</t>
  </si>
  <si>
    <t>CUST1749</t>
  </si>
  <si>
    <t>Corey Davidson</t>
  </si>
  <si>
    <t>CUST1750</t>
  </si>
  <si>
    <t>Gary Sanchez</t>
  </si>
  <si>
    <t>CUST1751</t>
  </si>
  <si>
    <t>Robert Francis</t>
  </si>
  <si>
    <t>CUST1752</t>
  </si>
  <si>
    <t>Nicholas Smith</t>
  </si>
  <si>
    <t>CUST1753</t>
  </si>
  <si>
    <t>Gina Ayala</t>
  </si>
  <si>
    <t>CUST1754</t>
  </si>
  <si>
    <t>Audrey Leon</t>
  </si>
  <si>
    <t>CUST1755</t>
  </si>
  <si>
    <t>Keith Lane</t>
  </si>
  <si>
    <t>CUST1756</t>
  </si>
  <si>
    <t>Paul Hines</t>
  </si>
  <si>
    <t>CUST1757</t>
  </si>
  <si>
    <t>Emily Hawkins</t>
  </si>
  <si>
    <t>CUST1758</t>
  </si>
  <si>
    <t>Jose Garrett</t>
  </si>
  <si>
    <t>CUST1759</t>
  </si>
  <si>
    <t>Amber West</t>
  </si>
  <si>
    <t>CUST1760</t>
  </si>
  <si>
    <t>Kyle Patel</t>
  </si>
  <si>
    <t>CUST1761</t>
  </si>
  <si>
    <t>Robert Kim</t>
  </si>
  <si>
    <t>CUST1762</t>
  </si>
  <si>
    <t>Paul West</t>
  </si>
  <si>
    <t>CUST1763</t>
  </si>
  <si>
    <t>Jack Hernandez</t>
  </si>
  <si>
    <t>CUST1764</t>
  </si>
  <si>
    <t>Andrew Brown</t>
  </si>
  <si>
    <t>CUST1765</t>
  </si>
  <si>
    <t>Amanda Hebert</t>
  </si>
  <si>
    <t>CUST1766</t>
  </si>
  <si>
    <t>David Johnson</t>
  </si>
  <si>
    <t>CUST1767</t>
  </si>
  <si>
    <t>Cindy Parks</t>
  </si>
  <si>
    <t>CUST1768</t>
  </si>
  <si>
    <t>Margaret Espinoza</t>
  </si>
  <si>
    <t>CUST1769</t>
  </si>
  <si>
    <t>Kevin Henderson</t>
  </si>
  <si>
    <t>CUST1770</t>
  </si>
  <si>
    <t>Richard Ball</t>
  </si>
  <si>
    <t>CUST1771</t>
  </si>
  <si>
    <t>Nicole Harrison</t>
  </si>
  <si>
    <t>CUST1772</t>
  </si>
  <si>
    <t>Danielle Mercado</t>
  </si>
  <si>
    <t>CUST1773</t>
  </si>
  <si>
    <t>Melanie Mueller</t>
  </si>
  <si>
    <t>CUST1774</t>
  </si>
  <si>
    <t>Rachel Mccoy</t>
  </si>
  <si>
    <t>CUST1775</t>
  </si>
  <si>
    <t>Matthew Wilson</t>
  </si>
  <si>
    <t>CUST1776</t>
  </si>
  <si>
    <t>Chelsea Walker</t>
  </si>
  <si>
    <t>CUST1777</t>
  </si>
  <si>
    <t>Daniel Cole</t>
  </si>
  <si>
    <t>CUST1778</t>
  </si>
  <si>
    <t>Makayla Kim</t>
  </si>
  <si>
    <t>CUST1779</t>
  </si>
  <si>
    <t>Jessica Blackwell</t>
  </si>
  <si>
    <t>CUST1780</t>
  </si>
  <si>
    <t>Ivan Nelson</t>
  </si>
  <si>
    <t>CUST1781</t>
  </si>
  <si>
    <t>Stephen Murphy</t>
  </si>
  <si>
    <t>CUST1782</t>
  </si>
  <si>
    <t>Vincent Kelly</t>
  </si>
  <si>
    <t>CUST1783</t>
  </si>
  <si>
    <t>Michael Scott</t>
  </si>
  <si>
    <t>CUST1784</t>
  </si>
  <si>
    <t>Terry Grant</t>
  </si>
  <si>
    <t>CUST1785</t>
  </si>
  <si>
    <t>Nathaniel Bright</t>
  </si>
  <si>
    <t>CUST1786</t>
  </si>
  <si>
    <t>Matthew Kim</t>
  </si>
  <si>
    <t>CUST1787</t>
  </si>
  <si>
    <t>David Ward</t>
  </si>
  <si>
    <t>CUST1788</t>
  </si>
  <si>
    <t>Leah Ramirez</t>
  </si>
  <si>
    <t>CUST1789</t>
  </si>
  <si>
    <t>Elizabeth Caldwell</t>
  </si>
  <si>
    <t>CUST1790</t>
  </si>
  <si>
    <t>Joseph Ferrell</t>
  </si>
  <si>
    <t>CUST1791</t>
  </si>
  <si>
    <t>Cynthia Howard</t>
  </si>
  <si>
    <t>CUST1792</t>
  </si>
  <si>
    <t>Heather Cox</t>
  </si>
  <si>
    <t>CUST1793</t>
  </si>
  <si>
    <t>Trevor Mendez</t>
  </si>
  <si>
    <t>CUST1794</t>
  </si>
  <si>
    <t>Jacqueline Gonzalez</t>
  </si>
  <si>
    <t>CUST1795</t>
  </si>
  <si>
    <t>Spencer Gutierrez</t>
  </si>
  <si>
    <t>CUST1796</t>
  </si>
  <si>
    <t>Donald Reynolds</t>
  </si>
  <si>
    <t>CUST1797</t>
  </si>
  <si>
    <t>Sabrina Collier</t>
  </si>
  <si>
    <t>CUST1798</t>
  </si>
  <si>
    <t>Cheryl Stuart</t>
  </si>
  <si>
    <t>CUST1799</t>
  </si>
  <si>
    <t>Alan Buck</t>
  </si>
  <si>
    <t>CUST1800</t>
  </si>
  <si>
    <t>Valerie Norris</t>
  </si>
  <si>
    <t>CUST1801</t>
  </si>
  <si>
    <t>Christine Barrett</t>
  </si>
  <si>
    <t>CUST1802</t>
  </si>
  <si>
    <t>Juan Jones</t>
  </si>
  <si>
    <t>CUST1803</t>
  </si>
  <si>
    <t>Wesley Kennedy</t>
  </si>
  <si>
    <t>CUST1804</t>
  </si>
  <si>
    <t>Denise Miller</t>
  </si>
  <si>
    <t>CUST1805</t>
  </si>
  <si>
    <t>Michael Walton</t>
  </si>
  <si>
    <t>CUST1806</t>
  </si>
  <si>
    <t>Bradley Clark</t>
  </si>
  <si>
    <t>CUST1807</t>
  </si>
  <si>
    <t>Christopher Wood</t>
  </si>
  <si>
    <t>CUST1808</t>
  </si>
  <si>
    <t>Stephanie Price</t>
  </si>
  <si>
    <t>CUST1809</t>
  </si>
  <si>
    <t>Elizabeth Rangel</t>
  </si>
  <si>
    <t>CUST1810</t>
  </si>
  <si>
    <t>Rebecca Wong</t>
  </si>
  <si>
    <t>CUST1811</t>
  </si>
  <si>
    <t>Matthew Watts</t>
  </si>
  <si>
    <t>CUST1812</t>
  </si>
  <si>
    <t>Christopher Armstrong</t>
  </si>
  <si>
    <t>CUST1813</t>
  </si>
  <si>
    <t>Raymond Hayden</t>
  </si>
  <si>
    <t>CUST1814</t>
  </si>
  <si>
    <t>Linda Burns</t>
  </si>
  <si>
    <t>CUST1815</t>
  </si>
  <si>
    <t>Joshua Clark</t>
  </si>
  <si>
    <t>CUST1816</t>
  </si>
  <si>
    <t>Misty Smith</t>
  </si>
  <si>
    <t>CUST1817</t>
  </si>
  <si>
    <t>Nicholas Mendez</t>
  </si>
  <si>
    <t>CUST1818</t>
  </si>
  <si>
    <t>Richard Jackson</t>
  </si>
  <si>
    <t>CUST1819</t>
  </si>
  <si>
    <t>Jenna Barton</t>
  </si>
  <si>
    <t>CUST1820</t>
  </si>
  <si>
    <t>Robert Allen</t>
  </si>
  <si>
    <t>CUST1821</t>
  </si>
  <si>
    <t>Jason Simon</t>
  </si>
  <si>
    <t>CUST1822</t>
  </si>
  <si>
    <t>Trevor Rodgers</t>
  </si>
  <si>
    <t>CUST1823</t>
  </si>
  <si>
    <t>Gregory Floyd</t>
  </si>
  <si>
    <t>CUST1824</t>
  </si>
  <si>
    <t>Austin Bender</t>
  </si>
  <si>
    <t>CUST1825</t>
  </si>
  <si>
    <t>Jason Dominguez</t>
  </si>
  <si>
    <t>CUST1826</t>
  </si>
  <si>
    <t>Stanley Barker</t>
  </si>
  <si>
    <t>CUST1827</t>
  </si>
  <si>
    <t>David Wagner</t>
  </si>
  <si>
    <t>CUST1828</t>
  </si>
  <si>
    <t>Theodore Baker</t>
  </si>
  <si>
    <t>CUST1829</t>
  </si>
  <si>
    <t>Monica Richardson</t>
  </si>
  <si>
    <t>CUST1830</t>
  </si>
  <si>
    <t>Thomas Doyle</t>
  </si>
  <si>
    <t>CUST1831</t>
  </si>
  <si>
    <t>Matthew Rogers</t>
  </si>
  <si>
    <t>CUST1832</t>
  </si>
  <si>
    <t>Howard Morrow</t>
  </si>
  <si>
    <t>CUST1833</t>
  </si>
  <si>
    <t>Erica Barrett</t>
  </si>
  <si>
    <t>CUST1834</t>
  </si>
  <si>
    <t>Elijah Willis</t>
  </si>
  <si>
    <t>CUST1835</t>
  </si>
  <si>
    <t>Belinda Nelson</t>
  </si>
  <si>
    <t>CUST1836</t>
  </si>
  <si>
    <t>Marie Farmer</t>
  </si>
  <si>
    <t>CUST1837</t>
  </si>
  <si>
    <t>Erik Espinoza</t>
  </si>
  <si>
    <t>CUST1838</t>
  </si>
  <si>
    <t>Patrick Hill</t>
  </si>
  <si>
    <t>CUST1839</t>
  </si>
  <si>
    <t>Patricia Shepherd</t>
  </si>
  <si>
    <t>CUST1840</t>
  </si>
  <si>
    <t>Jessica Morrison</t>
  </si>
  <si>
    <t>CUST1841</t>
  </si>
  <si>
    <t>Cheryl Johnson</t>
  </si>
  <si>
    <t>CUST1842</t>
  </si>
  <si>
    <t>Mark Gutierrez</t>
  </si>
  <si>
    <t>CUST1843</t>
  </si>
  <si>
    <t>Jonathan Clark</t>
  </si>
  <si>
    <t>CUST1844</t>
  </si>
  <si>
    <t>Jacqueline Brown</t>
  </si>
  <si>
    <t>CUST1845</t>
  </si>
  <si>
    <t>Alexandra Shah</t>
  </si>
  <si>
    <t>CUST1846</t>
  </si>
  <si>
    <t>Douglas Haley</t>
  </si>
  <si>
    <t>CUST1847</t>
  </si>
  <si>
    <t>Ryan Coleman</t>
  </si>
  <si>
    <t>CUST1848</t>
  </si>
  <si>
    <t>Antonio Ryan</t>
  </si>
  <si>
    <t>CUST1849</t>
  </si>
  <si>
    <t>Calvin Morrow</t>
  </si>
  <si>
    <t>CUST1850</t>
  </si>
  <si>
    <t>Teresa Sosa</t>
  </si>
  <si>
    <t>CUST1851</t>
  </si>
  <si>
    <t>Roy Young</t>
  </si>
  <si>
    <t>CUST1852</t>
  </si>
  <si>
    <t>Crystal Morris</t>
  </si>
  <si>
    <t>CUST1853</t>
  </si>
  <si>
    <t>Ariana Sanchez</t>
  </si>
  <si>
    <t>CUST1854</t>
  </si>
  <si>
    <t>Courtney Shepard</t>
  </si>
  <si>
    <t>CUST1855</t>
  </si>
  <si>
    <t>David West</t>
  </si>
  <si>
    <t>CUST1856</t>
  </si>
  <si>
    <t>Francisco Levy</t>
  </si>
  <si>
    <t>CUST1857</t>
  </si>
  <si>
    <t>Luke Johnson</t>
  </si>
  <si>
    <t>CUST1858</t>
  </si>
  <si>
    <t>Danielle Saunders</t>
  </si>
  <si>
    <t>CUST1859</t>
  </si>
  <si>
    <t>Eileen Bradley</t>
  </si>
  <si>
    <t>CUST1860</t>
  </si>
  <si>
    <t>Nicole Hansen</t>
  </si>
  <si>
    <t>CUST1861</t>
  </si>
  <si>
    <t>Andrew Becker</t>
  </si>
  <si>
    <t>CUST1862</t>
  </si>
  <si>
    <t>Elizabeth Price</t>
  </si>
  <si>
    <t>CUST1863</t>
  </si>
  <si>
    <t>Samuel Harmon</t>
  </si>
  <si>
    <t>CUST1864</t>
  </si>
  <si>
    <t>David Owens</t>
  </si>
  <si>
    <t>CUST1865</t>
  </si>
  <si>
    <t>Kayla Johnson</t>
  </si>
  <si>
    <t>CUST1866</t>
  </si>
  <si>
    <t>Bradley Richmond</t>
  </si>
  <si>
    <t>CUST1867</t>
  </si>
  <si>
    <t>Gabrielle Rodriguez</t>
  </si>
  <si>
    <t>CUST1868</t>
  </si>
  <si>
    <t>Melissa Bates</t>
  </si>
  <si>
    <t>CUST1869</t>
  </si>
  <si>
    <t>Tamara Thompson</t>
  </si>
  <si>
    <t>CUST1870</t>
  </si>
  <si>
    <t>Kelly Gonzales</t>
  </si>
  <si>
    <t>CUST1871</t>
  </si>
  <si>
    <t>Jacqueline Marshall</t>
  </si>
  <si>
    <t>CUST1872</t>
  </si>
  <si>
    <t>Jose Roberts</t>
  </si>
  <si>
    <t>CUST1873</t>
  </si>
  <si>
    <t>Kathleen Duncan</t>
  </si>
  <si>
    <t>CUST1874</t>
  </si>
  <si>
    <t>Heather Mosley</t>
  </si>
  <si>
    <t>CUST1875</t>
  </si>
  <si>
    <t>Dr. Daniel Martinez</t>
  </si>
  <si>
    <t>CUST1876</t>
  </si>
  <si>
    <t>David Anderson</t>
  </si>
  <si>
    <t>CUST1877</t>
  </si>
  <si>
    <t>Eric Garcia</t>
  </si>
  <si>
    <t>CUST1878</t>
  </si>
  <si>
    <t>CUST1879</t>
  </si>
  <si>
    <t>Katie Snyder</t>
  </si>
  <si>
    <t>CUST1880</t>
  </si>
  <si>
    <t>Jonathon Spencer</t>
  </si>
  <si>
    <t>CUST1881</t>
  </si>
  <si>
    <t>Rodney Gonzalez</t>
  </si>
  <si>
    <t>CUST1882</t>
  </si>
  <si>
    <t>Guy Howard</t>
  </si>
  <si>
    <t>CUST1883</t>
  </si>
  <si>
    <t>Anthony Love</t>
  </si>
  <si>
    <t>CUST1884</t>
  </si>
  <si>
    <t>Robert Greene</t>
  </si>
  <si>
    <t>CUST1885</t>
  </si>
  <si>
    <t>Isaac Dunn</t>
  </si>
  <si>
    <t>CUST1886</t>
  </si>
  <si>
    <t>Daryl Garza</t>
  </si>
  <si>
    <t>CUST1887</t>
  </si>
  <si>
    <t>Phillip Chang</t>
  </si>
  <si>
    <t>CUST1888</t>
  </si>
  <si>
    <t>Katherine Arnold</t>
  </si>
  <si>
    <t>CUST1889</t>
  </si>
  <si>
    <t>Patricia Martinez</t>
  </si>
  <si>
    <t>CUST1890</t>
  </si>
  <si>
    <t>Mark Meadows</t>
  </si>
  <si>
    <t>CUST1891</t>
  </si>
  <si>
    <t>Lauren Greer</t>
  </si>
  <si>
    <t>CUST1892</t>
  </si>
  <si>
    <t>Mercedes Barber</t>
  </si>
  <si>
    <t>CUST1893</t>
  </si>
  <si>
    <t>Brian Reynolds</t>
  </si>
  <si>
    <t>CUST1894</t>
  </si>
  <si>
    <t>Alan Villa</t>
  </si>
  <si>
    <t>CUST1895</t>
  </si>
  <si>
    <t>Laura Santiago</t>
  </si>
  <si>
    <t>CUST1896</t>
  </si>
  <si>
    <t>Joshua Mejia</t>
  </si>
  <si>
    <t>CUST1897</t>
  </si>
  <si>
    <t>Mark Reed</t>
  </si>
  <si>
    <t>CUST1898</t>
  </si>
  <si>
    <t>Linda Perez</t>
  </si>
  <si>
    <t>CUST1899</t>
  </si>
  <si>
    <t>Mary Lindsey</t>
  </si>
  <si>
    <t>CUST1900</t>
  </si>
  <si>
    <t>Renee Santos</t>
  </si>
  <si>
    <t>CUST1901</t>
  </si>
  <si>
    <t>Andrea Duarte</t>
  </si>
  <si>
    <t>CUST1902</t>
  </si>
  <si>
    <t>James Armstrong</t>
  </si>
  <si>
    <t>CUST1903</t>
  </si>
  <si>
    <t>Ronald Martinez Jr.</t>
  </si>
  <si>
    <t>CUST1904</t>
  </si>
  <si>
    <t>Jasmine Johnson</t>
  </si>
  <si>
    <t>CUST1905</t>
  </si>
  <si>
    <t>Roberta Brown</t>
  </si>
  <si>
    <t>CUST1906</t>
  </si>
  <si>
    <t>Jordan Wallace</t>
  </si>
  <si>
    <t>CUST1907</t>
  </si>
  <si>
    <t>Robert Graham</t>
  </si>
  <si>
    <t>CUST1908</t>
  </si>
  <si>
    <t>Cynthia Sanders</t>
  </si>
  <si>
    <t>CUST1909</t>
  </si>
  <si>
    <t>Walter Ramirez</t>
  </si>
  <si>
    <t>CUST1910</t>
  </si>
  <si>
    <t>Chad Morgan</t>
  </si>
  <si>
    <t>CUST1911</t>
  </si>
  <si>
    <t>Robert Ball</t>
  </si>
  <si>
    <t>CUST1912</t>
  </si>
  <si>
    <t>Marcus Rowe</t>
  </si>
  <si>
    <t>CUST1913</t>
  </si>
  <si>
    <t>Michael Thomas</t>
  </si>
  <si>
    <t>CUST1914</t>
  </si>
  <si>
    <t>James Burke</t>
  </si>
  <si>
    <t>CUST1915</t>
  </si>
  <si>
    <t>Stacey Green</t>
  </si>
  <si>
    <t>CUST1916</t>
  </si>
  <si>
    <t>Mike Gordon</t>
  </si>
  <si>
    <t>CUST1917</t>
  </si>
  <si>
    <t>Meredith Williams</t>
  </si>
  <si>
    <t>CUST1918</t>
  </si>
  <si>
    <t>Michele Moore</t>
  </si>
  <si>
    <t>CUST1919</t>
  </si>
  <si>
    <t>Stephen Randall</t>
  </si>
  <si>
    <t>CUST1920</t>
  </si>
  <si>
    <t>Jamie Robinson</t>
  </si>
  <si>
    <t>CUST1921</t>
  </si>
  <si>
    <t>Kelly Lawrence</t>
  </si>
  <si>
    <t>CUST1922</t>
  </si>
  <si>
    <t>Stacy Castillo</t>
  </si>
  <si>
    <t>CUST1923</t>
  </si>
  <si>
    <t>Brandy Lopez</t>
  </si>
  <si>
    <t>CUST1924</t>
  </si>
  <si>
    <t>David Nelson</t>
  </si>
  <si>
    <t>CUST1925</t>
  </si>
  <si>
    <t>Matthew Aguilar</t>
  </si>
  <si>
    <t>CUST1926</t>
  </si>
  <si>
    <t>Shannon Stewart</t>
  </si>
  <si>
    <t>CUST1927</t>
  </si>
  <si>
    <t>Jeff Barnes</t>
  </si>
  <si>
    <t>CUST1928</t>
  </si>
  <si>
    <t>Brandon Clark</t>
  </si>
  <si>
    <t>CUST1929</t>
  </si>
  <si>
    <t>Marc Williams</t>
  </si>
  <si>
    <t>CUST1930</t>
  </si>
  <si>
    <t>Joy Wall MD</t>
  </si>
  <si>
    <t>CUST1931</t>
  </si>
  <si>
    <t>Christopher Delacruz</t>
  </si>
  <si>
    <t>CUST1932</t>
  </si>
  <si>
    <t>Dawn Davis</t>
  </si>
  <si>
    <t>CUST1933</t>
  </si>
  <si>
    <t>Jeff Gross</t>
  </si>
  <si>
    <t>CUST1934</t>
  </si>
  <si>
    <t>Kevin Collier DDS</t>
  </si>
  <si>
    <t>CUST1935</t>
  </si>
  <si>
    <t>David Wells</t>
  </si>
  <si>
    <t>CUST1936</t>
  </si>
  <si>
    <t>Joel Davis</t>
  </si>
  <si>
    <t>CUST1937</t>
  </si>
  <si>
    <t>Jeffrey Ruiz</t>
  </si>
  <si>
    <t>CUST1938</t>
  </si>
  <si>
    <t>Brandon Potter</t>
  </si>
  <si>
    <t>CUST1939</t>
  </si>
  <si>
    <t>Sheryl Hartman</t>
  </si>
  <si>
    <t>CUST1940</t>
  </si>
  <si>
    <t>Keith Davis</t>
  </si>
  <si>
    <t>CUST1941</t>
  </si>
  <si>
    <t>Raymond Lewis</t>
  </si>
  <si>
    <t>CUST1942</t>
  </si>
  <si>
    <t>Michelle Mitchell</t>
  </si>
  <si>
    <t>CUST1943</t>
  </si>
  <si>
    <t>Miguel Paul</t>
  </si>
  <si>
    <t>CUST1944</t>
  </si>
  <si>
    <t>Arthur Bartlett</t>
  </si>
  <si>
    <t>CUST1945</t>
  </si>
  <si>
    <t>Teresa Sloan</t>
  </si>
  <si>
    <t>CUST1946</t>
  </si>
  <si>
    <t>Suzanne Bowen</t>
  </si>
  <si>
    <t>CUST1947</t>
  </si>
  <si>
    <t>Erica Davis</t>
  </si>
  <si>
    <t>CUST1948</t>
  </si>
  <si>
    <t>Michael Wright</t>
  </si>
  <si>
    <t>CUST1949</t>
  </si>
  <si>
    <t>Tammy Mayo</t>
  </si>
  <si>
    <t>CUST1950</t>
  </si>
  <si>
    <t>Matthew Collier</t>
  </si>
  <si>
    <t>CUST1951</t>
  </si>
  <si>
    <t>Gabriel Ramirez</t>
  </si>
  <si>
    <t>CUST1952</t>
  </si>
  <si>
    <t>George Parsons</t>
  </si>
  <si>
    <t>CUST1953</t>
  </si>
  <si>
    <t>Cynthia Coleman</t>
  </si>
  <si>
    <t>CUST1954</t>
  </si>
  <si>
    <t>Chelsea Johnson</t>
  </si>
  <si>
    <t>CUST1955</t>
  </si>
  <si>
    <t>Jennifer Jackson</t>
  </si>
  <si>
    <t>CUST1956</t>
  </si>
  <si>
    <t>Brett Hodge</t>
  </si>
  <si>
    <t>CUST1957</t>
  </si>
  <si>
    <t>David Williamson</t>
  </si>
  <si>
    <t>CUST1958</t>
  </si>
  <si>
    <t>Kevin Brown</t>
  </si>
  <si>
    <t>CUST1959</t>
  </si>
  <si>
    <t>John Berry</t>
  </si>
  <si>
    <t>CUST1960</t>
  </si>
  <si>
    <t>Glenn Johnson</t>
  </si>
  <si>
    <t>CUST1961</t>
  </si>
  <si>
    <t>Sharon Lewis</t>
  </si>
  <si>
    <t>CUST1962</t>
  </si>
  <si>
    <t>Ryan Carr</t>
  </si>
  <si>
    <t>CUST1963</t>
  </si>
  <si>
    <t>Jason Garcia</t>
  </si>
  <si>
    <t>CUST1964</t>
  </si>
  <si>
    <t>Ricardo Rojas</t>
  </si>
  <si>
    <t>CUST1965</t>
  </si>
  <si>
    <t>Erin Owens</t>
  </si>
  <si>
    <t>CUST1966</t>
  </si>
  <si>
    <t>Alexander Watson</t>
  </si>
  <si>
    <t>CUST1967</t>
  </si>
  <si>
    <t>David Mccoy</t>
  </si>
  <si>
    <t>CUST1968</t>
  </si>
  <si>
    <t>Andre Morris</t>
  </si>
  <si>
    <t>CUST1969</t>
  </si>
  <si>
    <t>Eugene Tyler</t>
  </si>
  <si>
    <t>CUST1970</t>
  </si>
  <si>
    <t>Ronnie Adams</t>
  </si>
  <si>
    <t>CUST1971</t>
  </si>
  <si>
    <t>Teresa Erickson</t>
  </si>
  <si>
    <t>CUST1972</t>
  </si>
  <si>
    <t>Katie Schaefer</t>
  </si>
  <si>
    <t>CUST1973</t>
  </si>
  <si>
    <t>Brian Jennings</t>
  </si>
  <si>
    <t>CUST1974</t>
  </si>
  <si>
    <t>Tammy Mcintyre</t>
  </si>
  <si>
    <t>CUST1975</t>
  </si>
  <si>
    <t>Jessica Maldonado</t>
  </si>
  <si>
    <t>CUST1976</t>
  </si>
  <si>
    <t>Heather Williams</t>
  </si>
  <si>
    <t>CUST1977</t>
  </si>
  <si>
    <t>Amanda Moore</t>
  </si>
  <si>
    <t>CUST1978</t>
  </si>
  <si>
    <t>Craig Johns</t>
  </si>
  <si>
    <t>CUST1979</t>
  </si>
  <si>
    <t>Carmen Snyder</t>
  </si>
  <si>
    <t>CUST1980</t>
  </si>
  <si>
    <t>Joshua Baker</t>
  </si>
  <si>
    <t>CUST1981</t>
  </si>
  <si>
    <t>Robin Sanchez</t>
  </si>
  <si>
    <t>CUST1982</t>
  </si>
  <si>
    <t>Jose Jones</t>
  </si>
  <si>
    <t>CUST1983</t>
  </si>
  <si>
    <t>Tara Thompson</t>
  </si>
  <si>
    <t>CUST1984</t>
  </si>
  <si>
    <t>Ashley Buckley</t>
  </si>
  <si>
    <t>CUST1985</t>
  </si>
  <si>
    <t>Bryan Ortiz</t>
  </si>
  <si>
    <t>CUST1986</t>
  </si>
  <si>
    <t>Mary White</t>
  </si>
  <si>
    <t>CUST1987</t>
  </si>
  <si>
    <t>Shawn Joseph</t>
  </si>
  <si>
    <t>CUST1988</t>
  </si>
  <si>
    <t>Jennifer Murphy</t>
  </si>
  <si>
    <t>CUST1989</t>
  </si>
  <si>
    <t>Elizabeth Guerra</t>
  </si>
  <si>
    <t>CUST1990</t>
  </si>
  <si>
    <t>Arthur Hendricks</t>
  </si>
  <si>
    <t>CUST1991</t>
  </si>
  <si>
    <t>Bryan Davila</t>
  </si>
  <si>
    <t>CUST1992</t>
  </si>
  <si>
    <t>Jose Nguyen</t>
  </si>
  <si>
    <t>CUST1993</t>
  </si>
  <si>
    <t>Timothy West</t>
  </si>
  <si>
    <t>CUST1994</t>
  </si>
  <si>
    <t>Jose Olsen</t>
  </si>
  <si>
    <t>CUST1995</t>
  </si>
  <si>
    <t>Julie Carey</t>
  </si>
  <si>
    <t>CUST1996</t>
  </si>
  <si>
    <t>Isaac Howell</t>
  </si>
  <si>
    <t>CUST1997</t>
  </si>
  <si>
    <t>Jordan Marshall</t>
  </si>
  <si>
    <t>CUST1998</t>
  </si>
  <si>
    <t>David Jimenez</t>
  </si>
  <si>
    <t>CUST1999</t>
  </si>
  <si>
    <t>Sarah Murphy</t>
  </si>
  <si>
    <t>Sum of Sales</t>
  </si>
  <si>
    <t>Sum of Profit</t>
  </si>
  <si>
    <t>Sum of Unit Sold</t>
  </si>
  <si>
    <t>profit margin</t>
  </si>
  <si>
    <t>Row Labels</t>
  </si>
  <si>
    <t>Sum of Profit[000]</t>
  </si>
  <si>
    <t>Sum of Sales[000]</t>
  </si>
  <si>
    <t>segments</t>
  </si>
  <si>
    <t>sales%</t>
  </si>
  <si>
    <t>Total</t>
  </si>
  <si>
    <t>Details for Sum of Unit Sold - Product Name: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</si>
</sst>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numFmt numFmtId="165" formatCode="&quot;$&quot;#,##0.00"/>
    <numFmt numFmtId="166" formatCode="_(* #,##0_);_(* \(#,##0\);_(* &quot;-&quot;??_);_(@_)"/>
  </numFmts>
  <fonts count="5">
    <font>
      <sz val="11"/>
      <color theme="1"/>
      <name val="Calibri"/>
      <family val="2"/>
      <scheme val="minor"/>
    </font>
    <font>
      <sz val="11"/>
      <color theme="1"/>
      <name val="Calibri"/>
      <family val="2"/>
      <scheme val="minor"/>
    </font>
    <font>
      <b/>
      <sz val="11"/>
      <color theme="1"/>
      <name val="Calibri"/>
      <family val="2"/>
      <scheme val="minor"/>
    </font>
    <font>
      <sz val="11"/>
      <color indexed="8"/>
      <name val="Calibri"/>
      <charset val="134"/>
    </font>
    <font>
      <b/>
      <sz val="11"/>
      <color indexed="8"/>
      <name val="Calibri"/>
      <charset val="134"/>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3" fillId="0" borderId="0" xfId="0" applyFont="1"/>
    <xf numFmtId="0" fontId="4" fillId="0" borderId="1" xfId="0" applyFont="1" applyBorder="1" applyAlignment="1">
      <alignment horizontal="center" vertical="top"/>
    </xf>
    <xf numFmtId="164" fontId="3" fillId="0" borderId="0" xfId="0" applyNumberFormat="1" applyFont="1"/>
    <xf numFmtId="9" fontId="0" fillId="0" borderId="0" xfId="1" applyFont="1"/>
    <xf numFmtId="10" fontId="0" fillId="0" borderId="0" xfId="1" applyNumberFormat="1"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0" applyNumberFormat="1"/>
    <xf numFmtId="0" fontId="2" fillId="0" borderId="2" xfId="0" applyFont="1" applyBorder="1"/>
    <xf numFmtId="0" fontId="0" fillId="0" borderId="0" xfId="0" applyAlignment="1">
      <alignment horizontal="left" indent="1"/>
    </xf>
    <xf numFmtId="0" fontId="2" fillId="2" borderId="3" xfId="0" applyFont="1" applyFill="1" applyBorder="1"/>
    <xf numFmtId="0" fontId="2" fillId="0" borderId="0" xfId="0" applyFont="1"/>
    <xf numFmtId="0" fontId="2" fillId="0" borderId="3" xfId="0" applyFont="1" applyBorder="1"/>
    <xf numFmtId="0" fontId="0" fillId="3" borderId="0" xfId="0" applyFill="1"/>
    <xf numFmtId="0" fontId="0" fillId="4" borderId="0" xfId="0" applyFill="1"/>
    <xf numFmtId="14" fontId="0" fillId="0" borderId="0" xfId="0" applyNumberFormat="1"/>
  </cellXfs>
  <cellStyles count="2">
    <cellStyle name="Normal" xfId="0" builtinId="0"/>
    <cellStyle name="Percent" xfId="1" builtinId="5"/>
  </cellStyles>
  <dxfs count="16">
    <dxf>
      <numFmt numFmtId="166" formatCode="_(* #,##0_);_(* \(#,##0\);_(* &quot;-&quot;??_);_(@_)"/>
    </dxf>
    <dxf>
      <numFmt numFmtId="19" formatCode="m/d/yyyy"/>
    </dxf>
    <dxf>
      <numFmt numFmtId="166" formatCode="_(* #,##0_);_(* \(#,##0\);_(* &quot;-&quot;??_);_(@_)"/>
    </dxf>
    <dxf>
      <numFmt numFmtId="13" formatCode="0%"/>
    </dxf>
    <dxf>
      <numFmt numFmtId="14" formatCode="0.00%"/>
    </dxf>
    <dxf>
      <numFmt numFmtId="165" formatCode="&quot;$&quot;#,##0.00"/>
    </dxf>
    <dxf>
      <numFmt numFmtId="166" formatCode="_(* #,##0_);_(* \(#,##0\);_(* &quot;-&quot;??_);_(@_)"/>
    </dxf>
    <dxf>
      <numFmt numFmtId="166" formatCode="_(* #,##0_);_(* \(#,##0\);_(* &quot;-&quot;??_);_(@_)"/>
    </dxf>
    <dxf>
      <numFmt numFmtId="166" formatCode="_(* #,##0_);_(* \(#,##0\);_(* &quot;-&quot;??_);_(@_)"/>
    </dxf>
    <dxf>
      <numFmt numFmtId="13" formatCode="0%"/>
    </dxf>
    <dxf>
      <numFmt numFmtId="13" formatCode="0%"/>
    </dxf>
    <dxf>
      <numFmt numFmtId="166" formatCode="_(* #,##0_);_(* \(#,##0\);_(* &quot;-&quot;??_);_(@_)"/>
    </dxf>
    <dxf>
      <fill>
        <patternFill patternType="none">
          <bgColor auto="1"/>
        </patternFill>
      </fill>
    </dxf>
    <dxf>
      <fill>
        <gradientFill degree="90">
          <stop position="0">
            <color theme="0"/>
          </stop>
          <stop position="1">
            <color theme="4"/>
          </stop>
        </gradientFill>
      </fill>
      <border diagonalUp="0" diagonalDown="0">
        <left/>
        <right/>
        <top/>
        <bottom/>
        <vertical/>
        <horizontal/>
      </border>
    </dxf>
    <dxf>
      <fill>
        <patternFill patternType="solid">
          <fgColor auto="1"/>
          <bgColor theme="8" tint="0.39994506668294322"/>
        </patternFill>
      </fill>
    </dxf>
    <dxf>
      <fill>
        <patternFill patternType="none">
          <bgColor auto="1"/>
        </patternFill>
      </fill>
    </dxf>
  </dxfs>
  <tableStyles count="4" defaultTableStyle="TableStyleMedium2" defaultPivotStyle="PivotStyleLight16">
    <tableStyle name="Slicer Style 1" pivot="0" table="0" count="1" xr9:uid="{4B747B54-EA60-481E-BE23-ADDBA48D7AFD}">
      <tableStyleElement type="wholeTable" dxfId="15"/>
    </tableStyle>
    <tableStyle name="Slicer Style 2" pivot="0" table="0" count="1" xr9:uid="{138677E5-BA96-4EDE-B907-87F737758AE2}">
      <tableStyleElement type="wholeTable" dxfId="14"/>
    </tableStyle>
    <tableStyle name="Slicer Style 3" pivot="0" table="0" count="1" xr9:uid="{87D70F62-6364-4951-B1C5-2BE55843DB7B}">
      <tableStyleElement type="wholeTable" dxfId="13"/>
    </tableStyle>
    <tableStyle name="Slicer Style 4" pivot="0" table="0" count="1" xr9:uid="{59BCCD76-26B1-42AD-A16E-47C32F9F3681}">
      <tableStyleElement type="wholeTable" dxfId="12"/>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Bahnschrift" panose="020B0502040204020203" pitchFamily="34" charset="0"/>
              </a:rPr>
              <a:t>Sales</a:t>
            </a:r>
            <a:r>
              <a:rPr lang="en-US" b="1" baseline="0">
                <a:latin typeface="Bahnschrift" panose="020B0502040204020203" pitchFamily="34" charset="0"/>
              </a:rPr>
              <a:t> ('000) &amp; Profit(%) by month</a:t>
            </a:r>
            <a:endParaRPr lang="en-US" b="1">
              <a:latin typeface="Bahnschrift"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rgbClr val="FFFF00"/>
          </a:solidFill>
          <a:ln>
            <a:noFill/>
          </a:ln>
          <a:effectLst/>
        </c:spPr>
      </c:pivotFmt>
      <c:pivotFmt>
        <c:idx val="7"/>
        <c:spPr>
          <a:solidFill>
            <a:srgbClr val="FFFF00"/>
          </a:solidFill>
          <a:ln>
            <a:noFill/>
          </a:ln>
          <a:effectLst/>
        </c:spPr>
      </c:pivotFmt>
      <c:pivotFmt>
        <c:idx val="8"/>
        <c:spPr>
          <a:solidFill>
            <a:srgbClr val="FFFF00"/>
          </a:solidFill>
          <a:ln>
            <a:noFill/>
          </a:ln>
          <a:effectLst/>
        </c:spPr>
      </c:pivotFmt>
      <c:pivotFmt>
        <c:idx val="9"/>
        <c:spPr>
          <a:solidFill>
            <a:srgbClr val="FFFF00"/>
          </a:solidFill>
          <a:ln>
            <a:noFill/>
          </a:ln>
          <a:effectLst/>
        </c:spPr>
      </c:pivotFmt>
      <c:pivotFmt>
        <c:idx val="10"/>
        <c:spPr>
          <a:solidFill>
            <a:srgbClr val="FFFF00"/>
          </a:solidFill>
          <a:ln>
            <a:noFill/>
          </a:ln>
          <a:effectLst/>
        </c:spPr>
      </c:pivotFmt>
      <c:pivotFmt>
        <c:idx val="11"/>
        <c:spPr>
          <a:solidFill>
            <a:srgbClr val="FFFF00"/>
          </a:solidFill>
          <a:ln>
            <a:noFill/>
          </a:ln>
          <a:effectLst/>
        </c:spPr>
      </c:pivotFmt>
      <c:pivotFmt>
        <c:idx val="12"/>
        <c:spPr>
          <a:solidFill>
            <a:srgbClr val="FFFF00"/>
          </a:solidFill>
          <a:ln>
            <a:noFill/>
          </a:ln>
          <a:effectLst/>
        </c:spPr>
      </c:pivotFmt>
      <c:pivotFmt>
        <c:idx val="13"/>
        <c:spPr>
          <a:solidFill>
            <a:srgbClr val="FFFF00"/>
          </a:solidFill>
          <a:ln>
            <a:noFill/>
          </a:ln>
          <a:effectLst/>
        </c:spPr>
      </c:pivotFmt>
      <c:pivotFmt>
        <c:idx val="14"/>
        <c:spPr>
          <a:solidFill>
            <a:srgbClr val="FFFF00"/>
          </a:solidFill>
          <a:ln>
            <a:noFill/>
          </a:ln>
          <a:effectLst/>
        </c:spPr>
      </c:pivotFmt>
      <c:pivotFmt>
        <c:idx val="15"/>
        <c:spPr>
          <a:solidFill>
            <a:srgbClr val="FFFF00"/>
          </a:solidFill>
          <a:ln>
            <a:noFill/>
          </a:ln>
          <a:effectLst/>
        </c:spPr>
      </c:pivotFmt>
      <c:pivotFmt>
        <c:idx val="16"/>
        <c:spPr>
          <a:solidFill>
            <a:srgbClr val="FFFF00"/>
          </a:solidFill>
          <a:ln>
            <a:noFill/>
          </a:ln>
          <a:effectLst/>
        </c:spPr>
      </c:pivotFmt>
      <c:pivotFmt>
        <c:idx val="17"/>
        <c:spPr>
          <a:solidFill>
            <a:srgbClr val="FFFF00"/>
          </a:solidFill>
          <a:ln>
            <a:noFill/>
          </a:ln>
          <a:effectLst/>
        </c:spPr>
      </c:pivotFmt>
    </c:pivotFmts>
    <c:plotArea>
      <c:layout/>
      <c:barChart>
        <c:barDir val="col"/>
        <c:grouping val="stacked"/>
        <c:varyColors val="0"/>
        <c:ser>
          <c:idx val="0"/>
          <c:order val="0"/>
          <c:tx>
            <c:strRef>
              <c:f>'pivot table'!$G$2</c:f>
              <c:strCache>
                <c:ptCount val="1"/>
                <c:pt idx="0">
                  <c:v>Sum of Profit[000]</c:v>
                </c:pt>
              </c:strCache>
            </c:strRef>
          </c:tx>
          <c:spPr>
            <a:solidFill>
              <a:schemeClr val="accent6"/>
            </a:solidFill>
            <a:ln>
              <a:noFill/>
            </a:ln>
            <a:effectLst/>
          </c:spPr>
          <c:invertIfNegative val="0"/>
          <c:cat>
            <c:strRef>
              <c:f>'pivot table'!$F$3:$F$14</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table'!$G$3:$G$14</c:f>
              <c:numCache>
                <c:formatCode>_(* #,##0_);_(* \(#,##0\);_(* "-"??_);_(@_)</c:formatCode>
                <c:ptCount val="12"/>
                <c:pt idx="0">
                  <c:v>86.225800000000035</c:v>
                </c:pt>
                <c:pt idx="1">
                  <c:v>78.739099999999965</c:v>
                </c:pt>
                <c:pt idx="2">
                  <c:v>80.311499999999981</c:v>
                </c:pt>
                <c:pt idx="3">
                  <c:v>61.668200000000013</c:v>
                </c:pt>
                <c:pt idx="4">
                  <c:v>98.799800000000019</c:v>
                </c:pt>
                <c:pt idx="5">
                  <c:v>75.927999999999983</c:v>
                </c:pt>
                <c:pt idx="6">
                  <c:v>105.08369999999999</c:v>
                </c:pt>
                <c:pt idx="7">
                  <c:v>83.456700000000026</c:v>
                </c:pt>
                <c:pt idx="8">
                  <c:v>115.84710000000001</c:v>
                </c:pt>
                <c:pt idx="9">
                  <c:v>73.162200000000013</c:v>
                </c:pt>
                <c:pt idx="10">
                  <c:v>64.228499999999997</c:v>
                </c:pt>
                <c:pt idx="11">
                  <c:v>108.76400000000001</c:v>
                </c:pt>
              </c:numCache>
            </c:numRef>
          </c:val>
          <c:extLst>
            <c:ext xmlns:c16="http://schemas.microsoft.com/office/drawing/2014/chart" uri="{C3380CC4-5D6E-409C-BE32-E72D297353CC}">
              <c16:uniqueId val="{00000000-17D8-402C-BEE0-A3624118AD7E}"/>
            </c:ext>
          </c:extLst>
        </c:ser>
        <c:ser>
          <c:idx val="1"/>
          <c:order val="1"/>
          <c:tx>
            <c:strRef>
              <c:f>'pivot table'!$H$2</c:f>
              <c:strCache>
                <c:ptCount val="1"/>
                <c:pt idx="0">
                  <c:v>Sum of Sales[000]</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table'!$F$3:$F$14</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table'!$H$3:$H$14</c:f>
              <c:numCache>
                <c:formatCode>_(* #,##0_);_(* \(#,##0\);_(* "-"??_);_(@_)</c:formatCode>
                <c:ptCount val="12"/>
                <c:pt idx="0">
                  <c:v>244.73079999999996</c:v>
                </c:pt>
                <c:pt idx="1">
                  <c:v>216.21910000000003</c:v>
                </c:pt>
                <c:pt idx="2">
                  <c:v>205.48149999999993</c:v>
                </c:pt>
                <c:pt idx="3">
                  <c:v>165.84319999999994</c:v>
                </c:pt>
                <c:pt idx="4">
                  <c:v>269.8648</c:v>
                </c:pt>
                <c:pt idx="5">
                  <c:v>197.798</c:v>
                </c:pt>
                <c:pt idx="6">
                  <c:v>308.45869999999991</c:v>
                </c:pt>
                <c:pt idx="7">
                  <c:v>233.27670000000003</c:v>
                </c:pt>
                <c:pt idx="8">
                  <c:v>329.01710000000008</c:v>
                </c:pt>
                <c:pt idx="9">
                  <c:v>210.55720000000005</c:v>
                </c:pt>
                <c:pt idx="10">
                  <c:v>179.69349999999994</c:v>
                </c:pt>
                <c:pt idx="11">
                  <c:v>293.93399999999991</c:v>
                </c:pt>
              </c:numCache>
            </c:numRef>
          </c:val>
          <c:extLst>
            <c:ext xmlns:c16="http://schemas.microsoft.com/office/drawing/2014/chart" uri="{C3380CC4-5D6E-409C-BE32-E72D297353CC}">
              <c16:uniqueId val="{00000001-17D8-402C-BEE0-A3624118AD7E}"/>
            </c:ext>
          </c:extLst>
        </c:ser>
        <c:dLbls>
          <c:showLegendKey val="0"/>
          <c:showVal val="0"/>
          <c:showCatName val="0"/>
          <c:showSerName val="0"/>
          <c:showPercent val="0"/>
          <c:showBubbleSize val="0"/>
        </c:dLbls>
        <c:gapWidth val="150"/>
        <c:overlap val="100"/>
        <c:axId val="1993291872"/>
        <c:axId val="1993277472"/>
      </c:barChart>
      <c:catAx>
        <c:axId val="199329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77472"/>
        <c:crosses val="autoZero"/>
        <c:auto val="1"/>
        <c:lblAlgn val="ctr"/>
        <c:lblOffset val="100"/>
        <c:noMultiLvlLbl val="0"/>
      </c:catAx>
      <c:valAx>
        <c:axId val="1993277472"/>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99329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60" b="0" i="0" u="none" strike="noStrike" kern="1200" cap="none" spc="20" baseline="0">
                <a:solidFill>
                  <a:schemeClr val="tx1">
                    <a:lumMod val="50000"/>
                    <a:lumOff val="50000"/>
                  </a:schemeClr>
                </a:solidFill>
                <a:latin typeface="+mn-lt"/>
                <a:ea typeface="+mn-ea"/>
                <a:cs typeface="+mn-cs"/>
              </a:defRPr>
            </a:pPr>
            <a:r>
              <a:rPr lang="en-US" sz="1100" b="1">
                <a:solidFill>
                  <a:srgbClr val="00B050"/>
                </a:solidFill>
                <a:latin typeface="Aptos Display" panose="020B0004020202020204" pitchFamily="34" charset="0"/>
              </a:rPr>
              <a:t>Sales generated by customer</a:t>
            </a:r>
          </a:p>
        </c:rich>
      </c:tx>
      <c:overlay val="0"/>
      <c:spPr>
        <a:noFill/>
        <a:ln>
          <a:noFill/>
        </a:ln>
        <a:effectLst/>
      </c:spPr>
      <c:txPr>
        <a:bodyPr rot="0" spcFirstLastPara="1" vertOverflow="ellipsis" vert="horz" wrap="square" anchor="ctr" anchorCtr="1"/>
        <a:lstStyle/>
        <a:p>
          <a:pPr>
            <a:defRPr sz="96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15329666937286898"/>
          <c:y val="0.1744574442062401"/>
          <c:w val="0.77793060832678562"/>
          <c:h val="0.68078267752365751"/>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table'!$V$6:$V$15</c:f>
              <c:strCache>
                <c:ptCount val="10"/>
                <c:pt idx="0">
                  <c:v>CUST1000</c:v>
                </c:pt>
                <c:pt idx="1">
                  <c:v>CUST1001</c:v>
                </c:pt>
                <c:pt idx="2">
                  <c:v>CUST1002</c:v>
                </c:pt>
                <c:pt idx="3">
                  <c:v>CUST1003</c:v>
                </c:pt>
                <c:pt idx="4">
                  <c:v>CUST1004</c:v>
                </c:pt>
                <c:pt idx="5">
                  <c:v>CUST1005</c:v>
                </c:pt>
                <c:pt idx="6">
                  <c:v>CUST1006</c:v>
                </c:pt>
                <c:pt idx="7">
                  <c:v>CUST1007</c:v>
                </c:pt>
                <c:pt idx="8">
                  <c:v>CUST1008</c:v>
                </c:pt>
                <c:pt idx="9">
                  <c:v>CUST1009</c:v>
                </c:pt>
              </c:strCache>
            </c:strRef>
          </c:cat>
          <c:val>
            <c:numRef>
              <c:f>'pivot table'!$W$6:$W$15</c:f>
              <c:numCache>
                <c:formatCode>General</c:formatCode>
                <c:ptCount val="10"/>
                <c:pt idx="0">
                  <c:v>4480</c:v>
                </c:pt>
                <c:pt idx="1">
                  <c:v>2772</c:v>
                </c:pt>
                <c:pt idx="2">
                  <c:v>720</c:v>
                </c:pt>
                <c:pt idx="3">
                  <c:v>142</c:v>
                </c:pt>
                <c:pt idx="4">
                  <c:v>10080</c:v>
                </c:pt>
                <c:pt idx="5">
                  <c:v>792</c:v>
                </c:pt>
                <c:pt idx="6">
                  <c:v>111</c:v>
                </c:pt>
                <c:pt idx="7">
                  <c:v>2212</c:v>
                </c:pt>
                <c:pt idx="8">
                  <c:v>1411.2</c:v>
                </c:pt>
                <c:pt idx="9">
                  <c:v>4132.5</c:v>
                </c:pt>
              </c:numCache>
            </c:numRef>
          </c:val>
          <c:extLst>
            <c:ext xmlns:c16="http://schemas.microsoft.com/office/drawing/2014/chart" uri="{C3380CC4-5D6E-409C-BE32-E72D297353CC}">
              <c16:uniqueId val="{00000000-20FD-48F5-9EB9-F080D6451E56}"/>
            </c:ext>
          </c:extLst>
        </c:ser>
        <c:dLbls>
          <c:showLegendKey val="0"/>
          <c:showVal val="0"/>
          <c:showCatName val="0"/>
          <c:showSerName val="0"/>
          <c:showPercent val="0"/>
          <c:showBubbleSize val="0"/>
        </c:dLbls>
        <c:gapWidth val="100"/>
        <c:axId val="2063928112"/>
        <c:axId val="2063931952"/>
      </c:barChart>
      <c:catAx>
        <c:axId val="2063928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2063931952"/>
        <c:crosses val="autoZero"/>
        <c:auto val="1"/>
        <c:lblAlgn val="ctr"/>
        <c:lblOffset val="100"/>
        <c:noMultiLvlLbl val="0"/>
      </c:catAx>
      <c:valAx>
        <c:axId val="2063931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crossAx val="20639281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8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[salesdashboardproject.xlsx]pivot table!PivotTable9</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rgbClr val="00B050"/>
                </a:solidFill>
              </a:rPr>
              <a:t>Sales</a:t>
            </a:r>
            <a:r>
              <a:rPr lang="en-US" b="1" baseline="0">
                <a:solidFill>
                  <a:srgbClr val="00B050"/>
                </a:solidFill>
              </a:rPr>
              <a:t> % by country</a:t>
            </a:r>
            <a:endParaRPr lang="en-US" b="1">
              <a:solidFill>
                <a:srgbClr val="00B050"/>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doughnutChart>
        <c:varyColors val="1"/>
        <c:ser>
          <c:idx val="0"/>
          <c:order val="0"/>
          <c:tx>
            <c:strRef>
              <c:f>'pivot table'!$Z$2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73B-4537-9D9E-CB4B07A83CD6}"/>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73B-4537-9D9E-CB4B07A83CD6}"/>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73B-4537-9D9E-CB4B07A83CD6}"/>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C73B-4537-9D9E-CB4B07A83CD6}"/>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C73B-4537-9D9E-CB4B07A83CD6}"/>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C73B-4537-9D9E-CB4B07A83C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table'!$Y$3:$Y$8</c:f>
              <c:strCache>
                <c:ptCount val="6"/>
                <c:pt idx="0">
                  <c:v>Australia</c:v>
                </c:pt>
                <c:pt idx="1">
                  <c:v>Canada</c:v>
                </c:pt>
                <c:pt idx="2">
                  <c:v>Germany</c:v>
                </c:pt>
                <c:pt idx="3">
                  <c:v>India</c:v>
                </c:pt>
                <c:pt idx="4">
                  <c:v>UK</c:v>
                </c:pt>
                <c:pt idx="5">
                  <c:v>USA</c:v>
                </c:pt>
              </c:strCache>
            </c:strRef>
          </c:cat>
          <c:val>
            <c:numRef>
              <c:f>'pivot table'!$Z$3:$Z$8</c:f>
              <c:numCache>
                <c:formatCode>0%</c:formatCode>
                <c:ptCount val="6"/>
                <c:pt idx="0">
                  <c:v>0.15506453418304258</c:v>
                </c:pt>
                <c:pt idx="1">
                  <c:v>0.15928773193750786</c:v>
                </c:pt>
                <c:pt idx="2">
                  <c:v>0.15593592096829753</c:v>
                </c:pt>
                <c:pt idx="3">
                  <c:v>0.18847850620128814</c:v>
                </c:pt>
                <c:pt idx="4">
                  <c:v>0.17052258617593921</c:v>
                </c:pt>
                <c:pt idx="5">
                  <c:v>0.17071072053392466</c:v>
                </c:pt>
              </c:numCache>
            </c:numRef>
          </c:val>
          <c:extLst>
            <c:ext xmlns:c16="http://schemas.microsoft.com/office/drawing/2014/chart" uri="{C3380CC4-5D6E-409C-BE32-E72D297353CC}">
              <c16:uniqueId val="{0000000C-C73B-4537-9D9E-CB4B07A83CD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[salesdashboardproject.xlsx]pivot table!PivotTable14</c:name>
    <c:fmtId val="2"/>
  </c:pivotSource>
  <c:chart>
    <c:autoTitleDeleted val="1"/>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table'!$Z$20</c:f>
              <c:strCache>
                <c:ptCount val="1"/>
                <c:pt idx="0">
                  <c:v>Total</c:v>
                </c:pt>
              </c:strCache>
            </c:strRef>
          </c:tx>
          <c:spPr>
            <a:ln w="28575" cap="rnd">
              <a:solidFill>
                <a:schemeClr val="accent4"/>
              </a:solidFill>
              <a:round/>
            </a:ln>
            <a:effectLst/>
          </c:spPr>
          <c:marker>
            <c:symbol val="circle"/>
            <c:size val="5"/>
            <c:spPr>
              <a:solidFill>
                <a:schemeClr val="accent1"/>
              </a:solidFill>
              <a:ln w="9525">
                <a:solidFill>
                  <a:schemeClr val="accent1"/>
                </a:solidFill>
              </a:ln>
              <a:effectLst/>
            </c:spPr>
          </c:marker>
          <c:cat>
            <c:multiLvlStrRef>
              <c:f>'pivot table'!$Y$21:$Y$48</c:f>
              <c:multiLvlStrCache>
                <c:ptCount val="25"/>
                <c:lvl>
                  <c:pt idx="0">
                    <c:v>9</c:v>
                  </c:pt>
                  <c:pt idx="1">
                    <c:v>10</c:v>
                  </c:pt>
                  <c:pt idx="2">
                    <c:v>11</c:v>
                  </c:pt>
                  <c:pt idx="3">
                    <c:v>12</c:v>
                  </c:pt>
                  <c:pt idx="4">
                    <c:v>1</c:v>
                  </c:pt>
                  <c:pt idx="5">
                    <c:v>2</c:v>
                  </c:pt>
                  <c:pt idx="6">
                    <c:v>3</c:v>
                  </c:pt>
                  <c:pt idx="7">
                    <c:v>4</c:v>
                  </c:pt>
                  <c:pt idx="8">
                    <c:v>5</c:v>
                  </c:pt>
                  <c:pt idx="9">
                    <c:v>6</c:v>
                  </c:pt>
                  <c:pt idx="10">
                    <c:v>7</c:v>
                  </c:pt>
                  <c:pt idx="11">
                    <c:v>8</c:v>
                  </c:pt>
                  <c:pt idx="12">
                    <c:v>9</c:v>
                  </c:pt>
                  <c:pt idx="13">
                    <c:v>10</c:v>
                  </c:pt>
                  <c:pt idx="14">
                    <c:v>11</c:v>
                  </c:pt>
                  <c:pt idx="15">
                    <c:v>12</c:v>
                  </c:pt>
                  <c:pt idx="16">
                    <c:v>1</c:v>
                  </c:pt>
                  <c:pt idx="17">
                    <c:v>2</c:v>
                  </c:pt>
                  <c:pt idx="18">
                    <c:v>3</c:v>
                  </c:pt>
                  <c:pt idx="19">
                    <c:v>4</c:v>
                  </c:pt>
                  <c:pt idx="20">
                    <c:v>5</c:v>
                  </c:pt>
                  <c:pt idx="21">
                    <c:v>6</c:v>
                  </c:pt>
                  <c:pt idx="22">
                    <c:v>7</c:v>
                  </c:pt>
                  <c:pt idx="23">
                    <c:v>8</c:v>
                  </c:pt>
                  <c:pt idx="24">
                    <c:v>9</c:v>
                  </c:pt>
                </c:lvl>
                <c:lvl>
                  <c:pt idx="0">
                    <c:v>2023</c:v>
                  </c:pt>
                  <c:pt idx="4">
                    <c:v>2024</c:v>
                  </c:pt>
                  <c:pt idx="16">
                    <c:v>2025</c:v>
                  </c:pt>
                </c:lvl>
              </c:multiLvlStrCache>
            </c:multiLvlStrRef>
          </c:cat>
          <c:val>
            <c:numRef>
              <c:f>'pivot table'!$Z$21:$Z$48</c:f>
              <c:numCache>
                <c:formatCode>_(* #,##0_);_(* \(#,##0\);_(* "-"??_);_(@_)</c:formatCode>
                <c:ptCount val="25"/>
                <c:pt idx="0">
                  <c:v>40208.800000000003</c:v>
                </c:pt>
                <c:pt idx="1">
                  <c:v>44407.9</c:v>
                </c:pt>
                <c:pt idx="2">
                  <c:v>43507.6</c:v>
                </c:pt>
                <c:pt idx="3">
                  <c:v>47083.899999999994</c:v>
                </c:pt>
                <c:pt idx="4">
                  <c:v>51219.199999999997</c:v>
                </c:pt>
                <c:pt idx="5">
                  <c:v>36000.1</c:v>
                </c:pt>
                <c:pt idx="6">
                  <c:v>40573.600000000006</c:v>
                </c:pt>
                <c:pt idx="7">
                  <c:v>27454.000000000004</c:v>
                </c:pt>
                <c:pt idx="8">
                  <c:v>66712.899999999994</c:v>
                </c:pt>
                <c:pt idx="9">
                  <c:v>40257.1</c:v>
                </c:pt>
                <c:pt idx="10">
                  <c:v>55845.899999999994</c:v>
                </c:pt>
                <c:pt idx="11">
                  <c:v>41802.499999999993</c:v>
                </c:pt>
                <c:pt idx="12">
                  <c:v>65674.299999999988</c:v>
                </c:pt>
                <c:pt idx="13">
                  <c:v>28754.3</c:v>
                </c:pt>
                <c:pt idx="14">
                  <c:v>20720.900000000001</c:v>
                </c:pt>
                <c:pt idx="15">
                  <c:v>61680.100000000006</c:v>
                </c:pt>
                <c:pt idx="16">
                  <c:v>35006.600000000006</c:v>
                </c:pt>
                <c:pt idx="17">
                  <c:v>42739</c:v>
                </c:pt>
                <c:pt idx="18">
                  <c:v>39737.9</c:v>
                </c:pt>
                <c:pt idx="19">
                  <c:v>34214.199999999997</c:v>
                </c:pt>
                <c:pt idx="20">
                  <c:v>32086.9</c:v>
                </c:pt>
                <c:pt idx="21">
                  <c:v>35670.9</c:v>
                </c:pt>
                <c:pt idx="22">
                  <c:v>49237.799999999996</c:v>
                </c:pt>
                <c:pt idx="23">
                  <c:v>41654.199999999997</c:v>
                </c:pt>
                <c:pt idx="24">
                  <c:v>9964</c:v>
                </c:pt>
              </c:numCache>
            </c:numRef>
          </c:val>
          <c:smooth val="0"/>
          <c:extLst>
            <c:ext xmlns:c16="http://schemas.microsoft.com/office/drawing/2014/chart" uri="{C3380CC4-5D6E-409C-BE32-E72D297353CC}">
              <c16:uniqueId val="{00000000-A8EA-4FCB-9A6F-33DB4A3FD6A3}"/>
            </c:ext>
          </c:extLst>
        </c:ser>
        <c:dLbls>
          <c:showLegendKey val="0"/>
          <c:showVal val="0"/>
          <c:showCatName val="0"/>
          <c:showSerName val="0"/>
          <c:showPercent val="0"/>
          <c:showBubbleSize val="0"/>
        </c:dLbls>
        <c:marker val="1"/>
        <c:smooth val="0"/>
        <c:axId val="1455944832"/>
        <c:axId val="1455949152"/>
      </c:lineChart>
      <c:catAx>
        <c:axId val="1455944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949152"/>
        <c:crosses val="autoZero"/>
        <c:auto val="1"/>
        <c:lblAlgn val="ctr"/>
        <c:lblOffset val="100"/>
        <c:noMultiLvlLbl val="0"/>
      </c:catAx>
      <c:valAx>
        <c:axId val="1455949152"/>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944832"/>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[salesdashboardproject.xlsx]pivot table!PivotTable15</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table'!$AC$13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C3D-4C0F-86B4-E902C134C7A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C3D-4C0F-86B4-E902C134C7A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C3D-4C0F-86B4-E902C134C7A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C3D-4C0F-86B4-E902C134C7A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C3D-4C0F-86B4-E902C134C7A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BC3D-4C0F-86B4-E902C134C7A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BC3D-4C0F-86B4-E902C134C7A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BC3D-4C0F-86B4-E902C134C7AE}"/>
              </c:ext>
            </c:extLst>
          </c:dPt>
          <c:cat>
            <c:strRef>
              <c:f>'pivot table'!$AB$14:$AB$21</c:f>
              <c:strCache>
                <c:ptCount val="8"/>
                <c:pt idx="0">
                  <c:v>Monitor</c:v>
                </c:pt>
                <c:pt idx="1">
                  <c:v>Keyboard</c:v>
                </c:pt>
                <c:pt idx="2">
                  <c:v>Printer</c:v>
                </c:pt>
                <c:pt idx="3">
                  <c:v>Tablet</c:v>
                </c:pt>
                <c:pt idx="4">
                  <c:v>Headphones</c:v>
                </c:pt>
                <c:pt idx="5">
                  <c:v>Mouse</c:v>
                </c:pt>
                <c:pt idx="6">
                  <c:v>Laptop</c:v>
                </c:pt>
                <c:pt idx="7">
                  <c:v>Smartphone</c:v>
                </c:pt>
              </c:strCache>
            </c:strRef>
          </c:cat>
          <c:val>
            <c:numRef>
              <c:f>'pivot table'!$AC$14:$AC$21</c:f>
              <c:numCache>
                <c:formatCode>0%</c:formatCode>
                <c:ptCount val="8"/>
                <c:pt idx="0">
                  <c:v>0.11622641509433962</c:v>
                </c:pt>
                <c:pt idx="1">
                  <c:v>0.12</c:v>
                </c:pt>
                <c:pt idx="2">
                  <c:v>0.12028301886792453</c:v>
                </c:pt>
                <c:pt idx="3">
                  <c:v>0.12283018867924528</c:v>
                </c:pt>
                <c:pt idx="4">
                  <c:v>0.12311320754716981</c:v>
                </c:pt>
                <c:pt idx="5">
                  <c:v>0.12622641509433963</c:v>
                </c:pt>
                <c:pt idx="6">
                  <c:v>0.13037735849056603</c:v>
                </c:pt>
                <c:pt idx="7">
                  <c:v>0.14094339622641511</c:v>
                </c:pt>
              </c:numCache>
            </c:numRef>
          </c:val>
          <c:extLst>
            <c:ext xmlns:c16="http://schemas.microsoft.com/office/drawing/2014/chart" uri="{C3380CC4-5D6E-409C-BE32-E72D297353CC}">
              <c16:uniqueId val="{00000010-8F3D-4235-81A7-CF18E9D47B1B}"/>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[salesdashboardproject.xlsx]pivot table!PivotTable14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rgbClr val="FF0000"/>
                </a:solidFill>
              </a:rPr>
              <a:t>profit generated by month</a:t>
            </a:r>
          </a:p>
        </c:rich>
      </c:tx>
      <c:layout>
        <c:manualLayout>
          <c:xMode val="edge"/>
          <c:yMode val="edge"/>
          <c:x val="0.35852002301668284"/>
          <c:y val="1.50693188667872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4"/>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solidFill>
            <a:round/>
          </a:ln>
          <a:effectLst/>
        </c:spPr>
        <c:marker>
          <c:symbol val="circle"/>
          <c:size val="5"/>
          <c:spPr>
            <a:solidFill>
              <a:schemeClr val="tx1"/>
            </a:solidFill>
            <a:ln w="9525">
              <a:solidFill>
                <a:schemeClr val="accent1"/>
              </a:solidFill>
            </a:ln>
            <a:effectLst/>
          </c:spPr>
        </c:marker>
      </c:pivotFmt>
    </c:pivotFmts>
    <c:plotArea>
      <c:layout/>
      <c:lineChart>
        <c:grouping val="stacked"/>
        <c:varyColors val="0"/>
        <c:ser>
          <c:idx val="0"/>
          <c:order val="0"/>
          <c:tx>
            <c:strRef>
              <c:f>'pivot table'!$Z$20</c:f>
              <c:strCache>
                <c:ptCount val="1"/>
                <c:pt idx="0">
                  <c:v>Total</c:v>
                </c:pt>
              </c:strCache>
            </c:strRef>
          </c:tx>
          <c:spPr>
            <a:ln w="28575" cap="rnd">
              <a:solidFill>
                <a:schemeClr val="accent4"/>
              </a:solidFill>
              <a:round/>
            </a:ln>
            <a:effectLst/>
          </c:spPr>
          <c:marker>
            <c:symbol val="circle"/>
            <c:size val="5"/>
            <c:spPr>
              <a:solidFill>
                <a:schemeClr val="accent1"/>
              </a:solidFill>
              <a:ln w="9525">
                <a:solidFill>
                  <a:schemeClr val="accent1"/>
                </a:solidFill>
              </a:ln>
              <a:effectLst/>
            </c:spPr>
          </c:marker>
          <c:dPt>
            <c:idx val="12"/>
            <c:marker>
              <c:symbol val="circle"/>
              <c:size val="5"/>
              <c:spPr>
                <a:solidFill>
                  <a:schemeClr val="tx1"/>
                </a:solidFill>
                <a:ln w="9525">
                  <a:solidFill>
                    <a:schemeClr val="accent1"/>
                  </a:solidFill>
                </a:ln>
                <a:effectLst/>
              </c:spPr>
            </c:marker>
            <c:bubble3D val="0"/>
            <c:extLst>
              <c:ext xmlns:c16="http://schemas.microsoft.com/office/drawing/2014/chart" uri="{C3380CC4-5D6E-409C-BE32-E72D297353CC}">
                <c16:uniqueId val="{00000000-FC2D-4A13-9DAE-09C176C2D7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table'!$Y$21:$Y$48</c:f>
              <c:multiLvlStrCache>
                <c:ptCount val="25"/>
                <c:lvl>
                  <c:pt idx="0">
                    <c:v>9</c:v>
                  </c:pt>
                  <c:pt idx="1">
                    <c:v>10</c:v>
                  </c:pt>
                  <c:pt idx="2">
                    <c:v>11</c:v>
                  </c:pt>
                  <c:pt idx="3">
                    <c:v>12</c:v>
                  </c:pt>
                  <c:pt idx="4">
                    <c:v>1</c:v>
                  </c:pt>
                  <c:pt idx="5">
                    <c:v>2</c:v>
                  </c:pt>
                  <c:pt idx="6">
                    <c:v>3</c:v>
                  </c:pt>
                  <c:pt idx="7">
                    <c:v>4</c:v>
                  </c:pt>
                  <c:pt idx="8">
                    <c:v>5</c:v>
                  </c:pt>
                  <c:pt idx="9">
                    <c:v>6</c:v>
                  </c:pt>
                  <c:pt idx="10">
                    <c:v>7</c:v>
                  </c:pt>
                  <c:pt idx="11">
                    <c:v>8</c:v>
                  </c:pt>
                  <c:pt idx="12">
                    <c:v>9</c:v>
                  </c:pt>
                  <c:pt idx="13">
                    <c:v>10</c:v>
                  </c:pt>
                  <c:pt idx="14">
                    <c:v>11</c:v>
                  </c:pt>
                  <c:pt idx="15">
                    <c:v>12</c:v>
                  </c:pt>
                  <c:pt idx="16">
                    <c:v>1</c:v>
                  </c:pt>
                  <c:pt idx="17">
                    <c:v>2</c:v>
                  </c:pt>
                  <c:pt idx="18">
                    <c:v>3</c:v>
                  </c:pt>
                  <c:pt idx="19">
                    <c:v>4</c:v>
                  </c:pt>
                  <c:pt idx="20">
                    <c:v>5</c:v>
                  </c:pt>
                  <c:pt idx="21">
                    <c:v>6</c:v>
                  </c:pt>
                  <c:pt idx="22">
                    <c:v>7</c:v>
                  </c:pt>
                  <c:pt idx="23">
                    <c:v>8</c:v>
                  </c:pt>
                  <c:pt idx="24">
                    <c:v>9</c:v>
                  </c:pt>
                </c:lvl>
                <c:lvl>
                  <c:pt idx="0">
                    <c:v>2023</c:v>
                  </c:pt>
                  <c:pt idx="4">
                    <c:v>2024</c:v>
                  </c:pt>
                  <c:pt idx="16">
                    <c:v>2025</c:v>
                  </c:pt>
                </c:lvl>
              </c:multiLvlStrCache>
            </c:multiLvlStrRef>
          </c:cat>
          <c:val>
            <c:numRef>
              <c:f>'pivot table'!$Z$21:$Z$48</c:f>
              <c:numCache>
                <c:formatCode>_(* #,##0_);_(* \(#,##0\);_(* "-"??_);_(@_)</c:formatCode>
                <c:ptCount val="25"/>
                <c:pt idx="0">
                  <c:v>40208.800000000003</c:v>
                </c:pt>
                <c:pt idx="1">
                  <c:v>44407.9</c:v>
                </c:pt>
                <c:pt idx="2">
                  <c:v>43507.6</c:v>
                </c:pt>
                <c:pt idx="3">
                  <c:v>47083.899999999994</c:v>
                </c:pt>
                <c:pt idx="4">
                  <c:v>51219.199999999997</c:v>
                </c:pt>
                <c:pt idx="5">
                  <c:v>36000.1</c:v>
                </c:pt>
                <c:pt idx="6">
                  <c:v>40573.600000000006</c:v>
                </c:pt>
                <c:pt idx="7">
                  <c:v>27454.000000000004</c:v>
                </c:pt>
                <c:pt idx="8">
                  <c:v>66712.899999999994</c:v>
                </c:pt>
                <c:pt idx="9">
                  <c:v>40257.1</c:v>
                </c:pt>
                <c:pt idx="10">
                  <c:v>55845.899999999994</c:v>
                </c:pt>
                <c:pt idx="11">
                  <c:v>41802.499999999993</c:v>
                </c:pt>
                <c:pt idx="12">
                  <c:v>65674.299999999988</c:v>
                </c:pt>
                <c:pt idx="13">
                  <c:v>28754.3</c:v>
                </c:pt>
                <c:pt idx="14">
                  <c:v>20720.900000000001</c:v>
                </c:pt>
                <c:pt idx="15">
                  <c:v>61680.100000000006</c:v>
                </c:pt>
                <c:pt idx="16">
                  <c:v>35006.600000000006</c:v>
                </c:pt>
                <c:pt idx="17">
                  <c:v>42739</c:v>
                </c:pt>
                <c:pt idx="18">
                  <c:v>39737.9</c:v>
                </c:pt>
                <c:pt idx="19">
                  <c:v>34214.199999999997</c:v>
                </c:pt>
                <c:pt idx="20">
                  <c:v>32086.9</c:v>
                </c:pt>
                <c:pt idx="21">
                  <c:v>35670.9</c:v>
                </c:pt>
                <c:pt idx="22">
                  <c:v>49237.799999999996</c:v>
                </c:pt>
                <c:pt idx="23">
                  <c:v>41654.199999999997</c:v>
                </c:pt>
                <c:pt idx="24">
                  <c:v>9964</c:v>
                </c:pt>
              </c:numCache>
            </c:numRef>
          </c:val>
          <c:smooth val="0"/>
          <c:extLst>
            <c:ext xmlns:c16="http://schemas.microsoft.com/office/drawing/2014/chart" uri="{C3380CC4-5D6E-409C-BE32-E72D297353CC}">
              <c16:uniqueId val="{00000002-EBC4-44D7-BA2E-02EE04E3D4A1}"/>
            </c:ext>
          </c:extLst>
        </c:ser>
        <c:dLbls>
          <c:dLblPos val="t"/>
          <c:showLegendKey val="0"/>
          <c:showVal val="1"/>
          <c:showCatName val="0"/>
          <c:showSerName val="0"/>
          <c:showPercent val="0"/>
          <c:showBubbleSize val="0"/>
        </c:dLbls>
        <c:marker val="1"/>
        <c:smooth val="0"/>
        <c:axId val="1455944832"/>
        <c:axId val="1455949152"/>
      </c:lineChart>
      <c:catAx>
        <c:axId val="145594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949152"/>
        <c:crosses val="autoZero"/>
        <c:auto val="1"/>
        <c:lblAlgn val="ctr"/>
        <c:lblOffset val="100"/>
        <c:noMultiLvlLbl val="0"/>
      </c:catAx>
      <c:valAx>
        <c:axId val="145594915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944832"/>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[salesdashboardproject.xlsx]pivot table!PivotTable15</c:name>
    <c:fmtId val="8"/>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table'!$AC$13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EAE-4EC5-B1F4-AD70BBBE86C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EAE-4EC5-B1F4-AD70BBBE86C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EAE-4EC5-B1F4-AD70BBBE86C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EAE-4EC5-B1F4-AD70BBBE86C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EAE-4EC5-B1F4-AD70BBBE86C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EAE-4EC5-B1F4-AD70BBBE86C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EAE-4EC5-B1F4-AD70BBBE86C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EAE-4EC5-B1F4-AD70BBBE86CA}"/>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EAE-4EC5-B1F4-AD70BBBE86CA}"/>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EAE-4EC5-B1F4-AD70BBBE86CA}"/>
                </c:ext>
              </c:extLst>
            </c:dLbl>
            <c:dLbl>
              <c:idx val="2"/>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EAE-4EC5-B1F4-AD70BBBE86CA}"/>
                </c:ext>
              </c:extLst>
            </c:dLbl>
            <c:dLbl>
              <c:idx val="3"/>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EAE-4EC5-B1F4-AD70BBBE86CA}"/>
                </c:ext>
              </c:extLst>
            </c:dLbl>
            <c:dLbl>
              <c:idx val="4"/>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EAE-4EC5-B1F4-AD70BBBE86CA}"/>
                </c:ext>
              </c:extLst>
            </c:dLbl>
            <c:dLbl>
              <c:idx val="5"/>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EAE-4EC5-B1F4-AD70BBBE86CA}"/>
                </c:ext>
              </c:extLst>
            </c:dLbl>
            <c:dLbl>
              <c:idx val="6"/>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EAE-4EC5-B1F4-AD70BBBE86CA}"/>
                </c:ext>
              </c:extLst>
            </c:dLbl>
            <c:dLbl>
              <c:idx val="7"/>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EAE-4EC5-B1F4-AD70BBBE86CA}"/>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s>
          <c:cat>
            <c:strRef>
              <c:f>'pivot table'!$AB$14:$AB$21</c:f>
              <c:strCache>
                <c:ptCount val="8"/>
                <c:pt idx="0">
                  <c:v>Monitor</c:v>
                </c:pt>
                <c:pt idx="1">
                  <c:v>Keyboard</c:v>
                </c:pt>
                <c:pt idx="2">
                  <c:v>Printer</c:v>
                </c:pt>
                <c:pt idx="3">
                  <c:v>Tablet</c:v>
                </c:pt>
                <c:pt idx="4">
                  <c:v>Headphones</c:v>
                </c:pt>
                <c:pt idx="5">
                  <c:v>Mouse</c:v>
                </c:pt>
                <c:pt idx="6">
                  <c:v>Laptop</c:v>
                </c:pt>
                <c:pt idx="7">
                  <c:v>Smartphone</c:v>
                </c:pt>
              </c:strCache>
            </c:strRef>
          </c:cat>
          <c:val>
            <c:numRef>
              <c:f>'pivot table'!$AC$14:$AC$21</c:f>
              <c:numCache>
                <c:formatCode>0%</c:formatCode>
                <c:ptCount val="8"/>
                <c:pt idx="0">
                  <c:v>0.11622641509433962</c:v>
                </c:pt>
                <c:pt idx="1">
                  <c:v>0.12</c:v>
                </c:pt>
                <c:pt idx="2">
                  <c:v>0.12028301886792453</c:v>
                </c:pt>
                <c:pt idx="3">
                  <c:v>0.12283018867924528</c:v>
                </c:pt>
                <c:pt idx="4">
                  <c:v>0.12311320754716981</c:v>
                </c:pt>
                <c:pt idx="5">
                  <c:v>0.12622641509433963</c:v>
                </c:pt>
                <c:pt idx="6">
                  <c:v>0.13037735849056603</c:v>
                </c:pt>
                <c:pt idx="7">
                  <c:v>0.14094339622641511</c:v>
                </c:pt>
              </c:numCache>
            </c:numRef>
          </c:val>
          <c:extLst>
            <c:ext xmlns:c16="http://schemas.microsoft.com/office/drawing/2014/chart" uri="{C3380CC4-5D6E-409C-BE32-E72D297353CC}">
              <c16:uniqueId val="{00000010-C6F7-4321-B9CC-B706CE08C871}"/>
            </c:ext>
          </c:extLst>
        </c:ser>
        <c:dLbls>
          <c:dLblPos val="bestFit"/>
          <c:showLegendKey val="0"/>
          <c:showVal val="1"/>
          <c:showCatName val="0"/>
          <c:showSerName val="0"/>
          <c:showPercent val="0"/>
          <c:showBubbleSize val="0"/>
          <c:showLeaderLines val="1"/>
        </c:dLbls>
        <c:firstSliceAng val="0"/>
      </c:pieChart>
      <c:spPr>
        <a:noFill/>
        <a:ln w="25400">
          <a:noFill/>
        </a:ln>
        <a:effectLst/>
      </c:spPr>
    </c:plotArea>
    <c:legend>
      <c:legendPos val="r"/>
      <c:layout>
        <c:manualLayout>
          <c:xMode val="edge"/>
          <c:yMode val="edge"/>
          <c:x val="0.7674178897084748"/>
          <c:y val="0.23426028947468522"/>
          <c:w val="9.0644738327814375E-2"/>
          <c:h val="0.407611548556430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by %</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Bahnschrift" panose="020B0502040204020203" pitchFamily="34" charset="0"/>
            </a:rPr>
            <a:t>Sales breakup by %</a:t>
          </a:r>
        </a:p>
      </cx:txPr>
    </cx:title>
    <cx:plotArea>
      <cx:plotAreaRegion>
        <cx:series layoutId="treemap" uniqueId="{F96BC806-7EEC-4B78-B38D-62A01EB7C767}">
          <cx:tx>
            <cx:txData>
              <cx:f>_xlchart.v1.1</cx:f>
              <cx:v>sales%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4E4073CD-9035-4897-A944-5F53A2ED1161}">
          <cx:tx>
            <cx:txData>
              <cx:f>_xlchart.v1.4</cx:f>
              <cx:v>Total</cx:v>
            </cx:txData>
          </cx:tx>
          <cx:dataLabels>
            <cx:visibility seriesName="0" categoryName="1" value="0"/>
          </cx:dataLabels>
          <cx:dataId val="0"/>
        </cx:series>
      </cx:plotAreaRegion>
    </cx:plotArea>
    <cx:legend pos="t" align="ctr" overlay="0">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 table'!$S$2" max="1000" min="1" page="10"/>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1.xml"/><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svg"/><Relationship Id="rId17" Type="http://schemas.openxmlformats.org/officeDocument/2006/relationships/chart" Target="../charts/chart4.xml"/><Relationship Id="rId2" Type="http://schemas.openxmlformats.org/officeDocument/2006/relationships/image" Target="../media/image1.png"/><Relationship Id="rId16" Type="http://schemas.microsoft.com/office/2014/relationships/chartEx" Target="../charts/chartEx1.xml"/><Relationship Id="rId20" Type="http://schemas.openxmlformats.org/officeDocument/2006/relationships/chart" Target="../charts/chart5.xml"/><Relationship Id="rId1" Type="http://schemas.openxmlformats.org/officeDocument/2006/relationships/hyperlink" Target="#'profit generatd by month'!A1"/><Relationship Id="rId6" Type="http://schemas.openxmlformats.org/officeDocument/2006/relationships/image" Target="../media/image5.png"/><Relationship Id="rId11" Type="http://schemas.openxmlformats.org/officeDocument/2006/relationships/image" Target="../media/image10.pn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emf"/><Relationship Id="rId19" Type="http://schemas.openxmlformats.org/officeDocument/2006/relationships/hyperlink" Target="#'unit sold by split %'!A1"/><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hyperlink" Target="#Sheet4!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406400</xdr:colOff>
      <xdr:row>36</xdr:row>
      <xdr:rowOff>20320</xdr:rowOff>
    </xdr:to>
    <xdr:sp macro="" textlink="">
      <xdr:nvSpPr>
        <xdr:cNvPr id="2" name="Rectangle: Rounded Corners 1">
          <a:extLst>
            <a:ext uri="{FF2B5EF4-FFF2-40B4-BE49-F238E27FC236}">
              <a16:creationId xmlns:a16="http://schemas.microsoft.com/office/drawing/2014/main" id="{EE9CA38F-C774-9A10-5953-01260E28B428}"/>
            </a:ext>
          </a:extLst>
        </xdr:cNvPr>
        <xdr:cNvSpPr/>
      </xdr:nvSpPr>
      <xdr:spPr>
        <a:xfrm>
          <a:off x="0" y="0"/>
          <a:ext cx="11988800" cy="6535420"/>
        </a:xfrm>
        <a:prstGeom prst="roundRect">
          <a:avLst>
            <a:gd name="adj" fmla="val 1744"/>
          </a:avLst>
        </a:prstGeom>
        <a:solidFill>
          <a:schemeClr val="accent5">
            <a:lumMod val="40000"/>
            <a:lumOff val="60000"/>
          </a:schemeClr>
        </a:solidFill>
      </xdr:spPr>
      <xdr:style>
        <a:lnRef idx="2">
          <a:schemeClr val="dk1">
            <a:shade val="15000"/>
          </a:schemeClr>
        </a:lnRef>
        <a:fillRef idx="1">
          <a:schemeClr val="dk1"/>
        </a:fillRef>
        <a:effectRef idx="0">
          <a:schemeClr val="dk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108857</xdr:colOff>
      <xdr:row>1</xdr:row>
      <xdr:rowOff>54429</xdr:rowOff>
    </xdr:from>
    <xdr:to>
      <xdr:col>5</xdr:col>
      <xdr:colOff>474617</xdr:colOff>
      <xdr:row>6</xdr:row>
      <xdr:rowOff>74749</xdr:rowOff>
    </xdr:to>
    <xdr:sp macro="" textlink="">
      <xdr:nvSpPr>
        <xdr:cNvPr id="3" name="Rectangle: Rounded Corners 2">
          <a:extLst>
            <a:ext uri="{FF2B5EF4-FFF2-40B4-BE49-F238E27FC236}">
              <a16:creationId xmlns:a16="http://schemas.microsoft.com/office/drawing/2014/main" id="{81E73FEA-5B8C-1274-9781-523C7ADE2B09}"/>
            </a:ext>
          </a:extLst>
        </xdr:cNvPr>
        <xdr:cNvSpPr/>
      </xdr:nvSpPr>
      <xdr:spPr>
        <a:xfrm>
          <a:off x="108857" y="239486"/>
          <a:ext cx="3413760" cy="945606"/>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132805</xdr:colOff>
      <xdr:row>1</xdr:row>
      <xdr:rowOff>9434</xdr:rowOff>
    </xdr:from>
    <xdr:to>
      <xdr:col>9</xdr:col>
      <xdr:colOff>10885</xdr:colOff>
      <xdr:row>6</xdr:row>
      <xdr:rowOff>31931</xdr:rowOff>
    </xdr:to>
    <xdr:sp macro="" textlink="">
      <xdr:nvSpPr>
        <xdr:cNvPr id="4" name="Rectangle: Rounded Corners 3">
          <a:extLst>
            <a:ext uri="{FF2B5EF4-FFF2-40B4-BE49-F238E27FC236}">
              <a16:creationId xmlns:a16="http://schemas.microsoft.com/office/drawing/2014/main" id="{F2657094-6CED-CC6D-078C-55E515194C50}"/>
            </a:ext>
          </a:extLst>
        </xdr:cNvPr>
        <xdr:cNvSpPr/>
      </xdr:nvSpPr>
      <xdr:spPr>
        <a:xfrm>
          <a:off x="3790405" y="194491"/>
          <a:ext cx="1706880" cy="947783"/>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b="1">
              <a:solidFill>
                <a:schemeClr val="tx1"/>
              </a:solidFill>
            </a:rPr>
            <a:t>Total sales</a:t>
          </a:r>
        </a:p>
      </xdr:txBody>
    </xdr:sp>
    <xdr:clientData/>
  </xdr:twoCellAnchor>
  <xdr:twoCellAnchor>
    <xdr:from>
      <xdr:col>9</xdr:col>
      <xdr:colOff>133532</xdr:colOff>
      <xdr:row>0</xdr:row>
      <xdr:rowOff>141514</xdr:rowOff>
    </xdr:from>
    <xdr:to>
      <xdr:col>12</xdr:col>
      <xdr:colOff>11612</xdr:colOff>
      <xdr:row>5</xdr:row>
      <xdr:rowOff>161834</xdr:rowOff>
    </xdr:to>
    <xdr:sp macro="" textlink="">
      <xdr:nvSpPr>
        <xdr:cNvPr id="5" name="Rectangle: Rounded Corners 4">
          <a:extLst>
            <a:ext uri="{FF2B5EF4-FFF2-40B4-BE49-F238E27FC236}">
              <a16:creationId xmlns:a16="http://schemas.microsoft.com/office/drawing/2014/main" id="{BA28FD35-0EF7-1DB5-B7F8-EC13CEE38500}"/>
            </a:ext>
          </a:extLst>
        </xdr:cNvPr>
        <xdr:cNvSpPr/>
      </xdr:nvSpPr>
      <xdr:spPr>
        <a:xfrm>
          <a:off x="5619932" y="141514"/>
          <a:ext cx="1706880" cy="945606"/>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b="1">
              <a:solidFill>
                <a:schemeClr val="tx1"/>
              </a:solidFill>
            </a:rPr>
            <a:t>Profit $</a:t>
          </a:r>
        </a:p>
      </xdr:txBody>
    </xdr:sp>
    <xdr:clientData/>
  </xdr:twoCellAnchor>
  <xdr:twoCellAnchor>
    <xdr:from>
      <xdr:col>12</xdr:col>
      <xdr:colOff>243840</xdr:colOff>
      <xdr:row>1</xdr:row>
      <xdr:rowOff>0</xdr:rowOff>
    </xdr:from>
    <xdr:to>
      <xdr:col>15</xdr:col>
      <xdr:colOff>121920</xdr:colOff>
      <xdr:row>6</xdr:row>
      <xdr:rowOff>20320</xdr:rowOff>
    </xdr:to>
    <xdr:sp macro="" textlink="">
      <xdr:nvSpPr>
        <xdr:cNvPr id="6" name="Rectangle: Rounded Corners 5">
          <a:extLst>
            <a:ext uri="{FF2B5EF4-FFF2-40B4-BE49-F238E27FC236}">
              <a16:creationId xmlns:a16="http://schemas.microsoft.com/office/drawing/2014/main" id="{EF4054C0-9CF4-85B4-2F6B-8FE71AA20672}"/>
            </a:ext>
          </a:extLst>
        </xdr:cNvPr>
        <xdr:cNvSpPr/>
      </xdr:nvSpPr>
      <xdr:spPr>
        <a:xfrm>
          <a:off x="7559040" y="182880"/>
          <a:ext cx="1706880" cy="93472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375919</xdr:colOff>
      <xdr:row>1</xdr:row>
      <xdr:rowOff>0</xdr:rowOff>
    </xdr:from>
    <xdr:to>
      <xdr:col>19</xdr:col>
      <xdr:colOff>212886</xdr:colOff>
      <xdr:row>6</xdr:row>
      <xdr:rowOff>20320</xdr:rowOff>
    </xdr:to>
    <xdr:sp macro="" textlink="">
      <xdr:nvSpPr>
        <xdr:cNvPr id="7" name="Rectangle: Rounded Corners 6">
          <a:extLst>
            <a:ext uri="{FF2B5EF4-FFF2-40B4-BE49-F238E27FC236}">
              <a16:creationId xmlns:a16="http://schemas.microsoft.com/office/drawing/2014/main" id="{4BB034AB-02B7-95BE-9936-2BDA1D917E67}"/>
            </a:ext>
          </a:extLst>
        </xdr:cNvPr>
        <xdr:cNvSpPr/>
      </xdr:nvSpPr>
      <xdr:spPr>
        <a:xfrm>
          <a:off x="9519919" y="182880"/>
          <a:ext cx="2275367" cy="93472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111760</xdr:colOff>
      <xdr:row>7</xdr:row>
      <xdr:rowOff>121920</xdr:rowOff>
    </xdr:from>
    <xdr:to>
      <xdr:col>2</xdr:col>
      <xdr:colOff>436880</xdr:colOff>
      <xdr:row>12</xdr:row>
      <xdr:rowOff>142240</xdr:rowOff>
    </xdr:to>
    <xdr:sp macro="" textlink="">
      <xdr:nvSpPr>
        <xdr:cNvPr id="8" name="Rectangle: Rounded Corners 7">
          <a:extLst>
            <a:ext uri="{FF2B5EF4-FFF2-40B4-BE49-F238E27FC236}">
              <a16:creationId xmlns:a16="http://schemas.microsoft.com/office/drawing/2014/main" id="{BE579A98-92DB-23ED-A1E2-565B44762F68}"/>
            </a:ext>
          </a:extLst>
        </xdr:cNvPr>
        <xdr:cNvSpPr/>
      </xdr:nvSpPr>
      <xdr:spPr>
        <a:xfrm>
          <a:off x="111760" y="1402080"/>
          <a:ext cx="1544320" cy="93472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111760</xdr:colOff>
      <xdr:row>14</xdr:row>
      <xdr:rowOff>60960</xdr:rowOff>
    </xdr:from>
    <xdr:to>
      <xdr:col>2</xdr:col>
      <xdr:colOff>436880</xdr:colOff>
      <xdr:row>26</xdr:row>
      <xdr:rowOff>60960</xdr:rowOff>
    </xdr:to>
    <xdr:sp macro="" textlink="">
      <xdr:nvSpPr>
        <xdr:cNvPr id="9" name="Rectangle: Rounded Corners 8">
          <a:extLst>
            <a:ext uri="{FF2B5EF4-FFF2-40B4-BE49-F238E27FC236}">
              <a16:creationId xmlns:a16="http://schemas.microsoft.com/office/drawing/2014/main" id="{63CFAE25-BAE3-0C56-1227-977DD12FE596}"/>
            </a:ext>
          </a:extLst>
        </xdr:cNvPr>
        <xdr:cNvSpPr/>
      </xdr:nvSpPr>
      <xdr:spPr>
        <a:xfrm>
          <a:off x="111760" y="2621280"/>
          <a:ext cx="1544320" cy="219456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40639</xdr:colOff>
      <xdr:row>27</xdr:row>
      <xdr:rowOff>30480</xdr:rowOff>
    </xdr:from>
    <xdr:to>
      <xdr:col>3</xdr:col>
      <xdr:colOff>47624</xdr:colOff>
      <xdr:row>35</xdr:row>
      <xdr:rowOff>91440</xdr:rowOff>
    </xdr:to>
    <xdr:sp macro="" textlink="">
      <xdr:nvSpPr>
        <xdr:cNvPr id="10" name="Rectangle: Rounded Corners 9">
          <a:extLst>
            <a:ext uri="{FF2B5EF4-FFF2-40B4-BE49-F238E27FC236}">
              <a16:creationId xmlns:a16="http://schemas.microsoft.com/office/drawing/2014/main" id="{A25AE9C8-D28F-9770-6BAD-38F78E2F5DA9}"/>
            </a:ext>
          </a:extLst>
        </xdr:cNvPr>
        <xdr:cNvSpPr/>
      </xdr:nvSpPr>
      <xdr:spPr>
        <a:xfrm>
          <a:off x="40639" y="4916805"/>
          <a:ext cx="1835785" cy="150876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566057</xdr:colOff>
      <xdr:row>7</xdr:row>
      <xdr:rowOff>121920</xdr:rowOff>
    </xdr:from>
    <xdr:to>
      <xdr:col>7</xdr:col>
      <xdr:colOff>76200</xdr:colOff>
      <xdr:row>26</xdr:row>
      <xdr:rowOff>60960</xdr:rowOff>
    </xdr:to>
    <xdr:sp macro="" textlink="">
      <xdr:nvSpPr>
        <xdr:cNvPr id="11" name="Rectangle: Rounded Corners 10">
          <a:extLst>
            <a:ext uri="{FF2B5EF4-FFF2-40B4-BE49-F238E27FC236}">
              <a16:creationId xmlns:a16="http://schemas.microsoft.com/office/drawing/2014/main" id="{24FFA3FD-9604-CB44-D706-98BBED7389C6}"/>
            </a:ext>
          </a:extLst>
        </xdr:cNvPr>
        <xdr:cNvSpPr/>
      </xdr:nvSpPr>
      <xdr:spPr>
        <a:xfrm>
          <a:off x="1785257" y="1417320"/>
          <a:ext cx="2558143" cy="3455126"/>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223520</xdr:colOff>
      <xdr:row>7</xdr:row>
      <xdr:rowOff>114301</xdr:rowOff>
    </xdr:from>
    <xdr:to>
      <xdr:col>18</xdr:col>
      <xdr:colOff>419100</xdr:colOff>
      <xdr:row>15</xdr:row>
      <xdr:rowOff>142241</xdr:rowOff>
    </xdr:to>
    <xdr:sp macro="" textlink="">
      <xdr:nvSpPr>
        <xdr:cNvPr id="12" name="Rectangle: Rounded Corners 11">
          <a:extLst>
            <a:ext uri="{FF2B5EF4-FFF2-40B4-BE49-F238E27FC236}">
              <a16:creationId xmlns:a16="http://schemas.microsoft.com/office/drawing/2014/main" id="{26BEA867-3A8D-7FB9-FEC2-1CDCC7938B53}"/>
            </a:ext>
          </a:extLst>
        </xdr:cNvPr>
        <xdr:cNvSpPr/>
      </xdr:nvSpPr>
      <xdr:spPr>
        <a:xfrm>
          <a:off x="4490720" y="1381126"/>
          <a:ext cx="6901180" cy="147574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213122</xdr:colOff>
      <xdr:row>16</xdr:row>
      <xdr:rowOff>97973</xdr:rowOff>
    </xdr:from>
    <xdr:to>
      <xdr:col>14</xdr:col>
      <xdr:colOff>528082</xdr:colOff>
      <xdr:row>26</xdr:row>
      <xdr:rowOff>60961</xdr:rowOff>
    </xdr:to>
    <xdr:sp macro="" textlink="">
      <xdr:nvSpPr>
        <xdr:cNvPr id="14" name="Rectangle: Rounded Corners 13">
          <a:extLst>
            <a:ext uri="{FF2B5EF4-FFF2-40B4-BE49-F238E27FC236}">
              <a16:creationId xmlns:a16="http://schemas.microsoft.com/office/drawing/2014/main" id="{FAFC8D66-85BF-E448-615C-276CDA4C7631}"/>
            </a:ext>
          </a:extLst>
        </xdr:cNvPr>
        <xdr:cNvSpPr/>
      </xdr:nvSpPr>
      <xdr:spPr>
        <a:xfrm>
          <a:off x="4480322" y="3058887"/>
          <a:ext cx="4582160" cy="181356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187722</xdr:colOff>
      <xdr:row>16</xdr:row>
      <xdr:rowOff>130629</xdr:rowOff>
    </xdr:from>
    <xdr:to>
      <xdr:col>19</xdr:col>
      <xdr:colOff>335280</xdr:colOff>
      <xdr:row>26</xdr:row>
      <xdr:rowOff>60960</xdr:rowOff>
    </xdr:to>
    <xdr:sp macro="" textlink="">
      <xdr:nvSpPr>
        <xdr:cNvPr id="15" name="Rectangle: Rounded Corners 14">
          <a:extLst>
            <a:ext uri="{FF2B5EF4-FFF2-40B4-BE49-F238E27FC236}">
              <a16:creationId xmlns:a16="http://schemas.microsoft.com/office/drawing/2014/main" id="{E1731D0B-7AC4-9168-9F85-26B461AEE106}"/>
            </a:ext>
          </a:extLst>
        </xdr:cNvPr>
        <xdr:cNvSpPr/>
      </xdr:nvSpPr>
      <xdr:spPr>
        <a:xfrm>
          <a:off x="9331722" y="3091543"/>
          <a:ext cx="2585958" cy="1780903"/>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464996</xdr:colOff>
      <xdr:row>27</xdr:row>
      <xdr:rowOff>30480</xdr:rowOff>
    </xdr:from>
    <xdr:to>
      <xdr:col>19</xdr:col>
      <xdr:colOff>335280</xdr:colOff>
      <xdr:row>35</xdr:row>
      <xdr:rowOff>91440</xdr:rowOff>
    </xdr:to>
    <xdr:sp macro="" textlink="">
      <xdr:nvSpPr>
        <xdr:cNvPr id="16" name="Rectangle: Rounded Corners 15">
          <a:extLst>
            <a:ext uri="{FF2B5EF4-FFF2-40B4-BE49-F238E27FC236}">
              <a16:creationId xmlns:a16="http://schemas.microsoft.com/office/drawing/2014/main" id="{CE3EE6ED-2231-B828-A035-CF5B94978A19}"/>
            </a:ext>
          </a:extLst>
        </xdr:cNvPr>
        <xdr:cNvSpPr/>
      </xdr:nvSpPr>
      <xdr:spPr>
        <a:xfrm>
          <a:off x="7170596" y="4968240"/>
          <a:ext cx="4747084" cy="152400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152400</xdr:colOff>
      <xdr:row>27</xdr:row>
      <xdr:rowOff>30480</xdr:rowOff>
    </xdr:from>
    <xdr:to>
      <xdr:col>10</xdr:col>
      <xdr:colOff>467360</xdr:colOff>
      <xdr:row>35</xdr:row>
      <xdr:rowOff>91440</xdr:rowOff>
    </xdr:to>
    <xdr:sp macro="" textlink="">
      <xdr:nvSpPr>
        <xdr:cNvPr id="17" name="Rectangle: Rounded Corners 16">
          <a:hlinkClick xmlns:r="http://schemas.openxmlformats.org/officeDocument/2006/relationships" r:id="rId1"/>
          <a:extLst>
            <a:ext uri="{FF2B5EF4-FFF2-40B4-BE49-F238E27FC236}">
              <a16:creationId xmlns:a16="http://schemas.microsoft.com/office/drawing/2014/main" id="{88246671-38CB-32EA-EE32-BAC3FC2AA62A}"/>
            </a:ext>
          </a:extLst>
        </xdr:cNvPr>
        <xdr:cNvSpPr/>
      </xdr:nvSpPr>
      <xdr:spPr>
        <a:xfrm>
          <a:off x="1981200" y="4968240"/>
          <a:ext cx="4582160" cy="1524000"/>
        </a:xfrm>
        <a:prstGeom prst="roundRect">
          <a:avLst/>
        </a:prstGeom>
        <a:gradFill>
          <a:gsLst>
            <a:gs pos="0">
              <a:schemeClr val="bg1">
                <a:lumMod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370115</xdr:colOff>
      <xdr:row>1</xdr:row>
      <xdr:rowOff>76200</xdr:rowOff>
    </xdr:from>
    <xdr:to>
      <xdr:col>5</xdr:col>
      <xdr:colOff>424543</xdr:colOff>
      <xdr:row>4</xdr:row>
      <xdr:rowOff>97970</xdr:rowOff>
    </xdr:to>
    <xdr:sp macro="" textlink="">
      <xdr:nvSpPr>
        <xdr:cNvPr id="18" name="TextBox 17">
          <a:extLst>
            <a:ext uri="{FF2B5EF4-FFF2-40B4-BE49-F238E27FC236}">
              <a16:creationId xmlns:a16="http://schemas.microsoft.com/office/drawing/2014/main" id="{4F75B54B-1924-C278-D333-62CE256AEEA9}"/>
            </a:ext>
          </a:extLst>
        </xdr:cNvPr>
        <xdr:cNvSpPr txBox="1"/>
      </xdr:nvSpPr>
      <xdr:spPr>
        <a:xfrm>
          <a:off x="979715" y="261257"/>
          <a:ext cx="2492828" cy="576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sales </a:t>
          </a:r>
          <a:r>
            <a:rPr lang="en-US" sz="2400" b="1">
              <a:latin typeface="Aptos Display" panose="020B0004020202020204" pitchFamily="34" charset="0"/>
            </a:rPr>
            <a:t>dashboard</a:t>
          </a:r>
        </a:p>
      </xdr:txBody>
    </xdr:sp>
    <xdr:clientData/>
  </xdr:twoCellAnchor>
  <xdr:twoCellAnchor editAs="oneCell">
    <xdr:from>
      <xdr:col>0</xdr:col>
      <xdr:colOff>119743</xdr:colOff>
      <xdr:row>1</xdr:row>
      <xdr:rowOff>65314</xdr:rowOff>
    </xdr:from>
    <xdr:to>
      <xdr:col>1</xdr:col>
      <xdr:colOff>424543</xdr:colOff>
      <xdr:row>6</xdr:row>
      <xdr:rowOff>54428</xdr:rowOff>
    </xdr:to>
    <xdr:pic>
      <xdr:nvPicPr>
        <xdr:cNvPr id="20" name="Graphic 19" descr="Bar graph with upward trend with solid fill">
          <a:extLst>
            <a:ext uri="{FF2B5EF4-FFF2-40B4-BE49-F238E27FC236}">
              <a16:creationId xmlns:a16="http://schemas.microsoft.com/office/drawing/2014/main" id="{802928A6-6397-56A1-F156-FBEE3969205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9743" y="250371"/>
          <a:ext cx="914400" cy="914400"/>
        </a:xfrm>
        <a:prstGeom prst="rect">
          <a:avLst/>
        </a:prstGeom>
      </xdr:spPr>
    </xdr:pic>
    <xdr:clientData/>
  </xdr:twoCellAnchor>
  <xdr:oneCellAnchor>
    <xdr:from>
      <xdr:col>1</xdr:col>
      <xdr:colOff>359228</xdr:colOff>
      <xdr:row>3</xdr:row>
      <xdr:rowOff>129900</xdr:rowOff>
    </xdr:from>
    <xdr:ext cx="2351315" cy="447043"/>
    <xdr:sp macro="" textlink="">
      <xdr:nvSpPr>
        <xdr:cNvPr id="21" name="Rectangle 20">
          <a:extLst>
            <a:ext uri="{FF2B5EF4-FFF2-40B4-BE49-F238E27FC236}">
              <a16:creationId xmlns:a16="http://schemas.microsoft.com/office/drawing/2014/main" id="{E7EC1139-B8A1-16A9-5C1E-63563EFC1616}"/>
            </a:ext>
          </a:extLst>
        </xdr:cNvPr>
        <xdr:cNvSpPr/>
      </xdr:nvSpPr>
      <xdr:spPr>
        <a:xfrm>
          <a:off x="968828" y="685071"/>
          <a:ext cx="2351315" cy="447043"/>
        </a:xfrm>
        <a:prstGeom prst="rect">
          <a:avLst/>
        </a:prstGeom>
        <a:noFill/>
      </xdr:spPr>
      <xdr:txBody>
        <a:bodyPr wrap="square" lIns="91440" tIns="45720" rIns="91440" bIns="45720">
          <a:noAutofit/>
        </a:bodyPr>
        <a:lstStyle/>
        <a:p>
          <a:pPr algn="l"/>
          <a:r>
            <a:rPr lang="en-US" sz="1600" b="1" u="sng" cap="none" spc="0">
              <a:ln w="0"/>
              <a:solidFill>
                <a:schemeClr val="tx1"/>
              </a:solidFill>
              <a:effectLst>
                <a:outerShdw blurRad="38100" dist="19050" dir="2700000" algn="tl" rotWithShape="0">
                  <a:schemeClr val="dk1">
                    <a:alpha val="40000"/>
                  </a:schemeClr>
                </a:outerShdw>
              </a:effectLst>
              <a:latin typeface="Aptos Display" panose="020B0004020202020204" pitchFamily="34" charset="0"/>
            </a:rPr>
            <a:t>Appliances</a:t>
          </a:r>
          <a:r>
            <a:rPr lang="en-US" sz="1600" b="1" u="sng" cap="none" spc="0" baseline="0">
              <a:ln w="0"/>
              <a:solidFill>
                <a:schemeClr val="tx1"/>
              </a:solidFill>
              <a:effectLst>
                <a:outerShdw blurRad="38100" dist="19050" dir="2700000" algn="tl" rotWithShape="0">
                  <a:schemeClr val="dk1">
                    <a:alpha val="40000"/>
                  </a:schemeClr>
                </a:outerShdw>
              </a:effectLst>
              <a:latin typeface="Aptos Display" panose="020B0004020202020204" pitchFamily="34" charset="0"/>
            </a:rPr>
            <a:t> Shop</a:t>
          </a:r>
          <a:endParaRPr lang="en-US" sz="1600" b="1" u="sng" cap="none" spc="0">
            <a:ln w="0"/>
            <a:solidFill>
              <a:schemeClr val="tx1"/>
            </a:solidFill>
            <a:effectLst>
              <a:outerShdw blurRad="38100" dist="19050" dir="2700000" algn="tl" rotWithShape="0">
                <a:schemeClr val="dk1">
                  <a:alpha val="40000"/>
                </a:schemeClr>
              </a:outerShdw>
            </a:effectLst>
            <a:latin typeface="Aptos Display" panose="020B0004020202020204" pitchFamily="34" charset="0"/>
          </a:endParaRPr>
        </a:p>
      </xdr:txBody>
    </xdr:sp>
    <xdr:clientData/>
  </xdr:oneCellAnchor>
  <xdr:twoCellAnchor editAs="oneCell">
    <xdr:from>
      <xdr:col>10</xdr:col>
      <xdr:colOff>468088</xdr:colOff>
      <xdr:row>0</xdr:row>
      <xdr:rowOff>76201</xdr:rowOff>
    </xdr:from>
    <xdr:to>
      <xdr:col>11</xdr:col>
      <xdr:colOff>544288</xdr:colOff>
      <xdr:row>4</xdr:row>
      <xdr:rowOff>21772</xdr:rowOff>
    </xdr:to>
    <xdr:pic>
      <xdr:nvPicPr>
        <xdr:cNvPr id="29" name="Graphic 28" descr="Bank with solid fill">
          <a:extLst>
            <a:ext uri="{FF2B5EF4-FFF2-40B4-BE49-F238E27FC236}">
              <a16:creationId xmlns:a16="http://schemas.microsoft.com/office/drawing/2014/main" id="{686CF378-684A-AC2B-DDAB-A4102C134364}"/>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564088" y="76201"/>
          <a:ext cx="685800" cy="685800"/>
        </a:xfrm>
        <a:prstGeom prst="rect">
          <a:avLst/>
        </a:prstGeom>
      </xdr:spPr>
    </xdr:pic>
    <xdr:clientData/>
  </xdr:twoCellAnchor>
  <xdr:twoCellAnchor editAs="oneCell">
    <xdr:from>
      <xdr:col>8</xdr:col>
      <xdr:colOff>87087</xdr:colOff>
      <xdr:row>1</xdr:row>
      <xdr:rowOff>10887</xdr:rowOff>
    </xdr:from>
    <xdr:to>
      <xdr:col>8</xdr:col>
      <xdr:colOff>576944</xdr:colOff>
      <xdr:row>3</xdr:row>
      <xdr:rowOff>32658</xdr:rowOff>
    </xdr:to>
    <xdr:pic>
      <xdr:nvPicPr>
        <xdr:cNvPr id="31" name="Graphic 30" descr="Money with solid fill">
          <a:extLst>
            <a:ext uri="{FF2B5EF4-FFF2-40B4-BE49-F238E27FC236}">
              <a16:creationId xmlns:a16="http://schemas.microsoft.com/office/drawing/2014/main" id="{1BE34985-DF57-878C-1E3C-7F642791A57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963887" y="195944"/>
          <a:ext cx="489857" cy="391885"/>
        </a:xfrm>
        <a:prstGeom prst="rect">
          <a:avLst/>
        </a:prstGeom>
      </xdr:spPr>
    </xdr:pic>
    <xdr:clientData/>
  </xdr:twoCellAnchor>
  <xdr:twoCellAnchor editAs="oneCell">
    <xdr:from>
      <xdr:col>13</xdr:col>
      <xdr:colOff>522514</xdr:colOff>
      <xdr:row>1</xdr:row>
      <xdr:rowOff>76200</xdr:rowOff>
    </xdr:from>
    <xdr:to>
      <xdr:col>15</xdr:col>
      <xdr:colOff>32657</xdr:colOff>
      <xdr:row>5</xdr:row>
      <xdr:rowOff>65314</xdr:rowOff>
    </xdr:to>
    <xdr:pic>
      <xdr:nvPicPr>
        <xdr:cNvPr id="33" name="Graphic 32" descr="Coins with solid fill">
          <a:extLst>
            <a:ext uri="{FF2B5EF4-FFF2-40B4-BE49-F238E27FC236}">
              <a16:creationId xmlns:a16="http://schemas.microsoft.com/office/drawing/2014/main" id="{63E3F4CA-F673-3211-0DF9-6025D5ADD43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447314" y="261257"/>
          <a:ext cx="729343" cy="729343"/>
        </a:xfrm>
        <a:prstGeom prst="rect">
          <a:avLst/>
        </a:prstGeom>
      </xdr:spPr>
    </xdr:pic>
    <xdr:clientData/>
  </xdr:twoCellAnchor>
  <xdr:twoCellAnchor>
    <xdr:from>
      <xdr:col>6</xdr:col>
      <xdr:colOff>217715</xdr:colOff>
      <xdr:row>3</xdr:row>
      <xdr:rowOff>152400</xdr:rowOff>
    </xdr:from>
    <xdr:to>
      <xdr:col>9</xdr:col>
      <xdr:colOff>1</xdr:colOff>
      <xdr:row>6</xdr:row>
      <xdr:rowOff>43543</xdr:rowOff>
    </xdr:to>
    <xdr:sp macro="" textlink="'pivot table'!A2">
      <xdr:nvSpPr>
        <xdr:cNvPr id="34" name="TextBox 33">
          <a:extLst>
            <a:ext uri="{FF2B5EF4-FFF2-40B4-BE49-F238E27FC236}">
              <a16:creationId xmlns:a16="http://schemas.microsoft.com/office/drawing/2014/main" id="{504671F1-7A44-EB76-F5DA-C57BAB875A97}"/>
            </a:ext>
          </a:extLst>
        </xdr:cNvPr>
        <xdr:cNvSpPr txBox="1"/>
      </xdr:nvSpPr>
      <xdr:spPr>
        <a:xfrm>
          <a:off x="3875315" y="707571"/>
          <a:ext cx="1611086" cy="4463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FE845D-80C9-434E-BF21-873538795FB6}" type="TxLink">
            <a:rPr lang="en-US" sz="1800" b="0" i="0" u="none" strike="noStrike">
              <a:solidFill>
                <a:srgbClr val="FF0000"/>
              </a:solidFill>
              <a:latin typeface="Calibri"/>
              <a:ea typeface="Calibri"/>
              <a:cs typeface="Calibri"/>
            </a:rPr>
            <a:pPr/>
            <a:t>$2,854,874.60</a:t>
          </a:fld>
          <a:endParaRPr lang="en-US" sz="1800">
            <a:solidFill>
              <a:srgbClr val="FF0000"/>
            </a:solidFill>
          </a:endParaRPr>
        </a:p>
      </xdr:txBody>
    </xdr:sp>
    <xdr:clientData/>
  </xdr:twoCellAnchor>
  <mc:AlternateContent xmlns:mc="http://schemas.openxmlformats.org/markup-compatibility/2006">
    <mc:Choice xmlns:a14="http://schemas.microsoft.com/office/drawing/2010/main" Requires="a14">
      <xdr:twoCellAnchor editAs="oneCell">
        <xdr:from>
          <xdr:col>9</xdr:col>
          <xdr:colOff>181156</xdr:colOff>
          <xdr:row>3</xdr:row>
          <xdr:rowOff>128452</xdr:rowOff>
        </xdr:from>
        <xdr:to>
          <xdr:col>11</xdr:col>
          <xdr:colOff>597716</xdr:colOff>
          <xdr:row>5</xdr:row>
          <xdr:rowOff>108857</xdr:rowOff>
        </xdr:to>
        <xdr:pic>
          <xdr:nvPicPr>
            <xdr:cNvPr id="36" name="Picture 35">
              <a:extLst>
                <a:ext uri="{FF2B5EF4-FFF2-40B4-BE49-F238E27FC236}">
                  <a16:creationId xmlns:a16="http://schemas.microsoft.com/office/drawing/2014/main" id="{BBDFE6EA-5888-4E42-861F-C9AFC90939FE}"/>
                </a:ext>
              </a:extLst>
            </xdr:cNvPr>
            <xdr:cNvPicPr>
              <a:picLocks noChangeAspect="1"/>
              <a:extLst>
                <a:ext uri="{84589F7E-364E-4C9E-8A38-B11213B215E9}">
                  <a14:cameraTool cellRange="'pivot table'!B2" spid="_x0000_s3226"/>
                </a:ext>
              </a:extLst>
            </xdr:cNvPicPr>
          </xdr:nvPicPr>
          <xdr:blipFill>
            <a:blip xmlns:r="http://schemas.openxmlformats.org/officeDocument/2006/relationships" r:embed="rId10"/>
            <a:stretch>
              <a:fillRect/>
            </a:stretch>
          </xdr:blipFill>
          <xdr:spPr>
            <a:xfrm>
              <a:off x="5667556" y="671377"/>
              <a:ext cx="1635760" cy="342355"/>
            </a:xfrm>
            <a:prstGeom prst="rect">
              <a:avLst/>
            </a:prstGeom>
          </xdr:spPr>
        </xdr:pic>
        <xdr:clientData/>
      </xdr:twoCellAnchor>
    </mc:Choice>
    <mc:Fallback/>
  </mc:AlternateContent>
  <xdr:twoCellAnchor>
    <xdr:from>
      <xdr:col>12</xdr:col>
      <xdr:colOff>261257</xdr:colOff>
      <xdr:row>1</xdr:row>
      <xdr:rowOff>87086</xdr:rowOff>
    </xdr:from>
    <xdr:to>
      <xdr:col>14</xdr:col>
      <xdr:colOff>370114</xdr:colOff>
      <xdr:row>3</xdr:row>
      <xdr:rowOff>87086</xdr:rowOff>
    </xdr:to>
    <xdr:sp macro="" textlink="">
      <xdr:nvSpPr>
        <xdr:cNvPr id="37" name="TextBox 36">
          <a:extLst>
            <a:ext uri="{FF2B5EF4-FFF2-40B4-BE49-F238E27FC236}">
              <a16:creationId xmlns:a16="http://schemas.microsoft.com/office/drawing/2014/main" id="{6F6B6C9F-CF62-CB01-CBD6-4094808EFC85}"/>
            </a:ext>
          </a:extLst>
        </xdr:cNvPr>
        <xdr:cNvSpPr txBox="1"/>
      </xdr:nvSpPr>
      <xdr:spPr>
        <a:xfrm>
          <a:off x="7576457" y="272143"/>
          <a:ext cx="1328057"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t>Profit</a:t>
          </a:r>
          <a:r>
            <a:rPr lang="en-US" sz="1600" b="1" baseline="0"/>
            <a:t> %</a:t>
          </a:r>
          <a:endParaRPr lang="en-US" sz="1600" b="1"/>
        </a:p>
      </xdr:txBody>
    </xdr:sp>
    <xdr:clientData/>
  </xdr:twoCellAnchor>
  <xdr:twoCellAnchor>
    <xdr:from>
      <xdr:col>12</xdr:col>
      <xdr:colOff>337457</xdr:colOff>
      <xdr:row>3</xdr:row>
      <xdr:rowOff>163286</xdr:rowOff>
    </xdr:from>
    <xdr:to>
      <xdr:col>15</xdr:col>
      <xdr:colOff>54429</xdr:colOff>
      <xdr:row>5</xdr:row>
      <xdr:rowOff>119743</xdr:rowOff>
    </xdr:to>
    <xdr:sp macro="" textlink="'pivot table'!D2">
      <xdr:nvSpPr>
        <xdr:cNvPr id="38" name="TextBox 37">
          <a:extLst>
            <a:ext uri="{FF2B5EF4-FFF2-40B4-BE49-F238E27FC236}">
              <a16:creationId xmlns:a16="http://schemas.microsoft.com/office/drawing/2014/main" id="{0D66549E-FF5B-1D32-A377-1A4082CF5F9C}"/>
            </a:ext>
          </a:extLst>
        </xdr:cNvPr>
        <xdr:cNvSpPr txBox="1"/>
      </xdr:nvSpPr>
      <xdr:spPr>
        <a:xfrm>
          <a:off x="7652657" y="718457"/>
          <a:ext cx="1545772" cy="326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C5D5D3-4F2C-4D01-9F63-0002F7DFE523}" type="TxLink">
            <a:rPr lang="en-US" sz="1800" b="0" i="0" u="none" strike="noStrike">
              <a:solidFill>
                <a:srgbClr val="FF0000"/>
              </a:solidFill>
              <a:latin typeface="Calibri"/>
              <a:ea typeface="Calibri"/>
              <a:cs typeface="Calibri"/>
            </a:rPr>
            <a:pPr/>
            <a:t>36.16%</a:t>
          </a:fld>
          <a:endParaRPr lang="en-US" sz="1800">
            <a:solidFill>
              <a:srgbClr val="FF0000"/>
            </a:solidFill>
          </a:endParaRPr>
        </a:p>
      </xdr:txBody>
    </xdr:sp>
    <xdr:clientData/>
  </xdr:twoCellAnchor>
  <xdr:twoCellAnchor>
    <xdr:from>
      <xdr:col>15</xdr:col>
      <xdr:colOff>533400</xdr:colOff>
      <xdr:row>1</xdr:row>
      <xdr:rowOff>119743</xdr:rowOff>
    </xdr:from>
    <xdr:to>
      <xdr:col>18</xdr:col>
      <xdr:colOff>293914</xdr:colOff>
      <xdr:row>3</xdr:row>
      <xdr:rowOff>54429</xdr:rowOff>
    </xdr:to>
    <xdr:sp macro="" textlink="">
      <xdr:nvSpPr>
        <xdr:cNvPr id="39" name="TextBox 38">
          <a:extLst>
            <a:ext uri="{FF2B5EF4-FFF2-40B4-BE49-F238E27FC236}">
              <a16:creationId xmlns:a16="http://schemas.microsoft.com/office/drawing/2014/main" id="{2D130E24-72E4-0A0F-117F-B231F8E020D9}"/>
            </a:ext>
          </a:extLst>
        </xdr:cNvPr>
        <xdr:cNvSpPr txBox="1"/>
      </xdr:nvSpPr>
      <xdr:spPr>
        <a:xfrm>
          <a:off x="9677400" y="304800"/>
          <a:ext cx="158931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Unit sold</a:t>
          </a:r>
        </a:p>
      </xdr:txBody>
    </xdr:sp>
    <xdr:clientData/>
  </xdr:twoCellAnchor>
  <xdr:twoCellAnchor>
    <xdr:from>
      <xdr:col>15</xdr:col>
      <xdr:colOff>575582</xdr:colOff>
      <xdr:row>3</xdr:row>
      <xdr:rowOff>88448</xdr:rowOff>
    </xdr:from>
    <xdr:to>
      <xdr:col>17</xdr:col>
      <xdr:colOff>325211</xdr:colOff>
      <xdr:row>5</xdr:row>
      <xdr:rowOff>110219</xdr:rowOff>
    </xdr:to>
    <xdr:sp macro="" textlink="'pivot table'!C2">
      <xdr:nvSpPr>
        <xdr:cNvPr id="40" name="TextBox 39">
          <a:extLst>
            <a:ext uri="{FF2B5EF4-FFF2-40B4-BE49-F238E27FC236}">
              <a16:creationId xmlns:a16="http://schemas.microsoft.com/office/drawing/2014/main" id="{651C1FF2-3381-216A-48DE-A2FFC957CC95}"/>
            </a:ext>
          </a:extLst>
        </xdr:cNvPr>
        <xdr:cNvSpPr txBox="1"/>
      </xdr:nvSpPr>
      <xdr:spPr>
        <a:xfrm>
          <a:off x="9719582" y="631373"/>
          <a:ext cx="968829" cy="383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26F285D-660E-42E6-A15A-914DF8610B74}" type="TxLink">
            <a:rPr lang="en-US" sz="1800" b="0" i="0" u="none" strike="noStrike">
              <a:solidFill>
                <a:srgbClr val="FF0000"/>
              </a:solidFill>
              <a:latin typeface="Calibri"/>
              <a:ea typeface="Calibri"/>
              <a:cs typeface="Calibri"/>
            </a:rPr>
            <a:pPr/>
            <a:t>10600</a:t>
          </a:fld>
          <a:endParaRPr lang="en-US" sz="1800">
            <a:solidFill>
              <a:srgbClr val="FF0000"/>
            </a:solidFill>
          </a:endParaRPr>
        </a:p>
      </xdr:txBody>
    </xdr:sp>
    <xdr:clientData/>
  </xdr:twoCellAnchor>
  <xdr:twoCellAnchor editAs="oneCell">
    <xdr:from>
      <xdr:col>17</xdr:col>
      <xdr:colOff>478971</xdr:colOff>
      <xdr:row>1</xdr:row>
      <xdr:rowOff>21770</xdr:rowOff>
    </xdr:from>
    <xdr:to>
      <xdr:col>19</xdr:col>
      <xdr:colOff>174171</xdr:colOff>
      <xdr:row>6</xdr:row>
      <xdr:rowOff>10884</xdr:rowOff>
    </xdr:to>
    <xdr:pic>
      <xdr:nvPicPr>
        <xdr:cNvPr id="42" name="Graphic 41" descr="Presentation with bar chart with solid fill">
          <a:extLst>
            <a:ext uri="{FF2B5EF4-FFF2-40B4-BE49-F238E27FC236}">
              <a16:creationId xmlns:a16="http://schemas.microsoft.com/office/drawing/2014/main" id="{8BFBCA79-C1C3-EC37-D04A-4AF00EBA7AD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842171" y="206827"/>
          <a:ext cx="914400" cy="914400"/>
        </a:xfrm>
        <a:prstGeom prst="rect">
          <a:avLst/>
        </a:prstGeom>
      </xdr:spPr>
    </xdr:pic>
    <xdr:clientData/>
  </xdr:twoCellAnchor>
  <xdr:twoCellAnchor>
    <xdr:from>
      <xdr:col>7</xdr:col>
      <xdr:colOff>370114</xdr:colOff>
      <xdr:row>7</xdr:row>
      <xdr:rowOff>141515</xdr:rowOff>
    </xdr:from>
    <xdr:to>
      <xdr:col>17</xdr:col>
      <xdr:colOff>28575</xdr:colOff>
      <xdr:row>16</xdr:row>
      <xdr:rowOff>1</xdr:rowOff>
    </xdr:to>
    <xdr:graphicFrame macro="">
      <xdr:nvGraphicFramePr>
        <xdr:cNvPr id="43" name="Chart 42">
          <a:extLst>
            <a:ext uri="{FF2B5EF4-FFF2-40B4-BE49-F238E27FC236}">
              <a16:creationId xmlns:a16="http://schemas.microsoft.com/office/drawing/2014/main" id="{44303D16-1BE6-4296-9132-2D2DB93C9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449580</xdr:colOff>
          <xdr:row>16</xdr:row>
          <xdr:rowOff>160020</xdr:rowOff>
        </xdr:from>
        <xdr:to>
          <xdr:col>8</xdr:col>
          <xdr:colOff>121920</xdr:colOff>
          <xdr:row>25</xdr:row>
          <xdr:rowOff>99060</xdr:rowOff>
        </xdr:to>
        <xdr:sp macro="" textlink="">
          <xdr:nvSpPr>
            <xdr:cNvPr id="3118" name="Scroll Bar 46" hidden="1">
              <a:extLst>
                <a:ext uri="{63B3BB69-23CF-44E3-9099-C40C66FF867C}">
                  <a14:compatExt spid="_x0000_s3118"/>
                </a:ext>
                <a:ext uri="{FF2B5EF4-FFF2-40B4-BE49-F238E27FC236}">
                  <a16:creationId xmlns:a16="http://schemas.microsoft.com/office/drawing/2014/main" id="{00000000-0008-0000-0200-00002E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272143</xdr:colOff>
      <xdr:row>16</xdr:row>
      <xdr:rowOff>97973</xdr:rowOff>
    </xdr:from>
    <xdr:to>
      <xdr:col>14</xdr:col>
      <xdr:colOff>517922</xdr:colOff>
      <xdr:row>26</xdr:row>
      <xdr:rowOff>119743</xdr:rowOff>
    </xdr:to>
    <xdr:graphicFrame macro="">
      <xdr:nvGraphicFramePr>
        <xdr:cNvPr id="44" name="Chart 43">
          <a:extLst>
            <a:ext uri="{FF2B5EF4-FFF2-40B4-BE49-F238E27FC236}">
              <a16:creationId xmlns:a16="http://schemas.microsoft.com/office/drawing/2014/main" id="{92D666AF-0472-4ED1-97CD-62902CABB0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500743</xdr:colOff>
      <xdr:row>16</xdr:row>
      <xdr:rowOff>76200</xdr:rowOff>
    </xdr:from>
    <xdr:to>
      <xdr:col>19</xdr:col>
      <xdr:colOff>381001</xdr:colOff>
      <xdr:row>26</xdr:row>
      <xdr:rowOff>76199</xdr:rowOff>
    </xdr:to>
    <xdr:graphicFrame macro="">
      <xdr:nvGraphicFramePr>
        <xdr:cNvPr id="45" name="Chart 44">
          <a:extLst>
            <a:ext uri="{FF2B5EF4-FFF2-40B4-BE49-F238E27FC236}">
              <a16:creationId xmlns:a16="http://schemas.microsoft.com/office/drawing/2014/main" id="{F47E1CA3-8289-4CD0-9F3E-8233C3431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533399</xdr:colOff>
      <xdr:row>27</xdr:row>
      <xdr:rowOff>32657</xdr:rowOff>
    </xdr:from>
    <xdr:to>
      <xdr:col>19</xdr:col>
      <xdr:colOff>348342</xdr:colOff>
      <xdr:row>35</xdr:row>
      <xdr:rowOff>54429</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5BBDAC47-16E3-447F-8B36-42238348DC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238999" y="4970417"/>
              <a:ext cx="4691743" cy="148481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200026</xdr:colOff>
      <xdr:row>27</xdr:row>
      <xdr:rowOff>9525</xdr:rowOff>
    </xdr:from>
    <xdr:to>
      <xdr:col>10</xdr:col>
      <xdr:colOff>447676</xdr:colOff>
      <xdr:row>35</xdr:row>
      <xdr:rowOff>47625</xdr:rowOff>
    </xdr:to>
    <xdr:graphicFrame macro="">
      <xdr:nvGraphicFramePr>
        <xdr:cNvPr id="47" name="Chart 46">
          <a:extLst>
            <a:ext uri="{FF2B5EF4-FFF2-40B4-BE49-F238E27FC236}">
              <a16:creationId xmlns:a16="http://schemas.microsoft.com/office/drawing/2014/main" id="{49246C09-C155-4BF4-9582-F8CF12CD03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0</xdr:col>
      <xdr:colOff>152399</xdr:colOff>
      <xdr:row>8</xdr:row>
      <xdr:rowOff>0</xdr:rowOff>
    </xdr:from>
    <xdr:to>
      <xdr:col>2</xdr:col>
      <xdr:colOff>304800</xdr:colOff>
      <xdr:row>12</xdr:row>
      <xdr:rowOff>163285</xdr:rowOff>
    </xdr:to>
    <mc:AlternateContent xmlns:mc="http://schemas.openxmlformats.org/markup-compatibility/2006" xmlns:a14="http://schemas.microsoft.com/office/drawing/2010/main">
      <mc:Choice Requires="a14">
        <xdr:graphicFrame macro="">
          <xdr:nvGraphicFramePr>
            <xdr:cNvPr id="23" name="Year">
              <a:extLst>
                <a:ext uri="{FF2B5EF4-FFF2-40B4-BE49-F238E27FC236}">
                  <a16:creationId xmlns:a16="http://schemas.microsoft.com/office/drawing/2014/main" id="{0DF676E7-FC8B-40DB-81D3-2F825CBF6C6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52399" y="1480457"/>
              <a:ext cx="1371601" cy="9035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206830</xdr:colOff>
      <xdr:row>14</xdr:row>
      <xdr:rowOff>152400</xdr:rowOff>
    </xdr:from>
    <xdr:to>
      <xdr:col>2</xdr:col>
      <xdr:colOff>323850</xdr:colOff>
      <xdr:row>25</xdr:row>
      <xdr:rowOff>174170</xdr:rowOff>
    </xdr:to>
    <mc:AlternateContent xmlns:mc="http://schemas.openxmlformats.org/markup-compatibility/2006" xmlns:a14="http://schemas.microsoft.com/office/drawing/2010/main">
      <mc:Choice Requires="a14">
        <xdr:graphicFrame macro="">
          <xdr:nvGraphicFramePr>
            <xdr:cNvPr id="24" name="Month">
              <a:extLst>
                <a:ext uri="{FF2B5EF4-FFF2-40B4-BE49-F238E27FC236}">
                  <a16:creationId xmlns:a16="http://schemas.microsoft.com/office/drawing/2014/main" id="{E6D74792-8958-4F06-8A8B-68DF7E1AEB6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06830" y="2732314"/>
              <a:ext cx="1382484" cy="2068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575582</xdr:colOff>
      <xdr:row>7</xdr:row>
      <xdr:rowOff>140969</xdr:rowOff>
    </xdr:from>
    <xdr:to>
      <xdr:col>7</xdr:col>
      <xdr:colOff>42182</xdr:colOff>
      <xdr:row>26</xdr:row>
      <xdr:rowOff>62592</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1C379B89-E0F4-4E6D-8255-81D987A163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794782" y="1421129"/>
              <a:ext cx="2514600" cy="33963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69214</xdr:colOff>
      <xdr:row>27</xdr:row>
      <xdr:rowOff>66676</xdr:rowOff>
    </xdr:from>
    <xdr:to>
      <xdr:col>3</xdr:col>
      <xdr:colOff>28575</xdr:colOff>
      <xdr:row>35</xdr:row>
      <xdr:rowOff>85726</xdr:rowOff>
    </xdr:to>
    <xdr:graphicFrame macro="">
      <xdr:nvGraphicFramePr>
        <xdr:cNvPr id="19" name="Chart 18">
          <a:hlinkClick xmlns:r="http://schemas.openxmlformats.org/officeDocument/2006/relationships" r:id="rId19"/>
          <a:extLst>
            <a:ext uri="{FF2B5EF4-FFF2-40B4-BE49-F238E27FC236}">
              <a16:creationId xmlns:a16="http://schemas.microsoft.com/office/drawing/2014/main" id="{9754E702-62CC-471B-9C51-4AA1E997ED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335280</xdr:colOff>
      <xdr:row>1</xdr:row>
      <xdr:rowOff>68580</xdr:rowOff>
    </xdr:from>
    <xdr:to>
      <xdr:col>16</xdr:col>
      <xdr:colOff>541020</xdr:colOff>
      <xdr:row>24</xdr:row>
      <xdr:rowOff>76200</xdr:rowOff>
    </xdr:to>
    <xdr:graphicFrame macro="">
      <xdr:nvGraphicFramePr>
        <xdr:cNvPr id="2" name="Chart 1">
          <a:extLst>
            <a:ext uri="{FF2B5EF4-FFF2-40B4-BE49-F238E27FC236}">
              <a16:creationId xmlns:a16="http://schemas.microsoft.com/office/drawing/2014/main" id="{1D609B2E-A697-4EB5-AF90-7BF7D6988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xdr:colOff>
      <xdr:row>0</xdr:row>
      <xdr:rowOff>38100</xdr:rowOff>
    </xdr:from>
    <xdr:to>
      <xdr:col>14</xdr:col>
      <xdr:colOff>160020</xdr:colOff>
      <xdr:row>23</xdr:row>
      <xdr:rowOff>38100</xdr:rowOff>
    </xdr:to>
    <xdr:graphicFrame macro="">
      <xdr:nvGraphicFramePr>
        <xdr:cNvPr id="6" name="Chart 5">
          <a:hlinkClick xmlns:r="http://schemas.openxmlformats.org/officeDocument/2006/relationships" r:id="rId1"/>
          <a:extLst>
            <a:ext uri="{FF2B5EF4-FFF2-40B4-BE49-F238E27FC236}">
              <a16:creationId xmlns:a16="http://schemas.microsoft.com/office/drawing/2014/main" id="{83878DE1-B9AD-4A1B-A2D9-782D604F5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verdhan Jha" refreshedDate="45913.845776851849" createdVersion="8" refreshedVersion="8" minRefreshableVersion="3" recordCount="1000" xr:uid="{D31BBC10-4625-41BD-A6A8-744CAFF4BE61}">
  <cacheSource type="worksheet">
    <worksheetSource ref="A1:U1001" sheet="sales data"/>
  </cacheSource>
  <cacheFields count="21">
    <cacheField name="Segment" numFmtId="0">
      <sharedItems count="3">
        <s v="Corporate"/>
        <s v="Consumer"/>
        <s v="Home Office"/>
      </sharedItems>
    </cacheField>
    <cacheField name="Customer ID" numFmtId="0">
      <sharedItems count="1000">
        <s v="CUST1000"/>
        <s v="CUST1001"/>
        <s v="CUST1002"/>
        <s v="CUST1003"/>
        <s v="CUST1004"/>
        <s v="CUST1005"/>
        <s v="CUST1006"/>
        <s v="CUST1007"/>
        <s v="CUST1008"/>
        <s v="CUST1009"/>
        <s v="CUST1010"/>
        <s v="CUST1011"/>
        <s v="CUST1012"/>
        <s v="CUST1013"/>
        <s v="CUST1014"/>
        <s v="CUST1015"/>
        <s v="CUST1016"/>
        <s v="CUST1017"/>
        <s v="CUST1018"/>
        <s v="CUST1019"/>
        <s v="CUST1020"/>
        <s v="CUST1021"/>
        <s v="CUST1022"/>
        <s v="CUST1023"/>
        <s v="CUST1024"/>
        <s v="CUST1025"/>
        <s v="CUST1026"/>
        <s v="CUST1027"/>
        <s v="CUST1028"/>
        <s v="CUST1029"/>
        <s v="CUST1030"/>
        <s v="CUST1031"/>
        <s v="CUST1032"/>
        <s v="CUST1033"/>
        <s v="CUST1034"/>
        <s v="CUST1035"/>
        <s v="CUST1036"/>
        <s v="CUST1037"/>
        <s v="CUST1038"/>
        <s v="CUST1039"/>
        <s v="CUST1040"/>
        <s v="CUST1041"/>
        <s v="CUST1042"/>
        <s v="CUST1043"/>
        <s v="CUST1044"/>
        <s v="CUST1045"/>
        <s v="CUST1046"/>
        <s v="CUST1047"/>
        <s v="CUST1048"/>
        <s v="CUST1049"/>
        <s v="CUST1050"/>
        <s v="CUST1051"/>
        <s v="CUST1052"/>
        <s v="CUST1053"/>
        <s v="CUST1054"/>
        <s v="CUST1055"/>
        <s v="CUST1056"/>
        <s v="CUST1057"/>
        <s v="CUST1058"/>
        <s v="CUST1059"/>
        <s v="CUST1060"/>
        <s v="CUST1061"/>
        <s v="CUST1062"/>
        <s v="CUST1063"/>
        <s v="CUST1064"/>
        <s v="CUST1065"/>
        <s v="CUST1066"/>
        <s v="CUST1067"/>
        <s v="CUST1068"/>
        <s v="CUST1069"/>
        <s v="CUST1070"/>
        <s v="CUST1071"/>
        <s v="CUST1072"/>
        <s v="CUST1073"/>
        <s v="CUST1074"/>
        <s v="CUST1075"/>
        <s v="CUST1076"/>
        <s v="CUST1077"/>
        <s v="CUST1078"/>
        <s v="CUST1079"/>
        <s v="CUST1080"/>
        <s v="CUST1081"/>
        <s v="CUST1082"/>
        <s v="CUST1083"/>
        <s v="CUST1084"/>
        <s v="CUST1085"/>
        <s v="CUST1086"/>
        <s v="CUST1087"/>
        <s v="CUST1088"/>
        <s v="CUST1089"/>
        <s v="CUST1090"/>
        <s v="CUST1091"/>
        <s v="CUST1092"/>
        <s v="CUST1093"/>
        <s v="CUST1094"/>
        <s v="CUST1095"/>
        <s v="CUST1096"/>
        <s v="CUST1097"/>
        <s v="CUST1098"/>
        <s v="CUST1099"/>
        <s v="CUST1100"/>
        <s v="CUST1101"/>
        <s v="CUST1102"/>
        <s v="CUST1103"/>
        <s v="CUST1104"/>
        <s v="CUST1105"/>
        <s v="CUST1106"/>
        <s v="CUST1107"/>
        <s v="CUST1108"/>
        <s v="CUST1109"/>
        <s v="CUST1110"/>
        <s v="CUST1111"/>
        <s v="CUST1112"/>
        <s v="CUST1113"/>
        <s v="CUST1114"/>
        <s v="CUST1115"/>
        <s v="CUST1116"/>
        <s v="CUST1117"/>
        <s v="CUST1118"/>
        <s v="CUST1119"/>
        <s v="CUST1120"/>
        <s v="CUST1121"/>
        <s v="CUST1122"/>
        <s v="CUST1123"/>
        <s v="CUST1124"/>
        <s v="CUST1125"/>
        <s v="CUST1126"/>
        <s v="CUST1127"/>
        <s v="CUST1128"/>
        <s v="CUST1129"/>
        <s v="CUST1130"/>
        <s v="CUST1131"/>
        <s v="CUST1132"/>
        <s v="CUST1133"/>
        <s v="CUST1134"/>
        <s v="CUST1135"/>
        <s v="CUST1136"/>
        <s v="CUST1137"/>
        <s v="CUST1138"/>
        <s v="CUST1139"/>
        <s v="CUST1140"/>
        <s v="CUST1141"/>
        <s v="CUST1142"/>
        <s v="CUST1143"/>
        <s v="CUST1144"/>
        <s v="CUST1145"/>
        <s v="CUST1146"/>
        <s v="CUST1147"/>
        <s v="CUST1148"/>
        <s v="CUST1149"/>
        <s v="CUST1150"/>
        <s v="CUST1151"/>
        <s v="CUST1152"/>
        <s v="CUST1153"/>
        <s v="CUST1154"/>
        <s v="CUST1155"/>
        <s v="CUST1156"/>
        <s v="CUST1157"/>
        <s v="CUST1158"/>
        <s v="CUST1159"/>
        <s v="CUST1160"/>
        <s v="CUST1161"/>
        <s v="CUST1162"/>
        <s v="CUST1163"/>
        <s v="CUST1164"/>
        <s v="CUST1165"/>
        <s v="CUST1166"/>
        <s v="CUST1167"/>
        <s v="CUST1168"/>
        <s v="CUST1169"/>
        <s v="CUST1170"/>
        <s v="CUST1171"/>
        <s v="CUST1172"/>
        <s v="CUST1173"/>
        <s v="CUST1174"/>
        <s v="CUST1175"/>
        <s v="CUST1176"/>
        <s v="CUST1177"/>
        <s v="CUST1178"/>
        <s v="CUST1179"/>
        <s v="CUST1180"/>
        <s v="CUST1181"/>
        <s v="CUST1182"/>
        <s v="CUST1183"/>
        <s v="CUST1184"/>
        <s v="CUST1185"/>
        <s v="CUST1186"/>
        <s v="CUST1187"/>
        <s v="CUST1188"/>
        <s v="CUST1189"/>
        <s v="CUST1190"/>
        <s v="CUST1191"/>
        <s v="CUST1192"/>
        <s v="CUST1193"/>
        <s v="CUST1194"/>
        <s v="CUST1195"/>
        <s v="CUST1196"/>
        <s v="CUST1197"/>
        <s v="CUST1198"/>
        <s v="CUST1199"/>
        <s v="CUST1200"/>
        <s v="CUST1201"/>
        <s v="CUST1202"/>
        <s v="CUST1203"/>
        <s v="CUST1204"/>
        <s v="CUST1205"/>
        <s v="CUST1206"/>
        <s v="CUST1207"/>
        <s v="CUST1208"/>
        <s v="CUST1209"/>
        <s v="CUST1210"/>
        <s v="CUST1211"/>
        <s v="CUST1212"/>
        <s v="CUST1213"/>
        <s v="CUST1214"/>
        <s v="CUST1215"/>
        <s v="CUST1216"/>
        <s v="CUST1217"/>
        <s v="CUST1218"/>
        <s v="CUST1219"/>
        <s v="CUST1220"/>
        <s v="CUST1221"/>
        <s v="CUST1222"/>
        <s v="CUST1223"/>
        <s v="CUST1224"/>
        <s v="CUST1225"/>
        <s v="CUST1226"/>
        <s v="CUST1227"/>
        <s v="CUST1228"/>
        <s v="CUST1229"/>
        <s v="CUST1230"/>
        <s v="CUST1231"/>
        <s v="CUST1232"/>
        <s v="CUST1233"/>
        <s v="CUST1234"/>
        <s v="CUST1235"/>
        <s v="CUST1236"/>
        <s v="CUST1237"/>
        <s v="CUST1238"/>
        <s v="CUST1239"/>
        <s v="CUST1240"/>
        <s v="CUST1241"/>
        <s v="CUST1242"/>
        <s v="CUST1243"/>
        <s v="CUST1244"/>
        <s v="CUST1245"/>
        <s v="CUST1246"/>
        <s v="CUST1247"/>
        <s v="CUST1248"/>
        <s v="CUST1249"/>
        <s v="CUST1250"/>
        <s v="CUST1251"/>
        <s v="CUST1252"/>
        <s v="CUST1253"/>
        <s v="CUST1254"/>
        <s v="CUST1255"/>
        <s v="CUST1256"/>
        <s v="CUST1257"/>
        <s v="CUST1258"/>
        <s v="CUST1259"/>
        <s v="CUST1260"/>
        <s v="CUST1261"/>
        <s v="CUST1262"/>
        <s v="CUST1263"/>
        <s v="CUST1264"/>
        <s v="CUST1265"/>
        <s v="CUST1266"/>
        <s v="CUST1267"/>
        <s v="CUST1268"/>
        <s v="CUST1269"/>
        <s v="CUST1270"/>
        <s v="CUST1271"/>
        <s v="CUST1272"/>
        <s v="CUST1273"/>
        <s v="CUST1274"/>
        <s v="CUST1275"/>
        <s v="CUST1276"/>
        <s v="CUST1277"/>
        <s v="CUST1278"/>
        <s v="CUST1279"/>
        <s v="CUST1280"/>
        <s v="CUST1281"/>
        <s v="CUST1282"/>
        <s v="CUST1283"/>
        <s v="CUST1284"/>
        <s v="CUST1285"/>
        <s v="CUST1286"/>
        <s v="CUST1287"/>
        <s v="CUST1288"/>
        <s v="CUST1289"/>
        <s v="CUST1290"/>
        <s v="CUST1291"/>
        <s v="CUST1292"/>
        <s v="CUST1293"/>
        <s v="CUST1294"/>
        <s v="CUST1295"/>
        <s v="CUST1296"/>
        <s v="CUST1297"/>
        <s v="CUST1298"/>
        <s v="CUST1299"/>
        <s v="CUST1300"/>
        <s v="CUST1301"/>
        <s v="CUST1302"/>
        <s v="CUST1303"/>
        <s v="CUST1304"/>
        <s v="CUST1305"/>
        <s v="CUST1306"/>
        <s v="CUST1307"/>
        <s v="CUST1308"/>
        <s v="CUST1309"/>
        <s v="CUST1310"/>
        <s v="CUST1311"/>
        <s v="CUST1312"/>
        <s v="CUST1313"/>
        <s v="CUST1314"/>
        <s v="CUST1315"/>
        <s v="CUST1316"/>
        <s v="CUST1317"/>
        <s v="CUST1318"/>
        <s v="CUST1319"/>
        <s v="CUST1320"/>
        <s v="CUST1321"/>
        <s v="CUST1322"/>
        <s v="CUST1323"/>
        <s v="CUST1324"/>
        <s v="CUST1325"/>
        <s v="CUST1326"/>
        <s v="CUST1327"/>
        <s v="CUST1328"/>
        <s v="CUST1329"/>
        <s v="CUST1330"/>
        <s v="CUST1331"/>
        <s v="CUST1332"/>
        <s v="CUST1333"/>
        <s v="CUST1334"/>
        <s v="CUST1335"/>
        <s v="CUST1336"/>
        <s v="CUST1337"/>
        <s v="CUST1338"/>
        <s v="CUST1339"/>
        <s v="CUST1340"/>
        <s v="CUST1341"/>
        <s v="CUST1342"/>
        <s v="CUST1343"/>
        <s v="CUST1344"/>
        <s v="CUST1345"/>
        <s v="CUST1346"/>
        <s v="CUST1347"/>
        <s v="CUST1348"/>
        <s v="CUST1349"/>
        <s v="CUST1350"/>
        <s v="CUST1351"/>
        <s v="CUST1352"/>
        <s v="CUST1353"/>
        <s v="CUST1354"/>
        <s v="CUST1355"/>
        <s v="CUST1356"/>
        <s v="CUST1357"/>
        <s v="CUST1358"/>
        <s v="CUST1359"/>
        <s v="CUST1360"/>
        <s v="CUST1361"/>
        <s v="CUST1362"/>
        <s v="CUST1363"/>
        <s v="CUST1364"/>
        <s v="CUST1365"/>
        <s v="CUST1366"/>
        <s v="CUST1367"/>
        <s v="CUST1368"/>
        <s v="CUST1369"/>
        <s v="CUST1370"/>
        <s v="CUST1371"/>
        <s v="CUST1372"/>
        <s v="CUST1373"/>
        <s v="CUST1374"/>
        <s v="CUST1375"/>
        <s v="CUST1376"/>
        <s v="CUST1377"/>
        <s v="CUST1378"/>
        <s v="CUST1379"/>
        <s v="CUST1380"/>
        <s v="CUST1381"/>
        <s v="CUST1382"/>
        <s v="CUST1383"/>
        <s v="CUST1384"/>
        <s v="CUST1385"/>
        <s v="CUST1386"/>
        <s v="CUST1387"/>
        <s v="CUST1388"/>
        <s v="CUST1389"/>
        <s v="CUST1390"/>
        <s v="CUST1391"/>
        <s v="CUST1392"/>
        <s v="CUST1393"/>
        <s v="CUST1394"/>
        <s v="CUST1395"/>
        <s v="CUST1396"/>
        <s v="CUST1397"/>
        <s v="CUST1398"/>
        <s v="CUST1399"/>
        <s v="CUST1400"/>
        <s v="CUST1401"/>
        <s v="CUST1402"/>
        <s v="CUST1403"/>
        <s v="CUST1404"/>
        <s v="CUST1405"/>
        <s v="CUST1406"/>
        <s v="CUST1407"/>
        <s v="CUST1408"/>
        <s v="CUST1409"/>
        <s v="CUST1410"/>
        <s v="CUST1411"/>
        <s v="CUST1412"/>
        <s v="CUST1413"/>
        <s v="CUST1414"/>
        <s v="CUST1415"/>
        <s v="CUST1416"/>
        <s v="CUST1417"/>
        <s v="CUST1418"/>
        <s v="CUST1419"/>
        <s v="CUST1420"/>
        <s v="CUST1421"/>
        <s v="CUST1422"/>
        <s v="CUST1423"/>
        <s v="CUST1424"/>
        <s v="CUST1425"/>
        <s v="CUST1426"/>
        <s v="CUST1427"/>
        <s v="CUST1428"/>
        <s v="CUST1429"/>
        <s v="CUST1430"/>
        <s v="CUST1431"/>
        <s v="CUST1432"/>
        <s v="CUST1433"/>
        <s v="CUST1434"/>
        <s v="CUST1435"/>
        <s v="CUST1436"/>
        <s v="CUST1437"/>
        <s v="CUST1438"/>
        <s v="CUST1439"/>
        <s v="CUST1440"/>
        <s v="CUST1441"/>
        <s v="CUST1442"/>
        <s v="CUST1443"/>
        <s v="CUST1444"/>
        <s v="CUST1445"/>
        <s v="CUST1446"/>
        <s v="CUST1447"/>
        <s v="CUST1448"/>
        <s v="CUST1449"/>
        <s v="CUST1450"/>
        <s v="CUST1451"/>
        <s v="CUST1452"/>
        <s v="CUST1453"/>
        <s v="CUST1454"/>
        <s v="CUST1455"/>
        <s v="CUST1456"/>
        <s v="CUST1457"/>
        <s v="CUST1458"/>
        <s v="CUST1459"/>
        <s v="CUST1460"/>
        <s v="CUST1461"/>
        <s v="CUST1462"/>
        <s v="CUST1463"/>
        <s v="CUST1464"/>
        <s v="CUST1465"/>
        <s v="CUST1466"/>
        <s v="CUST1467"/>
        <s v="CUST1468"/>
        <s v="CUST1469"/>
        <s v="CUST1470"/>
        <s v="CUST1471"/>
        <s v="CUST1472"/>
        <s v="CUST1473"/>
        <s v="CUST1474"/>
        <s v="CUST1475"/>
        <s v="CUST1476"/>
        <s v="CUST1477"/>
        <s v="CUST1478"/>
        <s v="CUST1479"/>
        <s v="CUST1480"/>
        <s v="CUST1481"/>
        <s v="CUST1482"/>
        <s v="CUST1483"/>
        <s v="CUST1484"/>
        <s v="CUST1485"/>
        <s v="CUST1486"/>
        <s v="CUST1487"/>
        <s v="CUST1488"/>
        <s v="CUST1489"/>
        <s v="CUST1490"/>
        <s v="CUST1491"/>
        <s v="CUST1492"/>
        <s v="CUST1493"/>
        <s v="CUST1494"/>
        <s v="CUST1495"/>
        <s v="CUST1496"/>
        <s v="CUST1497"/>
        <s v="CUST1498"/>
        <s v="CUST1499"/>
        <s v="CUST1500"/>
        <s v="CUST1501"/>
        <s v="CUST1502"/>
        <s v="CUST1503"/>
        <s v="CUST1504"/>
        <s v="CUST1505"/>
        <s v="CUST1506"/>
        <s v="CUST1507"/>
        <s v="CUST1508"/>
        <s v="CUST1509"/>
        <s v="CUST1510"/>
        <s v="CUST1511"/>
        <s v="CUST1512"/>
        <s v="CUST1513"/>
        <s v="CUST1514"/>
        <s v="CUST1515"/>
        <s v="CUST1516"/>
        <s v="CUST1517"/>
        <s v="CUST1518"/>
        <s v="CUST1519"/>
        <s v="CUST1520"/>
        <s v="CUST1521"/>
        <s v="CUST1522"/>
        <s v="CUST1523"/>
        <s v="CUST1524"/>
        <s v="CUST1525"/>
        <s v="CUST1526"/>
        <s v="CUST1527"/>
        <s v="CUST1528"/>
        <s v="CUST1529"/>
        <s v="CUST1530"/>
        <s v="CUST1531"/>
        <s v="CUST1532"/>
        <s v="CUST1533"/>
        <s v="CUST1534"/>
        <s v="CUST1535"/>
        <s v="CUST1536"/>
        <s v="CUST1537"/>
        <s v="CUST1538"/>
        <s v="CUST1539"/>
        <s v="CUST1540"/>
        <s v="CUST1541"/>
        <s v="CUST1542"/>
        <s v="CUST1543"/>
        <s v="CUST1544"/>
        <s v="CUST1545"/>
        <s v="CUST1546"/>
        <s v="CUST1547"/>
        <s v="CUST1548"/>
        <s v="CUST1549"/>
        <s v="CUST1550"/>
        <s v="CUST1551"/>
        <s v="CUST1552"/>
        <s v="CUST1553"/>
        <s v="CUST1554"/>
        <s v="CUST1555"/>
        <s v="CUST1556"/>
        <s v="CUST1557"/>
        <s v="CUST1558"/>
        <s v="CUST1559"/>
        <s v="CUST1560"/>
        <s v="CUST1561"/>
        <s v="CUST1562"/>
        <s v="CUST1563"/>
        <s v="CUST1564"/>
        <s v="CUST1565"/>
        <s v="CUST1566"/>
        <s v="CUST1567"/>
        <s v="CUST1568"/>
        <s v="CUST1569"/>
        <s v="CUST1570"/>
        <s v="CUST1571"/>
        <s v="CUST1572"/>
        <s v="CUST1573"/>
        <s v="CUST1574"/>
        <s v="CUST1575"/>
        <s v="CUST1576"/>
        <s v="CUST1577"/>
        <s v="CUST1578"/>
        <s v="CUST1579"/>
        <s v="CUST1580"/>
        <s v="CUST1581"/>
        <s v="CUST1582"/>
        <s v="CUST1583"/>
        <s v="CUST1584"/>
        <s v="CUST1585"/>
        <s v="CUST1586"/>
        <s v="CUST1587"/>
        <s v="CUST1588"/>
        <s v="CUST1589"/>
        <s v="CUST1590"/>
        <s v="CUST1591"/>
        <s v="CUST1592"/>
        <s v="CUST1593"/>
        <s v="CUST1594"/>
        <s v="CUST1595"/>
        <s v="CUST1596"/>
        <s v="CUST1597"/>
        <s v="CUST1598"/>
        <s v="CUST1599"/>
        <s v="CUST1600"/>
        <s v="CUST1601"/>
        <s v="CUST1602"/>
        <s v="CUST1603"/>
        <s v="CUST1604"/>
        <s v="CUST1605"/>
        <s v="CUST1606"/>
        <s v="CUST1607"/>
        <s v="CUST1608"/>
        <s v="CUST1609"/>
        <s v="CUST1610"/>
        <s v="CUST1611"/>
        <s v="CUST1612"/>
        <s v="CUST1613"/>
        <s v="CUST1614"/>
        <s v="CUST1615"/>
        <s v="CUST1616"/>
        <s v="CUST1617"/>
        <s v="CUST1618"/>
        <s v="CUST1619"/>
        <s v="CUST1620"/>
        <s v="CUST1621"/>
        <s v="CUST1622"/>
        <s v="CUST1623"/>
        <s v="CUST1624"/>
        <s v="CUST1625"/>
        <s v="CUST1626"/>
        <s v="CUST1627"/>
        <s v="CUST1628"/>
        <s v="CUST1629"/>
        <s v="CUST1630"/>
        <s v="CUST1631"/>
        <s v="CUST1632"/>
        <s v="CUST1633"/>
        <s v="CUST1634"/>
        <s v="CUST1635"/>
        <s v="CUST1636"/>
        <s v="CUST1637"/>
        <s v="CUST1638"/>
        <s v="CUST1639"/>
        <s v="CUST1640"/>
        <s v="CUST1641"/>
        <s v="CUST1642"/>
        <s v="CUST1643"/>
        <s v="CUST1644"/>
        <s v="CUST1645"/>
        <s v="CUST1646"/>
        <s v="CUST1647"/>
        <s v="CUST1648"/>
        <s v="CUST1649"/>
        <s v="CUST1650"/>
        <s v="CUST1651"/>
        <s v="CUST1652"/>
        <s v="CUST1653"/>
        <s v="CUST1654"/>
        <s v="CUST1655"/>
        <s v="CUST1656"/>
        <s v="CUST1657"/>
        <s v="CUST1658"/>
        <s v="CUST1659"/>
        <s v="CUST1660"/>
        <s v="CUST1661"/>
        <s v="CUST1662"/>
        <s v="CUST1663"/>
        <s v="CUST1664"/>
        <s v="CUST1665"/>
        <s v="CUST1666"/>
        <s v="CUST1667"/>
        <s v="CUST1668"/>
        <s v="CUST1669"/>
        <s v="CUST1670"/>
        <s v="CUST1671"/>
        <s v="CUST1672"/>
        <s v="CUST1673"/>
        <s v="CUST1674"/>
        <s v="CUST1675"/>
        <s v="CUST1676"/>
        <s v="CUST1677"/>
        <s v="CUST1678"/>
        <s v="CUST1679"/>
        <s v="CUST1680"/>
        <s v="CUST1681"/>
        <s v="CUST1682"/>
        <s v="CUST1683"/>
        <s v="CUST1684"/>
        <s v="CUST1685"/>
        <s v="CUST1686"/>
        <s v="CUST1687"/>
        <s v="CUST1688"/>
        <s v="CUST1689"/>
        <s v="CUST1690"/>
        <s v="CUST1691"/>
        <s v="CUST1692"/>
        <s v="CUST1693"/>
        <s v="CUST1694"/>
        <s v="CUST1695"/>
        <s v="CUST1696"/>
        <s v="CUST1697"/>
        <s v="CUST1698"/>
        <s v="CUST1699"/>
        <s v="CUST1700"/>
        <s v="CUST1701"/>
        <s v="CUST1702"/>
        <s v="CUST1703"/>
        <s v="CUST1704"/>
        <s v="CUST1705"/>
        <s v="CUST1706"/>
        <s v="CUST1707"/>
        <s v="CUST1708"/>
        <s v="CUST1709"/>
        <s v="CUST1710"/>
        <s v="CUST1711"/>
        <s v="CUST1712"/>
        <s v="CUST1713"/>
        <s v="CUST1714"/>
        <s v="CUST1715"/>
        <s v="CUST1716"/>
        <s v="CUST1717"/>
        <s v="CUST1718"/>
        <s v="CUST1719"/>
        <s v="CUST1720"/>
        <s v="CUST1721"/>
        <s v="CUST1722"/>
        <s v="CUST1723"/>
        <s v="CUST1724"/>
        <s v="CUST1725"/>
        <s v="CUST1726"/>
        <s v="CUST1727"/>
        <s v="CUST1728"/>
        <s v="CUST1729"/>
        <s v="CUST1730"/>
        <s v="CUST1731"/>
        <s v="CUST1732"/>
        <s v="CUST1733"/>
        <s v="CUST1734"/>
        <s v="CUST1735"/>
        <s v="CUST1736"/>
        <s v="CUST1737"/>
        <s v="CUST1738"/>
        <s v="CUST1739"/>
        <s v="CUST1740"/>
        <s v="CUST1741"/>
        <s v="CUST1742"/>
        <s v="CUST1743"/>
        <s v="CUST1744"/>
        <s v="CUST1745"/>
        <s v="CUST1746"/>
        <s v="CUST1747"/>
        <s v="CUST1748"/>
        <s v="CUST1749"/>
        <s v="CUST1750"/>
        <s v="CUST1751"/>
        <s v="CUST1752"/>
        <s v="CUST1753"/>
        <s v="CUST1754"/>
        <s v="CUST1755"/>
        <s v="CUST1756"/>
        <s v="CUST1757"/>
        <s v="CUST1758"/>
        <s v="CUST1759"/>
        <s v="CUST1760"/>
        <s v="CUST1761"/>
        <s v="CUST1762"/>
        <s v="CUST1763"/>
        <s v="CUST1764"/>
        <s v="CUST1765"/>
        <s v="CUST1766"/>
        <s v="CUST1767"/>
        <s v="CUST1768"/>
        <s v="CUST1769"/>
        <s v="CUST1770"/>
        <s v="CUST1771"/>
        <s v="CUST1772"/>
        <s v="CUST1773"/>
        <s v="CUST1774"/>
        <s v="CUST1775"/>
        <s v="CUST1776"/>
        <s v="CUST1777"/>
        <s v="CUST1778"/>
        <s v="CUST1779"/>
        <s v="CUST1780"/>
        <s v="CUST1781"/>
        <s v="CUST1782"/>
        <s v="CUST1783"/>
        <s v="CUST1784"/>
        <s v="CUST1785"/>
        <s v="CUST1786"/>
        <s v="CUST1787"/>
        <s v="CUST1788"/>
        <s v="CUST1789"/>
        <s v="CUST1790"/>
        <s v="CUST1791"/>
        <s v="CUST1792"/>
        <s v="CUST1793"/>
        <s v="CUST1794"/>
        <s v="CUST1795"/>
        <s v="CUST1796"/>
        <s v="CUST1797"/>
        <s v="CUST1798"/>
        <s v="CUST1799"/>
        <s v="CUST1800"/>
        <s v="CUST1801"/>
        <s v="CUST1802"/>
        <s v="CUST1803"/>
        <s v="CUST1804"/>
        <s v="CUST1805"/>
        <s v="CUST1806"/>
        <s v="CUST1807"/>
        <s v="CUST1808"/>
        <s v="CUST1809"/>
        <s v="CUST1810"/>
        <s v="CUST1811"/>
        <s v="CUST1812"/>
        <s v="CUST1813"/>
        <s v="CUST1814"/>
        <s v="CUST1815"/>
        <s v="CUST1816"/>
        <s v="CUST1817"/>
        <s v="CUST1818"/>
        <s v="CUST1819"/>
        <s v="CUST1820"/>
        <s v="CUST1821"/>
        <s v="CUST1822"/>
        <s v="CUST1823"/>
        <s v="CUST1824"/>
        <s v="CUST1825"/>
        <s v="CUST1826"/>
        <s v="CUST1827"/>
        <s v="CUST1828"/>
        <s v="CUST1829"/>
        <s v="CUST1830"/>
        <s v="CUST1831"/>
        <s v="CUST1832"/>
        <s v="CUST1833"/>
        <s v="CUST1834"/>
        <s v="CUST1835"/>
        <s v="CUST1836"/>
        <s v="CUST1837"/>
        <s v="CUST1838"/>
        <s v="CUST1839"/>
        <s v="CUST1840"/>
        <s v="CUST1841"/>
        <s v="CUST1842"/>
        <s v="CUST1843"/>
        <s v="CUST1844"/>
        <s v="CUST1845"/>
        <s v="CUST1846"/>
        <s v="CUST1847"/>
        <s v="CUST1848"/>
        <s v="CUST1849"/>
        <s v="CUST1850"/>
        <s v="CUST1851"/>
        <s v="CUST1852"/>
        <s v="CUST1853"/>
        <s v="CUST1854"/>
        <s v="CUST1855"/>
        <s v="CUST1856"/>
        <s v="CUST1857"/>
        <s v="CUST1858"/>
        <s v="CUST1859"/>
        <s v="CUST1860"/>
        <s v="CUST1861"/>
        <s v="CUST1862"/>
        <s v="CUST1863"/>
        <s v="CUST1864"/>
        <s v="CUST1865"/>
        <s v="CUST1866"/>
        <s v="CUST1867"/>
        <s v="CUST1868"/>
        <s v="CUST1869"/>
        <s v="CUST1870"/>
        <s v="CUST1871"/>
        <s v="CUST1872"/>
        <s v="CUST1873"/>
        <s v="CUST1874"/>
        <s v="CUST1875"/>
        <s v="CUST1876"/>
        <s v="CUST1877"/>
        <s v="CUST1878"/>
        <s v="CUST1879"/>
        <s v="CUST1880"/>
        <s v="CUST1881"/>
        <s v="CUST1882"/>
        <s v="CUST1883"/>
        <s v="CUST1884"/>
        <s v="CUST1885"/>
        <s v="CUST1886"/>
        <s v="CUST1887"/>
        <s v="CUST1888"/>
        <s v="CUST1889"/>
        <s v="CUST1890"/>
        <s v="CUST1891"/>
        <s v="CUST1892"/>
        <s v="CUST1893"/>
        <s v="CUST1894"/>
        <s v="CUST1895"/>
        <s v="CUST1896"/>
        <s v="CUST1897"/>
        <s v="CUST1898"/>
        <s v="CUST1899"/>
        <s v="CUST1900"/>
        <s v="CUST1901"/>
        <s v="CUST1902"/>
        <s v="CUST1903"/>
        <s v="CUST1904"/>
        <s v="CUST1905"/>
        <s v="CUST1906"/>
        <s v="CUST1907"/>
        <s v="CUST1908"/>
        <s v="CUST1909"/>
        <s v="CUST1910"/>
        <s v="CUST1911"/>
        <s v="CUST1912"/>
        <s v="CUST1913"/>
        <s v="CUST1914"/>
        <s v="CUST1915"/>
        <s v="CUST1916"/>
        <s v="CUST1917"/>
        <s v="CUST1918"/>
        <s v="CUST1919"/>
        <s v="CUST1920"/>
        <s v="CUST1921"/>
        <s v="CUST1922"/>
        <s v="CUST1923"/>
        <s v="CUST1924"/>
        <s v="CUST1925"/>
        <s v="CUST1926"/>
        <s v="CUST1927"/>
        <s v="CUST1928"/>
        <s v="CUST1929"/>
        <s v="CUST1930"/>
        <s v="CUST1931"/>
        <s v="CUST1932"/>
        <s v="CUST1933"/>
        <s v="CUST1934"/>
        <s v="CUST1935"/>
        <s v="CUST1936"/>
        <s v="CUST1937"/>
        <s v="CUST1938"/>
        <s v="CUST1939"/>
        <s v="CUST1940"/>
        <s v="CUST1941"/>
        <s v="CUST1942"/>
        <s v="CUST1943"/>
        <s v="CUST1944"/>
        <s v="CUST1945"/>
        <s v="CUST1946"/>
        <s v="CUST1947"/>
        <s v="CUST1948"/>
        <s v="CUST1949"/>
        <s v="CUST1950"/>
        <s v="CUST1951"/>
        <s v="CUST1952"/>
        <s v="CUST1953"/>
        <s v="CUST1954"/>
        <s v="CUST1955"/>
        <s v="CUST1956"/>
        <s v="CUST1957"/>
        <s v="CUST1958"/>
        <s v="CUST1959"/>
        <s v="CUST1960"/>
        <s v="CUST1961"/>
        <s v="CUST1962"/>
        <s v="CUST1963"/>
        <s v="CUST1964"/>
        <s v="CUST1965"/>
        <s v="CUST1966"/>
        <s v="CUST1967"/>
        <s v="CUST1968"/>
        <s v="CUST1969"/>
        <s v="CUST1970"/>
        <s v="CUST1971"/>
        <s v="CUST1972"/>
        <s v="CUST1973"/>
        <s v="CUST1974"/>
        <s v="CUST1975"/>
        <s v="CUST1976"/>
        <s v="CUST1977"/>
        <s v="CUST1978"/>
        <s v="CUST1979"/>
        <s v="CUST1980"/>
        <s v="CUST1981"/>
        <s v="CUST1982"/>
        <s v="CUST1983"/>
        <s v="CUST1984"/>
        <s v="CUST1985"/>
        <s v="CUST1986"/>
        <s v="CUST1987"/>
        <s v="CUST1988"/>
        <s v="CUST1989"/>
        <s v="CUST1990"/>
        <s v="CUST1991"/>
        <s v="CUST1992"/>
        <s v="CUST1993"/>
        <s v="CUST1994"/>
        <s v="CUST1995"/>
        <s v="CUST1996"/>
        <s v="CUST1997"/>
        <s v="CUST1998"/>
        <s v="CUST1999"/>
      </sharedItems>
    </cacheField>
    <cacheField name="Product ID" numFmtId="0">
      <sharedItems count="8">
        <s v="PROD001"/>
        <s v="PROD003"/>
        <s v="PROD005"/>
        <s v="PROD002"/>
        <s v="PROD006"/>
        <s v="PROD008"/>
        <s v="PROD004"/>
        <s v="PROD007"/>
      </sharedItems>
    </cacheField>
    <cacheField name="Discount" numFmtId="0">
      <sharedItems containsSemiMixedTypes="0" containsString="0" containsNumber="1" minValue="0" maxValue="0.3"/>
    </cacheField>
    <cacheField name="Unit Sold" numFmtId="0">
      <sharedItems containsSemiMixedTypes="0" containsString="0" containsNumber="1" containsInteger="1" minValue="1" maxValue="20"/>
    </cacheField>
    <cacheField name="Manufacturing Price" numFmtId="0">
      <sharedItems containsSemiMixedTypes="0" containsString="0" containsNumber="1" containsInteger="1" minValue="15" maxValue="500"/>
    </cacheField>
    <cacheField name="Sales Price" numFmtId="0">
      <sharedItems containsSemiMixedTypes="0" containsString="0" containsNumber="1" containsInteger="1" minValue="40" maxValue="800"/>
    </cacheField>
    <cacheField name="Gross Sales" numFmtId="0">
      <sharedItems containsSemiMixedTypes="0" containsString="0" containsNumber="1" containsInteger="1" minValue="40" maxValue="16000"/>
    </cacheField>
    <cacheField name="Discount Amount" numFmtId="0">
      <sharedItems containsSemiMixedTypes="0" containsString="0" containsNumber="1" minValue="0" maxValue="4256"/>
    </cacheField>
    <cacheField name="Sales" numFmtId="0">
      <sharedItems containsSemiMixedTypes="0" containsString="0" containsNumber="1" minValue="30" maxValue="16000"/>
    </cacheField>
    <cacheField name="Sales[000]" numFmtId="0">
      <sharedItems containsSemiMixedTypes="0" containsString="0" containsNumber="1" minValue="0.03" maxValue="16"/>
    </cacheField>
    <cacheField name="COGS" numFmtId="0">
      <sharedItems containsSemiMixedTypes="0" containsString="0" containsNumber="1" containsInteger="1" minValue="15" maxValue="10000"/>
    </cacheField>
    <cacheField name="Profit" numFmtId="0">
      <sharedItems containsSemiMixedTypes="0" containsString="0" containsNumber="1" minValue="15" maxValue="6000"/>
    </cacheField>
    <cacheField name="Profit[000]" numFmtId="0">
      <sharedItems containsSemiMixedTypes="0" containsString="0" containsNumber="1" minValue="1.4999999999999999E-2" maxValue="6"/>
    </cacheField>
    <cacheField name="Date" numFmtId="164">
      <sharedItems containsSemiMixedTypes="0" containsNonDate="0" containsDate="1" containsString="0" minDate="2023-09-13T00:00:00" maxDate="2025-09-12T00:00:00"/>
    </cacheField>
    <cacheField name="Month" numFmtId="0">
      <sharedItems containsSemiMixedTypes="0" containsString="0" containsNumber="1" containsInteger="1" minValue="1" maxValue="12" count="12">
        <n v="2"/>
        <n v="6"/>
        <n v="4"/>
        <n v="5"/>
        <n v="11"/>
        <n v="1"/>
        <n v="7"/>
        <n v="9"/>
        <n v="10"/>
        <n v="3"/>
        <n v="8"/>
        <n v="12"/>
      </sharedItems>
    </cacheField>
    <cacheField name="Quarter" numFmtId="0">
      <sharedItems containsSemiMixedTypes="0" containsString="0" containsNumber="1" containsInteger="1" minValue="1" maxValue="4"/>
    </cacheField>
    <cacheField name="Year" numFmtId="0">
      <sharedItems containsSemiMixedTypes="0" containsString="0" containsNumber="1" containsInteger="1" minValue="2023" maxValue="2025" count="3">
        <n v="2024"/>
        <n v="2025"/>
        <n v="2023"/>
      </sharedItems>
    </cacheField>
    <cacheField name="Customer Name" numFmtId="0">
      <sharedItems/>
    </cacheField>
    <cacheField name="Product Name" numFmtId="0">
      <sharedItems count="8">
        <s v="Laptop"/>
        <s v="Tablet"/>
        <s v="Keyboard"/>
        <s v="Smartphone"/>
        <s v="Mouse"/>
        <s v="Headphones"/>
        <s v="Monitor"/>
        <s v="Printer"/>
      </sharedItems>
    </cacheField>
    <cacheField name="Country" numFmtId="0">
      <sharedItems/>
    </cacheField>
  </cacheFields>
  <extLst>
    <ext xmlns:x14="http://schemas.microsoft.com/office/spreadsheetml/2009/9/main" uri="{725AE2AE-9491-48be-B2B4-4EB974FC3084}">
      <x14:pivotCacheDefinition pivotCacheId="12915560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verdhan Jha" refreshedDate="45913.930986458334" createdVersion="8" refreshedVersion="8" minRefreshableVersion="3" recordCount="1000" xr:uid="{1C87239E-EB49-4995-8315-CB742CBA170A}">
  <cacheSource type="worksheet">
    <worksheetSource ref="C1:U1001" sheet="sales data"/>
  </cacheSource>
  <cacheFields count="19">
    <cacheField name="Product ID" numFmtId="0">
      <sharedItems/>
    </cacheField>
    <cacheField name="Discount" numFmtId="0">
      <sharedItems containsSemiMixedTypes="0" containsString="0" containsNumber="1" minValue="0" maxValue="0.3"/>
    </cacheField>
    <cacheField name="Unit Sold" numFmtId="0">
      <sharedItems containsSemiMixedTypes="0" containsString="0" containsNumber="1" containsInteger="1" minValue="1" maxValue="20"/>
    </cacheField>
    <cacheField name="Manufacturing Price" numFmtId="0">
      <sharedItems containsSemiMixedTypes="0" containsString="0" containsNumber="1" containsInteger="1" minValue="15" maxValue="500"/>
    </cacheField>
    <cacheField name="Sales Price" numFmtId="0">
      <sharedItems containsSemiMixedTypes="0" containsString="0" containsNumber="1" containsInteger="1" minValue="40" maxValue="800"/>
    </cacheField>
    <cacheField name="Gross Sales" numFmtId="0">
      <sharedItems containsSemiMixedTypes="0" containsString="0" containsNumber="1" containsInteger="1" minValue="40" maxValue="16000"/>
    </cacheField>
    <cacheField name="Discount Amount" numFmtId="0">
      <sharedItems containsSemiMixedTypes="0" containsString="0" containsNumber="1" minValue="0" maxValue="4256"/>
    </cacheField>
    <cacheField name="Sales" numFmtId="0">
      <sharedItems containsSemiMixedTypes="0" containsString="0" containsNumber="1" minValue="30" maxValue="16000"/>
    </cacheField>
    <cacheField name="Sales[000]" numFmtId="0">
      <sharedItems containsSemiMixedTypes="0" containsString="0" containsNumber="1" minValue="0.03" maxValue="16"/>
    </cacheField>
    <cacheField name="COGS" numFmtId="0">
      <sharedItems containsSemiMixedTypes="0" containsString="0" containsNumber="1" containsInteger="1" minValue="15" maxValue="10000"/>
    </cacheField>
    <cacheField name="Profit" numFmtId="0">
      <sharedItems containsSemiMixedTypes="0" containsString="0" containsNumber="1" minValue="15" maxValue="6000"/>
    </cacheField>
    <cacheField name="Profit[000]" numFmtId="0">
      <sharedItems containsSemiMixedTypes="0" containsString="0" containsNumber="1" minValue="1.4999999999999999E-2" maxValue="6"/>
    </cacheField>
    <cacheField name="Date" numFmtId="164">
      <sharedItems containsSemiMixedTypes="0" containsNonDate="0" containsDate="1" containsString="0" minDate="2023-09-13T00:00:00" maxDate="2025-09-12T00:00:00"/>
    </cacheField>
    <cacheField name="Month" numFmtId="0">
      <sharedItems containsSemiMixedTypes="0" containsString="0" containsNumber="1" containsInteger="1" minValue="1" maxValue="12"/>
    </cacheField>
    <cacheField name="Quarter" numFmtId="0">
      <sharedItems containsSemiMixedTypes="0" containsString="0" containsNumber="1" containsInteger="1" minValue="1" maxValue="4"/>
    </cacheField>
    <cacheField name="Year" numFmtId="0">
      <sharedItems containsSemiMixedTypes="0" containsString="0" containsNumber="1" containsInteger="1" minValue="2023" maxValue="2025"/>
    </cacheField>
    <cacheField name="Customer Name" numFmtId="0">
      <sharedItems/>
    </cacheField>
    <cacheField name="Product Name" numFmtId="0">
      <sharedItems/>
    </cacheField>
    <cacheField name="Country" numFmtId="0">
      <sharedItems count="6">
        <s v="Australia"/>
        <s v="UK"/>
        <s v="Germany"/>
        <s v="USA"/>
        <s v="Canada"/>
        <s v="Indi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0.3"/>
    <n v="8"/>
    <n v="500"/>
    <n v="800"/>
    <n v="6400"/>
    <n v="1920"/>
    <n v="4480"/>
    <n v="4.4800000000000004"/>
    <n v="4000"/>
    <n v="480"/>
    <n v="0.48"/>
    <d v="2024-02-13T00:00:00"/>
    <x v="0"/>
    <n v="1"/>
    <x v="0"/>
    <s v="Roy Vaughn"/>
    <x v="0"/>
    <s v="Australia"/>
  </r>
  <r>
    <x v="1"/>
    <x v="1"/>
    <x v="1"/>
    <n v="0.23"/>
    <n v="9"/>
    <n v="200"/>
    <n v="400"/>
    <n v="3600"/>
    <n v="828"/>
    <n v="2772"/>
    <n v="2.7719999999999998"/>
    <n v="1800"/>
    <n v="972"/>
    <n v="0.97199999999999998"/>
    <d v="2025-02-23T00:00:00"/>
    <x v="0"/>
    <n v="1"/>
    <x v="1"/>
    <s v="Joshua Nixon"/>
    <x v="1"/>
    <s v="UK"/>
  </r>
  <r>
    <x v="1"/>
    <x v="2"/>
    <x v="0"/>
    <n v="0.1"/>
    <n v="1"/>
    <n v="500"/>
    <n v="800"/>
    <n v="800"/>
    <n v="80"/>
    <n v="720"/>
    <n v="0.72"/>
    <n v="500"/>
    <n v="220"/>
    <n v="0.22"/>
    <d v="2025-06-01T00:00:00"/>
    <x v="1"/>
    <n v="2"/>
    <x v="1"/>
    <s v="Shelby Little"/>
    <x v="0"/>
    <s v="Germany"/>
  </r>
  <r>
    <x v="2"/>
    <x v="3"/>
    <x v="2"/>
    <n v="0.28999999999999998"/>
    <n v="4"/>
    <n v="20"/>
    <n v="50"/>
    <n v="200"/>
    <n v="58"/>
    <n v="142"/>
    <n v="0.14199999999999999"/>
    <n v="80"/>
    <n v="62"/>
    <n v="6.2E-2"/>
    <d v="2024-04-29T00:00:00"/>
    <x v="2"/>
    <n v="2"/>
    <x v="0"/>
    <s v="Patrick Oconnor"/>
    <x v="2"/>
    <s v="UK"/>
  </r>
  <r>
    <x v="0"/>
    <x v="4"/>
    <x v="3"/>
    <n v="0.16"/>
    <n v="20"/>
    <n v="300"/>
    <n v="600"/>
    <n v="12000"/>
    <n v="1920"/>
    <n v="10080"/>
    <n v="10.08"/>
    <n v="6000"/>
    <n v="4080"/>
    <n v="4.08"/>
    <d v="2024-05-24T00:00:00"/>
    <x v="3"/>
    <n v="2"/>
    <x v="0"/>
    <s v="Stacy Gallagher"/>
    <x v="3"/>
    <s v="UK"/>
  </r>
  <r>
    <x v="1"/>
    <x v="5"/>
    <x v="4"/>
    <n v="0.01"/>
    <n v="20"/>
    <n v="15"/>
    <n v="40"/>
    <n v="800"/>
    <n v="8"/>
    <n v="792"/>
    <n v="0.79200000000000004"/>
    <n v="300"/>
    <n v="492"/>
    <n v="0.49199999999999999"/>
    <d v="2025-04-30T00:00:00"/>
    <x v="2"/>
    <n v="2"/>
    <x v="1"/>
    <s v="Anna Coleman"/>
    <x v="4"/>
    <s v="USA"/>
  </r>
  <r>
    <x v="1"/>
    <x v="6"/>
    <x v="2"/>
    <n v="0.26"/>
    <n v="3"/>
    <n v="20"/>
    <n v="50"/>
    <n v="150"/>
    <n v="39"/>
    <n v="111"/>
    <n v="0.111"/>
    <n v="60"/>
    <n v="51"/>
    <n v="5.0999999999999997E-2"/>
    <d v="2023-11-14T00:00:00"/>
    <x v="4"/>
    <n v="4"/>
    <x v="2"/>
    <s v="Riley Randolph"/>
    <x v="2"/>
    <s v="Germany"/>
  </r>
  <r>
    <x v="0"/>
    <x v="7"/>
    <x v="1"/>
    <n v="0.21"/>
    <n v="7"/>
    <n v="200"/>
    <n v="400"/>
    <n v="2800"/>
    <n v="588"/>
    <n v="2212"/>
    <n v="2.2120000000000002"/>
    <n v="1400"/>
    <n v="812"/>
    <n v="0.81200000000000006"/>
    <d v="2025-01-12T00:00:00"/>
    <x v="5"/>
    <n v="1"/>
    <x v="1"/>
    <s v="Mary Hughes"/>
    <x v="1"/>
    <s v="Canada"/>
  </r>
  <r>
    <x v="1"/>
    <x v="8"/>
    <x v="5"/>
    <n v="0.16"/>
    <n v="14"/>
    <n v="50"/>
    <n v="120"/>
    <n v="1680"/>
    <n v="268.8"/>
    <n v="1411.2"/>
    <n v="1.4112"/>
    <n v="700"/>
    <n v="711.2"/>
    <n v="0.71120000000000005"/>
    <d v="2024-04-28T00:00:00"/>
    <x v="2"/>
    <n v="2"/>
    <x v="0"/>
    <s v="Jesus Ruiz"/>
    <x v="5"/>
    <s v="Australia"/>
  </r>
  <r>
    <x v="0"/>
    <x v="9"/>
    <x v="6"/>
    <n v="0.13"/>
    <n v="19"/>
    <n v="150"/>
    <n v="250"/>
    <n v="4750"/>
    <n v="617.5"/>
    <n v="4132.5"/>
    <n v="4.1325000000000003"/>
    <n v="2850"/>
    <n v="1282.5"/>
    <n v="1.2825"/>
    <d v="2025-07-28T00:00:00"/>
    <x v="6"/>
    <n v="3"/>
    <x v="1"/>
    <s v="Joshua Harrison"/>
    <x v="6"/>
    <s v="Canada"/>
  </r>
  <r>
    <x v="2"/>
    <x v="10"/>
    <x v="4"/>
    <n v="0.24"/>
    <n v="10"/>
    <n v="15"/>
    <n v="40"/>
    <n v="400"/>
    <n v="96"/>
    <n v="304"/>
    <n v="0.30399999999999999"/>
    <n v="150"/>
    <n v="154"/>
    <n v="0.154"/>
    <d v="2025-06-05T00:00:00"/>
    <x v="1"/>
    <n v="2"/>
    <x v="1"/>
    <s v="Robert Clark"/>
    <x v="4"/>
    <s v="UK"/>
  </r>
  <r>
    <x v="0"/>
    <x v="11"/>
    <x v="4"/>
    <n v="0.15"/>
    <n v="14"/>
    <n v="15"/>
    <n v="40"/>
    <n v="560"/>
    <n v="84"/>
    <n v="476"/>
    <n v="0.47599999999999998"/>
    <n v="210"/>
    <n v="266"/>
    <n v="0.26600000000000001"/>
    <d v="2024-05-23T00:00:00"/>
    <x v="3"/>
    <n v="2"/>
    <x v="0"/>
    <s v="Michael Boyd"/>
    <x v="4"/>
    <s v="Australia"/>
  </r>
  <r>
    <x v="2"/>
    <x v="12"/>
    <x v="7"/>
    <n v="0.24"/>
    <n v="14"/>
    <n v="100"/>
    <n v="200"/>
    <n v="2800"/>
    <n v="672"/>
    <n v="2128"/>
    <n v="2.1280000000000001"/>
    <n v="1400"/>
    <n v="728"/>
    <n v="0.72799999999999998"/>
    <d v="2024-09-23T00:00:00"/>
    <x v="7"/>
    <n v="3"/>
    <x v="0"/>
    <s v="Alan Bass"/>
    <x v="7"/>
    <s v="Canada"/>
  </r>
  <r>
    <x v="1"/>
    <x v="13"/>
    <x v="1"/>
    <n v="0.22"/>
    <n v="2"/>
    <n v="200"/>
    <n v="400"/>
    <n v="800"/>
    <n v="176"/>
    <n v="624"/>
    <n v="0.624"/>
    <n v="400"/>
    <n v="224"/>
    <n v="0.224"/>
    <d v="2023-11-07T00:00:00"/>
    <x v="4"/>
    <n v="4"/>
    <x v="2"/>
    <s v="Lisa Hansen"/>
    <x v="1"/>
    <s v="Germany"/>
  </r>
  <r>
    <x v="0"/>
    <x v="14"/>
    <x v="5"/>
    <n v="0.01"/>
    <n v="2"/>
    <n v="50"/>
    <n v="120"/>
    <n v="240"/>
    <n v="2.4"/>
    <n v="237.6"/>
    <n v="0.23760000000000001"/>
    <n v="100"/>
    <n v="137.6"/>
    <n v="0.1376"/>
    <d v="2024-10-16T00:00:00"/>
    <x v="8"/>
    <n v="4"/>
    <x v="0"/>
    <s v="Jamie Taylor"/>
    <x v="5"/>
    <s v="Australia"/>
  </r>
  <r>
    <x v="0"/>
    <x v="15"/>
    <x v="3"/>
    <n v="0.27"/>
    <n v="19"/>
    <n v="300"/>
    <n v="600"/>
    <n v="11400"/>
    <n v="3078"/>
    <n v="8322"/>
    <n v="8.3219999999999992"/>
    <n v="5700"/>
    <n v="2622"/>
    <n v="2.6219999999999999"/>
    <d v="2025-02-26T00:00:00"/>
    <x v="0"/>
    <n v="1"/>
    <x v="1"/>
    <s v="Ronald Parker"/>
    <x v="3"/>
    <s v="UK"/>
  </r>
  <r>
    <x v="0"/>
    <x v="16"/>
    <x v="6"/>
    <n v="0.04"/>
    <n v="20"/>
    <n v="150"/>
    <n v="250"/>
    <n v="5000"/>
    <n v="200"/>
    <n v="4800"/>
    <n v="4.8"/>
    <n v="3000"/>
    <n v="1800"/>
    <n v="1.8"/>
    <d v="2024-03-18T00:00:00"/>
    <x v="9"/>
    <n v="1"/>
    <x v="0"/>
    <s v="Dominique Wood"/>
    <x v="6"/>
    <s v="India"/>
  </r>
  <r>
    <x v="2"/>
    <x v="17"/>
    <x v="4"/>
    <n v="7.0000000000000007E-2"/>
    <n v="15"/>
    <n v="15"/>
    <n v="40"/>
    <n v="600"/>
    <n v="42"/>
    <n v="558"/>
    <n v="0.55800000000000005"/>
    <n v="225"/>
    <n v="333"/>
    <n v="0.33300000000000002"/>
    <d v="2023-09-30T00:00:00"/>
    <x v="7"/>
    <n v="3"/>
    <x v="2"/>
    <s v="Jeffrey Cruz"/>
    <x v="4"/>
    <s v="Canada"/>
  </r>
  <r>
    <x v="0"/>
    <x v="18"/>
    <x v="1"/>
    <n v="0.09"/>
    <n v="15"/>
    <n v="200"/>
    <n v="400"/>
    <n v="6000"/>
    <n v="540"/>
    <n v="5460"/>
    <n v="5.46"/>
    <n v="3000"/>
    <n v="2460"/>
    <n v="2.46"/>
    <d v="2024-05-28T00:00:00"/>
    <x v="3"/>
    <n v="2"/>
    <x v="0"/>
    <s v="Nicholas Poole"/>
    <x v="1"/>
    <s v="UK"/>
  </r>
  <r>
    <x v="1"/>
    <x v="19"/>
    <x v="5"/>
    <n v="0.3"/>
    <n v="19"/>
    <n v="50"/>
    <n v="120"/>
    <n v="2280"/>
    <n v="684"/>
    <n v="1596"/>
    <n v="1.5960000000000001"/>
    <n v="950"/>
    <n v="646"/>
    <n v="0.64600000000000002"/>
    <d v="2024-04-07T00:00:00"/>
    <x v="2"/>
    <n v="2"/>
    <x v="0"/>
    <s v="Ronald Harrison Jr."/>
    <x v="5"/>
    <s v="Canada"/>
  </r>
  <r>
    <x v="2"/>
    <x v="20"/>
    <x v="2"/>
    <n v="0.23"/>
    <n v="15"/>
    <n v="20"/>
    <n v="50"/>
    <n v="750"/>
    <n v="172.5"/>
    <n v="577.5"/>
    <n v="0.57750000000000001"/>
    <n v="300"/>
    <n v="277.5"/>
    <n v="0.27750000000000002"/>
    <d v="2025-01-06T00:00:00"/>
    <x v="5"/>
    <n v="1"/>
    <x v="1"/>
    <s v="Lisa King"/>
    <x v="2"/>
    <s v="Germany"/>
  </r>
  <r>
    <x v="2"/>
    <x v="21"/>
    <x v="5"/>
    <n v="0.17"/>
    <n v="2"/>
    <n v="50"/>
    <n v="120"/>
    <n v="240"/>
    <n v="40.799999999999997"/>
    <n v="199.2"/>
    <n v="0.19919999999999999"/>
    <n v="100"/>
    <n v="99.2"/>
    <n v="9.9199999999999997E-2"/>
    <d v="2024-06-06T00:00:00"/>
    <x v="1"/>
    <n v="2"/>
    <x v="0"/>
    <s v="Micheal Patrick"/>
    <x v="5"/>
    <s v="Australia"/>
  </r>
  <r>
    <x v="1"/>
    <x v="22"/>
    <x v="4"/>
    <n v="0.2"/>
    <n v="2"/>
    <n v="15"/>
    <n v="40"/>
    <n v="80"/>
    <n v="16"/>
    <n v="64"/>
    <n v="6.4000000000000001E-2"/>
    <n v="30"/>
    <n v="34"/>
    <n v="3.4000000000000002E-2"/>
    <d v="2025-08-21T00:00:00"/>
    <x v="10"/>
    <n v="3"/>
    <x v="1"/>
    <s v="Mary Hunt"/>
    <x v="4"/>
    <s v="USA"/>
  </r>
  <r>
    <x v="1"/>
    <x v="23"/>
    <x v="5"/>
    <n v="0.18"/>
    <n v="7"/>
    <n v="50"/>
    <n v="120"/>
    <n v="840"/>
    <n v="151.19999999999999"/>
    <n v="688.8"/>
    <n v="0.68879999999999997"/>
    <n v="350"/>
    <n v="338.8"/>
    <n v="0.33879999999999999"/>
    <d v="2024-08-04T00:00:00"/>
    <x v="10"/>
    <n v="3"/>
    <x v="0"/>
    <s v="Melinda Day"/>
    <x v="5"/>
    <s v="USA"/>
  </r>
  <r>
    <x v="1"/>
    <x v="24"/>
    <x v="6"/>
    <n v="0.28000000000000003"/>
    <n v="19"/>
    <n v="150"/>
    <n v="250"/>
    <n v="4750"/>
    <n v="1330"/>
    <n v="3420"/>
    <n v="3.42"/>
    <n v="2850"/>
    <n v="570"/>
    <n v="0.56999999999999995"/>
    <d v="2025-09-10T00:00:00"/>
    <x v="7"/>
    <n v="3"/>
    <x v="1"/>
    <s v="Teresa Henderson"/>
    <x v="6"/>
    <s v="Australia"/>
  </r>
  <r>
    <x v="1"/>
    <x v="25"/>
    <x v="5"/>
    <n v="0.02"/>
    <n v="9"/>
    <n v="50"/>
    <n v="120"/>
    <n v="1080"/>
    <n v="21.6"/>
    <n v="1058.4000000000001"/>
    <n v="1.0584"/>
    <n v="450"/>
    <n v="608.4"/>
    <n v="0.60840000000000005"/>
    <d v="2023-10-02T00:00:00"/>
    <x v="8"/>
    <n v="4"/>
    <x v="2"/>
    <s v="Megan Gross"/>
    <x v="5"/>
    <s v="Germany"/>
  </r>
  <r>
    <x v="2"/>
    <x v="26"/>
    <x v="0"/>
    <n v="0.16"/>
    <n v="6"/>
    <n v="500"/>
    <n v="800"/>
    <n v="4800"/>
    <n v="768"/>
    <n v="4032"/>
    <n v="4.032"/>
    <n v="3000"/>
    <n v="1032"/>
    <n v="1.032"/>
    <d v="2024-06-16T00:00:00"/>
    <x v="1"/>
    <n v="2"/>
    <x v="0"/>
    <s v="Christine Brown"/>
    <x v="0"/>
    <s v="Canada"/>
  </r>
  <r>
    <x v="2"/>
    <x v="27"/>
    <x v="7"/>
    <n v="0.23"/>
    <n v="8"/>
    <n v="100"/>
    <n v="200"/>
    <n v="1600"/>
    <n v="368"/>
    <n v="1232"/>
    <n v="1.232"/>
    <n v="800"/>
    <n v="432"/>
    <n v="0.432"/>
    <d v="2025-07-22T00:00:00"/>
    <x v="6"/>
    <n v="3"/>
    <x v="1"/>
    <s v="Katherine Galloway"/>
    <x v="7"/>
    <s v="India"/>
  </r>
  <r>
    <x v="0"/>
    <x v="28"/>
    <x v="3"/>
    <n v="0.14000000000000001"/>
    <n v="15"/>
    <n v="300"/>
    <n v="600"/>
    <n v="9000"/>
    <n v="1260"/>
    <n v="7740"/>
    <n v="7.74"/>
    <n v="4500"/>
    <n v="3240"/>
    <n v="3.24"/>
    <d v="2024-07-27T00:00:00"/>
    <x v="6"/>
    <n v="3"/>
    <x v="0"/>
    <s v="Samantha Martinez"/>
    <x v="3"/>
    <s v="Canada"/>
  </r>
  <r>
    <x v="2"/>
    <x v="29"/>
    <x v="4"/>
    <n v="0.2"/>
    <n v="12"/>
    <n v="15"/>
    <n v="40"/>
    <n v="480"/>
    <n v="96"/>
    <n v="384"/>
    <n v="0.38400000000000001"/>
    <n v="180"/>
    <n v="204"/>
    <n v="0.20399999999999999"/>
    <d v="2023-12-04T00:00:00"/>
    <x v="11"/>
    <n v="4"/>
    <x v="2"/>
    <s v="Kendra Mcclain"/>
    <x v="4"/>
    <s v="USA"/>
  </r>
  <r>
    <x v="0"/>
    <x v="30"/>
    <x v="2"/>
    <n v="0.15"/>
    <n v="8"/>
    <n v="20"/>
    <n v="50"/>
    <n v="400"/>
    <n v="60"/>
    <n v="340"/>
    <n v="0.34"/>
    <n v="160"/>
    <n v="180"/>
    <n v="0.18"/>
    <d v="2024-04-15T00:00:00"/>
    <x v="2"/>
    <n v="2"/>
    <x v="0"/>
    <s v="Dr. Corey Jenkins"/>
    <x v="2"/>
    <s v="Canada"/>
  </r>
  <r>
    <x v="1"/>
    <x v="31"/>
    <x v="5"/>
    <n v="0.19"/>
    <n v="3"/>
    <n v="50"/>
    <n v="120"/>
    <n v="360"/>
    <n v="68.400000000000006"/>
    <n v="291.60000000000002"/>
    <n v="0.29160000000000003"/>
    <n v="150"/>
    <n v="141.6"/>
    <n v="0.1416"/>
    <d v="2024-05-10T00:00:00"/>
    <x v="3"/>
    <n v="2"/>
    <x v="0"/>
    <s v="Taylor Romero"/>
    <x v="5"/>
    <s v="Australia"/>
  </r>
  <r>
    <x v="2"/>
    <x v="32"/>
    <x v="2"/>
    <n v="0.03"/>
    <n v="8"/>
    <n v="20"/>
    <n v="50"/>
    <n v="400"/>
    <n v="12"/>
    <n v="388"/>
    <n v="0.38800000000000001"/>
    <n v="160"/>
    <n v="228"/>
    <n v="0.22800000000000001"/>
    <d v="2025-04-15T00:00:00"/>
    <x v="2"/>
    <n v="2"/>
    <x v="1"/>
    <s v="Patrick Smith"/>
    <x v="2"/>
    <s v="India"/>
  </r>
  <r>
    <x v="1"/>
    <x v="33"/>
    <x v="1"/>
    <n v="0.06"/>
    <n v="10"/>
    <n v="200"/>
    <n v="400"/>
    <n v="4000"/>
    <n v="240"/>
    <n v="3760"/>
    <n v="3.76"/>
    <n v="2000"/>
    <n v="1760"/>
    <n v="1.76"/>
    <d v="2024-08-23T00:00:00"/>
    <x v="10"/>
    <n v="3"/>
    <x v="0"/>
    <s v="Lisa Fritz"/>
    <x v="1"/>
    <s v="Australia"/>
  </r>
  <r>
    <x v="1"/>
    <x v="34"/>
    <x v="5"/>
    <n v="0"/>
    <n v="17"/>
    <n v="50"/>
    <n v="120"/>
    <n v="2040"/>
    <n v="0"/>
    <n v="2040"/>
    <n v="2.04"/>
    <n v="850"/>
    <n v="1190"/>
    <n v="1.19"/>
    <d v="2024-07-06T00:00:00"/>
    <x v="6"/>
    <n v="3"/>
    <x v="0"/>
    <s v="Mary Yang"/>
    <x v="5"/>
    <s v="Germany"/>
  </r>
  <r>
    <x v="1"/>
    <x v="35"/>
    <x v="4"/>
    <n v="0.1"/>
    <n v="16"/>
    <n v="15"/>
    <n v="40"/>
    <n v="640"/>
    <n v="64"/>
    <n v="576"/>
    <n v="0.57599999999999996"/>
    <n v="240"/>
    <n v="336"/>
    <n v="0.33600000000000002"/>
    <d v="2025-01-03T00:00:00"/>
    <x v="5"/>
    <n v="1"/>
    <x v="1"/>
    <s v="David Wilson"/>
    <x v="4"/>
    <s v="UK"/>
  </r>
  <r>
    <x v="0"/>
    <x v="36"/>
    <x v="0"/>
    <n v="0.1"/>
    <n v="2"/>
    <n v="500"/>
    <n v="800"/>
    <n v="1600"/>
    <n v="160"/>
    <n v="1440"/>
    <n v="1.44"/>
    <n v="1000"/>
    <n v="440"/>
    <n v="0.44"/>
    <d v="2023-10-19T00:00:00"/>
    <x v="8"/>
    <n v="4"/>
    <x v="2"/>
    <s v="Brenda Johnson"/>
    <x v="0"/>
    <s v="UK"/>
  </r>
  <r>
    <x v="2"/>
    <x v="37"/>
    <x v="4"/>
    <n v="0.12"/>
    <n v="7"/>
    <n v="15"/>
    <n v="40"/>
    <n v="280"/>
    <n v="33.6"/>
    <n v="246.4"/>
    <n v="0.24640000000000001"/>
    <n v="105"/>
    <n v="141.4"/>
    <n v="0.1414"/>
    <d v="2025-02-17T00:00:00"/>
    <x v="0"/>
    <n v="1"/>
    <x v="1"/>
    <s v="Zachary Lee"/>
    <x v="4"/>
    <s v="Australia"/>
  </r>
  <r>
    <x v="1"/>
    <x v="38"/>
    <x v="0"/>
    <n v="0.06"/>
    <n v="20"/>
    <n v="500"/>
    <n v="800"/>
    <n v="16000"/>
    <n v="960"/>
    <n v="15040"/>
    <n v="15.04"/>
    <n v="10000"/>
    <n v="5040"/>
    <n v="5.04"/>
    <d v="2024-09-19T00:00:00"/>
    <x v="7"/>
    <n v="3"/>
    <x v="0"/>
    <s v="Mark Harris"/>
    <x v="0"/>
    <s v="USA"/>
  </r>
  <r>
    <x v="0"/>
    <x v="39"/>
    <x v="1"/>
    <n v="0.2"/>
    <n v="10"/>
    <n v="200"/>
    <n v="400"/>
    <n v="4000"/>
    <n v="800"/>
    <n v="3200"/>
    <n v="3.2"/>
    <n v="2000"/>
    <n v="1200"/>
    <n v="1.2"/>
    <d v="2024-10-27T00:00:00"/>
    <x v="8"/>
    <n v="4"/>
    <x v="0"/>
    <s v="Rachel Johnson"/>
    <x v="1"/>
    <s v="Germany"/>
  </r>
  <r>
    <x v="0"/>
    <x v="40"/>
    <x v="0"/>
    <n v="0.23"/>
    <n v="18"/>
    <n v="500"/>
    <n v="800"/>
    <n v="14400"/>
    <n v="3312"/>
    <n v="11088"/>
    <n v="11.087999999999999"/>
    <n v="9000"/>
    <n v="2088"/>
    <n v="2.0880000000000001"/>
    <d v="2025-02-05T00:00:00"/>
    <x v="0"/>
    <n v="1"/>
    <x v="1"/>
    <s v="Jessica Willis"/>
    <x v="0"/>
    <s v="USA"/>
  </r>
  <r>
    <x v="1"/>
    <x v="41"/>
    <x v="4"/>
    <n v="0.28000000000000003"/>
    <n v="20"/>
    <n v="15"/>
    <n v="40"/>
    <n v="800"/>
    <n v="224"/>
    <n v="576"/>
    <n v="0.57599999999999996"/>
    <n v="300"/>
    <n v="276"/>
    <n v="0.27600000000000002"/>
    <d v="2023-10-22T00:00:00"/>
    <x v="8"/>
    <n v="4"/>
    <x v="2"/>
    <s v="Caleb Hensley"/>
    <x v="4"/>
    <s v="Canada"/>
  </r>
  <r>
    <x v="1"/>
    <x v="42"/>
    <x v="0"/>
    <n v="0.26"/>
    <n v="3"/>
    <n v="500"/>
    <n v="800"/>
    <n v="2400"/>
    <n v="624"/>
    <n v="1776"/>
    <n v="1.776"/>
    <n v="1500"/>
    <n v="276"/>
    <n v="0.27600000000000002"/>
    <d v="2024-06-29T00:00:00"/>
    <x v="1"/>
    <n v="2"/>
    <x v="0"/>
    <s v="Vanessa Ellis"/>
    <x v="0"/>
    <s v="USA"/>
  </r>
  <r>
    <x v="0"/>
    <x v="43"/>
    <x v="1"/>
    <n v="0.14000000000000001"/>
    <n v="15"/>
    <n v="200"/>
    <n v="400"/>
    <n v="6000"/>
    <n v="840"/>
    <n v="5160"/>
    <n v="5.16"/>
    <n v="3000"/>
    <n v="2160"/>
    <n v="2.16"/>
    <d v="2024-09-16T00:00:00"/>
    <x v="7"/>
    <n v="3"/>
    <x v="0"/>
    <s v="Jeremiah Wright"/>
    <x v="1"/>
    <s v="India"/>
  </r>
  <r>
    <x v="0"/>
    <x v="44"/>
    <x v="1"/>
    <n v="0.28000000000000003"/>
    <n v="9"/>
    <n v="200"/>
    <n v="400"/>
    <n v="3600"/>
    <n v="1008"/>
    <n v="2592"/>
    <n v="2.5920000000000001"/>
    <n v="1800"/>
    <n v="792"/>
    <n v="0.79200000000000004"/>
    <d v="2023-12-02T00:00:00"/>
    <x v="11"/>
    <n v="4"/>
    <x v="2"/>
    <s v="Michael Lane"/>
    <x v="1"/>
    <s v="UK"/>
  </r>
  <r>
    <x v="0"/>
    <x v="45"/>
    <x v="2"/>
    <n v="0.13"/>
    <n v="9"/>
    <n v="20"/>
    <n v="50"/>
    <n v="450"/>
    <n v="58.5"/>
    <n v="391.5"/>
    <n v="0.39150000000000001"/>
    <n v="180"/>
    <n v="211.5"/>
    <n v="0.21149999999999999"/>
    <d v="2025-03-14T00:00:00"/>
    <x v="9"/>
    <n v="1"/>
    <x v="1"/>
    <s v="Ethan Moody"/>
    <x v="2"/>
    <s v="Canada"/>
  </r>
  <r>
    <x v="1"/>
    <x v="46"/>
    <x v="1"/>
    <n v="0.14000000000000001"/>
    <n v="14"/>
    <n v="200"/>
    <n v="400"/>
    <n v="5600"/>
    <n v="784"/>
    <n v="4816"/>
    <n v="4.8159999999999998"/>
    <n v="2800"/>
    <n v="2016"/>
    <n v="2.016"/>
    <d v="2025-04-23T00:00:00"/>
    <x v="2"/>
    <n v="2"/>
    <x v="1"/>
    <s v="Chad Mckay"/>
    <x v="1"/>
    <s v="India"/>
  </r>
  <r>
    <x v="1"/>
    <x v="47"/>
    <x v="6"/>
    <n v="0.26"/>
    <n v="9"/>
    <n v="150"/>
    <n v="250"/>
    <n v="2250"/>
    <n v="585"/>
    <n v="1665"/>
    <n v="1.665"/>
    <n v="1350"/>
    <n v="315"/>
    <n v="0.315"/>
    <d v="2024-03-31T00:00:00"/>
    <x v="9"/>
    <n v="1"/>
    <x v="0"/>
    <s v="Roy Harris"/>
    <x v="6"/>
    <s v="India"/>
  </r>
  <r>
    <x v="2"/>
    <x v="48"/>
    <x v="1"/>
    <n v="0.04"/>
    <n v="18"/>
    <n v="200"/>
    <n v="400"/>
    <n v="7200"/>
    <n v="288"/>
    <n v="6912"/>
    <n v="6.9119999999999999"/>
    <n v="3600"/>
    <n v="3312"/>
    <n v="3.3119999999999998"/>
    <d v="2024-05-15T00:00:00"/>
    <x v="3"/>
    <n v="2"/>
    <x v="0"/>
    <s v="Bryce Knight"/>
    <x v="1"/>
    <s v="Canada"/>
  </r>
  <r>
    <x v="1"/>
    <x v="49"/>
    <x v="3"/>
    <n v="0.26"/>
    <n v="16"/>
    <n v="300"/>
    <n v="600"/>
    <n v="9600"/>
    <n v="2496"/>
    <n v="7104"/>
    <n v="7.1040000000000001"/>
    <n v="4800"/>
    <n v="2304"/>
    <n v="2.3039999999999998"/>
    <d v="2023-12-06T00:00:00"/>
    <x v="11"/>
    <n v="4"/>
    <x v="2"/>
    <s v="Diana Miller"/>
    <x v="3"/>
    <s v="USA"/>
  </r>
  <r>
    <x v="2"/>
    <x v="50"/>
    <x v="5"/>
    <n v="0.17"/>
    <n v="11"/>
    <n v="50"/>
    <n v="120"/>
    <n v="1320"/>
    <n v="224.4"/>
    <n v="1095.5999999999999"/>
    <n v="1.0955999999999999"/>
    <n v="550"/>
    <n v="545.6"/>
    <n v="0.54559999999999997"/>
    <d v="2023-09-28T00:00:00"/>
    <x v="7"/>
    <n v="3"/>
    <x v="2"/>
    <s v="Tanya Velazquez MD"/>
    <x v="5"/>
    <s v="India"/>
  </r>
  <r>
    <x v="1"/>
    <x v="51"/>
    <x v="2"/>
    <n v="0.04"/>
    <n v="10"/>
    <n v="20"/>
    <n v="50"/>
    <n v="500"/>
    <n v="20"/>
    <n v="480"/>
    <n v="0.48"/>
    <n v="200"/>
    <n v="280"/>
    <n v="0.28000000000000003"/>
    <d v="2024-04-08T00:00:00"/>
    <x v="2"/>
    <n v="2"/>
    <x v="0"/>
    <s v="Julie Lawrence"/>
    <x v="2"/>
    <s v="UK"/>
  </r>
  <r>
    <x v="0"/>
    <x v="52"/>
    <x v="2"/>
    <n v="0.3"/>
    <n v="17"/>
    <n v="20"/>
    <n v="50"/>
    <n v="850"/>
    <n v="255"/>
    <n v="595"/>
    <n v="0.59499999999999997"/>
    <n v="340"/>
    <n v="255"/>
    <n v="0.255"/>
    <d v="2023-12-24T00:00:00"/>
    <x v="11"/>
    <n v="4"/>
    <x v="2"/>
    <s v="Michele Smith"/>
    <x v="2"/>
    <s v="UK"/>
  </r>
  <r>
    <x v="1"/>
    <x v="53"/>
    <x v="1"/>
    <n v="0.03"/>
    <n v="17"/>
    <n v="200"/>
    <n v="400"/>
    <n v="6800"/>
    <n v="204"/>
    <n v="6596"/>
    <n v="6.5960000000000001"/>
    <n v="3400"/>
    <n v="3196"/>
    <n v="3.1960000000000002"/>
    <d v="2024-02-22T00:00:00"/>
    <x v="0"/>
    <n v="1"/>
    <x v="0"/>
    <s v="Brandon Reynolds"/>
    <x v="1"/>
    <s v="India"/>
  </r>
  <r>
    <x v="1"/>
    <x v="54"/>
    <x v="0"/>
    <n v="0.08"/>
    <n v="11"/>
    <n v="500"/>
    <n v="800"/>
    <n v="8800"/>
    <n v="704"/>
    <n v="8096"/>
    <n v="8.0960000000000001"/>
    <n v="5500"/>
    <n v="2596"/>
    <n v="2.5960000000000001"/>
    <d v="2024-04-17T00:00:00"/>
    <x v="2"/>
    <n v="2"/>
    <x v="0"/>
    <s v="Micheal Kelley"/>
    <x v="0"/>
    <s v="Canada"/>
  </r>
  <r>
    <x v="2"/>
    <x v="55"/>
    <x v="3"/>
    <n v="0.2"/>
    <n v="3"/>
    <n v="300"/>
    <n v="600"/>
    <n v="1800"/>
    <n v="360"/>
    <n v="1440"/>
    <n v="1.44"/>
    <n v="900"/>
    <n v="540"/>
    <n v="0.54"/>
    <d v="2024-05-06T00:00:00"/>
    <x v="3"/>
    <n v="2"/>
    <x v="0"/>
    <s v="Cody Gardner"/>
    <x v="3"/>
    <s v="Germany"/>
  </r>
  <r>
    <x v="1"/>
    <x v="56"/>
    <x v="6"/>
    <n v="0.09"/>
    <n v="6"/>
    <n v="150"/>
    <n v="250"/>
    <n v="1500"/>
    <n v="135"/>
    <n v="1365"/>
    <n v="1.365"/>
    <n v="900"/>
    <n v="465"/>
    <n v="0.46500000000000002"/>
    <d v="2023-11-04T00:00:00"/>
    <x v="4"/>
    <n v="4"/>
    <x v="2"/>
    <s v="Joan Jones"/>
    <x v="6"/>
    <s v="Germany"/>
  </r>
  <r>
    <x v="1"/>
    <x v="57"/>
    <x v="4"/>
    <n v="0.2"/>
    <n v="17"/>
    <n v="15"/>
    <n v="40"/>
    <n v="680"/>
    <n v="136"/>
    <n v="544"/>
    <n v="0.54400000000000004"/>
    <n v="255"/>
    <n v="289"/>
    <n v="0.28899999999999998"/>
    <d v="2023-10-30T00:00:00"/>
    <x v="8"/>
    <n v="4"/>
    <x v="2"/>
    <s v="Brian Rhodes"/>
    <x v="4"/>
    <s v="Australia"/>
  </r>
  <r>
    <x v="2"/>
    <x v="58"/>
    <x v="4"/>
    <n v="0.22"/>
    <n v="12"/>
    <n v="15"/>
    <n v="40"/>
    <n v="480"/>
    <n v="105.6"/>
    <n v="374.4"/>
    <n v="0.37440000000000001"/>
    <n v="180"/>
    <n v="194.4"/>
    <n v="0.19439999999999999"/>
    <d v="2024-02-01T00:00:00"/>
    <x v="0"/>
    <n v="1"/>
    <x v="0"/>
    <s v="Kimberly Vazquez"/>
    <x v="4"/>
    <s v="UK"/>
  </r>
  <r>
    <x v="0"/>
    <x v="59"/>
    <x v="4"/>
    <n v="0.14000000000000001"/>
    <n v="20"/>
    <n v="15"/>
    <n v="40"/>
    <n v="800"/>
    <n v="112"/>
    <n v="688"/>
    <n v="0.68799999999999994"/>
    <n v="300"/>
    <n v="388"/>
    <n v="0.38800000000000001"/>
    <d v="2025-04-30T00:00:00"/>
    <x v="2"/>
    <n v="2"/>
    <x v="1"/>
    <s v="Timothy Anderson"/>
    <x v="4"/>
    <s v="Canada"/>
  </r>
  <r>
    <x v="0"/>
    <x v="60"/>
    <x v="3"/>
    <n v="0.25"/>
    <n v="13"/>
    <n v="300"/>
    <n v="600"/>
    <n v="7800"/>
    <n v="1950"/>
    <n v="5850"/>
    <n v="5.85"/>
    <n v="3900"/>
    <n v="1950"/>
    <n v="1.95"/>
    <d v="2025-09-11T00:00:00"/>
    <x v="7"/>
    <n v="3"/>
    <x v="1"/>
    <s v="Melissa Peterson"/>
    <x v="3"/>
    <s v="Germany"/>
  </r>
  <r>
    <x v="1"/>
    <x v="61"/>
    <x v="1"/>
    <n v="0.17"/>
    <n v="14"/>
    <n v="200"/>
    <n v="400"/>
    <n v="5600"/>
    <n v="952"/>
    <n v="4648"/>
    <n v="4.6479999999999997"/>
    <n v="2800"/>
    <n v="1848"/>
    <n v="1.8480000000000001"/>
    <d v="2024-09-05T00:00:00"/>
    <x v="7"/>
    <n v="3"/>
    <x v="0"/>
    <s v="Amber Ramirez"/>
    <x v="1"/>
    <s v="India"/>
  </r>
  <r>
    <x v="1"/>
    <x v="62"/>
    <x v="3"/>
    <n v="0.08"/>
    <n v="2"/>
    <n v="300"/>
    <n v="600"/>
    <n v="1200"/>
    <n v="96"/>
    <n v="1104"/>
    <n v="1.1040000000000001"/>
    <n v="600"/>
    <n v="504"/>
    <n v="0.504"/>
    <d v="2025-02-17T00:00:00"/>
    <x v="0"/>
    <n v="1"/>
    <x v="1"/>
    <s v="Kyle Cooper"/>
    <x v="3"/>
    <s v="Germany"/>
  </r>
  <r>
    <x v="1"/>
    <x v="63"/>
    <x v="4"/>
    <n v="0.01"/>
    <n v="19"/>
    <n v="15"/>
    <n v="40"/>
    <n v="760"/>
    <n v="7.6"/>
    <n v="752.4"/>
    <n v="0.75239999999999996"/>
    <n v="285"/>
    <n v="467.4"/>
    <n v="0.46739999999999998"/>
    <d v="2023-12-24T00:00:00"/>
    <x v="11"/>
    <n v="4"/>
    <x v="2"/>
    <s v="Joy Warren"/>
    <x v="4"/>
    <s v="Germany"/>
  </r>
  <r>
    <x v="2"/>
    <x v="64"/>
    <x v="0"/>
    <n v="0.05"/>
    <n v="17"/>
    <n v="500"/>
    <n v="800"/>
    <n v="13600"/>
    <n v="680"/>
    <n v="12920"/>
    <n v="12.92"/>
    <n v="8500"/>
    <n v="4420"/>
    <n v="4.42"/>
    <d v="2024-01-23T00:00:00"/>
    <x v="5"/>
    <n v="1"/>
    <x v="0"/>
    <s v="Lisa Marshall"/>
    <x v="0"/>
    <s v="Australia"/>
  </r>
  <r>
    <x v="1"/>
    <x v="65"/>
    <x v="1"/>
    <n v="0.18"/>
    <n v="1"/>
    <n v="200"/>
    <n v="400"/>
    <n v="400"/>
    <n v="72"/>
    <n v="328"/>
    <n v="0.32800000000000001"/>
    <n v="200"/>
    <n v="128"/>
    <n v="0.128"/>
    <d v="2023-12-13T00:00:00"/>
    <x v="11"/>
    <n v="4"/>
    <x v="2"/>
    <s v="Christopher Baker"/>
    <x v="1"/>
    <s v="Germany"/>
  </r>
  <r>
    <x v="2"/>
    <x v="66"/>
    <x v="3"/>
    <n v="0.05"/>
    <n v="13"/>
    <n v="300"/>
    <n v="600"/>
    <n v="7800"/>
    <n v="390"/>
    <n v="7410"/>
    <n v="7.41"/>
    <n v="3900"/>
    <n v="3510"/>
    <n v="3.51"/>
    <d v="2023-12-28T00:00:00"/>
    <x v="11"/>
    <n v="4"/>
    <x v="2"/>
    <s v="Daniel Nunez"/>
    <x v="3"/>
    <s v="India"/>
  </r>
  <r>
    <x v="0"/>
    <x v="67"/>
    <x v="6"/>
    <n v="0.24"/>
    <n v="10"/>
    <n v="150"/>
    <n v="250"/>
    <n v="2500"/>
    <n v="600"/>
    <n v="1900"/>
    <n v="1.9"/>
    <n v="1500"/>
    <n v="400"/>
    <n v="0.4"/>
    <d v="2025-06-10T00:00:00"/>
    <x v="1"/>
    <n v="2"/>
    <x v="1"/>
    <s v="Crystal Anderson"/>
    <x v="6"/>
    <s v="USA"/>
  </r>
  <r>
    <x v="1"/>
    <x v="68"/>
    <x v="5"/>
    <n v="0.19"/>
    <n v="20"/>
    <n v="50"/>
    <n v="120"/>
    <n v="2400"/>
    <n v="456"/>
    <n v="1944"/>
    <n v="1.944"/>
    <n v="1000"/>
    <n v="944"/>
    <n v="0.94399999999999995"/>
    <d v="2025-03-28T00:00:00"/>
    <x v="9"/>
    <n v="1"/>
    <x v="1"/>
    <s v="Sonya Perez"/>
    <x v="5"/>
    <s v="Germany"/>
  </r>
  <r>
    <x v="0"/>
    <x v="69"/>
    <x v="3"/>
    <n v="0.23"/>
    <n v="19"/>
    <n v="300"/>
    <n v="600"/>
    <n v="11400"/>
    <n v="2622"/>
    <n v="8778"/>
    <n v="8.7780000000000005"/>
    <n v="5700"/>
    <n v="3078"/>
    <n v="3.0779999999999998"/>
    <d v="2025-03-06T00:00:00"/>
    <x v="9"/>
    <n v="1"/>
    <x v="1"/>
    <s v="Jeffrey Hall"/>
    <x v="3"/>
    <s v="USA"/>
  </r>
  <r>
    <x v="2"/>
    <x v="70"/>
    <x v="3"/>
    <n v="0.01"/>
    <n v="18"/>
    <n v="300"/>
    <n v="600"/>
    <n v="10800"/>
    <n v="108"/>
    <n v="10692"/>
    <n v="10.692"/>
    <n v="5400"/>
    <n v="5292"/>
    <n v="5.2919999999999998"/>
    <d v="2025-04-14T00:00:00"/>
    <x v="2"/>
    <n v="2"/>
    <x v="1"/>
    <s v="Denise Hansen"/>
    <x v="3"/>
    <s v="Canada"/>
  </r>
  <r>
    <x v="1"/>
    <x v="71"/>
    <x v="3"/>
    <n v="0.27"/>
    <n v="6"/>
    <n v="300"/>
    <n v="600"/>
    <n v="3600"/>
    <n v="972"/>
    <n v="2628"/>
    <n v="2.6280000000000001"/>
    <n v="1800"/>
    <n v="828"/>
    <n v="0.82799999999999996"/>
    <d v="2024-04-29T00:00:00"/>
    <x v="2"/>
    <n v="2"/>
    <x v="0"/>
    <s v="Holly Hunt"/>
    <x v="3"/>
    <s v="UK"/>
  </r>
  <r>
    <x v="1"/>
    <x v="72"/>
    <x v="1"/>
    <n v="0.19"/>
    <n v="20"/>
    <n v="200"/>
    <n v="400"/>
    <n v="8000"/>
    <n v="1520"/>
    <n v="6480"/>
    <n v="6.48"/>
    <n v="4000"/>
    <n v="2480"/>
    <n v="2.48"/>
    <d v="2024-03-08T00:00:00"/>
    <x v="9"/>
    <n v="1"/>
    <x v="0"/>
    <s v="John Jones"/>
    <x v="1"/>
    <s v="Australia"/>
  </r>
  <r>
    <x v="2"/>
    <x v="73"/>
    <x v="4"/>
    <n v="0.14000000000000001"/>
    <n v="9"/>
    <n v="15"/>
    <n v="40"/>
    <n v="360"/>
    <n v="50.4"/>
    <n v="309.60000000000002"/>
    <n v="0.30959999999999999"/>
    <n v="135"/>
    <n v="174.6"/>
    <n v="0.17460000000000001"/>
    <d v="2023-10-28T00:00:00"/>
    <x v="8"/>
    <n v="4"/>
    <x v="2"/>
    <s v="Frank Wang"/>
    <x v="4"/>
    <s v="Germany"/>
  </r>
  <r>
    <x v="0"/>
    <x v="74"/>
    <x v="6"/>
    <n v="0.25"/>
    <n v="20"/>
    <n v="150"/>
    <n v="250"/>
    <n v="5000"/>
    <n v="1250"/>
    <n v="3750"/>
    <n v="3.75"/>
    <n v="3000"/>
    <n v="750"/>
    <n v="0.75"/>
    <d v="2024-11-16T00:00:00"/>
    <x v="4"/>
    <n v="4"/>
    <x v="0"/>
    <s v="Bill Crawford"/>
    <x v="6"/>
    <s v="UK"/>
  </r>
  <r>
    <x v="1"/>
    <x v="75"/>
    <x v="3"/>
    <n v="0.19"/>
    <n v="18"/>
    <n v="300"/>
    <n v="600"/>
    <n v="10800"/>
    <n v="2052"/>
    <n v="8748"/>
    <n v="8.7479999999999993"/>
    <n v="5400"/>
    <n v="3348"/>
    <n v="3.3479999999999999"/>
    <d v="2024-09-03T00:00:00"/>
    <x v="7"/>
    <n v="3"/>
    <x v="0"/>
    <s v="Emma Jimenez"/>
    <x v="3"/>
    <s v="Canada"/>
  </r>
  <r>
    <x v="2"/>
    <x v="76"/>
    <x v="3"/>
    <n v="0.15"/>
    <n v="15"/>
    <n v="300"/>
    <n v="600"/>
    <n v="9000"/>
    <n v="1350"/>
    <n v="7650"/>
    <n v="7.65"/>
    <n v="4500"/>
    <n v="3150"/>
    <n v="3.15"/>
    <d v="2025-01-18T00:00:00"/>
    <x v="5"/>
    <n v="1"/>
    <x v="1"/>
    <s v="Megan Sharp"/>
    <x v="3"/>
    <s v="Canada"/>
  </r>
  <r>
    <x v="1"/>
    <x v="77"/>
    <x v="0"/>
    <n v="0.28000000000000003"/>
    <n v="19"/>
    <n v="500"/>
    <n v="800"/>
    <n v="15200"/>
    <n v="4256"/>
    <n v="10944"/>
    <n v="10.944000000000001"/>
    <n v="9500"/>
    <n v="1444"/>
    <n v="1.444"/>
    <d v="2024-07-06T00:00:00"/>
    <x v="6"/>
    <n v="3"/>
    <x v="0"/>
    <s v="Jennifer Lawson"/>
    <x v="0"/>
    <s v="India"/>
  </r>
  <r>
    <x v="2"/>
    <x v="78"/>
    <x v="5"/>
    <n v="0.24"/>
    <n v="13"/>
    <n v="50"/>
    <n v="120"/>
    <n v="1560"/>
    <n v="374.4"/>
    <n v="1185.5999999999999"/>
    <n v="1.1856"/>
    <n v="650"/>
    <n v="535.6"/>
    <n v="0.53559999999999997"/>
    <d v="2024-01-26T00:00:00"/>
    <x v="5"/>
    <n v="1"/>
    <x v="0"/>
    <s v="Anna Becker"/>
    <x v="5"/>
    <s v="Germany"/>
  </r>
  <r>
    <x v="2"/>
    <x v="79"/>
    <x v="3"/>
    <n v="0.18"/>
    <n v="16"/>
    <n v="300"/>
    <n v="600"/>
    <n v="9600"/>
    <n v="1728"/>
    <n v="7872"/>
    <n v="7.8719999999999999"/>
    <n v="4800"/>
    <n v="3072"/>
    <n v="3.0720000000000001"/>
    <d v="2023-10-08T00:00:00"/>
    <x v="8"/>
    <n v="4"/>
    <x v="2"/>
    <s v="Robert Ramirez"/>
    <x v="3"/>
    <s v="India"/>
  </r>
  <r>
    <x v="0"/>
    <x v="80"/>
    <x v="7"/>
    <n v="0.15"/>
    <n v="1"/>
    <n v="100"/>
    <n v="200"/>
    <n v="200"/>
    <n v="30"/>
    <n v="170"/>
    <n v="0.17"/>
    <n v="100"/>
    <n v="70"/>
    <n v="7.0000000000000007E-2"/>
    <d v="2023-11-16T00:00:00"/>
    <x v="4"/>
    <n v="4"/>
    <x v="2"/>
    <s v="Max Hall"/>
    <x v="7"/>
    <s v="USA"/>
  </r>
  <r>
    <x v="0"/>
    <x v="81"/>
    <x v="7"/>
    <n v="0.02"/>
    <n v="16"/>
    <n v="100"/>
    <n v="200"/>
    <n v="3200"/>
    <n v="64"/>
    <n v="3136"/>
    <n v="3.1360000000000001"/>
    <n v="1600"/>
    <n v="1536"/>
    <n v="1.536"/>
    <d v="2025-01-19T00:00:00"/>
    <x v="5"/>
    <n v="1"/>
    <x v="1"/>
    <s v="Natalie Hernandez"/>
    <x v="7"/>
    <s v="India"/>
  </r>
  <r>
    <x v="0"/>
    <x v="82"/>
    <x v="4"/>
    <n v="0.1"/>
    <n v="18"/>
    <n v="15"/>
    <n v="40"/>
    <n v="720"/>
    <n v="72"/>
    <n v="648"/>
    <n v="0.64800000000000002"/>
    <n v="270"/>
    <n v="378"/>
    <n v="0.378"/>
    <d v="2023-10-13T00:00:00"/>
    <x v="8"/>
    <n v="4"/>
    <x v="2"/>
    <s v="Pamela Gonzales"/>
    <x v="4"/>
    <s v="Canada"/>
  </r>
  <r>
    <x v="2"/>
    <x v="83"/>
    <x v="6"/>
    <n v="0.1"/>
    <n v="15"/>
    <n v="150"/>
    <n v="250"/>
    <n v="3750"/>
    <n v="375"/>
    <n v="3375"/>
    <n v="3.375"/>
    <n v="2250"/>
    <n v="1125"/>
    <n v="1.125"/>
    <d v="2024-02-16T00:00:00"/>
    <x v="0"/>
    <n v="1"/>
    <x v="0"/>
    <s v="Jennifer Anderson"/>
    <x v="6"/>
    <s v="USA"/>
  </r>
  <r>
    <x v="1"/>
    <x v="84"/>
    <x v="1"/>
    <n v="0.2"/>
    <n v="16"/>
    <n v="200"/>
    <n v="400"/>
    <n v="6400"/>
    <n v="1280"/>
    <n v="5120"/>
    <n v="5.12"/>
    <n v="3200"/>
    <n v="1920"/>
    <n v="1.92"/>
    <d v="2025-01-28T00:00:00"/>
    <x v="5"/>
    <n v="1"/>
    <x v="1"/>
    <s v="Adam Williams"/>
    <x v="1"/>
    <s v="USA"/>
  </r>
  <r>
    <x v="0"/>
    <x v="85"/>
    <x v="7"/>
    <n v="0.09"/>
    <n v="17"/>
    <n v="100"/>
    <n v="200"/>
    <n v="3400"/>
    <n v="306"/>
    <n v="3094"/>
    <n v="3.0939999999999999"/>
    <n v="1700"/>
    <n v="1394"/>
    <n v="1.3939999999999999"/>
    <d v="2024-04-14T00:00:00"/>
    <x v="2"/>
    <n v="2"/>
    <x v="0"/>
    <s v="Catherine Snow"/>
    <x v="7"/>
    <s v="USA"/>
  </r>
  <r>
    <x v="0"/>
    <x v="86"/>
    <x v="1"/>
    <n v="0.26"/>
    <n v="3"/>
    <n v="200"/>
    <n v="400"/>
    <n v="1200"/>
    <n v="312"/>
    <n v="888"/>
    <n v="0.88800000000000001"/>
    <n v="600"/>
    <n v="288"/>
    <n v="0.28799999999999998"/>
    <d v="2024-03-12T00:00:00"/>
    <x v="9"/>
    <n v="1"/>
    <x v="0"/>
    <s v="Sierra Garrett"/>
    <x v="1"/>
    <s v="Canada"/>
  </r>
  <r>
    <x v="0"/>
    <x v="87"/>
    <x v="5"/>
    <n v="0.25"/>
    <n v="8"/>
    <n v="50"/>
    <n v="120"/>
    <n v="960"/>
    <n v="240"/>
    <n v="720"/>
    <n v="0.72"/>
    <n v="400"/>
    <n v="320"/>
    <n v="0.32"/>
    <d v="2025-02-11T00:00:00"/>
    <x v="0"/>
    <n v="1"/>
    <x v="1"/>
    <s v="Kelly Castillo"/>
    <x v="5"/>
    <s v="Australia"/>
  </r>
  <r>
    <x v="1"/>
    <x v="88"/>
    <x v="5"/>
    <n v="0.13"/>
    <n v="4"/>
    <n v="50"/>
    <n v="120"/>
    <n v="480"/>
    <n v="62.4"/>
    <n v="417.6"/>
    <n v="0.41760000000000003"/>
    <n v="200"/>
    <n v="217.6"/>
    <n v="0.21759999999999999"/>
    <d v="2023-12-01T00:00:00"/>
    <x v="11"/>
    <n v="4"/>
    <x v="2"/>
    <s v="Erin Rodriguez"/>
    <x v="5"/>
    <s v="UK"/>
  </r>
  <r>
    <x v="1"/>
    <x v="89"/>
    <x v="3"/>
    <n v="0.1"/>
    <n v="11"/>
    <n v="300"/>
    <n v="600"/>
    <n v="6600"/>
    <n v="660"/>
    <n v="5940"/>
    <n v="5.94"/>
    <n v="3300"/>
    <n v="2640"/>
    <n v="2.64"/>
    <d v="2025-05-01T00:00:00"/>
    <x v="3"/>
    <n v="2"/>
    <x v="1"/>
    <s v="Blake Rodriguez"/>
    <x v="3"/>
    <s v="Canada"/>
  </r>
  <r>
    <x v="0"/>
    <x v="90"/>
    <x v="5"/>
    <n v="0.21"/>
    <n v="1"/>
    <n v="50"/>
    <n v="120"/>
    <n v="120"/>
    <n v="25.2"/>
    <n v="94.8"/>
    <n v="9.4799999999999995E-2"/>
    <n v="50"/>
    <n v="44.8"/>
    <n v="4.48E-2"/>
    <d v="2025-06-17T00:00:00"/>
    <x v="1"/>
    <n v="2"/>
    <x v="1"/>
    <s v="Kelly Barrett"/>
    <x v="5"/>
    <s v="USA"/>
  </r>
  <r>
    <x v="2"/>
    <x v="91"/>
    <x v="0"/>
    <n v="0.22"/>
    <n v="5"/>
    <n v="500"/>
    <n v="800"/>
    <n v="4000"/>
    <n v="880"/>
    <n v="3120"/>
    <n v="3.12"/>
    <n v="2500"/>
    <n v="620"/>
    <n v="0.62"/>
    <d v="2025-01-14T00:00:00"/>
    <x v="5"/>
    <n v="1"/>
    <x v="1"/>
    <s v="Mrs. Glenda Rivera"/>
    <x v="0"/>
    <s v="Canada"/>
  </r>
  <r>
    <x v="1"/>
    <x v="92"/>
    <x v="5"/>
    <n v="0.2"/>
    <n v="19"/>
    <n v="50"/>
    <n v="120"/>
    <n v="2280"/>
    <n v="456"/>
    <n v="1824"/>
    <n v="1.8240000000000001"/>
    <n v="950"/>
    <n v="874"/>
    <n v="0.874"/>
    <d v="2024-02-27T00:00:00"/>
    <x v="0"/>
    <n v="1"/>
    <x v="0"/>
    <s v="Tracey Carter"/>
    <x v="5"/>
    <s v="UK"/>
  </r>
  <r>
    <x v="2"/>
    <x v="93"/>
    <x v="6"/>
    <n v="0.14000000000000001"/>
    <n v="4"/>
    <n v="150"/>
    <n v="250"/>
    <n v="1000"/>
    <n v="140"/>
    <n v="860"/>
    <n v="0.86"/>
    <n v="600"/>
    <n v="260"/>
    <n v="0.26"/>
    <d v="2025-07-18T00:00:00"/>
    <x v="6"/>
    <n v="3"/>
    <x v="1"/>
    <s v="Sabrina Nelson"/>
    <x v="6"/>
    <s v="USA"/>
  </r>
  <r>
    <x v="1"/>
    <x v="94"/>
    <x v="7"/>
    <n v="0.1"/>
    <n v="10"/>
    <n v="100"/>
    <n v="200"/>
    <n v="2000"/>
    <n v="200"/>
    <n v="1800"/>
    <n v="1.8"/>
    <n v="1000"/>
    <n v="800"/>
    <n v="0.8"/>
    <d v="2025-04-27T00:00:00"/>
    <x v="2"/>
    <n v="2"/>
    <x v="1"/>
    <s v="Juan Coleman"/>
    <x v="7"/>
    <s v="USA"/>
  </r>
  <r>
    <x v="2"/>
    <x v="95"/>
    <x v="3"/>
    <n v="0.26"/>
    <n v="20"/>
    <n v="300"/>
    <n v="600"/>
    <n v="12000"/>
    <n v="3120"/>
    <n v="8880"/>
    <n v="8.8800000000000008"/>
    <n v="6000"/>
    <n v="2880"/>
    <n v="2.88"/>
    <d v="2024-09-12T00:00:00"/>
    <x v="7"/>
    <n v="3"/>
    <x v="0"/>
    <s v="Sydney Cummings"/>
    <x v="3"/>
    <s v="UK"/>
  </r>
  <r>
    <x v="0"/>
    <x v="96"/>
    <x v="6"/>
    <n v="0.27"/>
    <n v="1"/>
    <n v="150"/>
    <n v="250"/>
    <n v="250"/>
    <n v="67.5"/>
    <n v="182.5"/>
    <n v="0.1825"/>
    <n v="150"/>
    <n v="32.5"/>
    <n v="3.2500000000000001E-2"/>
    <d v="2023-12-26T00:00:00"/>
    <x v="11"/>
    <n v="4"/>
    <x v="2"/>
    <s v="Michael West"/>
    <x v="6"/>
    <s v="Australia"/>
  </r>
  <r>
    <x v="2"/>
    <x v="97"/>
    <x v="1"/>
    <n v="0.01"/>
    <n v="4"/>
    <n v="200"/>
    <n v="400"/>
    <n v="1600"/>
    <n v="16"/>
    <n v="1584"/>
    <n v="1.5840000000000001"/>
    <n v="800"/>
    <n v="784"/>
    <n v="0.78400000000000003"/>
    <d v="2024-11-14T00:00:00"/>
    <x v="4"/>
    <n v="4"/>
    <x v="0"/>
    <s v="Maria Landry"/>
    <x v="1"/>
    <s v="Germany"/>
  </r>
  <r>
    <x v="0"/>
    <x v="98"/>
    <x v="1"/>
    <n v="0.16"/>
    <n v="13"/>
    <n v="200"/>
    <n v="400"/>
    <n v="5200"/>
    <n v="832"/>
    <n v="4368"/>
    <n v="4.3680000000000003"/>
    <n v="2600"/>
    <n v="1768"/>
    <n v="1.768"/>
    <d v="2023-10-03T00:00:00"/>
    <x v="8"/>
    <n v="4"/>
    <x v="2"/>
    <s v="Chad Wallace"/>
    <x v="1"/>
    <s v="India"/>
  </r>
  <r>
    <x v="1"/>
    <x v="99"/>
    <x v="1"/>
    <n v="0.27"/>
    <n v="13"/>
    <n v="200"/>
    <n v="400"/>
    <n v="5200"/>
    <n v="1404"/>
    <n v="3796"/>
    <n v="3.7959999999999998"/>
    <n v="2600"/>
    <n v="1196"/>
    <n v="1.196"/>
    <d v="2023-09-19T00:00:00"/>
    <x v="7"/>
    <n v="3"/>
    <x v="2"/>
    <s v="Allison Allen"/>
    <x v="1"/>
    <s v="India"/>
  </r>
  <r>
    <x v="0"/>
    <x v="100"/>
    <x v="6"/>
    <n v="0.26"/>
    <n v="16"/>
    <n v="150"/>
    <n v="250"/>
    <n v="4000"/>
    <n v="1040"/>
    <n v="2960"/>
    <n v="2.96"/>
    <n v="2400"/>
    <n v="560"/>
    <n v="0.56000000000000005"/>
    <d v="2025-08-15T00:00:00"/>
    <x v="10"/>
    <n v="3"/>
    <x v="1"/>
    <s v="Justin Jacobs"/>
    <x v="6"/>
    <s v="Canada"/>
  </r>
  <r>
    <x v="1"/>
    <x v="101"/>
    <x v="4"/>
    <n v="0.27"/>
    <n v="13"/>
    <n v="15"/>
    <n v="40"/>
    <n v="520"/>
    <n v="140.4"/>
    <n v="379.6"/>
    <n v="0.37959999999999999"/>
    <n v="195"/>
    <n v="184.6"/>
    <n v="0.18459999999999999"/>
    <d v="2025-06-03T00:00:00"/>
    <x v="1"/>
    <n v="2"/>
    <x v="1"/>
    <s v="Albert Hayes"/>
    <x v="4"/>
    <s v="UK"/>
  </r>
  <r>
    <x v="1"/>
    <x v="102"/>
    <x v="0"/>
    <n v="0.17"/>
    <n v="17"/>
    <n v="500"/>
    <n v="800"/>
    <n v="13600"/>
    <n v="2312"/>
    <n v="11288"/>
    <n v="11.288"/>
    <n v="8500"/>
    <n v="2788"/>
    <n v="2.7879999999999998"/>
    <d v="2023-09-13T00:00:00"/>
    <x v="7"/>
    <n v="3"/>
    <x v="2"/>
    <s v="Michael Le DDS"/>
    <x v="0"/>
    <s v="India"/>
  </r>
  <r>
    <x v="0"/>
    <x v="103"/>
    <x v="7"/>
    <n v="0.15"/>
    <n v="9"/>
    <n v="100"/>
    <n v="200"/>
    <n v="1800"/>
    <n v="270"/>
    <n v="1530"/>
    <n v="1.53"/>
    <n v="900"/>
    <n v="630"/>
    <n v="0.63"/>
    <d v="2024-09-22T00:00:00"/>
    <x v="7"/>
    <n v="3"/>
    <x v="0"/>
    <s v="Debra Thompson"/>
    <x v="7"/>
    <s v="Canada"/>
  </r>
  <r>
    <x v="2"/>
    <x v="104"/>
    <x v="6"/>
    <n v="0.03"/>
    <n v="1"/>
    <n v="150"/>
    <n v="250"/>
    <n v="250"/>
    <n v="7.5"/>
    <n v="242.5"/>
    <n v="0.24249999999999999"/>
    <n v="150"/>
    <n v="92.5"/>
    <n v="9.2499999999999999E-2"/>
    <d v="2024-10-13T00:00:00"/>
    <x v="8"/>
    <n v="4"/>
    <x v="0"/>
    <s v="Brian Sutton"/>
    <x v="6"/>
    <s v="USA"/>
  </r>
  <r>
    <x v="2"/>
    <x v="105"/>
    <x v="3"/>
    <n v="0.12"/>
    <n v="20"/>
    <n v="300"/>
    <n v="600"/>
    <n v="12000"/>
    <n v="1440"/>
    <n v="10560"/>
    <n v="10.56"/>
    <n v="6000"/>
    <n v="4560"/>
    <n v="4.5599999999999996"/>
    <d v="2024-12-31T00:00:00"/>
    <x v="11"/>
    <n v="4"/>
    <x v="0"/>
    <s v="Hayden Austin"/>
    <x v="3"/>
    <s v="Australia"/>
  </r>
  <r>
    <x v="2"/>
    <x v="106"/>
    <x v="1"/>
    <n v="0.2"/>
    <n v="13"/>
    <n v="200"/>
    <n v="400"/>
    <n v="5200"/>
    <n v="1040"/>
    <n v="4160"/>
    <n v="4.16"/>
    <n v="2600"/>
    <n v="1560"/>
    <n v="1.56"/>
    <d v="2024-06-10T00:00:00"/>
    <x v="1"/>
    <n v="2"/>
    <x v="0"/>
    <s v="Dr. Barry Guerra"/>
    <x v="1"/>
    <s v="Australia"/>
  </r>
  <r>
    <x v="1"/>
    <x v="107"/>
    <x v="1"/>
    <n v="0.04"/>
    <n v="10"/>
    <n v="200"/>
    <n v="400"/>
    <n v="4000"/>
    <n v="160"/>
    <n v="3840"/>
    <n v="3.84"/>
    <n v="2000"/>
    <n v="1840"/>
    <n v="1.84"/>
    <d v="2024-05-12T00:00:00"/>
    <x v="3"/>
    <n v="2"/>
    <x v="0"/>
    <s v="Leslie Wilkerson"/>
    <x v="1"/>
    <s v="Canada"/>
  </r>
  <r>
    <x v="0"/>
    <x v="108"/>
    <x v="6"/>
    <n v="7.0000000000000007E-2"/>
    <n v="20"/>
    <n v="150"/>
    <n v="250"/>
    <n v="5000"/>
    <n v="350"/>
    <n v="4650"/>
    <n v="4.6500000000000004"/>
    <n v="3000"/>
    <n v="1650"/>
    <n v="1.65"/>
    <d v="2023-09-17T00:00:00"/>
    <x v="7"/>
    <n v="3"/>
    <x v="2"/>
    <s v="Emily Henry"/>
    <x v="6"/>
    <s v="USA"/>
  </r>
  <r>
    <x v="1"/>
    <x v="109"/>
    <x v="4"/>
    <n v="0.03"/>
    <n v="9"/>
    <n v="15"/>
    <n v="40"/>
    <n v="360"/>
    <n v="10.8"/>
    <n v="349.2"/>
    <n v="0.34920000000000001"/>
    <n v="135"/>
    <n v="214.2"/>
    <n v="0.2142"/>
    <d v="2025-08-17T00:00:00"/>
    <x v="10"/>
    <n v="3"/>
    <x v="1"/>
    <s v="Ashley Shaw"/>
    <x v="4"/>
    <s v="Germany"/>
  </r>
  <r>
    <x v="0"/>
    <x v="110"/>
    <x v="4"/>
    <n v="0.11"/>
    <n v="4"/>
    <n v="15"/>
    <n v="40"/>
    <n v="160"/>
    <n v="17.600000000000001"/>
    <n v="142.4"/>
    <n v="0.1424"/>
    <n v="60"/>
    <n v="82.4"/>
    <n v="8.2400000000000001E-2"/>
    <d v="2024-12-27T00:00:00"/>
    <x v="11"/>
    <n v="4"/>
    <x v="0"/>
    <s v="Adam Williams"/>
    <x v="4"/>
    <s v="Canada"/>
  </r>
  <r>
    <x v="0"/>
    <x v="111"/>
    <x v="5"/>
    <n v="0.06"/>
    <n v="1"/>
    <n v="50"/>
    <n v="120"/>
    <n v="120"/>
    <n v="7.2"/>
    <n v="112.8"/>
    <n v="0.1128"/>
    <n v="50"/>
    <n v="62.8"/>
    <n v="6.2799999999999995E-2"/>
    <d v="2025-08-08T00:00:00"/>
    <x v="10"/>
    <n v="3"/>
    <x v="1"/>
    <s v="Cody Bennett"/>
    <x v="5"/>
    <s v="Germany"/>
  </r>
  <r>
    <x v="1"/>
    <x v="112"/>
    <x v="2"/>
    <n v="0.05"/>
    <n v="18"/>
    <n v="20"/>
    <n v="50"/>
    <n v="900"/>
    <n v="45"/>
    <n v="855"/>
    <n v="0.85499999999999998"/>
    <n v="360"/>
    <n v="495"/>
    <n v="0.495"/>
    <d v="2025-03-19T00:00:00"/>
    <x v="9"/>
    <n v="1"/>
    <x v="1"/>
    <s v="William Barnes"/>
    <x v="2"/>
    <s v="USA"/>
  </r>
  <r>
    <x v="2"/>
    <x v="113"/>
    <x v="5"/>
    <n v="0.01"/>
    <n v="15"/>
    <n v="50"/>
    <n v="120"/>
    <n v="1800"/>
    <n v="18"/>
    <n v="1782"/>
    <n v="1.782"/>
    <n v="750"/>
    <n v="1032"/>
    <n v="1.032"/>
    <d v="2025-07-11T00:00:00"/>
    <x v="6"/>
    <n v="3"/>
    <x v="1"/>
    <s v="Christopher Gomez"/>
    <x v="5"/>
    <s v="UK"/>
  </r>
  <r>
    <x v="0"/>
    <x v="114"/>
    <x v="3"/>
    <n v="0.2"/>
    <n v="15"/>
    <n v="300"/>
    <n v="600"/>
    <n v="9000"/>
    <n v="1800"/>
    <n v="7200"/>
    <n v="7.2"/>
    <n v="4500"/>
    <n v="2700"/>
    <n v="2.7"/>
    <d v="2025-08-07T00:00:00"/>
    <x v="10"/>
    <n v="3"/>
    <x v="1"/>
    <s v="Sheena Hawkins"/>
    <x v="3"/>
    <s v="Germany"/>
  </r>
  <r>
    <x v="0"/>
    <x v="115"/>
    <x v="5"/>
    <n v="0.24"/>
    <n v="12"/>
    <n v="50"/>
    <n v="120"/>
    <n v="1440"/>
    <n v="345.6"/>
    <n v="1094.4000000000001"/>
    <n v="1.0944"/>
    <n v="600"/>
    <n v="494.4"/>
    <n v="0.49440000000000001"/>
    <d v="2023-10-18T00:00:00"/>
    <x v="8"/>
    <n v="4"/>
    <x v="2"/>
    <s v="Pamela Johnson"/>
    <x v="5"/>
    <s v="India"/>
  </r>
  <r>
    <x v="0"/>
    <x v="116"/>
    <x v="4"/>
    <n v="0.23"/>
    <n v="19"/>
    <n v="15"/>
    <n v="40"/>
    <n v="760"/>
    <n v="174.8"/>
    <n v="585.20000000000005"/>
    <n v="0.58520000000000005"/>
    <n v="285"/>
    <n v="300.2"/>
    <n v="0.30020000000000002"/>
    <d v="2024-01-02T00:00:00"/>
    <x v="5"/>
    <n v="1"/>
    <x v="0"/>
    <s v="Jacqueline Hughes"/>
    <x v="4"/>
    <s v="Canada"/>
  </r>
  <r>
    <x v="1"/>
    <x v="117"/>
    <x v="2"/>
    <n v="0.04"/>
    <n v="7"/>
    <n v="20"/>
    <n v="50"/>
    <n v="350"/>
    <n v="14"/>
    <n v="336"/>
    <n v="0.33600000000000002"/>
    <n v="140"/>
    <n v="196"/>
    <n v="0.19600000000000001"/>
    <d v="2024-08-05T00:00:00"/>
    <x v="10"/>
    <n v="3"/>
    <x v="0"/>
    <s v="Robert Wilkins"/>
    <x v="2"/>
    <s v="USA"/>
  </r>
  <r>
    <x v="0"/>
    <x v="118"/>
    <x v="1"/>
    <n v="0.06"/>
    <n v="9"/>
    <n v="200"/>
    <n v="400"/>
    <n v="3600"/>
    <n v="216"/>
    <n v="3384"/>
    <n v="3.3839999999999999"/>
    <n v="1800"/>
    <n v="1584"/>
    <n v="1.5840000000000001"/>
    <d v="2024-04-04T00:00:00"/>
    <x v="2"/>
    <n v="2"/>
    <x v="0"/>
    <s v="Crystal Martin"/>
    <x v="1"/>
    <s v="UK"/>
  </r>
  <r>
    <x v="2"/>
    <x v="119"/>
    <x v="4"/>
    <n v="7.0000000000000007E-2"/>
    <n v="4"/>
    <n v="15"/>
    <n v="40"/>
    <n v="160"/>
    <n v="11.2"/>
    <n v="148.80000000000001"/>
    <n v="0.14879999999999999"/>
    <n v="60"/>
    <n v="88.8"/>
    <n v="8.8800000000000004E-2"/>
    <d v="2024-07-15T00:00:00"/>
    <x v="6"/>
    <n v="3"/>
    <x v="0"/>
    <s v="Jason Banks"/>
    <x v="4"/>
    <s v="USA"/>
  </r>
  <r>
    <x v="2"/>
    <x v="120"/>
    <x v="5"/>
    <n v="0.21"/>
    <n v="3"/>
    <n v="50"/>
    <n v="120"/>
    <n v="360"/>
    <n v="75.599999999999994"/>
    <n v="284.39999999999998"/>
    <n v="0.28439999999999999"/>
    <n v="150"/>
    <n v="134.4"/>
    <n v="0.13439999999999999"/>
    <d v="2023-09-19T00:00:00"/>
    <x v="7"/>
    <n v="3"/>
    <x v="2"/>
    <s v="Meagan Miller"/>
    <x v="5"/>
    <s v="India"/>
  </r>
  <r>
    <x v="2"/>
    <x v="121"/>
    <x v="2"/>
    <n v="0.28999999999999998"/>
    <n v="6"/>
    <n v="20"/>
    <n v="50"/>
    <n v="300"/>
    <n v="87"/>
    <n v="213"/>
    <n v="0.21299999999999999"/>
    <n v="120"/>
    <n v="93"/>
    <n v="9.2999999999999999E-2"/>
    <d v="2025-03-17T00:00:00"/>
    <x v="9"/>
    <n v="1"/>
    <x v="1"/>
    <s v="Tiffany Moore"/>
    <x v="2"/>
    <s v="India"/>
  </r>
  <r>
    <x v="2"/>
    <x v="122"/>
    <x v="6"/>
    <n v="0.13"/>
    <n v="18"/>
    <n v="150"/>
    <n v="250"/>
    <n v="4500"/>
    <n v="585"/>
    <n v="3915"/>
    <n v="3.915"/>
    <n v="2700"/>
    <n v="1215"/>
    <n v="1.2150000000000001"/>
    <d v="2024-05-14T00:00:00"/>
    <x v="3"/>
    <n v="2"/>
    <x v="0"/>
    <s v="Dana Brown"/>
    <x v="6"/>
    <s v="India"/>
  </r>
  <r>
    <x v="2"/>
    <x v="123"/>
    <x v="4"/>
    <n v="0.09"/>
    <n v="14"/>
    <n v="15"/>
    <n v="40"/>
    <n v="560"/>
    <n v="50.4"/>
    <n v="509.6"/>
    <n v="0.50960000000000005"/>
    <n v="210"/>
    <n v="299.60000000000002"/>
    <n v="0.29959999999999998"/>
    <d v="2025-05-16T00:00:00"/>
    <x v="3"/>
    <n v="2"/>
    <x v="1"/>
    <s v="Ryan Brown"/>
    <x v="4"/>
    <s v="UK"/>
  </r>
  <r>
    <x v="0"/>
    <x v="124"/>
    <x v="6"/>
    <n v="0.24"/>
    <n v="7"/>
    <n v="150"/>
    <n v="250"/>
    <n v="1750"/>
    <n v="420"/>
    <n v="1330"/>
    <n v="1.33"/>
    <n v="1050"/>
    <n v="280"/>
    <n v="0.28000000000000003"/>
    <d v="2024-04-13T00:00:00"/>
    <x v="2"/>
    <n v="2"/>
    <x v="0"/>
    <s v="Bruce Cooper"/>
    <x v="6"/>
    <s v="India"/>
  </r>
  <r>
    <x v="2"/>
    <x v="125"/>
    <x v="6"/>
    <n v="0.26"/>
    <n v="4"/>
    <n v="150"/>
    <n v="250"/>
    <n v="1000"/>
    <n v="260"/>
    <n v="740"/>
    <n v="0.74"/>
    <n v="600"/>
    <n v="140"/>
    <n v="0.14000000000000001"/>
    <d v="2024-06-12T00:00:00"/>
    <x v="1"/>
    <n v="2"/>
    <x v="0"/>
    <s v="Melanie Walton"/>
    <x v="6"/>
    <s v="USA"/>
  </r>
  <r>
    <x v="1"/>
    <x v="126"/>
    <x v="3"/>
    <n v="0.08"/>
    <n v="17"/>
    <n v="300"/>
    <n v="600"/>
    <n v="10200"/>
    <n v="816"/>
    <n v="9384"/>
    <n v="9.3840000000000003"/>
    <n v="5100"/>
    <n v="4284"/>
    <n v="4.2839999999999998"/>
    <d v="2025-01-29T00:00:00"/>
    <x v="5"/>
    <n v="1"/>
    <x v="1"/>
    <s v="Pamela Schwartz"/>
    <x v="3"/>
    <s v="UK"/>
  </r>
  <r>
    <x v="0"/>
    <x v="127"/>
    <x v="4"/>
    <n v="0.25"/>
    <n v="7"/>
    <n v="15"/>
    <n v="40"/>
    <n v="280"/>
    <n v="70"/>
    <n v="210"/>
    <n v="0.21"/>
    <n v="105"/>
    <n v="105"/>
    <n v="0.105"/>
    <d v="2024-02-22T00:00:00"/>
    <x v="0"/>
    <n v="1"/>
    <x v="0"/>
    <s v="Ryan Turner"/>
    <x v="4"/>
    <s v="Australia"/>
  </r>
  <r>
    <x v="1"/>
    <x v="128"/>
    <x v="6"/>
    <n v="0.02"/>
    <n v="11"/>
    <n v="150"/>
    <n v="250"/>
    <n v="2750"/>
    <n v="55"/>
    <n v="2695"/>
    <n v="2.6949999999999998"/>
    <n v="1650"/>
    <n v="1045"/>
    <n v="1.0449999999999999"/>
    <d v="2025-08-04T00:00:00"/>
    <x v="10"/>
    <n v="3"/>
    <x v="1"/>
    <s v="Angela Ayers"/>
    <x v="6"/>
    <s v="Australia"/>
  </r>
  <r>
    <x v="1"/>
    <x v="129"/>
    <x v="1"/>
    <n v="0.02"/>
    <n v="9"/>
    <n v="200"/>
    <n v="400"/>
    <n v="3600"/>
    <n v="72"/>
    <n v="3528"/>
    <n v="3.528"/>
    <n v="1800"/>
    <n v="1728"/>
    <n v="1.728"/>
    <d v="2023-12-22T00:00:00"/>
    <x v="11"/>
    <n v="4"/>
    <x v="2"/>
    <s v="Yolanda Osborne"/>
    <x v="1"/>
    <s v="UK"/>
  </r>
  <r>
    <x v="2"/>
    <x v="130"/>
    <x v="7"/>
    <n v="0.14000000000000001"/>
    <n v="7"/>
    <n v="100"/>
    <n v="200"/>
    <n v="1400"/>
    <n v="196"/>
    <n v="1204"/>
    <n v="1.204"/>
    <n v="700"/>
    <n v="504"/>
    <n v="0.504"/>
    <d v="2025-02-05T00:00:00"/>
    <x v="0"/>
    <n v="1"/>
    <x v="1"/>
    <s v="Jeffrey Morgan"/>
    <x v="7"/>
    <s v="India"/>
  </r>
  <r>
    <x v="1"/>
    <x v="131"/>
    <x v="1"/>
    <n v="0.19"/>
    <n v="1"/>
    <n v="200"/>
    <n v="400"/>
    <n v="400"/>
    <n v="76"/>
    <n v="324"/>
    <n v="0.32400000000000001"/>
    <n v="200"/>
    <n v="124"/>
    <n v="0.124"/>
    <d v="2025-05-08T00:00:00"/>
    <x v="3"/>
    <n v="2"/>
    <x v="1"/>
    <s v="Lisa Michael"/>
    <x v="1"/>
    <s v="USA"/>
  </r>
  <r>
    <x v="2"/>
    <x v="132"/>
    <x v="6"/>
    <n v="0.1"/>
    <n v="4"/>
    <n v="150"/>
    <n v="250"/>
    <n v="1000"/>
    <n v="100"/>
    <n v="900"/>
    <n v="0.9"/>
    <n v="600"/>
    <n v="300"/>
    <n v="0.3"/>
    <d v="2025-02-20T00:00:00"/>
    <x v="0"/>
    <n v="1"/>
    <x v="1"/>
    <s v="Nancy Stein"/>
    <x v="6"/>
    <s v="Germany"/>
  </r>
  <r>
    <x v="1"/>
    <x v="133"/>
    <x v="0"/>
    <n v="0.08"/>
    <n v="11"/>
    <n v="500"/>
    <n v="800"/>
    <n v="8800"/>
    <n v="704"/>
    <n v="8096"/>
    <n v="8.0960000000000001"/>
    <n v="5500"/>
    <n v="2596"/>
    <n v="2.5960000000000001"/>
    <d v="2024-05-07T00:00:00"/>
    <x v="3"/>
    <n v="2"/>
    <x v="0"/>
    <s v="Tammy Wright"/>
    <x v="0"/>
    <s v="India"/>
  </r>
  <r>
    <x v="0"/>
    <x v="134"/>
    <x v="3"/>
    <n v="0.18"/>
    <n v="12"/>
    <n v="300"/>
    <n v="600"/>
    <n v="7200"/>
    <n v="1296"/>
    <n v="5904"/>
    <n v="5.9039999999999999"/>
    <n v="3600"/>
    <n v="2304"/>
    <n v="2.3039999999999998"/>
    <d v="2023-10-30T00:00:00"/>
    <x v="8"/>
    <n v="4"/>
    <x v="2"/>
    <s v="Daniel Gonzalez"/>
    <x v="3"/>
    <s v="Australia"/>
  </r>
  <r>
    <x v="1"/>
    <x v="135"/>
    <x v="5"/>
    <n v="0.25"/>
    <n v="3"/>
    <n v="50"/>
    <n v="120"/>
    <n v="360"/>
    <n v="90"/>
    <n v="270"/>
    <n v="0.27"/>
    <n v="150"/>
    <n v="120"/>
    <n v="0.12"/>
    <d v="2025-08-03T00:00:00"/>
    <x v="10"/>
    <n v="3"/>
    <x v="1"/>
    <s v="Katie Henderson"/>
    <x v="5"/>
    <s v="Germany"/>
  </r>
  <r>
    <x v="0"/>
    <x v="136"/>
    <x v="2"/>
    <n v="0.17"/>
    <n v="2"/>
    <n v="20"/>
    <n v="50"/>
    <n v="100"/>
    <n v="17"/>
    <n v="83"/>
    <n v="8.3000000000000004E-2"/>
    <n v="40"/>
    <n v="43"/>
    <n v="4.2999999999999997E-2"/>
    <d v="2025-01-03T00:00:00"/>
    <x v="5"/>
    <n v="1"/>
    <x v="1"/>
    <s v="Robert Armstrong"/>
    <x v="2"/>
    <s v="India"/>
  </r>
  <r>
    <x v="0"/>
    <x v="137"/>
    <x v="1"/>
    <n v="0.04"/>
    <n v="3"/>
    <n v="200"/>
    <n v="400"/>
    <n v="1200"/>
    <n v="48"/>
    <n v="1152"/>
    <n v="1.1519999999999999"/>
    <n v="600"/>
    <n v="552"/>
    <n v="0.55200000000000005"/>
    <d v="2023-11-24T00:00:00"/>
    <x v="4"/>
    <n v="4"/>
    <x v="2"/>
    <s v="Courtney Ramirez"/>
    <x v="1"/>
    <s v="UK"/>
  </r>
  <r>
    <x v="2"/>
    <x v="138"/>
    <x v="5"/>
    <n v="0"/>
    <n v="3"/>
    <n v="50"/>
    <n v="120"/>
    <n v="360"/>
    <n v="0"/>
    <n v="360"/>
    <n v="0.36"/>
    <n v="150"/>
    <n v="210"/>
    <n v="0.21"/>
    <d v="2025-06-07T00:00:00"/>
    <x v="1"/>
    <n v="2"/>
    <x v="1"/>
    <s v="Michele Brown"/>
    <x v="5"/>
    <s v="UK"/>
  </r>
  <r>
    <x v="1"/>
    <x v="139"/>
    <x v="4"/>
    <n v="0.04"/>
    <n v="3"/>
    <n v="15"/>
    <n v="40"/>
    <n v="120"/>
    <n v="4.8"/>
    <n v="115.2"/>
    <n v="0.1152"/>
    <n v="45"/>
    <n v="70.2"/>
    <n v="7.0199999999999999E-2"/>
    <d v="2024-05-21T00:00:00"/>
    <x v="3"/>
    <n v="2"/>
    <x v="0"/>
    <s v="Paula Morse"/>
    <x v="4"/>
    <s v="UK"/>
  </r>
  <r>
    <x v="1"/>
    <x v="140"/>
    <x v="6"/>
    <n v="0.2"/>
    <n v="10"/>
    <n v="150"/>
    <n v="250"/>
    <n v="2500"/>
    <n v="500"/>
    <n v="2000"/>
    <n v="2"/>
    <n v="1500"/>
    <n v="500"/>
    <n v="0.5"/>
    <d v="2024-03-15T00:00:00"/>
    <x v="9"/>
    <n v="1"/>
    <x v="0"/>
    <s v="William Scott"/>
    <x v="6"/>
    <s v="Germany"/>
  </r>
  <r>
    <x v="2"/>
    <x v="141"/>
    <x v="2"/>
    <n v="0.19"/>
    <n v="5"/>
    <n v="20"/>
    <n v="50"/>
    <n v="250"/>
    <n v="47.5"/>
    <n v="202.5"/>
    <n v="0.20250000000000001"/>
    <n v="100"/>
    <n v="102.5"/>
    <n v="0.10249999999999999"/>
    <d v="2024-11-03T00:00:00"/>
    <x v="4"/>
    <n v="4"/>
    <x v="0"/>
    <s v="Jeanette Lewis"/>
    <x v="2"/>
    <s v="USA"/>
  </r>
  <r>
    <x v="2"/>
    <x v="142"/>
    <x v="6"/>
    <n v="0.23"/>
    <n v="3"/>
    <n v="150"/>
    <n v="250"/>
    <n v="750"/>
    <n v="172.5"/>
    <n v="577.5"/>
    <n v="0.57750000000000001"/>
    <n v="450"/>
    <n v="127.5"/>
    <n v="0.1275"/>
    <d v="2024-05-15T00:00:00"/>
    <x v="3"/>
    <n v="2"/>
    <x v="0"/>
    <s v="Theresa Garcia"/>
    <x v="6"/>
    <s v="Australia"/>
  </r>
  <r>
    <x v="2"/>
    <x v="143"/>
    <x v="1"/>
    <n v="0.24"/>
    <n v="2"/>
    <n v="200"/>
    <n v="400"/>
    <n v="800"/>
    <n v="192"/>
    <n v="608"/>
    <n v="0.60799999999999998"/>
    <n v="400"/>
    <n v="208"/>
    <n v="0.20799999999999999"/>
    <d v="2025-04-01T00:00:00"/>
    <x v="2"/>
    <n v="2"/>
    <x v="1"/>
    <s v="John Owens"/>
    <x v="1"/>
    <s v="India"/>
  </r>
  <r>
    <x v="0"/>
    <x v="144"/>
    <x v="6"/>
    <n v="0.28999999999999998"/>
    <n v="20"/>
    <n v="150"/>
    <n v="250"/>
    <n v="5000"/>
    <n v="1450"/>
    <n v="3550"/>
    <n v="3.55"/>
    <n v="3000"/>
    <n v="550"/>
    <n v="0.55000000000000004"/>
    <d v="2024-02-12T00:00:00"/>
    <x v="0"/>
    <n v="1"/>
    <x v="0"/>
    <s v="Tiffany Camacho"/>
    <x v="6"/>
    <s v="UK"/>
  </r>
  <r>
    <x v="2"/>
    <x v="145"/>
    <x v="2"/>
    <n v="0.1"/>
    <n v="13"/>
    <n v="20"/>
    <n v="50"/>
    <n v="650"/>
    <n v="65"/>
    <n v="585"/>
    <n v="0.58499999999999996"/>
    <n v="260"/>
    <n v="325"/>
    <n v="0.32500000000000001"/>
    <d v="2025-03-21T00:00:00"/>
    <x v="9"/>
    <n v="1"/>
    <x v="1"/>
    <s v="Jacqueline Rodriguez"/>
    <x v="2"/>
    <s v="India"/>
  </r>
  <r>
    <x v="0"/>
    <x v="146"/>
    <x v="7"/>
    <n v="0.15"/>
    <n v="3"/>
    <n v="100"/>
    <n v="200"/>
    <n v="600"/>
    <n v="90"/>
    <n v="510"/>
    <n v="0.51"/>
    <n v="300"/>
    <n v="210"/>
    <n v="0.21"/>
    <d v="2024-10-15T00:00:00"/>
    <x v="8"/>
    <n v="4"/>
    <x v="0"/>
    <s v="Sarah Perry"/>
    <x v="7"/>
    <s v="UK"/>
  </r>
  <r>
    <x v="2"/>
    <x v="147"/>
    <x v="4"/>
    <n v="0.03"/>
    <n v="12"/>
    <n v="15"/>
    <n v="40"/>
    <n v="480"/>
    <n v="14.4"/>
    <n v="465.6"/>
    <n v="0.46560000000000001"/>
    <n v="180"/>
    <n v="285.60000000000002"/>
    <n v="0.28560000000000002"/>
    <d v="2024-02-12T00:00:00"/>
    <x v="0"/>
    <n v="1"/>
    <x v="0"/>
    <s v="Alicia Ward"/>
    <x v="4"/>
    <s v="UK"/>
  </r>
  <r>
    <x v="2"/>
    <x v="148"/>
    <x v="3"/>
    <n v="0.16"/>
    <n v="11"/>
    <n v="300"/>
    <n v="600"/>
    <n v="6600"/>
    <n v="1056"/>
    <n v="5544"/>
    <n v="5.5439999999999996"/>
    <n v="3300"/>
    <n v="2244"/>
    <n v="2.2440000000000002"/>
    <d v="2023-09-29T00:00:00"/>
    <x v="7"/>
    <n v="3"/>
    <x v="2"/>
    <s v="Miranda Figueroa"/>
    <x v="3"/>
    <s v="Germany"/>
  </r>
  <r>
    <x v="1"/>
    <x v="149"/>
    <x v="5"/>
    <n v="0.09"/>
    <n v="18"/>
    <n v="50"/>
    <n v="120"/>
    <n v="2160"/>
    <n v="194.4"/>
    <n v="1965.6"/>
    <n v="1.9656"/>
    <n v="900"/>
    <n v="1065.5999999999999"/>
    <n v="1.0656000000000001"/>
    <d v="2025-03-26T00:00:00"/>
    <x v="9"/>
    <n v="1"/>
    <x v="1"/>
    <s v="Gregory Donaldson"/>
    <x v="5"/>
    <s v="UK"/>
  </r>
  <r>
    <x v="2"/>
    <x v="150"/>
    <x v="0"/>
    <n v="0.09"/>
    <n v="9"/>
    <n v="500"/>
    <n v="800"/>
    <n v="7200"/>
    <n v="648"/>
    <n v="6552"/>
    <n v="6.5519999999999996"/>
    <n v="4500"/>
    <n v="2052"/>
    <n v="2.052"/>
    <d v="2025-05-12T00:00:00"/>
    <x v="3"/>
    <n v="2"/>
    <x v="1"/>
    <s v="Stephanie Morgan"/>
    <x v="0"/>
    <s v="USA"/>
  </r>
  <r>
    <x v="2"/>
    <x v="151"/>
    <x v="0"/>
    <n v="7.0000000000000007E-2"/>
    <n v="2"/>
    <n v="500"/>
    <n v="800"/>
    <n v="1600"/>
    <n v="112"/>
    <n v="1488"/>
    <n v="1.488"/>
    <n v="1000"/>
    <n v="488"/>
    <n v="0.48799999999999999"/>
    <d v="2025-03-13T00:00:00"/>
    <x v="9"/>
    <n v="1"/>
    <x v="1"/>
    <s v="Stanley Reed"/>
    <x v="0"/>
    <s v="Germany"/>
  </r>
  <r>
    <x v="0"/>
    <x v="152"/>
    <x v="7"/>
    <n v="0.09"/>
    <n v="18"/>
    <n v="100"/>
    <n v="200"/>
    <n v="3600"/>
    <n v="324"/>
    <n v="3276"/>
    <n v="3.2759999999999998"/>
    <n v="1800"/>
    <n v="1476"/>
    <n v="1.476"/>
    <d v="2023-09-26T00:00:00"/>
    <x v="7"/>
    <n v="3"/>
    <x v="2"/>
    <s v="James Stone"/>
    <x v="7"/>
    <s v="USA"/>
  </r>
  <r>
    <x v="1"/>
    <x v="153"/>
    <x v="5"/>
    <n v="0.01"/>
    <n v="11"/>
    <n v="50"/>
    <n v="120"/>
    <n v="1320"/>
    <n v="13.2"/>
    <n v="1306.8"/>
    <n v="1.3068"/>
    <n v="550"/>
    <n v="756.8"/>
    <n v="0.75680000000000003"/>
    <d v="2024-03-13T00:00:00"/>
    <x v="9"/>
    <n v="1"/>
    <x v="0"/>
    <s v="Jeffrey Perez"/>
    <x v="5"/>
    <s v="Canada"/>
  </r>
  <r>
    <x v="1"/>
    <x v="154"/>
    <x v="7"/>
    <n v="0.23"/>
    <n v="19"/>
    <n v="100"/>
    <n v="200"/>
    <n v="3800"/>
    <n v="874"/>
    <n v="2926"/>
    <n v="2.9260000000000002"/>
    <n v="1900"/>
    <n v="1026"/>
    <n v="1.026"/>
    <d v="2025-09-09T00:00:00"/>
    <x v="7"/>
    <n v="3"/>
    <x v="1"/>
    <s v="Michael Petersen"/>
    <x v="7"/>
    <s v="Australia"/>
  </r>
  <r>
    <x v="1"/>
    <x v="155"/>
    <x v="3"/>
    <n v="0.12"/>
    <n v="20"/>
    <n v="300"/>
    <n v="600"/>
    <n v="12000"/>
    <n v="1440"/>
    <n v="10560"/>
    <n v="10.56"/>
    <n v="6000"/>
    <n v="4560"/>
    <n v="4.5599999999999996"/>
    <d v="2025-07-11T00:00:00"/>
    <x v="6"/>
    <n v="3"/>
    <x v="1"/>
    <s v="Patrick Moyer"/>
    <x v="3"/>
    <s v="Canada"/>
  </r>
  <r>
    <x v="0"/>
    <x v="156"/>
    <x v="1"/>
    <n v="0.19"/>
    <n v="5"/>
    <n v="200"/>
    <n v="400"/>
    <n v="2000"/>
    <n v="380"/>
    <n v="1620"/>
    <n v="1.62"/>
    <n v="1000"/>
    <n v="620"/>
    <n v="0.62"/>
    <d v="2024-02-04T00:00:00"/>
    <x v="0"/>
    <n v="1"/>
    <x v="0"/>
    <s v="George Wallace"/>
    <x v="1"/>
    <s v="USA"/>
  </r>
  <r>
    <x v="0"/>
    <x v="157"/>
    <x v="5"/>
    <n v="0.06"/>
    <n v="13"/>
    <n v="50"/>
    <n v="120"/>
    <n v="1560"/>
    <n v="93.6"/>
    <n v="1466.4"/>
    <n v="1.4663999999999999"/>
    <n v="650"/>
    <n v="816.4"/>
    <n v="0.81640000000000001"/>
    <d v="2025-07-28T00:00:00"/>
    <x v="6"/>
    <n v="3"/>
    <x v="1"/>
    <s v="Barbara Dougherty"/>
    <x v="5"/>
    <s v="UK"/>
  </r>
  <r>
    <x v="1"/>
    <x v="158"/>
    <x v="2"/>
    <n v="0.18"/>
    <n v="5"/>
    <n v="20"/>
    <n v="50"/>
    <n v="250"/>
    <n v="45"/>
    <n v="205"/>
    <n v="0.20499999999999999"/>
    <n v="100"/>
    <n v="105"/>
    <n v="0.105"/>
    <d v="2024-11-19T00:00:00"/>
    <x v="4"/>
    <n v="4"/>
    <x v="0"/>
    <s v="Jeffrey Harris"/>
    <x v="2"/>
    <s v="India"/>
  </r>
  <r>
    <x v="1"/>
    <x v="159"/>
    <x v="7"/>
    <n v="0.15"/>
    <n v="11"/>
    <n v="100"/>
    <n v="200"/>
    <n v="2200"/>
    <n v="330"/>
    <n v="1870"/>
    <n v="1.87"/>
    <n v="1100"/>
    <n v="770"/>
    <n v="0.77"/>
    <d v="2024-01-01T00:00:00"/>
    <x v="5"/>
    <n v="1"/>
    <x v="0"/>
    <s v="Samantha Kent"/>
    <x v="7"/>
    <s v="Germany"/>
  </r>
  <r>
    <x v="2"/>
    <x v="160"/>
    <x v="1"/>
    <n v="0.23"/>
    <n v="9"/>
    <n v="200"/>
    <n v="400"/>
    <n v="3600"/>
    <n v="828"/>
    <n v="2772"/>
    <n v="2.7719999999999998"/>
    <n v="1800"/>
    <n v="972"/>
    <n v="0.97199999999999998"/>
    <d v="2024-05-02T00:00:00"/>
    <x v="3"/>
    <n v="2"/>
    <x v="0"/>
    <s v="Dillon Reynolds"/>
    <x v="1"/>
    <s v="Germany"/>
  </r>
  <r>
    <x v="0"/>
    <x v="161"/>
    <x v="5"/>
    <n v="0.03"/>
    <n v="18"/>
    <n v="50"/>
    <n v="120"/>
    <n v="2160"/>
    <n v="64.8"/>
    <n v="2095.1999999999998"/>
    <n v="2.0952000000000002"/>
    <n v="900"/>
    <n v="1195.2"/>
    <n v="1.1952"/>
    <d v="2025-02-26T00:00:00"/>
    <x v="0"/>
    <n v="1"/>
    <x v="1"/>
    <s v="Calvin Ray"/>
    <x v="5"/>
    <s v="India"/>
  </r>
  <r>
    <x v="0"/>
    <x v="162"/>
    <x v="3"/>
    <n v="0.15"/>
    <n v="1"/>
    <n v="300"/>
    <n v="600"/>
    <n v="600"/>
    <n v="90"/>
    <n v="510"/>
    <n v="0.51"/>
    <n v="300"/>
    <n v="210"/>
    <n v="0.21"/>
    <d v="2024-04-22T00:00:00"/>
    <x v="2"/>
    <n v="2"/>
    <x v="0"/>
    <s v="William Robertson"/>
    <x v="3"/>
    <s v="Germany"/>
  </r>
  <r>
    <x v="2"/>
    <x v="163"/>
    <x v="6"/>
    <n v="0"/>
    <n v="16"/>
    <n v="150"/>
    <n v="250"/>
    <n v="4000"/>
    <n v="0"/>
    <n v="4000"/>
    <n v="4"/>
    <n v="2400"/>
    <n v="1600"/>
    <n v="1.6"/>
    <d v="2024-11-05T00:00:00"/>
    <x v="4"/>
    <n v="4"/>
    <x v="0"/>
    <s v="Heather White"/>
    <x v="6"/>
    <s v="India"/>
  </r>
  <r>
    <x v="0"/>
    <x v="164"/>
    <x v="1"/>
    <n v="0.15"/>
    <n v="17"/>
    <n v="200"/>
    <n v="400"/>
    <n v="6800"/>
    <n v="1020"/>
    <n v="5780"/>
    <n v="5.78"/>
    <n v="3400"/>
    <n v="2380"/>
    <n v="2.38"/>
    <d v="2025-06-29T00:00:00"/>
    <x v="1"/>
    <n v="2"/>
    <x v="1"/>
    <s v="Wayne Smith"/>
    <x v="1"/>
    <s v="India"/>
  </r>
  <r>
    <x v="1"/>
    <x v="165"/>
    <x v="7"/>
    <n v="0.14000000000000001"/>
    <n v="10"/>
    <n v="100"/>
    <n v="200"/>
    <n v="2000"/>
    <n v="280"/>
    <n v="1720"/>
    <n v="1.72"/>
    <n v="1000"/>
    <n v="720"/>
    <n v="0.72"/>
    <d v="2024-12-29T00:00:00"/>
    <x v="11"/>
    <n v="4"/>
    <x v="0"/>
    <s v="Margaret Owens"/>
    <x v="7"/>
    <s v="USA"/>
  </r>
  <r>
    <x v="2"/>
    <x v="166"/>
    <x v="7"/>
    <n v="0.01"/>
    <n v="20"/>
    <n v="100"/>
    <n v="200"/>
    <n v="4000"/>
    <n v="40"/>
    <n v="3960"/>
    <n v="3.96"/>
    <n v="2000"/>
    <n v="1960"/>
    <n v="1.96"/>
    <d v="2024-09-28T00:00:00"/>
    <x v="7"/>
    <n v="3"/>
    <x v="0"/>
    <s v="Amanda Chen DVM"/>
    <x v="7"/>
    <s v="UK"/>
  </r>
  <r>
    <x v="1"/>
    <x v="167"/>
    <x v="5"/>
    <n v="0.18"/>
    <n v="3"/>
    <n v="50"/>
    <n v="120"/>
    <n v="360"/>
    <n v="64.8"/>
    <n v="295.2"/>
    <n v="0.29520000000000002"/>
    <n v="150"/>
    <n v="145.19999999999999"/>
    <n v="0.1452"/>
    <d v="2025-02-07T00:00:00"/>
    <x v="0"/>
    <n v="1"/>
    <x v="1"/>
    <s v="John Mcgee"/>
    <x v="5"/>
    <s v="Australia"/>
  </r>
  <r>
    <x v="2"/>
    <x v="168"/>
    <x v="4"/>
    <n v="0.14000000000000001"/>
    <n v="4"/>
    <n v="15"/>
    <n v="40"/>
    <n v="160"/>
    <n v="22.4"/>
    <n v="137.6"/>
    <n v="0.1376"/>
    <n v="60"/>
    <n v="77.599999999999994"/>
    <n v="7.7600000000000002E-2"/>
    <d v="2025-03-28T00:00:00"/>
    <x v="9"/>
    <n v="1"/>
    <x v="1"/>
    <s v="Russell Harris"/>
    <x v="4"/>
    <s v="Canada"/>
  </r>
  <r>
    <x v="0"/>
    <x v="169"/>
    <x v="7"/>
    <n v="0.24"/>
    <n v="9"/>
    <n v="100"/>
    <n v="200"/>
    <n v="1800"/>
    <n v="432"/>
    <n v="1368"/>
    <n v="1.3680000000000001"/>
    <n v="900"/>
    <n v="468"/>
    <n v="0.46800000000000003"/>
    <d v="2024-01-05T00:00:00"/>
    <x v="5"/>
    <n v="1"/>
    <x v="0"/>
    <s v="Darrell Robertson"/>
    <x v="7"/>
    <s v="UK"/>
  </r>
  <r>
    <x v="0"/>
    <x v="170"/>
    <x v="1"/>
    <n v="0.08"/>
    <n v="5"/>
    <n v="200"/>
    <n v="400"/>
    <n v="2000"/>
    <n v="160"/>
    <n v="1840"/>
    <n v="1.84"/>
    <n v="1000"/>
    <n v="840"/>
    <n v="0.84"/>
    <d v="2024-07-09T00:00:00"/>
    <x v="6"/>
    <n v="3"/>
    <x v="0"/>
    <s v="Rachel Kelly"/>
    <x v="1"/>
    <s v="USA"/>
  </r>
  <r>
    <x v="2"/>
    <x v="171"/>
    <x v="2"/>
    <n v="0"/>
    <n v="3"/>
    <n v="20"/>
    <n v="50"/>
    <n v="150"/>
    <n v="0"/>
    <n v="150"/>
    <n v="0.15"/>
    <n v="60"/>
    <n v="90"/>
    <n v="0.09"/>
    <d v="2024-08-29T00:00:00"/>
    <x v="10"/>
    <n v="3"/>
    <x v="0"/>
    <s v="Samuel Atkins"/>
    <x v="2"/>
    <s v="Germany"/>
  </r>
  <r>
    <x v="0"/>
    <x v="172"/>
    <x v="3"/>
    <n v="0.12"/>
    <n v="2"/>
    <n v="300"/>
    <n v="600"/>
    <n v="1200"/>
    <n v="144"/>
    <n v="1056"/>
    <n v="1.056"/>
    <n v="600"/>
    <n v="456"/>
    <n v="0.45600000000000002"/>
    <d v="2023-11-19T00:00:00"/>
    <x v="4"/>
    <n v="4"/>
    <x v="2"/>
    <s v="Perry Sullivan"/>
    <x v="3"/>
    <s v="Australia"/>
  </r>
  <r>
    <x v="1"/>
    <x v="173"/>
    <x v="4"/>
    <n v="0.2"/>
    <n v="8"/>
    <n v="15"/>
    <n v="40"/>
    <n v="320"/>
    <n v="64"/>
    <n v="256"/>
    <n v="0.25600000000000001"/>
    <n v="120"/>
    <n v="136"/>
    <n v="0.13600000000000001"/>
    <d v="2024-11-15T00:00:00"/>
    <x v="4"/>
    <n v="4"/>
    <x v="0"/>
    <s v="Victor Gregory"/>
    <x v="4"/>
    <s v="Germany"/>
  </r>
  <r>
    <x v="2"/>
    <x v="174"/>
    <x v="2"/>
    <n v="0.26"/>
    <n v="16"/>
    <n v="20"/>
    <n v="50"/>
    <n v="800"/>
    <n v="208"/>
    <n v="592"/>
    <n v="0.59199999999999997"/>
    <n v="320"/>
    <n v="272"/>
    <n v="0.27200000000000002"/>
    <d v="2025-06-26T00:00:00"/>
    <x v="1"/>
    <n v="2"/>
    <x v="1"/>
    <s v="Cody Barron"/>
    <x v="2"/>
    <s v="Germany"/>
  </r>
  <r>
    <x v="0"/>
    <x v="175"/>
    <x v="3"/>
    <n v="0.3"/>
    <n v="8"/>
    <n v="300"/>
    <n v="600"/>
    <n v="4800"/>
    <n v="1440"/>
    <n v="3360"/>
    <n v="3.36"/>
    <n v="2400"/>
    <n v="960"/>
    <n v="0.96"/>
    <d v="2024-05-08T00:00:00"/>
    <x v="3"/>
    <n v="2"/>
    <x v="0"/>
    <s v="Susan Brown"/>
    <x v="3"/>
    <s v="USA"/>
  </r>
  <r>
    <x v="1"/>
    <x v="176"/>
    <x v="0"/>
    <n v="0.13"/>
    <n v="4"/>
    <n v="500"/>
    <n v="800"/>
    <n v="3200"/>
    <n v="416"/>
    <n v="2784"/>
    <n v="2.7839999999999998"/>
    <n v="2000"/>
    <n v="784"/>
    <n v="0.78400000000000003"/>
    <d v="2025-05-16T00:00:00"/>
    <x v="3"/>
    <n v="2"/>
    <x v="1"/>
    <s v="Terry Rice"/>
    <x v="0"/>
    <s v="India"/>
  </r>
  <r>
    <x v="1"/>
    <x v="177"/>
    <x v="4"/>
    <n v="0.14000000000000001"/>
    <n v="8"/>
    <n v="15"/>
    <n v="40"/>
    <n v="320"/>
    <n v="44.8"/>
    <n v="275.2"/>
    <n v="0.2752"/>
    <n v="120"/>
    <n v="155.19999999999999"/>
    <n v="0.1552"/>
    <d v="2023-11-29T00:00:00"/>
    <x v="4"/>
    <n v="4"/>
    <x v="2"/>
    <s v="Brandon Williams"/>
    <x v="4"/>
    <s v="Germany"/>
  </r>
  <r>
    <x v="0"/>
    <x v="178"/>
    <x v="5"/>
    <n v="0.24"/>
    <n v="11"/>
    <n v="50"/>
    <n v="120"/>
    <n v="1320"/>
    <n v="316.8"/>
    <n v="1003.2"/>
    <n v="1.0032000000000001"/>
    <n v="550"/>
    <n v="453.2"/>
    <n v="0.45319999999999999"/>
    <d v="2024-01-10T00:00:00"/>
    <x v="5"/>
    <n v="1"/>
    <x v="0"/>
    <s v="Stephen Hill"/>
    <x v="5"/>
    <s v="UK"/>
  </r>
  <r>
    <x v="1"/>
    <x v="179"/>
    <x v="5"/>
    <n v="0.18"/>
    <n v="11"/>
    <n v="50"/>
    <n v="120"/>
    <n v="1320"/>
    <n v="237.6"/>
    <n v="1082.4000000000001"/>
    <n v="1.0824"/>
    <n v="550"/>
    <n v="532.4"/>
    <n v="0.53239999999999998"/>
    <d v="2025-03-01T00:00:00"/>
    <x v="9"/>
    <n v="1"/>
    <x v="1"/>
    <s v="Emily Salazar"/>
    <x v="5"/>
    <s v="UK"/>
  </r>
  <r>
    <x v="1"/>
    <x v="180"/>
    <x v="6"/>
    <n v="0.03"/>
    <n v="6"/>
    <n v="150"/>
    <n v="250"/>
    <n v="1500"/>
    <n v="45"/>
    <n v="1455"/>
    <n v="1.4550000000000001"/>
    <n v="900"/>
    <n v="555"/>
    <n v="0.55500000000000005"/>
    <d v="2025-08-18T00:00:00"/>
    <x v="10"/>
    <n v="3"/>
    <x v="1"/>
    <s v="Steven Torres"/>
    <x v="6"/>
    <s v="Australia"/>
  </r>
  <r>
    <x v="0"/>
    <x v="181"/>
    <x v="3"/>
    <n v="0.28999999999999998"/>
    <n v="8"/>
    <n v="300"/>
    <n v="600"/>
    <n v="4800"/>
    <n v="1392"/>
    <n v="3408"/>
    <n v="3.4079999999999999"/>
    <n v="2400"/>
    <n v="1008"/>
    <n v="1.008"/>
    <d v="2025-07-06T00:00:00"/>
    <x v="6"/>
    <n v="3"/>
    <x v="1"/>
    <s v="Valerie Mason"/>
    <x v="3"/>
    <s v="USA"/>
  </r>
  <r>
    <x v="0"/>
    <x v="182"/>
    <x v="4"/>
    <n v="0.06"/>
    <n v="13"/>
    <n v="15"/>
    <n v="40"/>
    <n v="520"/>
    <n v="31.2"/>
    <n v="488.8"/>
    <n v="0.48880000000000001"/>
    <n v="195"/>
    <n v="293.8"/>
    <n v="0.29380000000000001"/>
    <d v="2025-04-02T00:00:00"/>
    <x v="2"/>
    <n v="2"/>
    <x v="1"/>
    <s v="James Martin"/>
    <x v="4"/>
    <s v="Australia"/>
  </r>
  <r>
    <x v="0"/>
    <x v="183"/>
    <x v="7"/>
    <n v="0.26"/>
    <n v="15"/>
    <n v="100"/>
    <n v="200"/>
    <n v="3000"/>
    <n v="780"/>
    <n v="2220"/>
    <n v="2.2200000000000002"/>
    <n v="1500"/>
    <n v="720"/>
    <n v="0.72"/>
    <d v="2024-03-11T00:00:00"/>
    <x v="9"/>
    <n v="1"/>
    <x v="0"/>
    <s v="Beth Thomas"/>
    <x v="7"/>
    <s v="India"/>
  </r>
  <r>
    <x v="0"/>
    <x v="184"/>
    <x v="1"/>
    <n v="0.08"/>
    <n v="18"/>
    <n v="200"/>
    <n v="400"/>
    <n v="7200"/>
    <n v="576"/>
    <n v="6624"/>
    <n v="6.6239999999999997"/>
    <n v="3600"/>
    <n v="3024"/>
    <n v="3.024"/>
    <d v="2024-06-24T00:00:00"/>
    <x v="1"/>
    <n v="2"/>
    <x v="0"/>
    <s v="Debra Woodward"/>
    <x v="1"/>
    <s v="USA"/>
  </r>
  <r>
    <x v="2"/>
    <x v="185"/>
    <x v="0"/>
    <n v="7.0000000000000007E-2"/>
    <n v="8"/>
    <n v="500"/>
    <n v="800"/>
    <n v="6400"/>
    <n v="448"/>
    <n v="5952"/>
    <n v="5.952"/>
    <n v="4000"/>
    <n v="1952"/>
    <n v="1.952"/>
    <d v="2025-03-10T00:00:00"/>
    <x v="9"/>
    <n v="1"/>
    <x v="1"/>
    <s v="Travis Kerr"/>
    <x v="0"/>
    <s v="Australia"/>
  </r>
  <r>
    <x v="1"/>
    <x v="186"/>
    <x v="6"/>
    <n v="0.08"/>
    <n v="5"/>
    <n v="150"/>
    <n v="250"/>
    <n v="1250"/>
    <n v="100"/>
    <n v="1150"/>
    <n v="1.1499999999999999"/>
    <n v="750"/>
    <n v="400"/>
    <n v="0.4"/>
    <d v="2025-02-13T00:00:00"/>
    <x v="0"/>
    <n v="1"/>
    <x v="1"/>
    <s v="Matthew Vasquez"/>
    <x v="6"/>
    <s v="Germany"/>
  </r>
  <r>
    <x v="2"/>
    <x v="187"/>
    <x v="0"/>
    <n v="0.24"/>
    <n v="4"/>
    <n v="500"/>
    <n v="800"/>
    <n v="3200"/>
    <n v="768"/>
    <n v="2432"/>
    <n v="2.4319999999999999"/>
    <n v="2000"/>
    <n v="432"/>
    <n v="0.432"/>
    <d v="2025-07-31T00:00:00"/>
    <x v="6"/>
    <n v="3"/>
    <x v="1"/>
    <s v="Christopher Rocha"/>
    <x v="0"/>
    <s v="India"/>
  </r>
  <r>
    <x v="0"/>
    <x v="188"/>
    <x v="5"/>
    <n v="0.2"/>
    <n v="9"/>
    <n v="50"/>
    <n v="120"/>
    <n v="1080"/>
    <n v="216"/>
    <n v="864"/>
    <n v="0.86399999999999999"/>
    <n v="450"/>
    <n v="414"/>
    <n v="0.41399999999999998"/>
    <d v="2024-05-14T00:00:00"/>
    <x v="3"/>
    <n v="2"/>
    <x v="0"/>
    <s v="Kevin George"/>
    <x v="5"/>
    <s v="USA"/>
  </r>
  <r>
    <x v="1"/>
    <x v="189"/>
    <x v="0"/>
    <n v="0.17"/>
    <n v="5"/>
    <n v="500"/>
    <n v="800"/>
    <n v="4000"/>
    <n v="680"/>
    <n v="3320"/>
    <n v="3.32"/>
    <n v="2500"/>
    <n v="820"/>
    <n v="0.82"/>
    <d v="2024-01-18T00:00:00"/>
    <x v="5"/>
    <n v="1"/>
    <x v="0"/>
    <s v="Michael Robbins"/>
    <x v="0"/>
    <s v="Australia"/>
  </r>
  <r>
    <x v="2"/>
    <x v="190"/>
    <x v="4"/>
    <n v="0.02"/>
    <n v="18"/>
    <n v="15"/>
    <n v="40"/>
    <n v="720"/>
    <n v="14.4"/>
    <n v="705.6"/>
    <n v="0.7056"/>
    <n v="270"/>
    <n v="435.6"/>
    <n v="0.43559999999999999"/>
    <d v="2025-06-11T00:00:00"/>
    <x v="1"/>
    <n v="2"/>
    <x v="1"/>
    <s v="Benjamin Chavez"/>
    <x v="4"/>
    <s v="Germany"/>
  </r>
  <r>
    <x v="0"/>
    <x v="191"/>
    <x v="7"/>
    <n v="0.14000000000000001"/>
    <n v="14"/>
    <n v="100"/>
    <n v="200"/>
    <n v="2800"/>
    <n v="392"/>
    <n v="2408"/>
    <n v="2.4079999999999999"/>
    <n v="1400"/>
    <n v="1008"/>
    <n v="1.008"/>
    <d v="2025-01-28T00:00:00"/>
    <x v="5"/>
    <n v="1"/>
    <x v="1"/>
    <s v="Wesley Cain"/>
    <x v="7"/>
    <s v="Germany"/>
  </r>
  <r>
    <x v="1"/>
    <x v="192"/>
    <x v="7"/>
    <n v="0.28999999999999998"/>
    <n v="3"/>
    <n v="100"/>
    <n v="200"/>
    <n v="600"/>
    <n v="174"/>
    <n v="426"/>
    <n v="0.42599999999999999"/>
    <n v="300"/>
    <n v="126"/>
    <n v="0.126"/>
    <d v="2023-12-22T00:00:00"/>
    <x v="11"/>
    <n v="4"/>
    <x v="2"/>
    <s v="Kimberly Stephenson"/>
    <x v="7"/>
    <s v="Australia"/>
  </r>
  <r>
    <x v="1"/>
    <x v="193"/>
    <x v="2"/>
    <n v="0.08"/>
    <n v="20"/>
    <n v="20"/>
    <n v="50"/>
    <n v="1000"/>
    <n v="80"/>
    <n v="920"/>
    <n v="0.92"/>
    <n v="400"/>
    <n v="520"/>
    <n v="0.52"/>
    <d v="2024-06-19T00:00:00"/>
    <x v="1"/>
    <n v="2"/>
    <x v="0"/>
    <s v="Ryan Whitaker"/>
    <x v="2"/>
    <s v="USA"/>
  </r>
  <r>
    <x v="0"/>
    <x v="194"/>
    <x v="3"/>
    <n v="0.16"/>
    <n v="6"/>
    <n v="300"/>
    <n v="600"/>
    <n v="3600"/>
    <n v="576"/>
    <n v="3024"/>
    <n v="3.024"/>
    <n v="1800"/>
    <n v="1224"/>
    <n v="1.224"/>
    <d v="2024-09-23T00:00:00"/>
    <x v="7"/>
    <n v="3"/>
    <x v="0"/>
    <s v="Crystal Turner"/>
    <x v="3"/>
    <s v="USA"/>
  </r>
  <r>
    <x v="1"/>
    <x v="195"/>
    <x v="2"/>
    <n v="0.26"/>
    <n v="11"/>
    <n v="20"/>
    <n v="50"/>
    <n v="550"/>
    <n v="143"/>
    <n v="407"/>
    <n v="0.40699999999999997"/>
    <n v="220"/>
    <n v="187"/>
    <n v="0.187"/>
    <d v="2024-12-17T00:00:00"/>
    <x v="11"/>
    <n v="4"/>
    <x v="0"/>
    <s v="Jesse Kane"/>
    <x v="2"/>
    <s v="India"/>
  </r>
  <r>
    <x v="2"/>
    <x v="196"/>
    <x v="3"/>
    <n v="0.1"/>
    <n v="18"/>
    <n v="300"/>
    <n v="600"/>
    <n v="10800"/>
    <n v="1080"/>
    <n v="9720"/>
    <n v="9.7200000000000006"/>
    <n v="5400"/>
    <n v="4320"/>
    <n v="4.32"/>
    <d v="2024-05-11T00:00:00"/>
    <x v="3"/>
    <n v="2"/>
    <x v="0"/>
    <s v="Gina Smith"/>
    <x v="3"/>
    <s v="India"/>
  </r>
  <r>
    <x v="0"/>
    <x v="197"/>
    <x v="0"/>
    <n v="0.04"/>
    <n v="14"/>
    <n v="500"/>
    <n v="800"/>
    <n v="11200"/>
    <n v="448"/>
    <n v="10752"/>
    <n v="10.752000000000001"/>
    <n v="7000"/>
    <n v="3752"/>
    <n v="3.7519999999999998"/>
    <d v="2023-10-02T00:00:00"/>
    <x v="8"/>
    <n v="4"/>
    <x v="2"/>
    <s v="Linda Cole"/>
    <x v="0"/>
    <s v="India"/>
  </r>
  <r>
    <x v="2"/>
    <x v="198"/>
    <x v="4"/>
    <n v="0.3"/>
    <n v="17"/>
    <n v="15"/>
    <n v="40"/>
    <n v="680"/>
    <n v="204"/>
    <n v="476"/>
    <n v="0.47599999999999998"/>
    <n v="255"/>
    <n v="221"/>
    <n v="0.221"/>
    <d v="2024-04-18T00:00:00"/>
    <x v="2"/>
    <n v="2"/>
    <x v="0"/>
    <s v="Amy Russo"/>
    <x v="4"/>
    <s v="Germany"/>
  </r>
  <r>
    <x v="2"/>
    <x v="199"/>
    <x v="1"/>
    <n v="0.06"/>
    <n v="19"/>
    <n v="200"/>
    <n v="400"/>
    <n v="7600"/>
    <n v="456"/>
    <n v="7144"/>
    <n v="7.1440000000000001"/>
    <n v="3800"/>
    <n v="3344"/>
    <n v="3.3439999999999999"/>
    <d v="2025-05-21T00:00:00"/>
    <x v="3"/>
    <n v="2"/>
    <x v="1"/>
    <s v="Wesley Evans"/>
    <x v="1"/>
    <s v="India"/>
  </r>
  <r>
    <x v="0"/>
    <x v="200"/>
    <x v="2"/>
    <n v="0"/>
    <n v="6"/>
    <n v="20"/>
    <n v="50"/>
    <n v="300"/>
    <n v="0"/>
    <n v="300"/>
    <n v="0.3"/>
    <n v="120"/>
    <n v="180"/>
    <n v="0.18"/>
    <d v="2025-07-26T00:00:00"/>
    <x v="6"/>
    <n v="3"/>
    <x v="1"/>
    <s v="David Kennedy"/>
    <x v="2"/>
    <s v="India"/>
  </r>
  <r>
    <x v="0"/>
    <x v="201"/>
    <x v="7"/>
    <n v="0.04"/>
    <n v="11"/>
    <n v="100"/>
    <n v="200"/>
    <n v="2200"/>
    <n v="88"/>
    <n v="2112"/>
    <n v="2.1120000000000001"/>
    <n v="1100"/>
    <n v="1012"/>
    <n v="1.012"/>
    <d v="2024-08-17T00:00:00"/>
    <x v="10"/>
    <n v="3"/>
    <x v="0"/>
    <s v="Christopher Powell"/>
    <x v="7"/>
    <s v="India"/>
  </r>
  <r>
    <x v="1"/>
    <x v="202"/>
    <x v="7"/>
    <n v="0.25"/>
    <n v="1"/>
    <n v="100"/>
    <n v="200"/>
    <n v="200"/>
    <n v="50"/>
    <n v="150"/>
    <n v="0.15"/>
    <n v="100"/>
    <n v="50"/>
    <n v="0.05"/>
    <d v="2024-11-06T00:00:00"/>
    <x v="4"/>
    <n v="4"/>
    <x v="0"/>
    <s v="Gabriel Coleman"/>
    <x v="7"/>
    <s v="Germany"/>
  </r>
  <r>
    <x v="0"/>
    <x v="203"/>
    <x v="4"/>
    <n v="0.02"/>
    <n v="5"/>
    <n v="15"/>
    <n v="40"/>
    <n v="200"/>
    <n v="4"/>
    <n v="196"/>
    <n v="0.19600000000000001"/>
    <n v="75"/>
    <n v="121"/>
    <n v="0.121"/>
    <d v="2025-03-08T00:00:00"/>
    <x v="9"/>
    <n v="1"/>
    <x v="1"/>
    <s v="Danny Briggs"/>
    <x v="4"/>
    <s v="Australia"/>
  </r>
  <r>
    <x v="0"/>
    <x v="204"/>
    <x v="6"/>
    <n v="0.01"/>
    <n v="11"/>
    <n v="150"/>
    <n v="250"/>
    <n v="2750"/>
    <n v="27.5"/>
    <n v="2722.5"/>
    <n v="2.7225000000000001"/>
    <n v="1650"/>
    <n v="1072.5"/>
    <n v="1.0725"/>
    <d v="2025-03-20T00:00:00"/>
    <x v="9"/>
    <n v="1"/>
    <x v="1"/>
    <s v="Vincent Harding"/>
    <x v="6"/>
    <s v="Canada"/>
  </r>
  <r>
    <x v="2"/>
    <x v="205"/>
    <x v="0"/>
    <n v="0.22"/>
    <n v="20"/>
    <n v="500"/>
    <n v="800"/>
    <n v="16000"/>
    <n v="3520"/>
    <n v="12480"/>
    <n v="12.48"/>
    <n v="10000"/>
    <n v="2480"/>
    <n v="2.48"/>
    <d v="2025-06-14T00:00:00"/>
    <x v="1"/>
    <n v="2"/>
    <x v="1"/>
    <s v="Eric Lam MD"/>
    <x v="0"/>
    <s v="UK"/>
  </r>
  <r>
    <x v="1"/>
    <x v="206"/>
    <x v="2"/>
    <n v="0.15"/>
    <n v="14"/>
    <n v="20"/>
    <n v="50"/>
    <n v="700"/>
    <n v="105"/>
    <n v="595"/>
    <n v="0.59499999999999997"/>
    <n v="280"/>
    <n v="315"/>
    <n v="0.315"/>
    <d v="2024-03-23T00:00:00"/>
    <x v="9"/>
    <n v="1"/>
    <x v="0"/>
    <s v="Jennifer Todd"/>
    <x v="2"/>
    <s v="USA"/>
  </r>
  <r>
    <x v="2"/>
    <x v="207"/>
    <x v="7"/>
    <n v="0.26"/>
    <n v="5"/>
    <n v="100"/>
    <n v="200"/>
    <n v="1000"/>
    <n v="260"/>
    <n v="740"/>
    <n v="0.74"/>
    <n v="500"/>
    <n v="240"/>
    <n v="0.24"/>
    <d v="2024-12-19T00:00:00"/>
    <x v="11"/>
    <n v="4"/>
    <x v="0"/>
    <s v="Sean Berry"/>
    <x v="7"/>
    <s v="India"/>
  </r>
  <r>
    <x v="0"/>
    <x v="208"/>
    <x v="6"/>
    <n v="0.09"/>
    <n v="13"/>
    <n v="150"/>
    <n v="250"/>
    <n v="3250"/>
    <n v="292.5"/>
    <n v="2957.5"/>
    <n v="2.9575"/>
    <n v="1950"/>
    <n v="1007.5"/>
    <n v="1.0075000000000001"/>
    <d v="2024-02-08T00:00:00"/>
    <x v="0"/>
    <n v="1"/>
    <x v="0"/>
    <s v="Christina Ali"/>
    <x v="6"/>
    <s v="Germany"/>
  </r>
  <r>
    <x v="1"/>
    <x v="209"/>
    <x v="0"/>
    <n v="0.06"/>
    <n v="19"/>
    <n v="500"/>
    <n v="800"/>
    <n v="15200"/>
    <n v="912"/>
    <n v="14288"/>
    <n v="14.288"/>
    <n v="9500"/>
    <n v="4788"/>
    <n v="4.7880000000000003"/>
    <d v="2024-01-12T00:00:00"/>
    <x v="5"/>
    <n v="1"/>
    <x v="0"/>
    <s v="Elizabeth Perry"/>
    <x v="0"/>
    <s v="UK"/>
  </r>
  <r>
    <x v="2"/>
    <x v="210"/>
    <x v="2"/>
    <n v="0.28000000000000003"/>
    <n v="14"/>
    <n v="20"/>
    <n v="50"/>
    <n v="700"/>
    <n v="196"/>
    <n v="504"/>
    <n v="0.504"/>
    <n v="280"/>
    <n v="224"/>
    <n v="0.224"/>
    <d v="2025-04-20T00:00:00"/>
    <x v="2"/>
    <n v="2"/>
    <x v="1"/>
    <s v="Margaret Hamilton"/>
    <x v="2"/>
    <s v="USA"/>
  </r>
  <r>
    <x v="1"/>
    <x v="211"/>
    <x v="0"/>
    <n v="0.14000000000000001"/>
    <n v="10"/>
    <n v="500"/>
    <n v="800"/>
    <n v="8000"/>
    <n v="1120"/>
    <n v="6880"/>
    <n v="6.88"/>
    <n v="5000"/>
    <n v="1880"/>
    <n v="1.88"/>
    <d v="2025-07-26T00:00:00"/>
    <x v="6"/>
    <n v="3"/>
    <x v="1"/>
    <s v="Derek Richards"/>
    <x v="0"/>
    <s v="UK"/>
  </r>
  <r>
    <x v="0"/>
    <x v="212"/>
    <x v="3"/>
    <n v="0.16"/>
    <n v="3"/>
    <n v="300"/>
    <n v="600"/>
    <n v="1800"/>
    <n v="288"/>
    <n v="1512"/>
    <n v="1.512"/>
    <n v="900"/>
    <n v="612"/>
    <n v="0.61199999999999999"/>
    <d v="2024-06-22T00:00:00"/>
    <x v="1"/>
    <n v="2"/>
    <x v="0"/>
    <s v="Ashley Nelson"/>
    <x v="3"/>
    <s v="India"/>
  </r>
  <r>
    <x v="1"/>
    <x v="213"/>
    <x v="5"/>
    <n v="0.06"/>
    <n v="2"/>
    <n v="50"/>
    <n v="120"/>
    <n v="240"/>
    <n v="14.4"/>
    <n v="225.6"/>
    <n v="0.22559999999999999"/>
    <n v="100"/>
    <n v="125.6"/>
    <n v="0.12559999999999999"/>
    <d v="2024-06-03T00:00:00"/>
    <x v="1"/>
    <n v="2"/>
    <x v="0"/>
    <s v="Dustin Simmons"/>
    <x v="5"/>
    <s v="UK"/>
  </r>
  <r>
    <x v="2"/>
    <x v="214"/>
    <x v="6"/>
    <n v="0.25"/>
    <n v="9"/>
    <n v="150"/>
    <n v="250"/>
    <n v="2250"/>
    <n v="562.5"/>
    <n v="1687.5"/>
    <n v="1.6875"/>
    <n v="1350"/>
    <n v="337.5"/>
    <n v="0.33750000000000002"/>
    <d v="2024-09-19T00:00:00"/>
    <x v="7"/>
    <n v="3"/>
    <x v="0"/>
    <s v="Kevin Kelly"/>
    <x v="6"/>
    <s v="India"/>
  </r>
  <r>
    <x v="0"/>
    <x v="215"/>
    <x v="2"/>
    <n v="0.08"/>
    <n v="3"/>
    <n v="20"/>
    <n v="50"/>
    <n v="150"/>
    <n v="12"/>
    <n v="138"/>
    <n v="0.13800000000000001"/>
    <n v="60"/>
    <n v="78"/>
    <n v="7.8E-2"/>
    <d v="2024-01-06T00:00:00"/>
    <x v="5"/>
    <n v="1"/>
    <x v="0"/>
    <s v="Chad Sweeney"/>
    <x v="2"/>
    <s v="Canada"/>
  </r>
  <r>
    <x v="1"/>
    <x v="216"/>
    <x v="7"/>
    <n v="0.06"/>
    <n v="1"/>
    <n v="100"/>
    <n v="200"/>
    <n v="200"/>
    <n v="12"/>
    <n v="188"/>
    <n v="0.188"/>
    <n v="100"/>
    <n v="88"/>
    <n v="8.7999999999999995E-2"/>
    <d v="2024-06-26T00:00:00"/>
    <x v="1"/>
    <n v="2"/>
    <x v="0"/>
    <s v="Ronald Burns"/>
    <x v="7"/>
    <s v="USA"/>
  </r>
  <r>
    <x v="1"/>
    <x v="217"/>
    <x v="3"/>
    <n v="0"/>
    <n v="7"/>
    <n v="300"/>
    <n v="600"/>
    <n v="4200"/>
    <n v="0"/>
    <n v="4200"/>
    <n v="4.2"/>
    <n v="2100"/>
    <n v="2100"/>
    <n v="2.1"/>
    <d v="2024-09-01T00:00:00"/>
    <x v="7"/>
    <n v="3"/>
    <x v="0"/>
    <s v="Katrina Boyd"/>
    <x v="3"/>
    <s v="USA"/>
  </r>
  <r>
    <x v="0"/>
    <x v="218"/>
    <x v="0"/>
    <n v="0.03"/>
    <n v="3"/>
    <n v="500"/>
    <n v="800"/>
    <n v="2400"/>
    <n v="72"/>
    <n v="2328"/>
    <n v="2.3279999999999998"/>
    <n v="1500"/>
    <n v="828"/>
    <n v="0.82799999999999996"/>
    <d v="2025-06-25T00:00:00"/>
    <x v="1"/>
    <n v="2"/>
    <x v="1"/>
    <s v="Denise Morgan"/>
    <x v="0"/>
    <s v="UK"/>
  </r>
  <r>
    <x v="2"/>
    <x v="219"/>
    <x v="0"/>
    <n v="0.12"/>
    <n v="13"/>
    <n v="500"/>
    <n v="800"/>
    <n v="10400"/>
    <n v="1248"/>
    <n v="9152"/>
    <n v="9.1519999999999992"/>
    <n v="6500"/>
    <n v="2652"/>
    <n v="2.6520000000000001"/>
    <d v="2024-11-25T00:00:00"/>
    <x v="4"/>
    <n v="4"/>
    <x v="0"/>
    <s v="Ernest Richmond"/>
    <x v="0"/>
    <s v="USA"/>
  </r>
  <r>
    <x v="2"/>
    <x v="220"/>
    <x v="2"/>
    <n v="0.03"/>
    <n v="9"/>
    <n v="20"/>
    <n v="50"/>
    <n v="450"/>
    <n v="13.5"/>
    <n v="436.5"/>
    <n v="0.4365"/>
    <n v="180"/>
    <n v="256.5"/>
    <n v="0.25650000000000001"/>
    <d v="2025-03-25T00:00:00"/>
    <x v="9"/>
    <n v="1"/>
    <x v="1"/>
    <s v="Joseph Beard"/>
    <x v="2"/>
    <s v="USA"/>
  </r>
  <r>
    <x v="0"/>
    <x v="221"/>
    <x v="2"/>
    <n v="0.27"/>
    <n v="8"/>
    <n v="20"/>
    <n v="50"/>
    <n v="400"/>
    <n v="108"/>
    <n v="292"/>
    <n v="0.29199999999999998"/>
    <n v="160"/>
    <n v="132"/>
    <n v="0.13200000000000001"/>
    <d v="2024-03-24T00:00:00"/>
    <x v="9"/>
    <n v="1"/>
    <x v="0"/>
    <s v="Albert Cummings"/>
    <x v="2"/>
    <s v="Germany"/>
  </r>
  <r>
    <x v="0"/>
    <x v="222"/>
    <x v="5"/>
    <n v="0.23"/>
    <n v="19"/>
    <n v="50"/>
    <n v="120"/>
    <n v="2280"/>
    <n v="524.4"/>
    <n v="1755.6"/>
    <n v="1.7556"/>
    <n v="950"/>
    <n v="805.6"/>
    <n v="0.80559999999999998"/>
    <d v="2024-01-11T00:00:00"/>
    <x v="5"/>
    <n v="1"/>
    <x v="0"/>
    <s v="Andres Gutierrez"/>
    <x v="5"/>
    <s v="Australia"/>
  </r>
  <r>
    <x v="0"/>
    <x v="223"/>
    <x v="6"/>
    <n v="0.05"/>
    <n v="12"/>
    <n v="150"/>
    <n v="250"/>
    <n v="3000"/>
    <n v="150"/>
    <n v="2850"/>
    <n v="2.85"/>
    <n v="1800"/>
    <n v="1050"/>
    <n v="1.05"/>
    <d v="2024-07-29T00:00:00"/>
    <x v="6"/>
    <n v="3"/>
    <x v="0"/>
    <s v="Mia Alexander"/>
    <x v="6"/>
    <s v="Canada"/>
  </r>
  <r>
    <x v="2"/>
    <x v="224"/>
    <x v="2"/>
    <n v="0.01"/>
    <n v="11"/>
    <n v="20"/>
    <n v="50"/>
    <n v="550"/>
    <n v="5.5"/>
    <n v="544.5"/>
    <n v="0.54449999999999998"/>
    <n v="220"/>
    <n v="324.5"/>
    <n v="0.32450000000000001"/>
    <d v="2025-08-10T00:00:00"/>
    <x v="10"/>
    <n v="3"/>
    <x v="1"/>
    <s v="Christine Frazier"/>
    <x v="2"/>
    <s v="Australia"/>
  </r>
  <r>
    <x v="0"/>
    <x v="225"/>
    <x v="3"/>
    <n v="0.09"/>
    <n v="18"/>
    <n v="300"/>
    <n v="600"/>
    <n v="10800"/>
    <n v="972"/>
    <n v="9828"/>
    <n v="9.8279999999999994"/>
    <n v="5400"/>
    <n v="4428"/>
    <n v="4.4279999999999999"/>
    <d v="2024-06-14T00:00:00"/>
    <x v="1"/>
    <n v="2"/>
    <x v="0"/>
    <s v="Brandon Shelton"/>
    <x v="3"/>
    <s v="Germany"/>
  </r>
  <r>
    <x v="0"/>
    <x v="226"/>
    <x v="1"/>
    <n v="0.03"/>
    <n v="11"/>
    <n v="200"/>
    <n v="400"/>
    <n v="4400"/>
    <n v="132"/>
    <n v="4268"/>
    <n v="4.2679999999999998"/>
    <n v="2200"/>
    <n v="2068"/>
    <n v="2.0680000000000001"/>
    <d v="2024-05-31T00:00:00"/>
    <x v="3"/>
    <n v="2"/>
    <x v="0"/>
    <s v="Shawn Cross"/>
    <x v="1"/>
    <s v="Germany"/>
  </r>
  <r>
    <x v="2"/>
    <x v="227"/>
    <x v="0"/>
    <n v="0.02"/>
    <n v="2"/>
    <n v="500"/>
    <n v="800"/>
    <n v="1600"/>
    <n v="32"/>
    <n v="1568"/>
    <n v="1.5680000000000001"/>
    <n v="1000"/>
    <n v="568"/>
    <n v="0.56799999999999995"/>
    <d v="2024-07-03T00:00:00"/>
    <x v="6"/>
    <n v="3"/>
    <x v="0"/>
    <s v="Mark Jones"/>
    <x v="0"/>
    <s v="Canada"/>
  </r>
  <r>
    <x v="0"/>
    <x v="228"/>
    <x v="2"/>
    <n v="0.2"/>
    <n v="18"/>
    <n v="20"/>
    <n v="50"/>
    <n v="900"/>
    <n v="180"/>
    <n v="720"/>
    <n v="0.72"/>
    <n v="360"/>
    <n v="360"/>
    <n v="0.36"/>
    <d v="2024-04-14T00:00:00"/>
    <x v="2"/>
    <n v="2"/>
    <x v="0"/>
    <s v="Kelly Chase"/>
    <x v="2"/>
    <s v="Canada"/>
  </r>
  <r>
    <x v="1"/>
    <x v="229"/>
    <x v="0"/>
    <n v="0.14000000000000001"/>
    <n v="9"/>
    <n v="500"/>
    <n v="800"/>
    <n v="7200"/>
    <n v="1008"/>
    <n v="6192"/>
    <n v="6.1920000000000002"/>
    <n v="4500"/>
    <n v="1692"/>
    <n v="1.6919999999999999"/>
    <d v="2023-12-09T00:00:00"/>
    <x v="11"/>
    <n v="4"/>
    <x v="2"/>
    <s v="Cory Jones"/>
    <x v="0"/>
    <s v="Canada"/>
  </r>
  <r>
    <x v="2"/>
    <x v="230"/>
    <x v="7"/>
    <n v="7.0000000000000007E-2"/>
    <n v="1"/>
    <n v="100"/>
    <n v="200"/>
    <n v="200"/>
    <n v="14"/>
    <n v="186"/>
    <n v="0.186"/>
    <n v="100"/>
    <n v="86"/>
    <n v="8.5999999999999993E-2"/>
    <d v="2024-07-27T00:00:00"/>
    <x v="6"/>
    <n v="3"/>
    <x v="0"/>
    <s v="Victoria Li"/>
    <x v="7"/>
    <s v="Canada"/>
  </r>
  <r>
    <x v="2"/>
    <x v="231"/>
    <x v="4"/>
    <n v="0.05"/>
    <n v="13"/>
    <n v="15"/>
    <n v="40"/>
    <n v="520"/>
    <n v="26"/>
    <n v="494"/>
    <n v="0.49399999999999999"/>
    <n v="195"/>
    <n v="299"/>
    <n v="0.29899999999999999"/>
    <d v="2023-12-23T00:00:00"/>
    <x v="11"/>
    <n v="4"/>
    <x v="2"/>
    <s v="John Simpson"/>
    <x v="4"/>
    <s v="USA"/>
  </r>
  <r>
    <x v="1"/>
    <x v="232"/>
    <x v="7"/>
    <n v="0.02"/>
    <n v="13"/>
    <n v="100"/>
    <n v="200"/>
    <n v="2600"/>
    <n v="52"/>
    <n v="2548"/>
    <n v="2.548"/>
    <n v="1300"/>
    <n v="1248"/>
    <n v="1.248"/>
    <d v="2025-05-07T00:00:00"/>
    <x v="3"/>
    <n v="2"/>
    <x v="1"/>
    <s v="Tracy Holmes"/>
    <x v="7"/>
    <s v="UK"/>
  </r>
  <r>
    <x v="0"/>
    <x v="233"/>
    <x v="6"/>
    <n v="0.2"/>
    <n v="1"/>
    <n v="150"/>
    <n v="250"/>
    <n v="250"/>
    <n v="50"/>
    <n v="200"/>
    <n v="0.2"/>
    <n v="150"/>
    <n v="50"/>
    <n v="0.05"/>
    <d v="2025-05-02T00:00:00"/>
    <x v="3"/>
    <n v="2"/>
    <x v="1"/>
    <s v="Christopher Garcia"/>
    <x v="6"/>
    <s v="UK"/>
  </r>
  <r>
    <x v="0"/>
    <x v="234"/>
    <x v="4"/>
    <n v="0.28999999999999998"/>
    <n v="15"/>
    <n v="15"/>
    <n v="40"/>
    <n v="600"/>
    <n v="174"/>
    <n v="426"/>
    <n v="0.42599999999999999"/>
    <n v="225"/>
    <n v="201"/>
    <n v="0.20100000000000001"/>
    <d v="2025-07-06T00:00:00"/>
    <x v="6"/>
    <n v="3"/>
    <x v="1"/>
    <s v="Robert Walker"/>
    <x v="4"/>
    <s v="India"/>
  </r>
  <r>
    <x v="1"/>
    <x v="235"/>
    <x v="0"/>
    <n v="0.04"/>
    <n v="8"/>
    <n v="500"/>
    <n v="800"/>
    <n v="6400"/>
    <n v="256"/>
    <n v="6144"/>
    <n v="6.1440000000000001"/>
    <n v="4000"/>
    <n v="2144"/>
    <n v="2.1440000000000001"/>
    <d v="2024-09-17T00:00:00"/>
    <x v="7"/>
    <n v="3"/>
    <x v="0"/>
    <s v="Curtis Davis"/>
    <x v="0"/>
    <s v="UK"/>
  </r>
  <r>
    <x v="1"/>
    <x v="236"/>
    <x v="4"/>
    <n v="0.25"/>
    <n v="5"/>
    <n v="15"/>
    <n v="40"/>
    <n v="200"/>
    <n v="50"/>
    <n v="150"/>
    <n v="0.15"/>
    <n v="75"/>
    <n v="75"/>
    <n v="7.4999999999999997E-2"/>
    <d v="2024-05-22T00:00:00"/>
    <x v="3"/>
    <n v="2"/>
    <x v="0"/>
    <s v="Elizabeth Williams"/>
    <x v="4"/>
    <s v="Germany"/>
  </r>
  <r>
    <x v="0"/>
    <x v="237"/>
    <x v="4"/>
    <n v="0.14000000000000001"/>
    <n v="4"/>
    <n v="15"/>
    <n v="40"/>
    <n v="160"/>
    <n v="22.4"/>
    <n v="137.6"/>
    <n v="0.1376"/>
    <n v="60"/>
    <n v="77.599999999999994"/>
    <n v="7.7600000000000002E-2"/>
    <d v="2025-03-06T00:00:00"/>
    <x v="9"/>
    <n v="1"/>
    <x v="1"/>
    <s v="Christine Montgomery DVM"/>
    <x v="4"/>
    <s v="Germany"/>
  </r>
  <r>
    <x v="0"/>
    <x v="238"/>
    <x v="6"/>
    <n v="0.09"/>
    <n v="3"/>
    <n v="150"/>
    <n v="250"/>
    <n v="750"/>
    <n v="67.5"/>
    <n v="682.5"/>
    <n v="0.6825"/>
    <n v="450"/>
    <n v="232.5"/>
    <n v="0.23250000000000001"/>
    <d v="2024-03-26T00:00:00"/>
    <x v="9"/>
    <n v="1"/>
    <x v="0"/>
    <s v="William Keith"/>
    <x v="6"/>
    <s v="Australia"/>
  </r>
  <r>
    <x v="1"/>
    <x v="239"/>
    <x v="2"/>
    <n v="0.22"/>
    <n v="17"/>
    <n v="20"/>
    <n v="50"/>
    <n v="850"/>
    <n v="187"/>
    <n v="663"/>
    <n v="0.66300000000000003"/>
    <n v="340"/>
    <n v="323"/>
    <n v="0.32300000000000001"/>
    <d v="2024-07-27T00:00:00"/>
    <x v="6"/>
    <n v="3"/>
    <x v="0"/>
    <s v="Andrew Black"/>
    <x v="2"/>
    <s v="Canada"/>
  </r>
  <r>
    <x v="2"/>
    <x v="240"/>
    <x v="7"/>
    <n v="0.03"/>
    <n v="18"/>
    <n v="100"/>
    <n v="200"/>
    <n v="3600"/>
    <n v="108"/>
    <n v="3492"/>
    <n v="3.492"/>
    <n v="1800"/>
    <n v="1692"/>
    <n v="1.6919999999999999"/>
    <d v="2024-05-07T00:00:00"/>
    <x v="3"/>
    <n v="2"/>
    <x v="0"/>
    <s v="Brian Jones"/>
    <x v="7"/>
    <s v="India"/>
  </r>
  <r>
    <x v="2"/>
    <x v="241"/>
    <x v="2"/>
    <n v="0.02"/>
    <n v="7"/>
    <n v="20"/>
    <n v="50"/>
    <n v="350"/>
    <n v="7"/>
    <n v="343"/>
    <n v="0.34300000000000003"/>
    <n v="140"/>
    <n v="203"/>
    <n v="0.20300000000000001"/>
    <d v="2025-02-19T00:00:00"/>
    <x v="0"/>
    <n v="1"/>
    <x v="1"/>
    <s v="Mr. Marco Collier"/>
    <x v="2"/>
    <s v="Canada"/>
  </r>
  <r>
    <x v="1"/>
    <x v="242"/>
    <x v="3"/>
    <n v="0.02"/>
    <n v="11"/>
    <n v="300"/>
    <n v="600"/>
    <n v="6600"/>
    <n v="132"/>
    <n v="6468"/>
    <n v="6.468"/>
    <n v="3300"/>
    <n v="3168"/>
    <n v="3.1680000000000001"/>
    <d v="2024-11-04T00:00:00"/>
    <x v="4"/>
    <n v="4"/>
    <x v="0"/>
    <s v="Laura Tran"/>
    <x v="3"/>
    <s v="India"/>
  </r>
  <r>
    <x v="0"/>
    <x v="243"/>
    <x v="0"/>
    <n v="0.09"/>
    <n v="15"/>
    <n v="500"/>
    <n v="800"/>
    <n v="12000"/>
    <n v="1080"/>
    <n v="10920"/>
    <n v="10.92"/>
    <n v="7500"/>
    <n v="3420"/>
    <n v="3.42"/>
    <d v="2025-03-06T00:00:00"/>
    <x v="9"/>
    <n v="1"/>
    <x v="1"/>
    <s v="Teresa Dunn"/>
    <x v="0"/>
    <s v="India"/>
  </r>
  <r>
    <x v="0"/>
    <x v="244"/>
    <x v="1"/>
    <n v="0.01"/>
    <n v="6"/>
    <n v="200"/>
    <n v="400"/>
    <n v="2400"/>
    <n v="24"/>
    <n v="2376"/>
    <n v="2.3759999999999999"/>
    <n v="1200"/>
    <n v="1176"/>
    <n v="1.1759999999999999"/>
    <d v="2024-05-27T00:00:00"/>
    <x v="3"/>
    <n v="2"/>
    <x v="0"/>
    <s v="Jessica Rodriguez"/>
    <x v="1"/>
    <s v="Germany"/>
  </r>
  <r>
    <x v="1"/>
    <x v="245"/>
    <x v="1"/>
    <n v="0.16"/>
    <n v="3"/>
    <n v="200"/>
    <n v="400"/>
    <n v="1200"/>
    <n v="192"/>
    <n v="1008"/>
    <n v="1.008"/>
    <n v="600"/>
    <n v="408"/>
    <n v="0.40799999999999997"/>
    <d v="2024-12-19T00:00:00"/>
    <x v="11"/>
    <n v="4"/>
    <x v="0"/>
    <s v="Damon Mcgee"/>
    <x v="1"/>
    <s v="Australia"/>
  </r>
  <r>
    <x v="2"/>
    <x v="246"/>
    <x v="7"/>
    <n v="0.19"/>
    <n v="15"/>
    <n v="100"/>
    <n v="200"/>
    <n v="3000"/>
    <n v="570"/>
    <n v="2430"/>
    <n v="2.4300000000000002"/>
    <n v="1500"/>
    <n v="930"/>
    <n v="0.93"/>
    <d v="2025-02-06T00:00:00"/>
    <x v="0"/>
    <n v="1"/>
    <x v="1"/>
    <s v="Susan Brock"/>
    <x v="7"/>
    <s v="USA"/>
  </r>
  <r>
    <x v="0"/>
    <x v="247"/>
    <x v="2"/>
    <n v="0.06"/>
    <n v="18"/>
    <n v="20"/>
    <n v="50"/>
    <n v="900"/>
    <n v="54"/>
    <n v="846"/>
    <n v="0.84599999999999997"/>
    <n v="360"/>
    <n v="486"/>
    <n v="0.48599999999999999"/>
    <d v="2023-09-20T00:00:00"/>
    <x v="7"/>
    <n v="3"/>
    <x v="2"/>
    <s v="Hannah Woodard"/>
    <x v="2"/>
    <s v="UK"/>
  </r>
  <r>
    <x v="1"/>
    <x v="248"/>
    <x v="3"/>
    <n v="0.22"/>
    <n v="15"/>
    <n v="300"/>
    <n v="600"/>
    <n v="9000"/>
    <n v="1980"/>
    <n v="7020"/>
    <n v="7.02"/>
    <n v="4500"/>
    <n v="2520"/>
    <n v="2.52"/>
    <d v="2025-06-20T00:00:00"/>
    <x v="1"/>
    <n v="2"/>
    <x v="1"/>
    <s v="Randy Haley"/>
    <x v="3"/>
    <s v="Germany"/>
  </r>
  <r>
    <x v="1"/>
    <x v="249"/>
    <x v="5"/>
    <n v="0.21"/>
    <n v="13"/>
    <n v="50"/>
    <n v="120"/>
    <n v="1560"/>
    <n v="327.60000000000002"/>
    <n v="1232.4000000000001"/>
    <n v="1.2323999999999999"/>
    <n v="650"/>
    <n v="582.4"/>
    <n v="0.58240000000000003"/>
    <d v="2025-05-03T00:00:00"/>
    <x v="3"/>
    <n v="2"/>
    <x v="1"/>
    <s v="Robert Terry"/>
    <x v="5"/>
    <s v="India"/>
  </r>
  <r>
    <x v="2"/>
    <x v="250"/>
    <x v="0"/>
    <n v="0.05"/>
    <n v="15"/>
    <n v="500"/>
    <n v="800"/>
    <n v="12000"/>
    <n v="600"/>
    <n v="11400"/>
    <n v="11.4"/>
    <n v="7500"/>
    <n v="3900"/>
    <n v="3.9"/>
    <d v="2024-12-14T00:00:00"/>
    <x v="11"/>
    <n v="4"/>
    <x v="0"/>
    <s v="Aaron Cook"/>
    <x v="0"/>
    <s v="India"/>
  </r>
  <r>
    <x v="0"/>
    <x v="251"/>
    <x v="5"/>
    <n v="0.01"/>
    <n v="20"/>
    <n v="50"/>
    <n v="120"/>
    <n v="2400"/>
    <n v="24"/>
    <n v="2376"/>
    <n v="2.3759999999999999"/>
    <n v="1000"/>
    <n v="1376"/>
    <n v="1.3759999999999999"/>
    <d v="2024-02-04T00:00:00"/>
    <x v="0"/>
    <n v="1"/>
    <x v="0"/>
    <s v="Scott Hunter"/>
    <x v="5"/>
    <s v="Germany"/>
  </r>
  <r>
    <x v="2"/>
    <x v="252"/>
    <x v="2"/>
    <n v="0.16"/>
    <n v="18"/>
    <n v="20"/>
    <n v="50"/>
    <n v="900"/>
    <n v="144"/>
    <n v="756"/>
    <n v="0.75600000000000001"/>
    <n v="360"/>
    <n v="396"/>
    <n v="0.39600000000000002"/>
    <d v="2024-09-20T00:00:00"/>
    <x v="7"/>
    <n v="3"/>
    <x v="0"/>
    <s v="Roberta Johnson"/>
    <x v="2"/>
    <s v="Canada"/>
  </r>
  <r>
    <x v="0"/>
    <x v="253"/>
    <x v="3"/>
    <n v="0.06"/>
    <n v="3"/>
    <n v="300"/>
    <n v="600"/>
    <n v="1800"/>
    <n v="108"/>
    <n v="1692"/>
    <n v="1.6919999999999999"/>
    <n v="900"/>
    <n v="792"/>
    <n v="0.79200000000000004"/>
    <d v="2024-12-01T00:00:00"/>
    <x v="11"/>
    <n v="4"/>
    <x v="0"/>
    <s v="Spencer Salazar"/>
    <x v="3"/>
    <s v="Canada"/>
  </r>
  <r>
    <x v="1"/>
    <x v="254"/>
    <x v="3"/>
    <n v="0.27"/>
    <n v="14"/>
    <n v="300"/>
    <n v="600"/>
    <n v="8400"/>
    <n v="2268"/>
    <n v="6132"/>
    <n v="6.1319999999999997"/>
    <n v="4200"/>
    <n v="1932"/>
    <n v="1.9319999999999999"/>
    <d v="2023-09-20T00:00:00"/>
    <x v="7"/>
    <n v="3"/>
    <x v="2"/>
    <s v="Thomas White"/>
    <x v="3"/>
    <s v="Australia"/>
  </r>
  <r>
    <x v="2"/>
    <x v="255"/>
    <x v="4"/>
    <n v="0.12"/>
    <n v="1"/>
    <n v="15"/>
    <n v="40"/>
    <n v="40"/>
    <n v="4.8"/>
    <n v="35.200000000000003"/>
    <n v="3.5200000000000002E-2"/>
    <n v="15"/>
    <n v="20.2"/>
    <n v="2.0199999999999999E-2"/>
    <d v="2024-05-23T00:00:00"/>
    <x v="3"/>
    <n v="2"/>
    <x v="0"/>
    <s v="Jason Clark"/>
    <x v="4"/>
    <s v="USA"/>
  </r>
  <r>
    <x v="0"/>
    <x v="256"/>
    <x v="7"/>
    <n v="0.13"/>
    <n v="12"/>
    <n v="100"/>
    <n v="200"/>
    <n v="2400"/>
    <n v="312"/>
    <n v="2088"/>
    <n v="2.0880000000000001"/>
    <n v="1200"/>
    <n v="888"/>
    <n v="0.88800000000000001"/>
    <d v="2024-08-24T00:00:00"/>
    <x v="10"/>
    <n v="3"/>
    <x v="0"/>
    <s v="Michelle Clark"/>
    <x v="7"/>
    <s v="Australia"/>
  </r>
  <r>
    <x v="1"/>
    <x v="257"/>
    <x v="2"/>
    <n v="0.28000000000000003"/>
    <n v="7"/>
    <n v="20"/>
    <n v="50"/>
    <n v="350"/>
    <n v="98"/>
    <n v="252"/>
    <n v="0.252"/>
    <n v="140"/>
    <n v="112"/>
    <n v="0.112"/>
    <d v="2024-10-30T00:00:00"/>
    <x v="8"/>
    <n v="4"/>
    <x v="0"/>
    <s v="Julia Gordon"/>
    <x v="2"/>
    <s v="Australia"/>
  </r>
  <r>
    <x v="2"/>
    <x v="258"/>
    <x v="7"/>
    <n v="0.28000000000000003"/>
    <n v="15"/>
    <n v="100"/>
    <n v="200"/>
    <n v="3000"/>
    <n v="840"/>
    <n v="2160"/>
    <n v="2.16"/>
    <n v="1500"/>
    <n v="660"/>
    <n v="0.66"/>
    <d v="2024-06-15T00:00:00"/>
    <x v="1"/>
    <n v="2"/>
    <x v="0"/>
    <s v="Patrick Weber"/>
    <x v="7"/>
    <s v="USA"/>
  </r>
  <r>
    <x v="1"/>
    <x v="259"/>
    <x v="4"/>
    <n v="7.0000000000000007E-2"/>
    <n v="11"/>
    <n v="15"/>
    <n v="40"/>
    <n v="440"/>
    <n v="30.8"/>
    <n v="409.2"/>
    <n v="0.40920000000000001"/>
    <n v="165"/>
    <n v="244.2"/>
    <n v="0.2442"/>
    <d v="2024-04-17T00:00:00"/>
    <x v="2"/>
    <n v="2"/>
    <x v="0"/>
    <s v="Tina Johnson"/>
    <x v="4"/>
    <s v="Australia"/>
  </r>
  <r>
    <x v="1"/>
    <x v="260"/>
    <x v="6"/>
    <n v="0.19"/>
    <n v="3"/>
    <n v="150"/>
    <n v="250"/>
    <n v="750"/>
    <n v="142.5"/>
    <n v="607.5"/>
    <n v="0.60750000000000004"/>
    <n v="450"/>
    <n v="157.5"/>
    <n v="0.1575"/>
    <d v="2024-03-06T00:00:00"/>
    <x v="9"/>
    <n v="1"/>
    <x v="0"/>
    <s v="Brandon Davis"/>
    <x v="6"/>
    <s v="Australia"/>
  </r>
  <r>
    <x v="0"/>
    <x v="261"/>
    <x v="2"/>
    <n v="0.18"/>
    <n v="13"/>
    <n v="20"/>
    <n v="50"/>
    <n v="650"/>
    <n v="117"/>
    <n v="533"/>
    <n v="0.53300000000000003"/>
    <n v="260"/>
    <n v="273"/>
    <n v="0.27300000000000002"/>
    <d v="2024-08-19T00:00:00"/>
    <x v="10"/>
    <n v="3"/>
    <x v="0"/>
    <s v="James Avila"/>
    <x v="2"/>
    <s v="India"/>
  </r>
  <r>
    <x v="2"/>
    <x v="262"/>
    <x v="3"/>
    <n v="0.18"/>
    <n v="17"/>
    <n v="300"/>
    <n v="600"/>
    <n v="10200"/>
    <n v="1836"/>
    <n v="8364"/>
    <n v="8.3640000000000008"/>
    <n v="5100"/>
    <n v="3264"/>
    <n v="3.2639999999999998"/>
    <d v="2025-03-01T00:00:00"/>
    <x v="9"/>
    <n v="1"/>
    <x v="1"/>
    <s v="Austin Allen"/>
    <x v="3"/>
    <s v="Australia"/>
  </r>
  <r>
    <x v="0"/>
    <x v="263"/>
    <x v="5"/>
    <n v="0.27"/>
    <n v="17"/>
    <n v="50"/>
    <n v="120"/>
    <n v="2040"/>
    <n v="550.79999999999995"/>
    <n v="1489.2"/>
    <n v="1.4892000000000001"/>
    <n v="850"/>
    <n v="639.20000000000005"/>
    <n v="0.63919999999999999"/>
    <d v="2024-03-12T00:00:00"/>
    <x v="9"/>
    <n v="1"/>
    <x v="0"/>
    <s v="Fernando Sandoval"/>
    <x v="5"/>
    <s v="Australia"/>
  </r>
  <r>
    <x v="1"/>
    <x v="264"/>
    <x v="5"/>
    <n v="0.01"/>
    <n v="13"/>
    <n v="50"/>
    <n v="120"/>
    <n v="1560"/>
    <n v="15.6"/>
    <n v="1544.4"/>
    <n v="1.5444"/>
    <n v="650"/>
    <n v="894.4"/>
    <n v="0.89439999999999997"/>
    <d v="2024-06-07T00:00:00"/>
    <x v="1"/>
    <n v="2"/>
    <x v="0"/>
    <s v="Holly Swanson"/>
    <x v="5"/>
    <s v="India"/>
  </r>
  <r>
    <x v="2"/>
    <x v="265"/>
    <x v="7"/>
    <n v="0.26"/>
    <n v="11"/>
    <n v="100"/>
    <n v="200"/>
    <n v="2200"/>
    <n v="572"/>
    <n v="1628"/>
    <n v="1.6279999999999999"/>
    <n v="1100"/>
    <n v="528"/>
    <n v="0.52800000000000002"/>
    <d v="2025-03-20T00:00:00"/>
    <x v="9"/>
    <n v="1"/>
    <x v="1"/>
    <s v="Adam Meza"/>
    <x v="7"/>
    <s v="UK"/>
  </r>
  <r>
    <x v="0"/>
    <x v="266"/>
    <x v="0"/>
    <n v="0.24"/>
    <n v="12"/>
    <n v="500"/>
    <n v="800"/>
    <n v="9600"/>
    <n v="2304"/>
    <n v="7296"/>
    <n v="7.2960000000000003"/>
    <n v="6000"/>
    <n v="1296"/>
    <n v="1.296"/>
    <d v="2025-09-04T00:00:00"/>
    <x v="7"/>
    <n v="3"/>
    <x v="1"/>
    <s v="Michael Williams PhD"/>
    <x v="0"/>
    <s v="Australia"/>
  </r>
  <r>
    <x v="1"/>
    <x v="267"/>
    <x v="6"/>
    <n v="0"/>
    <n v="3"/>
    <n v="150"/>
    <n v="250"/>
    <n v="750"/>
    <n v="0"/>
    <n v="750"/>
    <n v="0.75"/>
    <n v="450"/>
    <n v="300"/>
    <n v="0.3"/>
    <d v="2024-04-02T00:00:00"/>
    <x v="2"/>
    <n v="2"/>
    <x v="0"/>
    <s v="Stephen Guerrero"/>
    <x v="6"/>
    <s v="USA"/>
  </r>
  <r>
    <x v="1"/>
    <x v="268"/>
    <x v="3"/>
    <n v="0.08"/>
    <n v="7"/>
    <n v="300"/>
    <n v="600"/>
    <n v="4200"/>
    <n v="336"/>
    <n v="3864"/>
    <n v="3.8639999999999999"/>
    <n v="2100"/>
    <n v="1764"/>
    <n v="1.764"/>
    <d v="2024-09-20T00:00:00"/>
    <x v="7"/>
    <n v="3"/>
    <x v="0"/>
    <s v="Elizabeth Johnson"/>
    <x v="3"/>
    <s v="Australia"/>
  </r>
  <r>
    <x v="2"/>
    <x v="269"/>
    <x v="7"/>
    <n v="0.22"/>
    <n v="11"/>
    <n v="100"/>
    <n v="200"/>
    <n v="2200"/>
    <n v="484"/>
    <n v="1716"/>
    <n v="1.716"/>
    <n v="1100"/>
    <n v="616"/>
    <n v="0.61599999999999999"/>
    <d v="2024-10-28T00:00:00"/>
    <x v="8"/>
    <n v="4"/>
    <x v="0"/>
    <s v="Nancy Tapia"/>
    <x v="7"/>
    <s v="India"/>
  </r>
  <r>
    <x v="0"/>
    <x v="270"/>
    <x v="4"/>
    <n v="0.05"/>
    <n v="16"/>
    <n v="15"/>
    <n v="40"/>
    <n v="640"/>
    <n v="32"/>
    <n v="608"/>
    <n v="0.60799999999999998"/>
    <n v="240"/>
    <n v="368"/>
    <n v="0.36799999999999999"/>
    <d v="2024-07-27T00:00:00"/>
    <x v="6"/>
    <n v="3"/>
    <x v="0"/>
    <s v="David Gordon"/>
    <x v="4"/>
    <s v="Canada"/>
  </r>
  <r>
    <x v="0"/>
    <x v="271"/>
    <x v="4"/>
    <n v="0.26"/>
    <n v="8"/>
    <n v="15"/>
    <n v="40"/>
    <n v="320"/>
    <n v="83.2"/>
    <n v="236.8"/>
    <n v="0.23680000000000001"/>
    <n v="120"/>
    <n v="116.8"/>
    <n v="0.1168"/>
    <d v="2024-06-06T00:00:00"/>
    <x v="1"/>
    <n v="2"/>
    <x v="0"/>
    <s v="Thomas Crawford"/>
    <x v="4"/>
    <s v="Germany"/>
  </r>
  <r>
    <x v="1"/>
    <x v="272"/>
    <x v="2"/>
    <n v="0.08"/>
    <n v="20"/>
    <n v="20"/>
    <n v="50"/>
    <n v="1000"/>
    <n v="80"/>
    <n v="920"/>
    <n v="0.92"/>
    <n v="400"/>
    <n v="520"/>
    <n v="0.52"/>
    <d v="2025-05-26T00:00:00"/>
    <x v="3"/>
    <n v="2"/>
    <x v="1"/>
    <s v="Jermaine Miller"/>
    <x v="2"/>
    <s v="Canada"/>
  </r>
  <r>
    <x v="1"/>
    <x v="273"/>
    <x v="7"/>
    <n v="0.25"/>
    <n v="5"/>
    <n v="100"/>
    <n v="200"/>
    <n v="1000"/>
    <n v="250"/>
    <n v="750"/>
    <n v="0.75"/>
    <n v="500"/>
    <n v="250"/>
    <n v="0.25"/>
    <d v="2024-11-26T00:00:00"/>
    <x v="4"/>
    <n v="4"/>
    <x v="0"/>
    <s v="Jeremy Ramos"/>
    <x v="7"/>
    <s v="UK"/>
  </r>
  <r>
    <x v="2"/>
    <x v="274"/>
    <x v="2"/>
    <n v="0.27"/>
    <n v="9"/>
    <n v="20"/>
    <n v="50"/>
    <n v="450"/>
    <n v="121.5"/>
    <n v="328.5"/>
    <n v="0.32850000000000001"/>
    <n v="180"/>
    <n v="148.5"/>
    <n v="0.14849999999999999"/>
    <d v="2024-02-15T00:00:00"/>
    <x v="0"/>
    <n v="1"/>
    <x v="0"/>
    <s v="Susan Diaz"/>
    <x v="2"/>
    <s v="Germany"/>
  </r>
  <r>
    <x v="0"/>
    <x v="275"/>
    <x v="6"/>
    <n v="0.18"/>
    <n v="9"/>
    <n v="150"/>
    <n v="250"/>
    <n v="2250"/>
    <n v="405"/>
    <n v="1845"/>
    <n v="1.845"/>
    <n v="1350"/>
    <n v="495"/>
    <n v="0.495"/>
    <d v="2025-01-22T00:00:00"/>
    <x v="5"/>
    <n v="1"/>
    <x v="1"/>
    <s v="Larry Morris"/>
    <x v="6"/>
    <s v="Germany"/>
  </r>
  <r>
    <x v="2"/>
    <x v="276"/>
    <x v="2"/>
    <n v="0.18"/>
    <n v="18"/>
    <n v="20"/>
    <n v="50"/>
    <n v="900"/>
    <n v="162"/>
    <n v="738"/>
    <n v="0.73799999999999999"/>
    <n v="360"/>
    <n v="378"/>
    <n v="0.378"/>
    <d v="2024-08-09T00:00:00"/>
    <x v="10"/>
    <n v="3"/>
    <x v="0"/>
    <s v="Jamie Johnson"/>
    <x v="2"/>
    <s v="Canada"/>
  </r>
  <r>
    <x v="1"/>
    <x v="277"/>
    <x v="7"/>
    <n v="0.27"/>
    <n v="10"/>
    <n v="100"/>
    <n v="200"/>
    <n v="2000"/>
    <n v="540"/>
    <n v="1460"/>
    <n v="1.46"/>
    <n v="1000"/>
    <n v="460"/>
    <n v="0.46"/>
    <d v="2024-09-16T00:00:00"/>
    <x v="7"/>
    <n v="3"/>
    <x v="0"/>
    <s v="Michael Welch"/>
    <x v="7"/>
    <s v="Germany"/>
  </r>
  <r>
    <x v="0"/>
    <x v="278"/>
    <x v="3"/>
    <n v="0.14000000000000001"/>
    <n v="17"/>
    <n v="300"/>
    <n v="600"/>
    <n v="10200"/>
    <n v="1428"/>
    <n v="8772"/>
    <n v="8.7720000000000002"/>
    <n v="5100"/>
    <n v="3672"/>
    <n v="3.6720000000000002"/>
    <d v="2024-12-26T00:00:00"/>
    <x v="11"/>
    <n v="4"/>
    <x v="0"/>
    <s v="Teresa Clay"/>
    <x v="3"/>
    <s v="Australia"/>
  </r>
  <r>
    <x v="1"/>
    <x v="279"/>
    <x v="3"/>
    <n v="0.27"/>
    <n v="19"/>
    <n v="300"/>
    <n v="600"/>
    <n v="11400"/>
    <n v="3078"/>
    <n v="8322"/>
    <n v="8.3219999999999992"/>
    <n v="5700"/>
    <n v="2622"/>
    <n v="2.6219999999999999"/>
    <d v="2023-10-20T00:00:00"/>
    <x v="8"/>
    <n v="4"/>
    <x v="2"/>
    <s v="Kaitlyn Doyle"/>
    <x v="3"/>
    <s v="Germany"/>
  </r>
  <r>
    <x v="2"/>
    <x v="280"/>
    <x v="2"/>
    <n v="0.17"/>
    <n v="8"/>
    <n v="20"/>
    <n v="50"/>
    <n v="400"/>
    <n v="68"/>
    <n v="332"/>
    <n v="0.33200000000000002"/>
    <n v="160"/>
    <n v="172"/>
    <n v="0.17199999999999999"/>
    <d v="2023-10-09T00:00:00"/>
    <x v="8"/>
    <n v="4"/>
    <x v="2"/>
    <s v="Kristin Aguilar"/>
    <x v="2"/>
    <s v="Australia"/>
  </r>
  <r>
    <x v="1"/>
    <x v="281"/>
    <x v="0"/>
    <n v="0.06"/>
    <n v="13"/>
    <n v="500"/>
    <n v="800"/>
    <n v="10400"/>
    <n v="624"/>
    <n v="9776"/>
    <n v="9.7759999999999998"/>
    <n v="6500"/>
    <n v="3276"/>
    <n v="3.2759999999999998"/>
    <d v="2024-12-23T00:00:00"/>
    <x v="11"/>
    <n v="4"/>
    <x v="0"/>
    <s v="Ellen Wagner"/>
    <x v="0"/>
    <s v="Canada"/>
  </r>
  <r>
    <x v="1"/>
    <x v="282"/>
    <x v="5"/>
    <n v="0.2"/>
    <n v="19"/>
    <n v="50"/>
    <n v="120"/>
    <n v="2280"/>
    <n v="456"/>
    <n v="1824"/>
    <n v="1.8240000000000001"/>
    <n v="950"/>
    <n v="874"/>
    <n v="0.874"/>
    <d v="2024-09-25T00:00:00"/>
    <x v="7"/>
    <n v="3"/>
    <x v="0"/>
    <s v="Ms. Laurie Wells"/>
    <x v="5"/>
    <s v="UK"/>
  </r>
  <r>
    <x v="1"/>
    <x v="283"/>
    <x v="5"/>
    <n v="0.11"/>
    <n v="20"/>
    <n v="50"/>
    <n v="120"/>
    <n v="2400"/>
    <n v="264"/>
    <n v="2136"/>
    <n v="2.1360000000000001"/>
    <n v="1000"/>
    <n v="1136"/>
    <n v="1.1359999999999999"/>
    <d v="2024-03-22T00:00:00"/>
    <x v="9"/>
    <n v="1"/>
    <x v="0"/>
    <s v="Michael Moreno"/>
    <x v="5"/>
    <s v="India"/>
  </r>
  <r>
    <x v="1"/>
    <x v="284"/>
    <x v="1"/>
    <n v="0.2"/>
    <n v="19"/>
    <n v="200"/>
    <n v="400"/>
    <n v="7600"/>
    <n v="1520"/>
    <n v="6080"/>
    <n v="6.08"/>
    <n v="3800"/>
    <n v="2280"/>
    <n v="2.2799999999999998"/>
    <d v="2023-09-28T00:00:00"/>
    <x v="7"/>
    <n v="3"/>
    <x v="2"/>
    <s v="Caitlin Collins"/>
    <x v="1"/>
    <s v="Australia"/>
  </r>
  <r>
    <x v="1"/>
    <x v="285"/>
    <x v="2"/>
    <n v="0.16"/>
    <n v="7"/>
    <n v="20"/>
    <n v="50"/>
    <n v="350"/>
    <n v="56"/>
    <n v="294"/>
    <n v="0.29399999999999998"/>
    <n v="140"/>
    <n v="154"/>
    <n v="0.154"/>
    <d v="2024-03-17T00:00:00"/>
    <x v="9"/>
    <n v="1"/>
    <x v="0"/>
    <s v="Sandra Dorsey"/>
    <x v="2"/>
    <s v="UK"/>
  </r>
  <r>
    <x v="2"/>
    <x v="286"/>
    <x v="3"/>
    <n v="0.25"/>
    <n v="16"/>
    <n v="300"/>
    <n v="600"/>
    <n v="9600"/>
    <n v="2400"/>
    <n v="7200"/>
    <n v="7.2"/>
    <n v="4800"/>
    <n v="2400"/>
    <n v="2.4"/>
    <d v="2023-10-20T00:00:00"/>
    <x v="8"/>
    <n v="4"/>
    <x v="2"/>
    <s v="Deanna Morris"/>
    <x v="3"/>
    <s v="Germany"/>
  </r>
  <r>
    <x v="0"/>
    <x v="287"/>
    <x v="5"/>
    <n v="0.15"/>
    <n v="14"/>
    <n v="50"/>
    <n v="120"/>
    <n v="1680"/>
    <n v="252"/>
    <n v="1428"/>
    <n v="1.4279999999999999"/>
    <n v="700"/>
    <n v="728"/>
    <n v="0.72799999999999998"/>
    <d v="2025-08-11T00:00:00"/>
    <x v="10"/>
    <n v="3"/>
    <x v="1"/>
    <s v="Pedro Page"/>
    <x v="5"/>
    <s v="Canada"/>
  </r>
  <r>
    <x v="2"/>
    <x v="288"/>
    <x v="0"/>
    <n v="0.22"/>
    <n v="10"/>
    <n v="500"/>
    <n v="800"/>
    <n v="8000"/>
    <n v="1760"/>
    <n v="6240"/>
    <n v="6.24"/>
    <n v="5000"/>
    <n v="1240"/>
    <n v="1.24"/>
    <d v="2025-08-18T00:00:00"/>
    <x v="10"/>
    <n v="3"/>
    <x v="1"/>
    <s v="Patricia Owens"/>
    <x v="0"/>
    <s v="Australia"/>
  </r>
  <r>
    <x v="2"/>
    <x v="289"/>
    <x v="0"/>
    <n v="0.21"/>
    <n v="5"/>
    <n v="500"/>
    <n v="800"/>
    <n v="4000"/>
    <n v="840"/>
    <n v="3160"/>
    <n v="3.16"/>
    <n v="2500"/>
    <n v="660"/>
    <n v="0.66"/>
    <d v="2025-08-03T00:00:00"/>
    <x v="10"/>
    <n v="3"/>
    <x v="1"/>
    <s v="Brian Schneider"/>
    <x v="0"/>
    <s v="UK"/>
  </r>
  <r>
    <x v="2"/>
    <x v="290"/>
    <x v="2"/>
    <n v="0.24"/>
    <n v="16"/>
    <n v="20"/>
    <n v="50"/>
    <n v="800"/>
    <n v="192"/>
    <n v="608"/>
    <n v="0.60799999999999998"/>
    <n v="320"/>
    <n v="288"/>
    <n v="0.28799999999999998"/>
    <d v="2025-06-29T00:00:00"/>
    <x v="1"/>
    <n v="2"/>
    <x v="1"/>
    <s v="Kimberly Hamilton"/>
    <x v="2"/>
    <s v="UK"/>
  </r>
  <r>
    <x v="1"/>
    <x v="291"/>
    <x v="2"/>
    <n v="0.09"/>
    <n v="17"/>
    <n v="20"/>
    <n v="50"/>
    <n v="850"/>
    <n v="76.5"/>
    <n v="773.5"/>
    <n v="0.77349999999999997"/>
    <n v="340"/>
    <n v="433.5"/>
    <n v="0.4335"/>
    <d v="2023-10-13T00:00:00"/>
    <x v="8"/>
    <n v="4"/>
    <x v="2"/>
    <s v="Alex Little"/>
    <x v="2"/>
    <s v="Germany"/>
  </r>
  <r>
    <x v="0"/>
    <x v="292"/>
    <x v="6"/>
    <n v="0.02"/>
    <n v="16"/>
    <n v="150"/>
    <n v="250"/>
    <n v="4000"/>
    <n v="80"/>
    <n v="3920"/>
    <n v="3.92"/>
    <n v="2400"/>
    <n v="1520"/>
    <n v="1.52"/>
    <d v="2024-03-05T00:00:00"/>
    <x v="9"/>
    <n v="1"/>
    <x v="0"/>
    <s v="Stephen Alvarez"/>
    <x v="6"/>
    <s v="Germany"/>
  </r>
  <r>
    <x v="1"/>
    <x v="293"/>
    <x v="6"/>
    <n v="0.03"/>
    <n v="8"/>
    <n v="150"/>
    <n v="250"/>
    <n v="2000"/>
    <n v="60"/>
    <n v="1940"/>
    <n v="1.94"/>
    <n v="1200"/>
    <n v="740"/>
    <n v="0.74"/>
    <d v="2024-09-22T00:00:00"/>
    <x v="7"/>
    <n v="3"/>
    <x v="0"/>
    <s v="Joseph Snow"/>
    <x v="6"/>
    <s v="USA"/>
  </r>
  <r>
    <x v="1"/>
    <x v="294"/>
    <x v="3"/>
    <n v="0.05"/>
    <n v="2"/>
    <n v="300"/>
    <n v="600"/>
    <n v="1200"/>
    <n v="60"/>
    <n v="1140"/>
    <n v="1.1399999999999999"/>
    <n v="600"/>
    <n v="540"/>
    <n v="0.54"/>
    <d v="2024-05-03T00:00:00"/>
    <x v="3"/>
    <n v="2"/>
    <x v="0"/>
    <s v="Tyler Howard"/>
    <x v="3"/>
    <s v="UK"/>
  </r>
  <r>
    <x v="2"/>
    <x v="295"/>
    <x v="0"/>
    <n v="0.25"/>
    <n v="6"/>
    <n v="500"/>
    <n v="800"/>
    <n v="4800"/>
    <n v="1200"/>
    <n v="3600"/>
    <n v="3.6"/>
    <n v="3000"/>
    <n v="600"/>
    <n v="0.6"/>
    <d v="2025-04-22T00:00:00"/>
    <x v="2"/>
    <n v="2"/>
    <x v="1"/>
    <s v="Gwendolyn Ryan"/>
    <x v="0"/>
    <s v="Germany"/>
  </r>
  <r>
    <x v="1"/>
    <x v="296"/>
    <x v="6"/>
    <n v="0.08"/>
    <n v="15"/>
    <n v="150"/>
    <n v="250"/>
    <n v="3750"/>
    <n v="300"/>
    <n v="3450"/>
    <n v="3.45"/>
    <n v="2250"/>
    <n v="1200"/>
    <n v="1.2"/>
    <d v="2024-06-16T00:00:00"/>
    <x v="1"/>
    <n v="2"/>
    <x v="0"/>
    <s v="Mark Mayer"/>
    <x v="6"/>
    <s v="USA"/>
  </r>
  <r>
    <x v="1"/>
    <x v="297"/>
    <x v="0"/>
    <n v="0.12"/>
    <n v="15"/>
    <n v="500"/>
    <n v="800"/>
    <n v="12000"/>
    <n v="1440"/>
    <n v="10560"/>
    <n v="10.56"/>
    <n v="7500"/>
    <n v="3060"/>
    <n v="3.06"/>
    <d v="2025-07-10T00:00:00"/>
    <x v="6"/>
    <n v="3"/>
    <x v="1"/>
    <s v="Eric Sullivan"/>
    <x v="0"/>
    <s v="India"/>
  </r>
  <r>
    <x v="0"/>
    <x v="298"/>
    <x v="7"/>
    <n v="0.1"/>
    <n v="5"/>
    <n v="100"/>
    <n v="200"/>
    <n v="1000"/>
    <n v="100"/>
    <n v="900"/>
    <n v="0.9"/>
    <n v="500"/>
    <n v="400"/>
    <n v="0.4"/>
    <d v="2024-07-02T00:00:00"/>
    <x v="6"/>
    <n v="3"/>
    <x v="0"/>
    <s v="Mitchell Davis"/>
    <x v="7"/>
    <s v="UK"/>
  </r>
  <r>
    <x v="2"/>
    <x v="299"/>
    <x v="1"/>
    <n v="0.08"/>
    <n v="12"/>
    <n v="200"/>
    <n v="400"/>
    <n v="4800"/>
    <n v="384"/>
    <n v="4416"/>
    <n v="4.4160000000000004"/>
    <n v="2400"/>
    <n v="2016"/>
    <n v="2.016"/>
    <d v="2024-08-15T00:00:00"/>
    <x v="10"/>
    <n v="3"/>
    <x v="0"/>
    <s v="Melinda Liu"/>
    <x v="1"/>
    <s v="Australia"/>
  </r>
  <r>
    <x v="2"/>
    <x v="300"/>
    <x v="7"/>
    <n v="0.3"/>
    <n v="9"/>
    <n v="100"/>
    <n v="200"/>
    <n v="1800"/>
    <n v="540"/>
    <n v="1260"/>
    <n v="1.26"/>
    <n v="900"/>
    <n v="360"/>
    <n v="0.36"/>
    <d v="2025-08-24T00:00:00"/>
    <x v="10"/>
    <n v="3"/>
    <x v="1"/>
    <s v="Michelle Kelly"/>
    <x v="7"/>
    <s v="India"/>
  </r>
  <r>
    <x v="2"/>
    <x v="301"/>
    <x v="5"/>
    <n v="0.26"/>
    <n v="5"/>
    <n v="50"/>
    <n v="120"/>
    <n v="600"/>
    <n v="156"/>
    <n v="444"/>
    <n v="0.44400000000000001"/>
    <n v="250"/>
    <n v="194"/>
    <n v="0.19400000000000001"/>
    <d v="2024-12-05T00:00:00"/>
    <x v="11"/>
    <n v="4"/>
    <x v="0"/>
    <s v="David Walsh"/>
    <x v="5"/>
    <s v="Canada"/>
  </r>
  <r>
    <x v="2"/>
    <x v="302"/>
    <x v="0"/>
    <n v="0.01"/>
    <n v="7"/>
    <n v="500"/>
    <n v="800"/>
    <n v="5600"/>
    <n v="56"/>
    <n v="5544"/>
    <n v="5.5439999999999996"/>
    <n v="3500"/>
    <n v="2044"/>
    <n v="2.044"/>
    <d v="2024-09-02T00:00:00"/>
    <x v="7"/>
    <n v="3"/>
    <x v="0"/>
    <s v="George Gonzalez"/>
    <x v="0"/>
    <s v="Germany"/>
  </r>
  <r>
    <x v="1"/>
    <x v="303"/>
    <x v="0"/>
    <n v="0.24"/>
    <n v="8"/>
    <n v="500"/>
    <n v="800"/>
    <n v="6400"/>
    <n v="1536"/>
    <n v="4864"/>
    <n v="4.8639999999999999"/>
    <n v="4000"/>
    <n v="864"/>
    <n v="0.86399999999999999"/>
    <d v="2024-04-20T00:00:00"/>
    <x v="2"/>
    <n v="2"/>
    <x v="0"/>
    <s v="Donald Francis"/>
    <x v="0"/>
    <s v="USA"/>
  </r>
  <r>
    <x v="2"/>
    <x v="304"/>
    <x v="6"/>
    <n v="0.02"/>
    <n v="6"/>
    <n v="150"/>
    <n v="250"/>
    <n v="1500"/>
    <n v="30"/>
    <n v="1470"/>
    <n v="1.47"/>
    <n v="900"/>
    <n v="570"/>
    <n v="0.56999999999999995"/>
    <d v="2025-08-03T00:00:00"/>
    <x v="10"/>
    <n v="3"/>
    <x v="1"/>
    <s v="Terry Zavala"/>
    <x v="6"/>
    <s v="Germany"/>
  </r>
  <r>
    <x v="1"/>
    <x v="305"/>
    <x v="6"/>
    <n v="0.15"/>
    <n v="2"/>
    <n v="150"/>
    <n v="250"/>
    <n v="500"/>
    <n v="75"/>
    <n v="425"/>
    <n v="0.42499999999999999"/>
    <n v="300"/>
    <n v="125"/>
    <n v="0.125"/>
    <d v="2025-02-20T00:00:00"/>
    <x v="0"/>
    <n v="1"/>
    <x v="1"/>
    <s v="Joan Garcia"/>
    <x v="6"/>
    <s v="Germany"/>
  </r>
  <r>
    <x v="0"/>
    <x v="306"/>
    <x v="7"/>
    <n v="0.28999999999999998"/>
    <n v="12"/>
    <n v="100"/>
    <n v="200"/>
    <n v="2400"/>
    <n v="696"/>
    <n v="1704"/>
    <n v="1.704"/>
    <n v="1200"/>
    <n v="504"/>
    <n v="0.504"/>
    <d v="2025-01-06T00:00:00"/>
    <x v="5"/>
    <n v="1"/>
    <x v="1"/>
    <s v="Stanley Gray"/>
    <x v="7"/>
    <s v="UK"/>
  </r>
  <r>
    <x v="0"/>
    <x v="307"/>
    <x v="3"/>
    <n v="0.06"/>
    <n v="7"/>
    <n v="300"/>
    <n v="600"/>
    <n v="4200"/>
    <n v="252"/>
    <n v="3948"/>
    <n v="3.948"/>
    <n v="2100"/>
    <n v="1848"/>
    <n v="1.8480000000000001"/>
    <d v="2025-06-08T00:00:00"/>
    <x v="1"/>
    <n v="2"/>
    <x v="1"/>
    <s v="Christine Hernandez"/>
    <x v="3"/>
    <s v="Australia"/>
  </r>
  <r>
    <x v="2"/>
    <x v="308"/>
    <x v="3"/>
    <n v="0.11"/>
    <n v="4"/>
    <n v="300"/>
    <n v="600"/>
    <n v="2400"/>
    <n v="264"/>
    <n v="2136"/>
    <n v="2.1360000000000001"/>
    <n v="1200"/>
    <n v="936"/>
    <n v="0.93600000000000005"/>
    <d v="2024-08-14T00:00:00"/>
    <x v="10"/>
    <n v="3"/>
    <x v="0"/>
    <s v="Frank Hill"/>
    <x v="3"/>
    <s v="Germany"/>
  </r>
  <r>
    <x v="2"/>
    <x v="309"/>
    <x v="6"/>
    <n v="0.08"/>
    <n v="1"/>
    <n v="150"/>
    <n v="250"/>
    <n v="250"/>
    <n v="20"/>
    <n v="230"/>
    <n v="0.23"/>
    <n v="150"/>
    <n v="80"/>
    <n v="0.08"/>
    <d v="2023-12-02T00:00:00"/>
    <x v="11"/>
    <n v="4"/>
    <x v="2"/>
    <s v="Kimberly Day"/>
    <x v="6"/>
    <s v="Canada"/>
  </r>
  <r>
    <x v="1"/>
    <x v="310"/>
    <x v="6"/>
    <n v="0.01"/>
    <n v="17"/>
    <n v="150"/>
    <n v="250"/>
    <n v="4250"/>
    <n v="42.5"/>
    <n v="4207.5"/>
    <n v="4.2074999999999996"/>
    <n v="2550"/>
    <n v="1657.5"/>
    <n v="1.6575"/>
    <d v="2024-05-24T00:00:00"/>
    <x v="3"/>
    <n v="2"/>
    <x v="0"/>
    <s v="Trevor Cameron"/>
    <x v="6"/>
    <s v="India"/>
  </r>
  <r>
    <x v="0"/>
    <x v="311"/>
    <x v="1"/>
    <n v="0.28999999999999998"/>
    <n v="18"/>
    <n v="200"/>
    <n v="400"/>
    <n v="7200"/>
    <n v="2088"/>
    <n v="5112"/>
    <n v="5.1120000000000001"/>
    <n v="3600"/>
    <n v="1512"/>
    <n v="1.512"/>
    <d v="2024-03-01T00:00:00"/>
    <x v="9"/>
    <n v="1"/>
    <x v="0"/>
    <s v="Jason Braun"/>
    <x v="1"/>
    <s v="Germany"/>
  </r>
  <r>
    <x v="2"/>
    <x v="312"/>
    <x v="2"/>
    <n v="0.09"/>
    <n v="17"/>
    <n v="20"/>
    <n v="50"/>
    <n v="850"/>
    <n v="76.5"/>
    <n v="773.5"/>
    <n v="0.77349999999999997"/>
    <n v="340"/>
    <n v="433.5"/>
    <n v="0.4335"/>
    <d v="2023-10-17T00:00:00"/>
    <x v="8"/>
    <n v="4"/>
    <x v="2"/>
    <s v="Raven Williams"/>
    <x v="2"/>
    <s v="Germany"/>
  </r>
  <r>
    <x v="0"/>
    <x v="313"/>
    <x v="4"/>
    <n v="0.28000000000000003"/>
    <n v="9"/>
    <n v="15"/>
    <n v="40"/>
    <n v="360"/>
    <n v="100.8"/>
    <n v="259.2"/>
    <n v="0.25919999999999999"/>
    <n v="135"/>
    <n v="124.2"/>
    <n v="0.1242"/>
    <d v="2023-09-15T00:00:00"/>
    <x v="7"/>
    <n v="3"/>
    <x v="2"/>
    <s v="Brett Pugh"/>
    <x v="4"/>
    <s v="Germany"/>
  </r>
  <r>
    <x v="0"/>
    <x v="314"/>
    <x v="1"/>
    <n v="0.2"/>
    <n v="2"/>
    <n v="200"/>
    <n v="400"/>
    <n v="800"/>
    <n v="160"/>
    <n v="640"/>
    <n v="0.64"/>
    <n v="400"/>
    <n v="240"/>
    <n v="0.24"/>
    <d v="2025-04-15T00:00:00"/>
    <x v="2"/>
    <n v="2"/>
    <x v="1"/>
    <s v="Danielle Fry"/>
    <x v="1"/>
    <s v="Australia"/>
  </r>
  <r>
    <x v="0"/>
    <x v="315"/>
    <x v="2"/>
    <n v="0.22"/>
    <n v="5"/>
    <n v="20"/>
    <n v="50"/>
    <n v="250"/>
    <n v="55"/>
    <n v="195"/>
    <n v="0.19500000000000001"/>
    <n v="100"/>
    <n v="95"/>
    <n v="9.5000000000000001E-2"/>
    <d v="2024-10-27T00:00:00"/>
    <x v="8"/>
    <n v="4"/>
    <x v="0"/>
    <s v="Natasha Wright"/>
    <x v="2"/>
    <s v="Germany"/>
  </r>
  <r>
    <x v="1"/>
    <x v="316"/>
    <x v="4"/>
    <n v="0.16"/>
    <n v="5"/>
    <n v="15"/>
    <n v="40"/>
    <n v="200"/>
    <n v="32"/>
    <n v="168"/>
    <n v="0.16800000000000001"/>
    <n v="75"/>
    <n v="93"/>
    <n v="9.2999999999999999E-2"/>
    <d v="2025-06-23T00:00:00"/>
    <x v="1"/>
    <n v="2"/>
    <x v="1"/>
    <s v="James Jones"/>
    <x v="4"/>
    <s v="Germany"/>
  </r>
  <r>
    <x v="2"/>
    <x v="317"/>
    <x v="4"/>
    <n v="0.18"/>
    <n v="5"/>
    <n v="15"/>
    <n v="40"/>
    <n v="200"/>
    <n v="36"/>
    <n v="164"/>
    <n v="0.16400000000000001"/>
    <n v="75"/>
    <n v="89"/>
    <n v="8.8999999999999996E-2"/>
    <d v="2024-03-21T00:00:00"/>
    <x v="9"/>
    <n v="1"/>
    <x v="0"/>
    <s v="Ryan Wagner"/>
    <x v="4"/>
    <s v="Australia"/>
  </r>
  <r>
    <x v="2"/>
    <x v="318"/>
    <x v="7"/>
    <n v="0.19"/>
    <n v="19"/>
    <n v="100"/>
    <n v="200"/>
    <n v="3800"/>
    <n v="722"/>
    <n v="3078"/>
    <n v="3.0779999999999998"/>
    <n v="1900"/>
    <n v="1178"/>
    <n v="1.1779999999999999"/>
    <d v="2025-07-09T00:00:00"/>
    <x v="6"/>
    <n v="3"/>
    <x v="1"/>
    <s v="Karen Haley"/>
    <x v="7"/>
    <s v="USA"/>
  </r>
  <r>
    <x v="2"/>
    <x v="319"/>
    <x v="5"/>
    <n v="0.03"/>
    <n v="1"/>
    <n v="50"/>
    <n v="120"/>
    <n v="120"/>
    <n v="3.6"/>
    <n v="116.4"/>
    <n v="0.1164"/>
    <n v="50"/>
    <n v="66.400000000000006"/>
    <n v="6.6400000000000001E-2"/>
    <d v="2023-10-23T00:00:00"/>
    <x v="8"/>
    <n v="4"/>
    <x v="2"/>
    <s v="George Vega"/>
    <x v="5"/>
    <s v="Australia"/>
  </r>
  <r>
    <x v="0"/>
    <x v="320"/>
    <x v="4"/>
    <n v="0.27"/>
    <n v="9"/>
    <n v="15"/>
    <n v="40"/>
    <n v="360"/>
    <n v="97.2"/>
    <n v="262.8"/>
    <n v="0.26279999999999998"/>
    <n v="135"/>
    <n v="127.8"/>
    <n v="0.1278"/>
    <d v="2024-07-11T00:00:00"/>
    <x v="6"/>
    <n v="3"/>
    <x v="0"/>
    <s v="Megan Padilla"/>
    <x v="4"/>
    <s v="Australia"/>
  </r>
  <r>
    <x v="0"/>
    <x v="321"/>
    <x v="5"/>
    <n v="0.05"/>
    <n v="16"/>
    <n v="50"/>
    <n v="120"/>
    <n v="1920"/>
    <n v="96"/>
    <n v="1824"/>
    <n v="1.8240000000000001"/>
    <n v="800"/>
    <n v="1024"/>
    <n v="1.024"/>
    <d v="2024-05-29T00:00:00"/>
    <x v="3"/>
    <n v="2"/>
    <x v="0"/>
    <s v="Joy Garcia"/>
    <x v="5"/>
    <s v="USA"/>
  </r>
  <r>
    <x v="2"/>
    <x v="322"/>
    <x v="7"/>
    <n v="0.19"/>
    <n v="7"/>
    <n v="100"/>
    <n v="200"/>
    <n v="1400"/>
    <n v="266"/>
    <n v="1134"/>
    <n v="1.1339999999999999"/>
    <n v="700"/>
    <n v="434"/>
    <n v="0.434"/>
    <d v="2025-08-08T00:00:00"/>
    <x v="10"/>
    <n v="3"/>
    <x v="1"/>
    <s v="Benjamin Brown"/>
    <x v="7"/>
    <s v="UK"/>
  </r>
  <r>
    <x v="2"/>
    <x v="323"/>
    <x v="1"/>
    <n v="0.26"/>
    <n v="5"/>
    <n v="200"/>
    <n v="400"/>
    <n v="2000"/>
    <n v="520"/>
    <n v="1480"/>
    <n v="1.48"/>
    <n v="1000"/>
    <n v="480"/>
    <n v="0.48"/>
    <d v="2024-11-25T00:00:00"/>
    <x v="4"/>
    <n v="4"/>
    <x v="0"/>
    <s v="Brian Hendricks"/>
    <x v="1"/>
    <s v="USA"/>
  </r>
  <r>
    <x v="2"/>
    <x v="324"/>
    <x v="2"/>
    <n v="0.01"/>
    <n v="17"/>
    <n v="20"/>
    <n v="50"/>
    <n v="850"/>
    <n v="8.5"/>
    <n v="841.5"/>
    <n v="0.84150000000000003"/>
    <n v="340"/>
    <n v="501.5"/>
    <n v="0.50149999999999995"/>
    <d v="2025-08-01T00:00:00"/>
    <x v="10"/>
    <n v="3"/>
    <x v="1"/>
    <s v="Ana Farrell"/>
    <x v="2"/>
    <s v="India"/>
  </r>
  <r>
    <x v="1"/>
    <x v="325"/>
    <x v="7"/>
    <n v="0.21"/>
    <n v="8"/>
    <n v="100"/>
    <n v="200"/>
    <n v="1600"/>
    <n v="336"/>
    <n v="1264"/>
    <n v="1.264"/>
    <n v="800"/>
    <n v="464"/>
    <n v="0.46400000000000002"/>
    <d v="2024-04-17T00:00:00"/>
    <x v="2"/>
    <n v="2"/>
    <x v="0"/>
    <s v="Nicholas Hicks"/>
    <x v="7"/>
    <s v="Germany"/>
  </r>
  <r>
    <x v="1"/>
    <x v="326"/>
    <x v="0"/>
    <n v="0.14000000000000001"/>
    <n v="14"/>
    <n v="500"/>
    <n v="800"/>
    <n v="11200"/>
    <n v="1568"/>
    <n v="9632"/>
    <n v="9.6319999999999997"/>
    <n v="7000"/>
    <n v="2632"/>
    <n v="2.6320000000000001"/>
    <d v="2024-03-24T00:00:00"/>
    <x v="9"/>
    <n v="1"/>
    <x v="0"/>
    <s v="Mr. John Adams"/>
    <x v="0"/>
    <s v="USA"/>
  </r>
  <r>
    <x v="2"/>
    <x v="327"/>
    <x v="7"/>
    <n v="0.19"/>
    <n v="17"/>
    <n v="100"/>
    <n v="200"/>
    <n v="3400"/>
    <n v="646"/>
    <n v="2754"/>
    <n v="2.754"/>
    <n v="1700"/>
    <n v="1054"/>
    <n v="1.054"/>
    <d v="2023-12-14T00:00:00"/>
    <x v="11"/>
    <n v="4"/>
    <x v="2"/>
    <s v="Erik Keith"/>
    <x v="7"/>
    <s v="India"/>
  </r>
  <r>
    <x v="2"/>
    <x v="328"/>
    <x v="2"/>
    <n v="0.18"/>
    <n v="18"/>
    <n v="20"/>
    <n v="50"/>
    <n v="900"/>
    <n v="162"/>
    <n v="738"/>
    <n v="0.73799999999999999"/>
    <n v="360"/>
    <n v="378"/>
    <n v="0.378"/>
    <d v="2024-01-08T00:00:00"/>
    <x v="5"/>
    <n v="1"/>
    <x v="0"/>
    <s v="Christina Garcia"/>
    <x v="2"/>
    <s v="Germany"/>
  </r>
  <r>
    <x v="0"/>
    <x v="329"/>
    <x v="5"/>
    <n v="0.23"/>
    <n v="17"/>
    <n v="50"/>
    <n v="120"/>
    <n v="2040"/>
    <n v="469.2"/>
    <n v="1570.8"/>
    <n v="1.5708"/>
    <n v="850"/>
    <n v="720.8"/>
    <n v="0.7208"/>
    <d v="2025-07-31T00:00:00"/>
    <x v="6"/>
    <n v="3"/>
    <x v="1"/>
    <s v="Daniel Figueroa"/>
    <x v="5"/>
    <s v="UK"/>
  </r>
  <r>
    <x v="1"/>
    <x v="330"/>
    <x v="5"/>
    <n v="0.12"/>
    <n v="2"/>
    <n v="50"/>
    <n v="120"/>
    <n v="240"/>
    <n v="28.8"/>
    <n v="211.2"/>
    <n v="0.2112"/>
    <n v="100"/>
    <n v="111.2"/>
    <n v="0.11119999999999999"/>
    <d v="2024-12-31T00:00:00"/>
    <x v="11"/>
    <n v="4"/>
    <x v="0"/>
    <s v="Elizabeth Dickerson"/>
    <x v="5"/>
    <s v="India"/>
  </r>
  <r>
    <x v="2"/>
    <x v="331"/>
    <x v="7"/>
    <n v="0.13"/>
    <n v="12"/>
    <n v="100"/>
    <n v="200"/>
    <n v="2400"/>
    <n v="312"/>
    <n v="2088"/>
    <n v="2.0880000000000001"/>
    <n v="1200"/>
    <n v="888"/>
    <n v="0.88800000000000001"/>
    <d v="2024-09-28T00:00:00"/>
    <x v="7"/>
    <n v="3"/>
    <x v="0"/>
    <s v="John Horn"/>
    <x v="7"/>
    <s v="Australia"/>
  </r>
  <r>
    <x v="0"/>
    <x v="332"/>
    <x v="4"/>
    <n v="0.04"/>
    <n v="5"/>
    <n v="15"/>
    <n v="40"/>
    <n v="200"/>
    <n v="8"/>
    <n v="192"/>
    <n v="0.192"/>
    <n v="75"/>
    <n v="117"/>
    <n v="0.11700000000000001"/>
    <d v="2025-01-02T00:00:00"/>
    <x v="5"/>
    <n v="1"/>
    <x v="1"/>
    <s v="Peter Benson"/>
    <x v="4"/>
    <s v="USA"/>
  </r>
  <r>
    <x v="0"/>
    <x v="333"/>
    <x v="5"/>
    <n v="0.04"/>
    <n v="11"/>
    <n v="50"/>
    <n v="120"/>
    <n v="1320"/>
    <n v="52.8"/>
    <n v="1267.2"/>
    <n v="1.2672000000000001"/>
    <n v="550"/>
    <n v="717.2"/>
    <n v="0.71719999999999995"/>
    <d v="2024-09-06T00:00:00"/>
    <x v="7"/>
    <n v="3"/>
    <x v="0"/>
    <s v="Michael Juarez"/>
    <x v="5"/>
    <s v="USA"/>
  </r>
  <r>
    <x v="0"/>
    <x v="334"/>
    <x v="7"/>
    <n v="0.21"/>
    <n v="17"/>
    <n v="100"/>
    <n v="200"/>
    <n v="3400"/>
    <n v="714"/>
    <n v="2686"/>
    <n v="2.6859999999999999"/>
    <n v="1700"/>
    <n v="986"/>
    <n v="0.98599999999999999"/>
    <d v="2023-11-06T00:00:00"/>
    <x v="4"/>
    <n v="4"/>
    <x v="2"/>
    <s v="Monica Smith"/>
    <x v="7"/>
    <s v="UK"/>
  </r>
  <r>
    <x v="1"/>
    <x v="335"/>
    <x v="5"/>
    <n v="0.06"/>
    <n v="17"/>
    <n v="50"/>
    <n v="120"/>
    <n v="2040"/>
    <n v="122.4"/>
    <n v="1917.6"/>
    <n v="1.9176"/>
    <n v="850"/>
    <n v="1067.5999999999999"/>
    <n v="1.0676000000000001"/>
    <d v="2024-12-28T00:00:00"/>
    <x v="11"/>
    <n v="4"/>
    <x v="0"/>
    <s v="Timothy Peck"/>
    <x v="5"/>
    <s v="Canada"/>
  </r>
  <r>
    <x v="2"/>
    <x v="336"/>
    <x v="0"/>
    <n v="0.09"/>
    <n v="12"/>
    <n v="500"/>
    <n v="800"/>
    <n v="9600"/>
    <n v="864"/>
    <n v="8736"/>
    <n v="8.7360000000000007"/>
    <n v="6000"/>
    <n v="2736"/>
    <n v="2.7360000000000002"/>
    <d v="2024-08-21T00:00:00"/>
    <x v="10"/>
    <n v="3"/>
    <x v="0"/>
    <s v="Jeanette Martinez"/>
    <x v="0"/>
    <s v="USA"/>
  </r>
  <r>
    <x v="2"/>
    <x v="337"/>
    <x v="4"/>
    <n v="0.22"/>
    <n v="15"/>
    <n v="15"/>
    <n v="40"/>
    <n v="600"/>
    <n v="132"/>
    <n v="468"/>
    <n v="0.46800000000000003"/>
    <n v="225"/>
    <n v="243"/>
    <n v="0.24299999999999999"/>
    <d v="2025-05-08T00:00:00"/>
    <x v="3"/>
    <n v="2"/>
    <x v="1"/>
    <s v="Connie Ayala"/>
    <x v="4"/>
    <s v="Germany"/>
  </r>
  <r>
    <x v="2"/>
    <x v="338"/>
    <x v="2"/>
    <n v="0.05"/>
    <n v="9"/>
    <n v="20"/>
    <n v="50"/>
    <n v="450"/>
    <n v="22.5"/>
    <n v="427.5"/>
    <n v="0.42749999999999999"/>
    <n v="180"/>
    <n v="247.5"/>
    <n v="0.2475"/>
    <d v="2025-06-07T00:00:00"/>
    <x v="1"/>
    <n v="2"/>
    <x v="1"/>
    <s v="Bryan Rios MD"/>
    <x v="2"/>
    <s v="Canada"/>
  </r>
  <r>
    <x v="1"/>
    <x v="339"/>
    <x v="1"/>
    <n v="0.15"/>
    <n v="19"/>
    <n v="200"/>
    <n v="400"/>
    <n v="7600"/>
    <n v="1140"/>
    <n v="6460"/>
    <n v="6.46"/>
    <n v="3800"/>
    <n v="2660"/>
    <n v="2.66"/>
    <d v="2025-02-09T00:00:00"/>
    <x v="0"/>
    <n v="1"/>
    <x v="1"/>
    <s v="Nicole Delgado"/>
    <x v="1"/>
    <s v="Germany"/>
  </r>
  <r>
    <x v="2"/>
    <x v="340"/>
    <x v="0"/>
    <n v="0.19"/>
    <n v="15"/>
    <n v="500"/>
    <n v="800"/>
    <n v="12000"/>
    <n v="2280"/>
    <n v="9720"/>
    <n v="9.7200000000000006"/>
    <n v="7500"/>
    <n v="2220"/>
    <n v="2.2200000000000002"/>
    <d v="2023-10-02T00:00:00"/>
    <x v="8"/>
    <n v="4"/>
    <x v="2"/>
    <s v="Eric Hayes"/>
    <x v="0"/>
    <s v="Germany"/>
  </r>
  <r>
    <x v="2"/>
    <x v="341"/>
    <x v="4"/>
    <n v="0.13"/>
    <n v="10"/>
    <n v="15"/>
    <n v="40"/>
    <n v="400"/>
    <n v="52"/>
    <n v="348"/>
    <n v="0.34799999999999998"/>
    <n v="150"/>
    <n v="198"/>
    <n v="0.19800000000000001"/>
    <d v="2025-05-15T00:00:00"/>
    <x v="3"/>
    <n v="2"/>
    <x v="1"/>
    <s v="Heather Torres"/>
    <x v="4"/>
    <s v="UK"/>
  </r>
  <r>
    <x v="2"/>
    <x v="342"/>
    <x v="1"/>
    <n v="0.04"/>
    <n v="4"/>
    <n v="200"/>
    <n v="400"/>
    <n v="1600"/>
    <n v="64"/>
    <n v="1536"/>
    <n v="1.536"/>
    <n v="800"/>
    <n v="736"/>
    <n v="0.73599999999999999"/>
    <d v="2024-02-22T00:00:00"/>
    <x v="0"/>
    <n v="1"/>
    <x v="0"/>
    <s v="Douglas Schmidt"/>
    <x v="1"/>
    <s v="India"/>
  </r>
  <r>
    <x v="2"/>
    <x v="343"/>
    <x v="6"/>
    <n v="0.13"/>
    <n v="1"/>
    <n v="150"/>
    <n v="250"/>
    <n v="250"/>
    <n v="32.5"/>
    <n v="217.5"/>
    <n v="0.2175"/>
    <n v="150"/>
    <n v="67.5"/>
    <n v="6.7500000000000004E-2"/>
    <d v="2025-01-13T00:00:00"/>
    <x v="5"/>
    <n v="1"/>
    <x v="1"/>
    <s v="Kayla Martinez"/>
    <x v="6"/>
    <s v="Germany"/>
  </r>
  <r>
    <x v="1"/>
    <x v="344"/>
    <x v="7"/>
    <n v="0.09"/>
    <n v="20"/>
    <n v="100"/>
    <n v="200"/>
    <n v="4000"/>
    <n v="360"/>
    <n v="3640"/>
    <n v="3.64"/>
    <n v="2000"/>
    <n v="1640"/>
    <n v="1.64"/>
    <d v="2025-06-17T00:00:00"/>
    <x v="1"/>
    <n v="2"/>
    <x v="1"/>
    <s v="Joseph Butler"/>
    <x v="7"/>
    <s v="Australia"/>
  </r>
  <r>
    <x v="1"/>
    <x v="345"/>
    <x v="0"/>
    <n v="0.01"/>
    <n v="8"/>
    <n v="500"/>
    <n v="800"/>
    <n v="6400"/>
    <n v="64"/>
    <n v="6336"/>
    <n v="6.3360000000000003"/>
    <n v="4000"/>
    <n v="2336"/>
    <n v="2.3359999999999999"/>
    <d v="2024-07-05T00:00:00"/>
    <x v="6"/>
    <n v="3"/>
    <x v="0"/>
    <s v="James Alexander"/>
    <x v="0"/>
    <s v="UK"/>
  </r>
  <r>
    <x v="0"/>
    <x v="346"/>
    <x v="1"/>
    <n v="0.25"/>
    <n v="2"/>
    <n v="200"/>
    <n v="400"/>
    <n v="800"/>
    <n v="200"/>
    <n v="600"/>
    <n v="0.6"/>
    <n v="400"/>
    <n v="200"/>
    <n v="0.2"/>
    <d v="2024-01-23T00:00:00"/>
    <x v="5"/>
    <n v="1"/>
    <x v="0"/>
    <s v="Ana Wilson"/>
    <x v="1"/>
    <s v="UK"/>
  </r>
  <r>
    <x v="1"/>
    <x v="347"/>
    <x v="6"/>
    <n v="0.04"/>
    <n v="8"/>
    <n v="150"/>
    <n v="250"/>
    <n v="2000"/>
    <n v="80"/>
    <n v="1920"/>
    <n v="1.92"/>
    <n v="1200"/>
    <n v="720"/>
    <n v="0.72"/>
    <d v="2025-01-25T00:00:00"/>
    <x v="5"/>
    <n v="1"/>
    <x v="1"/>
    <s v="Hannah Knox"/>
    <x v="6"/>
    <s v="Germany"/>
  </r>
  <r>
    <x v="0"/>
    <x v="348"/>
    <x v="4"/>
    <n v="0.03"/>
    <n v="8"/>
    <n v="15"/>
    <n v="40"/>
    <n v="320"/>
    <n v="9.6"/>
    <n v="310.39999999999998"/>
    <n v="0.31040000000000001"/>
    <n v="120"/>
    <n v="190.4"/>
    <n v="0.19040000000000001"/>
    <d v="2025-03-25T00:00:00"/>
    <x v="9"/>
    <n v="1"/>
    <x v="1"/>
    <s v="Melissa Cardenas"/>
    <x v="4"/>
    <s v="UK"/>
  </r>
  <r>
    <x v="0"/>
    <x v="349"/>
    <x v="6"/>
    <n v="0.06"/>
    <n v="14"/>
    <n v="150"/>
    <n v="250"/>
    <n v="3500"/>
    <n v="210"/>
    <n v="3290"/>
    <n v="3.29"/>
    <n v="2100"/>
    <n v="1190"/>
    <n v="1.19"/>
    <d v="2024-12-21T00:00:00"/>
    <x v="11"/>
    <n v="4"/>
    <x v="0"/>
    <s v="Laura Osborne"/>
    <x v="6"/>
    <s v="Canada"/>
  </r>
  <r>
    <x v="2"/>
    <x v="350"/>
    <x v="3"/>
    <n v="0.1"/>
    <n v="5"/>
    <n v="300"/>
    <n v="600"/>
    <n v="3000"/>
    <n v="300"/>
    <n v="2700"/>
    <n v="2.7"/>
    <n v="1500"/>
    <n v="1200"/>
    <n v="1.2"/>
    <d v="2023-09-26T00:00:00"/>
    <x v="7"/>
    <n v="3"/>
    <x v="2"/>
    <s v="Amanda Martin"/>
    <x v="3"/>
    <s v="India"/>
  </r>
  <r>
    <x v="0"/>
    <x v="351"/>
    <x v="3"/>
    <n v="0.19"/>
    <n v="1"/>
    <n v="300"/>
    <n v="600"/>
    <n v="600"/>
    <n v="114"/>
    <n v="486"/>
    <n v="0.48599999999999999"/>
    <n v="300"/>
    <n v="186"/>
    <n v="0.186"/>
    <d v="2024-12-22T00:00:00"/>
    <x v="11"/>
    <n v="4"/>
    <x v="0"/>
    <s v="Joshua Mercer"/>
    <x v="3"/>
    <s v="UK"/>
  </r>
  <r>
    <x v="0"/>
    <x v="352"/>
    <x v="1"/>
    <n v="0.14000000000000001"/>
    <n v="18"/>
    <n v="200"/>
    <n v="400"/>
    <n v="7200"/>
    <n v="1008"/>
    <n v="6192"/>
    <n v="6.1920000000000002"/>
    <n v="3600"/>
    <n v="2592"/>
    <n v="2.5920000000000001"/>
    <d v="2025-08-05T00:00:00"/>
    <x v="10"/>
    <n v="3"/>
    <x v="1"/>
    <s v="Martin King"/>
    <x v="1"/>
    <s v="India"/>
  </r>
  <r>
    <x v="2"/>
    <x v="353"/>
    <x v="5"/>
    <n v="0.05"/>
    <n v="10"/>
    <n v="50"/>
    <n v="120"/>
    <n v="1200"/>
    <n v="60"/>
    <n v="1140"/>
    <n v="1.1399999999999999"/>
    <n v="500"/>
    <n v="640"/>
    <n v="0.64"/>
    <d v="2023-12-13T00:00:00"/>
    <x v="11"/>
    <n v="4"/>
    <x v="2"/>
    <s v="Laura Edwards"/>
    <x v="5"/>
    <s v="Germany"/>
  </r>
  <r>
    <x v="0"/>
    <x v="354"/>
    <x v="5"/>
    <n v="0.02"/>
    <n v="20"/>
    <n v="50"/>
    <n v="120"/>
    <n v="2400"/>
    <n v="48"/>
    <n v="2352"/>
    <n v="2.3519999999999999"/>
    <n v="1000"/>
    <n v="1352"/>
    <n v="1.3520000000000001"/>
    <d v="2025-02-28T00:00:00"/>
    <x v="0"/>
    <n v="1"/>
    <x v="1"/>
    <s v="Bruce Washington"/>
    <x v="5"/>
    <s v="Canada"/>
  </r>
  <r>
    <x v="0"/>
    <x v="355"/>
    <x v="5"/>
    <n v="0.3"/>
    <n v="6"/>
    <n v="50"/>
    <n v="120"/>
    <n v="720"/>
    <n v="216"/>
    <n v="504"/>
    <n v="0.504"/>
    <n v="300"/>
    <n v="204"/>
    <n v="0.20399999999999999"/>
    <d v="2023-11-09T00:00:00"/>
    <x v="4"/>
    <n v="4"/>
    <x v="2"/>
    <s v="Brandon Walker"/>
    <x v="5"/>
    <s v="Canada"/>
  </r>
  <r>
    <x v="2"/>
    <x v="356"/>
    <x v="7"/>
    <n v="0.24"/>
    <n v="8"/>
    <n v="100"/>
    <n v="200"/>
    <n v="1600"/>
    <n v="384"/>
    <n v="1216"/>
    <n v="1.216"/>
    <n v="800"/>
    <n v="416"/>
    <n v="0.41599999999999998"/>
    <d v="2024-07-17T00:00:00"/>
    <x v="6"/>
    <n v="3"/>
    <x v="0"/>
    <s v="Tammie Morales"/>
    <x v="7"/>
    <s v="India"/>
  </r>
  <r>
    <x v="1"/>
    <x v="357"/>
    <x v="2"/>
    <n v="0.18"/>
    <n v="5"/>
    <n v="20"/>
    <n v="50"/>
    <n v="250"/>
    <n v="45"/>
    <n v="205"/>
    <n v="0.20499999999999999"/>
    <n v="100"/>
    <n v="105"/>
    <n v="0.105"/>
    <d v="2025-09-01T00:00:00"/>
    <x v="7"/>
    <n v="3"/>
    <x v="1"/>
    <s v="Gabrielle Bush"/>
    <x v="2"/>
    <s v="UK"/>
  </r>
  <r>
    <x v="0"/>
    <x v="358"/>
    <x v="3"/>
    <n v="0.27"/>
    <n v="5"/>
    <n v="300"/>
    <n v="600"/>
    <n v="3000"/>
    <n v="810"/>
    <n v="2190"/>
    <n v="2.19"/>
    <n v="1500"/>
    <n v="690"/>
    <n v="0.69"/>
    <d v="2023-10-22T00:00:00"/>
    <x v="8"/>
    <n v="4"/>
    <x v="2"/>
    <s v="Tina Russell"/>
    <x v="3"/>
    <s v="USA"/>
  </r>
  <r>
    <x v="1"/>
    <x v="359"/>
    <x v="4"/>
    <n v="0.01"/>
    <n v="7"/>
    <n v="15"/>
    <n v="40"/>
    <n v="280"/>
    <n v="2.8"/>
    <n v="277.2"/>
    <n v="0.2772"/>
    <n v="105"/>
    <n v="172.2"/>
    <n v="0.17219999999999999"/>
    <d v="2023-09-21T00:00:00"/>
    <x v="7"/>
    <n v="3"/>
    <x v="2"/>
    <s v="Brittany Vazquez"/>
    <x v="4"/>
    <s v="India"/>
  </r>
  <r>
    <x v="1"/>
    <x v="360"/>
    <x v="4"/>
    <n v="0.17"/>
    <n v="15"/>
    <n v="15"/>
    <n v="40"/>
    <n v="600"/>
    <n v="102"/>
    <n v="498"/>
    <n v="0.498"/>
    <n v="225"/>
    <n v="273"/>
    <n v="0.27300000000000002"/>
    <d v="2024-12-22T00:00:00"/>
    <x v="11"/>
    <n v="4"/>
    <x v="0"/>
    <s v="Katie Stone"/>
    <x v="4"/>
    <s v="Australia"/>
  </r>
  <r>
    <x v="0"/>
    <x v="361"/>
    <x v="3"/>
    <n v="0.18"/>
    <n v="7"/>
    <n v="300"/>
    <n v="600"/>
    <n v="4200"/>
    <n v="756"/>
    <n v="3444"/>
    <n v="3.444"/>
    <n v="2100"/>
    <n v="1344"/>
    <n v="1.3440000000000001"/>
    <d v="2023-11-06T00:00:00"/>
    <x v="4"/>
    <n v="4"/>
    <x v="2"/>
    <s v="Rhonda Bailey"/>
    <x v="3"/>
    <s v="USA"/>
  </r>
  <r>
    <x v="0"/>
    <x v="362"/>
    <x v="0"/>
    <n v="0.24"/>
    <n v="17"/>
    <n v="500"/>
    <n v="800"/>
    <n v="13600"/>
    <n v="3264"/>
    <n v="10336"/>
    <n v="10.336"/>
    <n v="8500"/>
    <n v="1836"/>
    <n v="1.8360000000000001"/>
    <d v="2024-07-12T00:00:00"/>
    <x v="6"/>
    <n v="3"/>
    <x v="0"/>
    <s v="Christina Ross"/>
    <x v="0"/>
    <s v="UK"/>
  </r>
  <r>
    <x v="0"/>
    <x v="363"/>
    <x v="7"/>
    <n v="0.12"/>
    <n v="8"/>
    <n v="100"/>
    <n v="200"/>
    <n v="1600"/>
    <n v="192"/>
    <n v="1408"/>
    <n v="1.4079999999999999"/>
    <n v="800"/>
    <n v="608"/>
    <n v="0.60799999999999998"/>
    <d v="2025-02-21T00:00:00"/>
    <x v="0"/>
    <n v="1"/>
    <x v="1"/>
    <s v="Amy Taylor"/>
    <x v="7"/>
    <s v="USA"/>
  </r>
  <r>
    <x v="0"/>
    <x v="364"/>
    <x v="4"/>
    <n v="0.12"/>
    <n v="15"/>
    <n v="15"/>
    <n v="40"/>
    <n v="600"/>
    <n v="72"/>
    <n v="528"/>
    <n v="0.52800000000000002"/>
    <n v="225"/>
    <n v="303"/>
    <n v="0.30299999999999999"/>
    <d v="2024-09-30T00:00:00"/>
    <x v="7"/>
    <n v="3"/>
    <x v="0"/>
    <s v="Mike Moreno"/>
    <x v="4"/>
    <s v="India"/>
  </r>
  <r>
    <x v="2"/>
    <x v="365"/>
    <x v="7"/>
    <n v="0.1"/>
    <n v="2"/>
    <n v="100"/>
    <n v="200"/>
    <n v="400"/>
    <n v="40"/>
    <n v="360"/>
    <n v="0.36"/>
    <n v="200"/>
    <n v="160"/>
    <n v="0.16"/>
    <d v="2025-07-05T00:00:00"/>
    <x v="6"/>
    <n v="3"/>
    <x v="1"/>
    <s v="Zachary Peters"/>
    <x v="7"/>
    <s v="UK"/>
  </r>
  <r>
    <x v="1"/>
    <x v="366"/>
    <x v="6"/>
    <n v="0.28000000000000003"/>
    <n v="20"/>
    <n v="150"/>
    <n v="250"/>
    <n v="5000"/>
    <n v="1400"/>
    <n v="3600"/>
    <n v="3.6"/>
    <n v="3000"/>
    <n v="600"/>
    <n v="0.6"/>
    <d v="2025-09-04T00:00:00"/>
    <x v="7"/>
    <n v="3"/>
    <x v="1"/>
    <s v="George Maddox"/>
    <x v="6"/>
    <s v="USA"/>
  </r>
  <r>
    <x v="1"/>
    <x v="367"/>
    <x v="2"/>
    <n v="0.2"/>
    <n v="9"/>
    <n v="20"/>
    <n v="50"/>
    <n v="450"/>
    <n v="90"/>
    <n v="360"/>
    <n v="0.36"/>
    <n v="180"/>
    <n v="180"/>
    <n v="0.18"/>
    <d v="2025-07-08T00:00:00"/>
    <x v="6"/>
    <n v="3"/>
    <x v="1"/>
    <s v="Ian Dixon"/>
    <x v="2"/>
    <s v="Germany"/>
  </r>
  <r>
    <x v="2"/>
    <x v="368"/>
    <x v="1"/>
    <n v="0.24"/>
    <n v="3"/>
    <n v="200"/>
    <n v="400"/>
    <n v="1200"/>
    <n v="288"/>
    <n v="912"/>
    <n v="0.91200000000000003"/>
    <n v="600"/>
    <n v="312"/>
    <n v="0.312"/>
    <d v="2024-04-10T00:00:00"/>
    <x v="2"/>
    <n v="2"/>
    <x v="0"/>
    <s v="Keith Zimmerman"/>
    <x v="1"/>
    <s v="Canada"/>
  </r>
  <r>
    <x v="0"/>
    <x v="369"/>
    <x v="0"/>
    <n v="0.3"/>
    <n v="16"/>
    <n v="500"/>
    <n v="800"/>
    <n v="12800"/>
    <n v="3840"/>
    <n v="8960"/>
    <n v="8.9600000000000009"/>
    <n v="8000"/>
    <n v="960"/>
    <n v="0.96"/>
    <d v="2024-01-07T00:00:00"/>
    <x v="5"/>
    <n v="1"/>
    <x v="0"/>
    <s v="Cassandra Rodriguez"/>
    <x v="0"/>
    <s v="Germany"/>
  </r>
  <r>
    <x v="1"/>
    <x v="370"/>
    <x v="4"/>
    <n v="0.25"/>
    <n v="1"/>
    <n v="15"/>
    <n v="40"/>
    <n v="40"/>
    <n v="10"/>
    <n v="30"/>
    <n v="0.03"/>
    <n v="15"/>
    <n v="15"/>
    <n v="1.4999999999999999E-2"/>
    <d v="2024-03-03T00:00:00"/>
    <x v="9"/>
    <n v="1"/>
    <x v="0"/>
    <s v="Kimberly Moreno"/>
    <x v="4"/>
    <s v="UK"/>
  </r>
  <r>
    <x v="1"/>
    <x v="371"/>
    <x v="6"/>
    <n v="0.08"/>
    <n v="2"/>
    <n v="150"/>
    <n v="250"/>
    <n v="500"/>
    <n v="40"/>
    <n v="460"/>
    <n v="0.46"/>
    <n v="300"/>
    <n v="160"/>
    <n v="0.16"/>
    <d v="2024-06-22T00:00:00"/>
    <x v="1"/>
    <n v="2"/>
    <x v="0"/>
    <s v="Jessica Charles"/>
    <x v="6"/>
    <s v="Canada"/>
  </r>
  <r>
    <x v="2"/>
    <x v="372"/>
    <x v="4"/>
    <n v="0.09"/>
    <n v="9"/>
    <n v="15"/>
    <n v="40"/>
    <n v="360"/>
    <n v="32.4"/>
    <n v="327.60000000000002"/>
    <n v="0.3276"/>
    <n v="135"/>
    <n v="192.6"/>
    <n v="0.19259999999999999"/>
    <d v="2024-01-13T00:00:00"/>
    <x v="5"/>
    <n v="1"/>
    <x v="0"/>
    <s v="Larry Gonzalez"/>
    <x v="4"/>
    <s v="Australia"/>
  </r>
  <r>
    <x v="0"/>
    <x v="373"/>
    <x v="6"/>
    <n v="0.17"/>
    <n v="15"/>
    <n v="150"/>
    <n v="250"/>
    <n v="3750"/>
    <n v="637.5"/>
    <n v="3112.5"/>
    <n v="3.1124999999999998"/>
    <n v="2250"/>
    <n v="862.5"/>
    <n v="0.86250000000000004"/>
    <d v="2023-10-26T00:00:00"/>
    <x v="8"/>
    <n v="4"/>
    <x v="2"/>
    <s v="Amy Grimes"/>
    <x v="6"/>
    <s v="UK"/>
  </r>
  <r>
    <x v="0"/>
    <x v="374"/>
    <x v="0"/>
    <n v="0.01"/>
    <n v="11"/>
    <n v="500"/>
    <n v="800"/>
    <n v="8800"/>
    <n v="88"/>
    <n v="8712"/>
    <n v="8.7119999999999997"/>
    <n v="5500"/>
    <n v="3212"/>
    <n v="3.2120000000000002"/>
    <d v="2023-11-11T00:00:00"/>
    <x v="4"/>
    <n v="4"/>
    <x v="2"/>
    <s v="Katherine Richards"/>
    <x v="0"/>
    <s v="UK"/>
  </r>
  <r>
    <x v="2"/>
    <x v="375"/>
    <x v="2"/>
    <n v="0.1"/>
    <n v="9"/>
    <n v="20"/>
    <n v="50"/>
    <n v="450"/>
    <n v="45"/>
    <n v="405"/>
    <n v="0.40500000000000003"/>
    <n v="180"/>
    <n v="225"/>
    <n v="0.22500000000000001"/>
    <d v="2024-01-07T00:00:00"/>
    <x v="5"/>
    <n v="1"/>
    <x v="0"/>
    <s v="Carol Ellis"/>
    <x v="2"/>
    <s v="Canada"/>
  </r>
  <r>
    <x v="2"/>
    <x v="376"/>
    <x v="2"/>
    <n v="0.25"/>
    <n v="11"/>
    <n v="20"/>
    <n v="50"/>
    <n v="550"/>
    <n v="137.5"/>
    <n v="412.5"/>
    <n v="0.41249999999999998"/>
    <n v="220"/>
    <n v="192.5"/>
    <n v="0.1925"/>
    <d v="2023-10-30T00:00:00"/>
    <x v="8"/>
    <n v="4"/>
    <x v="2"/>
    <s v="Rick Coffey"/>
    <x v="2"/>
    <s v="UK"/>
  </r>
  <r>
    <x v="1"/>
    <x v="377"/>
    <x v="7"/>
    <n v="0.17"/>
    <n v="14"/>
    <n v="100"/>
    <n v="200"/>
    <n v="2800"/>
    <n v="476"/>
    <n v="2324"/>
    <n v="2.3239999999999998"/>
    <n v="1400"/>
    <n v="924"/>
    <n v="0.92400000000000004"/>
    <d v="2024-05-23T00:00:00"/>
    <x v="3"/>
    <n v="2"/>
    <x v="0"/>
    <s v="Kevin Faulkner"/>
    <x v="7"/>
    <s v="India"/>
  </r>
  <r>
    <x v="1"/>
    <x v="378"/>
    <x v="6"/>
    <n v="0.22"/>
    <n v="20"/>
    <n v="150"/>
    <n v="250"/>
    <n v="5000"/>
    <n v="1100"/>
    <n v="3900"/>
    <n v="3.9"/>
    <n v="3000"/>
    <n v="900"/>
    <n v="0.9"/>
    <d v="2023-11-16T00:00:00"/>
    <x v="4"/>
    <n v="4"/>
    <x v="2"/>
    <s v="Audrey Osborne"/>
    <x v="6"/>
    <s v="India"/>
  </r>
  <r>
    <x v="2"/>
    <x v="379"/>
    <x v="3"/>
    <n v="0.02"/>
    <n v="7"/>
    <n v="300"/>
    <n v="600"/>
    <n v="4200"/>
    <n v="84"/>
    <n v="4116"/>
    <n v="4.1159999999999997"/>
    <n v="2100"/>
    <n v="2016"/>
    <n v="2.016"/>
    <d v="2024-06-12T00:00:00"/>
    <x v="1"/>
    <n v="2"/>
    <x v="0"/>
    <s v="Adam Cox"/>
    <x v="3"/>
    <s v="Germany"/>
  </r>
  <r>
    <x v="2"/>
    <x v="380"/>
    <x v="1"/>
    <n v="0.18"/>
    <n v="7"/>
    <n v="200"/>
    <n v="400"/>
    <n v="2800"/>
    <n v="504"/>
    <n v="2296"/>
    <n v="2.2959999999999998"/>
    <n v="1400"/>
    <n v="896"/>
    <n v="0.89600000000000002"/>
    <d v="2025-07-22T00:00:00"/>
    <x v="6"/>
    <n v="3"/>
    <x v="1"/>
    <s v="Angie Brown"/>
    <x v="1"/>
    <s v="USA"/>
  </r>
  <r>
    <x v="0"/>
    <x v="381"/>
    <x v="7"/>
    <n v="0.1"/>
    <n v="13"/>
    <n v="100"/>
    <n v="200"/>
    <n v="2600"/>
    <n v="260"/>
    <n v="2340"/>
    <n v="2.34"/>
    <n v="1300"/>
    <n v="1040"/>
    <n v="1.04"/>
    <d v="2023-10-22T00:00:00"/>
    <x v="8"/>
    <n v="4"/>
    <x v="2"/>
    <s v="Robert Clark"/>
    <x v="7"/>
    <s v="USA"/>
  </r>
  <r>
    <x v="0"/>
    <x v="382"/>
    <x v="5"/>
    <n v="0.14000000000000001"/>
    <n v="2"/>
    <n v="50"/>
    <n v="120"/>
    <n v="240"/>
    <n v="33.6"/>
    <n v="206.4"/>
    <n v="0.2064"/>
    <n v="100"/>
    <n v="106.4"/>
    <n v="0.10639999999999999"/>
    <d v="2024-12-14T00:00:00"/>
    <x v="11"/>
    <n v="4"/>
    <x v="0"/>
    <s v="Melanie Rodriguez"/>
    <x v="5"/>
    <s v="Germany"/>
  </r>
  <r>
    <x v="1"/>
    <x v="383"/>
    <x v="2"/>
    <n v="0.1"/>
    <n v="16"/>
    <n v="20"/>
    <n v="50"/>
    <n v="800"/>
    <n v="80"/>
    <n v="720"/>
    <n v="0.72"/>
    <n v="320"/>
    <n v="400"/>
    <n v="0.4"/>
    <d v="2024-05-28T00:00:00"/>
    <x v="3"/>
    <n v="2"/>
    <x v="0"/>
    <s v="Caitlin Ball"/>
    <x v="2"/>
    <s v="Canada"/>
  </r>
  <r>
    <x v="0"/>
    <x v="384"/>
    <x v="2"/>
    <n v="0.02"/>
    <n v="2"/>
    <n v="20"/>
    <n v="50"/>
    <n v="100"/>
    <n v="2"/>
    <n v="98"/>
    <n v="9.8000000000000004E-2"/>
    <n v="40"/>
    <n v="58"/>
    <n v="5.8000000000000003E-2"/>
    <d v="2025-06-07T00:00:00"/>
    <x v="1"/>
    <n v="2"/>
    <x v="1"/>
    <s v="Tabitha Parrish"/>
    <x v="2"/>
    <s v="Germany"/>
  </r>
  <r>
    <x v="2"/>
    <x v="385"/>
    <x v="5"/>
    <n v="0.09"/>
    <n v="9"/>
    <n v="50"/>
    <n v="120"/>
    <n v="1080"/>
    <n v="97.2"/>
    <n v="982.8"/>
    <n v="0.98280000000000001"/>
    <n v="450"/>
    <n v="532.79999999999995"/>
    <n v="0.53280000000000005"/>
    <d v="2023-12-27T00:00:00"/>
    <x v="11"/>
    <n v="4"/>
    <x v="2"/>
    <s v="Catherine Weber"/>
    <x v="5"/>
    <s v="Canada"/>
  </r>
  <r>
    <x v="1"/>
    <x v="386"/>
    <x v="1"/>
    <n v="0.03"/>
    <n v="12"/>
    <n v="200"/>
    <n v="400"/>
    <n v="4800"/>
    <n v="144"/>
    <n v="4656"/>
    <n v="4.6559999999999997"/>
    <n v="2400"/>
    <n v="2256"/>
    <n v="2.2559999999999998"/>
    <d v="2024-07-16T00:00:00"/>
    <x v="6"/>
    <n v="3"/>
    <x v="0"/>
    <s v="John Hayes"/>
    <x v="1"/>
    <s v="USA"/>
  </r>
  <r>
    <x v="0"/>
    <x v="387"/>
    <x v="5"/>
    <n v="0.27"/>
    <n v="3"/>
    <n v="50"/>
    <n v="120"/>
    <n v="360"/>
    <n v="97.2"/>
    <n v="262.8"/>
    <n v="0.26279999999999998"/>
    <n v="150"/>
    <n v="112.8"/>
    <n v="0.1128"/>
    <d v="2024-02-27T00:00:00"/>
    <x v="0"/>
    <n v="1"/>
    <x v="0"/>
    <s v="Stephen Cooley"/>
    <x v="5"/>
    <s v="Germany"/>
  </r>
  <r>
    <x v="0"/>
    <x v="388"/>
    <x v="4"/>
    <n v="0.22"/>
    <n v="8"/>
    <n v="15"/>
    <n v="40"/>
    <n v="320"/>
    <n v="70.400000000000006"/>
    <n v="249.6"/>
    <n v="0.24959999999999999"/>
    <n v="120"/>
    <n v="129.6"/>
    <n v="0.12959999999999999"/>
    <d v="2025-08-08T00:00:00"/>
    <x v="10"/>
    <n v="3"/>
    <x v="1"/>
    <s v="Jonathan Newman"/>
    <x v="4"/>
    <s v="UK"/>
  </r>
  <r>
    <x v="2"/>
    <x v="389"/>
    <x v="5"/>
    <n v="0.15"/>
    <n v="5"/>
    <n v="50"/>
    <n v="120"/>
    <n v="600"/>
    <n v="90"/>
    <n v="510"/>
    <n v="0.51"/>
    <n v="250"/>
    <n v="260"/>
    <n v="0.26"/>
    <d v="2025-03-12T00:00:00"/>
    <x v="9"/>
    <n v="1"/>
    <x v="1"/>
    <s v="Jonathan Stephens"/>
    <x v="5"/>
    <s v="Canada"/>
  </r>
  <r>
    <x v="1"/>
    <x v="390"/>
    <x v="5"/>
    <n v="0.28000000000000003"/>
    <n v="14"/>
    <n v="50"/>
    <n v="120"/>
    <n v="1680"/>
    <n v="470.4"/>
    <n v="1209.5999999999999"/>
    <n v="1.2096"/>
    <n v="700"/>
    <n v="509.6"/>
    <n v="0.50960000000000005"/>
    <d v="2024-03-06T00:00:00"/>
    <x v="9"/>
    <n v="1"/>
    <x v="0"/>
    <s v="Larry Larsen"/>
    <x v="5"/>
    <s v="India"/>
  </r>
  <r>
    <x v="2"/>
    <x v="391"/>
    <x v="0"/>
    <n v="0.23"/>
    <n v="14"/>
    <n v="500"/>
    <n v="800"/>
    <n v="11200"/>
    <n v="2576"/>
    <n v="8624"/>
    <n v="8.6240000000000006"/>
    <n v="7000"/>
    <n v="1624"/>
    <n v="1.6240000000000001"/>
    <d v="2023-10-16T00:00:00"/>
    <x v="8"/>
    <n v="4"/>
    <x v="2"/>
    <s v="Michelle Nichols"/>
    <x v="0"/>
    <s v="USA"/>
  </r>
  <r>
    <x v="0"/>
    <x v="392"/>
    <x v="0"/>
    <n v="0.09"/>
    <n v="4"/>
    <n v="500"/>
    <n v="800"/>
    <n v="3200"/>
    <n v="288"/>
    <n v="2912"/>
    <n v="2.9119999999999999"/>
    <n v="2000"/>
    <n v="912"/>
    <n v="0.91200000000000003"/>
    <d v="2023-12-13T00:00:00"/>
    <x v="11"/>
    <n v="4"/>
    <x v="2"/>
    <s v="Lisa Villarreal"/>
    <x v="0"/>
    <s v="USA"/>
  </r>
  <r>
    <x v="0"/>
    <x v="393"/>
    <x v="7"/>
    <n v="0.21"/>
    <n v="10"/>
    <n v="100"/>
    <n v="200"/>
    <n v="2000"/>
    <n v="420"/>
    <n v="1580"/>
    <n v="1.58"/>
    <n v="1000"/>
    <n v="580"/>
    <n v="0.57999999999999996"/>
    <d v="2023-09-28T00:00:00"/>
    <x v="7"/>
    <n v="3"/>
    <x v="2"/>
    <s v="Micheal Gregory"/>
    <x v="7"/>
    <s v="India"/>
  </r>
  <r>
    <x v="1"/>
    <x v="394"/>
    <x v="4"/>
    <n v="0.03"/>
    <n v="2"/>
    <n v="15"/>
    <n v="40"/>
    <n v="80"/>
    <n v="2.4"/>
    <n v="77.599999999999994"/>
    <n v="7.7600000000000002E-2"/>
    <n v="30"/>
    <n v="47.6"/>
    <n v="4.7600000000000003E-2"/>
    <d v="2024-11-09T00:00:00"/>
    <x v="4"/>
    <n v="4"/>
    <x v="0"/>
    <s v="Russell Johnson"/>
    <x v="4"/>
    <s v="Canada"/>
  </r>
  <r>
    <x v="0"/>
    <x v="395"/>
    <x v="7"/>
    <n v="0.23"/>
    <n v="17"/>
    <n v="100"/>
    <n v="200"/>
    <n v="3400"/>
    <n v="782"/>
    <n v="2618"/>
    <n v="2.6179999999999999"/>
    <n v="1700"/>
    <n v="918"/>
    <n v="0.91800000000000004"/>
    <d v="2024-12-26T00:00:00"/>
    <x v="11"/>
    <n v="4"/>
    <x v="0"/>
    <s v="Dr. Michelle Stevenson DDS"/>
    <x v="7"/>
    <s v="Australia"/>
  </r>
  <r>
    <x v="1"/>
    <x v="396"/>
    <x v="3"/>
    <n v="0.27"/>
    <n v="17"/>
    <n v="300"/>
    <n v="600"/>
    <n v="10200"/>
    <n v="2754"/>
    <n v="7446"/>
    <n v="7.4459999999999997"/>
    <n v="5100"/>
    <n v="2346"/>
    <n v="2.3460000000000001"/>
    <d v="2024-07-20T00:00:00"/>
    <x v="6"/>
    <n v="3"/>
    <x v="0"/>
    <s v="Paige Flores"/>
    <x v="3"/>
    <s v="Canada"/>
  </r>
  <r>
    <x v="1"/>
    <x v="397"/>
    <x v="4"/>
    <n v="0.16"/>
    <n v="5"/>
    <n v="15"/>
    <n v="40"/>
    <n v="200"/>
    <n v="32"/>
    <n v="168"/>
    <n v="0.16800000000000001"/>
    <n v="75"/>
    <n v="93"/>
    <n v="9.2999999999999999E-2"/>
    <d v="2025-04-13T00:00:00"/>
    <x v="2"/>
    <n v="2"/>
    <x v="1"/>
    <s v="Rodney Thompson"/>
    <x v="4"/>
    <s v="UK"/>
  </r>
  <r>
    <x v="0"/>
    <x v="398"/>
    <x v="1"/>
    <n v="0.14000000000000001"/>
    <n v="10"/>
    <n v="200"/>
    <n v="400"/>
    <n v="4000"/>
    <n v="560"/>
    <n v="3440"/>
    <n v="3.44"/>
    <n v="2000"/>
    <n v="1440"/>
    <n v="1.44"/>
    <d v="2024-06-23T00:00:00"/>
    <x v="1"/>
    <n v="2"/>
    <x v="0"/>
    <s v="Toni Higgins"/>
    <x v="1"/>
    <s v="USA"/>
  </r>
  <r>
    <x v="2"/>
    <x v="399"/>
    <x v="6"/>
    <n v="0.05"/>
    <n v="3"/>
    <n v="150"/>
    <n v="250"/>
    <n v="750"/>
    <n v="37.5"/>
    <n v="712.5"/>
    <n v="0.71250000000000002"/>
    <n v="450"/>
    <n v="262.5"/>
    <n v="0.26250000000000001"/>
    <d v="2024-07-04T00:00:00"/>
    <x v="6"/>
    <n v="3"/>
    <x v="0"/>
    <s v="Abigail Paul"/>
    <x v="6"/>
    <s v="Canada"/>
  </r>
  <r>
    <x v="0"/>
    <x v="400"/>
    <x v="2"/>
    <n v="0.02"/>
    <n v="16"/>
    <n v="20"/>
    <n v="50"/>
    <n v="800"/>
    <n v="16"/>
    <n v="784"/>
    <n v="0.78400000000000003"/>
    <n v="320"/>
    <n v="464"/>
    <n v="0.46400000000000002"/>
    <d v="2024-08-17T00:00:00"/>
    <x v="10"/>
    <n v="3"/>
    <x v="0"/>
    <s v="Danielle Olson"/>
    <x v="2"/>
    <s v="UK"/>
  </r>
  <r>
    <x v="0"/>
    <x v="401"/>
    <x v="4"/>
    <n v="0.14000000000000001"/>
    <n v="17"/>
    <n v="15"/>
    <n v="40"/>
    <n v="680"/>
    <n v="95.2"/>
    <n v="584.79999999999995"/>
    <n v="0.58479999999999999"/>
    <n v="255"/>
    <n v="329.8"/>
    <n v="0.32979999999999998"/>
    <d v="2025-01-08T00:00:00"/>
    <x v="5"/>
    <n v="1"/>
    <x v="1"/>
    <s v="Allison Mckay"/>
    <x v="4"/>
    <s v="Canada"/>
  </r>
  <r>
    <x v="1"/>
    <x v="402"/>
    <x v="5"/>
    <n v="0.24"/>
    <n v="1"/>
    <n v="50"/>
    <n v="120"/>
    <n v="120"/>
    <n v="28.8"/>
    <n v="91.2"/>
    <n v="9.1200000000000003E-2"/>
    <n v="50"/>
    <n v="41.2"/>
    <n v="4.1200000000000001E-2"/>
    <d v="2024-10-01T00:00:00"/>
    <x v="8"/>
    <n v="4"/>
    <x v="0"/>
    <s v="Michael Burch"/>
    <x v="5"/>
    <s v="India"/>
  </r>
  <r>
    <x v="1"/>
    <x v="403"/>
    <x v="1"/>
    <n v="0.22"/>
    <n v="9"/>
    <n v="200"/>
    <n v="400"/>
    <n v="3600"/>
    <n v="792"/>
    <n v="2808"/>
    <n v="2.8079999999999998"/>
    <n v="1800"/>
    <n v="1008"/>
    <n v="1.008"/>
    <d v="2024-08-28T00:00:00"/>
    <x v="10"/>
    <n v="3"/>
    <x v="0"/>
    <s v="Jacqueline Black"/>
    <x v="1"/>
    <s v="Canada"/>
  </r>
  <r>
    <x v="1"/>
    <x v="404"/>
    <x v="1"/>
    <n v="0.01"/>
    <n v="10"/>
    <n v="200"/>
    <n v="400"/>
    <n v="4000"/>
    <n v="40"/>
    <n v="3960"/>
    <n v="3.96"/>
    <n v="2000"/>
    <n v="1960"/>
    <n v="1.96"/>
    <d v="2025-04-26T00:00:00"/>
    <x v="2"/>
    <n v="2"/>
    <x v="1"/>
    <s v="Kelly Green"/>
    <x v="1"/>
    <s v="India"/>
  </r>
  <r>
    <x v="0"/>
    <x v="405"/>
    <x v="0"/>
    <n v="0.15"/>
    <n v="1"/>
    <n v="500"/>
    <n v="800"/>
    <n v="800"/>
    <n v="120"/>
    <n v="680"/>
    <n v="0.68"/>
    <n v="500"/>
    <n v="180"/>
    <n v="0.18"/>
    <d v="2025-06-03T00:00:00"/>
    <x v="1"/>
    <n v="2"/>
    <x v="1"/>
    <s v="Michael Obrien"/>
    <x v="0"/>
    <s v="USA"/>
  </r>
  <r>
    <x v="0"/>
    <x v="406"/>
    <x v="5"/>
    <n v="0.1"/>
    <n v="13"/>
    <n v="50"/>
    <n v="120"/>
    <n v="1560"/>
    <n v="156"/>
    <n v="1404"/>
    <n v="1.4039999999999999"/>
    <n v="650"/>
    <n v="754"/>
    <n v="0.754"/>
    <d v="2024-07-04T00:00:00"/>
    <x v="6"/>
    <n v="3"/>
    <x v="0"/>
    <s v="Mark Williams"/>
    <x v="5"/>
    <s v="Canada"/>
  </r>
  <r>
    <x v="0"/>
    <x v="407"/>
    <x v="5"/>
    <n v="0.28000000000000003"/>
    <n v="13"/>
    <n v="50"/>
    <n v="120"/>
    <n v="1560"/>
    <n v="436.8"/>
    <n v="1123.2"/>
    <n v="1.1232"/>
    <n v="650"/>
    <n v="473.2"/>
    <n v="0.47320000000000001"/>
    <d v="2025-05-22T00:00:00"/>
    <x v="3"/>
    <n v="2"/>
    <x v="1"/>
    <s v="William Mendez"/>
    <x v="5"/>
    <s v="Australia"/>
  </r>
  <r>
    <x v="0"/>
    <x v="408"/>
    <x v="2"/>
    <n v="0.21"/>
    <n v="1"/>
    <n v="20"/>
    <n v="50"/>
    <n v="50"/>
    <n v="10.5"/>
    <n v="39.5"/>
    <n v="3.95E-2"/>
    <n v="20"/>
    <n v="19.5"/>
    <n v="1.95E-2"/>
    <d v="2024-02-20T00:00:00"/>
    <x v="0"/>
    <n v="1"/>
    <x v="0"/>
    <s v="Kelly Owens"/>
    <x v="2"/>
    <s v="USA"/>
  </r>
  <r>
    <x v="1"/>
    <x v="409"/>
    <x v="5"/>
    <n v="7.0000000000000007E-2"/>
    <n v="8"/>
    <n v="50"/>
    <n v="120"/>
    <n v="960"/>
    <n v="67.2"/>
    <n v="892.8"/>
    <n v="0.89280000000000004"/>
    <n v="400"/>
    <n v="492.8"/>
    <n v="0.49280000000000002"/>
    <d v="2023-11-05T00:00:00"/>
    <x v="4"/>
    <n v="4"/>
    <x v="2"/>
    <s v="John King"/>
    <x v="5"/>
    <s v="Germany"/>
  </r>
  <r>
    <x v="2"/>
    <x v="410"/>
    <x v="1"/>
    <n v="0.14000000000000001"/>
    <n v="8"/>
    <n v="200"/>
    <n v="400"/>
    <n v="3200"/>
    <n v="448"/>
    <n v="2752"/>
    <n v="2.7519999999999998"/>
    <n v="1600"/>
    <n v="1152"/>
    <n v="1.1519999999999999"/>
    <d v="2024-08-13T00:00:00"/>
    <x v="10"/>
    <n v="3"/>
    <x v="0"/>
    <s v="Leonard Roberts"/>
    <x v="1"/>
    <s v="India"/>
  </r>
  <r>
    <x v="2"/>
    <x v="411"/>
    <x v="5"/>
    <n v="0.23"/>
    <n v="15"/>
    <n v="50"/>
    <n v="120"/>
    <n v="1800"/>
    <n v="414"/>
    <n v="1386"/>
    <n v="1.3859999999999999"/>
    <n v="750"/>
    <n v="636"/>
    <n v="0.63600000000000001"/>
    <d v="2025-03-02T00:00:00"/>
    <x v="9"/>
    <n v="1"/>
    <x v="1"/>
    <s v="Renee Ballard"/>
    <x v="5"/>
    <s v="Canada"/>
  </r>
  <r>
    <x v="1"/>
    <x v="412"/>
    <x v="6"/>
    <n v="0.08"/>
    <n v="11"/>
    <n v="150"/>
    <n v="250"/>
    <n v="2750"/>
    <n v="220"/>
    <n v="2530"/>
    <n v="2.5299999999999998"/>
    <n v="1650"/>
    <n v="880"/>
    <n v="0.88"/>
    <d v="2025-08-21T00:00:00"/>
    <x v="10"/>
    <n v="3"/>
    <x v="1"/>
    <s v="Laura Goodman"/>
    <x v="6"/>
    <s v="Canada"/>
  </r>
  <r>
    <x v="0"/>
    <x v="413"/>
    <x v="4"/>
    <n v="0.02"/>
    <n v="7"/>
    <n v="15"/>
    <n v="40"/>
    <n v="280"/>
    <n v="5.6"/>
    <n v="274.39999999999998"/>
    <n v="0.27439999999999998"/>
    <n v="105"/>
    <n v="169.4"/>
    <n v="0.1694"/>
    <d v="2024-05-27T00:00:00"/>
    <x v="3"/>
    <n v="2"/>
    <x v="0"/>
    <s v="Jason Bender"/>
    <x v="4"/>
    <s v="Germany"/>
  </r>
  <r>
    <x v="2"/>
    <x v="414"/>
    <x v="0"/>
    <n v="0.04"/>
    <n v="1"/>
    <n v="500"/>
    <n v="800"/>
    <n v="800"/>
    <n v="32"/>
    <n v="768"/>
    <n v="0.76800000000000002"/>
    <n v="500"/>
    <n v="268"/>
    <n v="0.26800000000000002"/>
    <d v="2024-07-14T00:00:00"/>
    <x v="6"/>
    <n v="3"/>
    <x v="0"/>
    <s v="Kelly Hatfield"/>
    <x v="0"/>
    <s v="USA"/>
  </r>
  <r>
    <x v="0"/>
    <x v="415"/>
    <x v="1"/>
    <n v="0.05"/>
    <n v="20"/>
    <n v="200"/>
    <n v="400"/>
    <n v="8000"/>
    <n v="400"/>
    <n v="7600"/>
    <n v="7.6"/>
    <n v="4000"/>
    <n v="3600"/>
    <n v="3.6"/>
    <d v="2024-12-12T00:00:00"/>
    <x v="11"/>
    <n v="4"/>
    <x v="0"/>
    <s v="Julie Walter"/>
    <x v="1"/>
    <s v="India"/>
  </r>
  <r>
    <x v="1"/>
    <x v="416"/>
    <x v="5"/>
    <n v="0.22"/>
    <n v="4"/>
    <n v="50"/>
    <n v="120"/>
    <n v="480"/>
    <n v="105.6"/>
    <n v="374.4"/>
    <n v="0.37440000000000001"/>
    <n v="200"/>
    <n v="174.4"/>
    <n v="0.1744"/>
    <d v="2024-03-31T00:00:00"/>
    <x v="9"/>
    <n v="1"/>
    <x v="0"/>
    <s v="Ryan Long"/>
    <x v="5"/>
    <s v="UK"/>
  </r>
  <r>
    <x v="0"/>
    <x v="417"/>
    <x v="3"/>
    <n v="0.21"/>
    <n v="14"/>
    <n v="300"/>
    <n v="600"/>
    <n v="8400"/>
    <n v="1764"/>
    <n v="6636"/>
    <n v="6.6360000000000001"/>
    <n v="4200"/>
    <n v="2436"/>
    <n v="2.4359999999999999"/>
    <d v="2024-05-23T00:00:00"/>
    <x v="3"/>
    <n v="2"/>
    <x v="0"/>
    <s v="Mrs. Lindsay Wells"/>
    <x v="3"/>
    <s v="USA"/>
  </r>
  <r>
    <x v="0"/>
    <x v="418"/>
    <x v="7"/>
    <n v="0.09"/>
    <n v="5"/>
    <n v="100"/>
    <n v="200"/>
    <n v="1000"/>
    <n v="90"/>
    <n v="910"/>
    <n v="0.91"/>
    <n v="500"/>
    <n v="410"/>
    <n v="0.41"/>
    <d v="2024-07-13T00:00:00"/>
    <x v="6"/>
    <n v="3"/>
    <x v="0"/>
    <s v="Jose Wallace"/>
    <x v="7"/>
    <s v="Germany"/>
  </r>
  <r>
    <x v="0"/>
    <x v="419"/>
    <x v="6"/>
    <n v="0.03"/>
    <n v="12"/>
    <n v="150"/>
    <n v="250"/>
    <n v="3000"/>
    <n v="90"/>
    <n v="2910"/>
    <n v="2.91"/>
    <n v="1800"/>
    <n v="1110"/>
    <n v="1.1100000000000001"/>
    <d v="2024-03-18T00:00:00"/>
    <x v="9"/>
    <n v="1"/>
    <x v="0"/>
    <s v="Roy Stewart"/>
    <x v="6"/>
    <s v="UK"/>
  </r>
  <r>
    <x v="2"/>
    <x v="420"/>
    <x v="0"/>
    <n v="0.28999999999999998"/>
    <n v="5"/>
    <n v="500"/>
    <n v="800"/>
    <n v="4000"/>
    <n v="1160"/>
    <n v="2840"/>
    <n v="2.84"/>
    <n v="2500"/>
    <n v="340"/>
    <n v="0.34"/>
    <d v="2025-04-17T00:00:00"/>
    <x v="2"/>
    <n v="2"/>
    <x v="1"/>
    <s v="Jessica Jones"/>
    <x v="0"/>
    <s v="Germany"/>
  </r>
  <r>
    <x v="1"/>
    <x v="421"/>
    <x v="3"/>
    <n v="0.2"/>
    <n v="7"/>
    <n v="300"/>
    <n v="600"/>
    <n v="4200"/>
    <n v="840"/>
    <n v="3360"/>
    <n v="3.36"/>
    <n v="2100"/>
    <n v="1260"/>
    <n v="1.26"/>
    <d v="2024-07-17T00:00:00"/>
    <x v="6"/>
    <n v="3"/>
    <x v="0"/>
    <s v="Stephen Bowman"/>
    <x v="3"/>
    <s v="Canada"/>
  </r>
  <r>
    <x v="2"/>
    <x v="422"/>
    <x v="0"/>
    <n v="0.1"/>
    <n v="15"/>
    <n v="500"/>
    <n v="800"/>
    <n v="12000"/>
    <n v="1200"/>
    <n v="10800"/>
    <n v="10.8"/>
    <n v="7500"/>
    <n v="3300"/>
    <n v="3.3"/>
    <d v="2024-05-05T00:00:00"/>
    <x v="3"/>
    <n v="2"/>
    <x v="0"/>
    <s v="Sydney Hall"/>
    <x v="0"/>
    <s v="Australia"/>
  </r>
  <r>
    <x v="0"/>
    <x v="423"/>
    <x v="3"/>
    <n v="0.01"/>
    <n v="8"/>
    <n v="300"/>
    <n v="600"/>
    <n v="4800"/>
    <n v="48"/>
    <n v="4752"/>
    <n v="4.7519999999999998"/>
    <n v="2400"/>
    <n v="2352"/>
    <n v="2.3519999999999999"/>
    <d v="2024-08-16T00:00:00"/>
    <x v="10"/>
    <n v="3"/>
    <x v="0"/>
    <s v="Sydney Chung"/>
    <x v="3"/>
    <s v="USA"/>
  </r>
  <r>
    <x v="0"/>
    <x v="424"/>
    <x v="7"/>
    <n v="0.08"/>
    <n v="16"/>
    <n v="100"/>
    <n v="200"/>
    <n v="3200"/>
    <n v="256"/>
    <n v="2944"/>
    <n v="2.944"/>
    <n v="1600"/>
    <n v="1344"/>
    <n v="1.3440000000000001"/>
    <d v="2024-12-19T00:00:00"/>
    <x v="11"/>
    <n v="4"/>
    <x v="0"/>
    <s v="Marcus Brown"/>
    <x v="7"/>
    <s v="USA"/>
  </r>
  <r>
    <x v="2"/>
    <x v="425"/>
    <x v="3"/>
    <n v="0.25"/>
    <n v="13"/>
    <n v="300"/>
    <n v="600"/>
    <n v="7800"/>
    <n v="1950"/>
    <n v="5850"/>
    <n v="5.85"/>
    <n v="3900"/>
    <n v="1950"/>
    <n v="1.95"/>
    <d v="2023-09-20T00:00:00"/>
    <x v="7"/>
    <n v="3"/>
    <x v="2"/>
    <s v="Ryan Hernandez"/>
    <x v="3"/>
    <s v="India"/>
  </r>
  <r>
    <x v="2"/>
    <x v="426"/>
    <x v="4"/>
    <n v="0.16"/>
    <n v="12"/>
    <n v="15"/>
    <n v="40"/>
    <n v="480"/>
    <n v="76.8"/>
    <n v="403.2"/>
    <n v="0.4032"/>
    <n v="180"/>
    <n v="223.2"/>
    <n v="0.22320000000000001"/>
    <d v="2025-08-17T00:00:00"/>
    <x v="10"/>
    <n v="3"/>
    <x v="1"/>
    <s v="Thomas Edwards"/>
    <x v="4"/>
    <s v="Canada"/>
  </r>
  <r>
    <x v="0"/>
    <x v="427"/>
    <x v="7"/>
    <n v="0.17"/>
    <n v="19"/>
    <n v="100"/>
    <n v="200"/>
    <n v="3800"/>
    <n v="646"/>
    <n v="3154"/>
    <n v="3.1539999999999999"/>
    <n v="1900"/>
    <n v="1254"/>
    <n v="1.254"/>
    <d v="2023-12-20T00:00:00"/>
    <x v="11"/>
    <n v="4"/>
    <x v="2"/>
    <s v="Carol Aguilar"/>
    <x v="7"/>
    <s v="Germany"/>
  </r>
  <r>
    <x v="2"/>
    <x v="428"/>
    <x v="3"/>
    <n v="0.2"/>
    <n v="14"/>
    <n v="300"/>
    <n v="600"/>
    <n v="8400"/>
    <n v="1680"/>
    <n v="6720"/>
    <n v="6.72"/>
    <n v="4200"/>
    <n v="2520"/>
    <n v="2.52"/>
    <d v="2024-07-03T00:00:00"/>
    <x v="6"/>
    <n v="3"/>
    <x v="0"/>
    <s v="Ms. Teresa Shaw DDS"/>
    <x v="3"/>
    <s v="Canada"/>
  </r>
  <r>
    <x v="0"/>
    <x v="429"/>
    <x v="7"/>
    <n v="0.26"/>
    <n v="20"/>
    <n v="100"/>
    <n v="200"/>
    <n v="4000"/>
    <n v="1040"/>
    <n v="2960"/>
    <n v="2.96"/>
    <n v="2000"/>
    <n v="960"/>
    <n v="0.96"/>
    <d v="2023-12-24T00:00:00"/>
    <x v="11"/>
    <n v="4"/>
    <x v="2"/>
    <s v="Donald Todd"/>
    <x v="7"/>
    <s v="USA"/>
  </r>
  <r>
    <x v="1"/>
    <x v="430"/>
    <x v="6"/>
    <n v="0.2"/>
    <n v="5"/>
    <n v="150"/>
    <n v="250"/>
    <n v="1250"/>
    <n v="250"/>
    <n v="1000"/>
    <n v="1"/>
    <n v="750"/>
    <n v="250"/>
    <n v="0.25"/>
    <d v="2024-05-01T00:00:00"/>
    <x v="3"/>
    <n v="2"/>
    <x v="0"/>
    <s v="Justin Smith"/>
    <x v="6"/>
    <s v="India"/>
  </r>
  <r>
    <x v="1"/>
    <x v="431"/>
    <x v="1"/>
    <n v="0.12"/>
    <n v="1"/>
    <n v="200"/>
    <n v="400"/>
    <n v="400"/>
    <n v="48"/>
    <n v="352"/>
    <n v="0.35199999999999998"/>
    <n v="200"/>
    <n v="152"/>
    <n v="0.152"/>
    <d v="2023-11-05T00:00:00"/>
    <x v="4"/>
    <n v="4"/>
    <x v="2"/>
    <s v="Scott Best"/>
    <x v="1"/>
    <s v="India"/>
  </r>
  <r>
    <x v="0"/>
    <x v="432"/>
    <x v="7"/>
    <n v="0.22"/>
    <n v="8"/>
    <n v="100"/>
    <n v="200"/>
    <n v="1600"/>
    <n v="352"/>
    <n v="1248"/>
    <n v="1.248"/>
    <n v="800"/>
    <n v="448"/>
    <n v="0.44800000000000001"/>
    <d v="2023-10-16T00:00:00"/>
    <x v="8"/>
    <n v="4"/>
    <x v="2"/>
    <s v="Ronald Larsen"/>
    <x v="7"/>
    <s v="Germany"/>
  </r>
  <r>
    <x v="2"/>
    <x v="433"/>
    <x v="1"/>
    <n v="0.12"/>
    <n v="14"/>
    <n v="200"/>
    <n v="400"/>
    <n v="5600"/>
    <n v="672"/>
    <n v="4928"/>
    <n v="4.9279999999999999"/>
    <n v="2800"/>
    <n v="2128"/>
    <n v="2.1280000000000001"/>
    <d v="2024-03-03T00:00:00"/>
    <x v="9"/>
    <n v="1"/>
    <x v="0"/>
    <s v="Katherine Wong"/>
    <x v="1"/>
    <s v="USA"/>
  </r>
  <r>
    <x v="1"/>
    <x v="434"/>
    <x v="7"/>
    <n v="0.15"/>
    <n v="12"/>
    <n v="100"/>
    <n v="200"/>
    <n v="2400"/>
    <n v="360"/>
    <n v="2040"/>
    <n v="2.04"/>
    <n v="1200"/>
    <n v="840"/>
    <n v="0.84"/>
    <d v="2024-06-26T00:00:00"/>
    <x v="1"/>
    <n v="2"/>
    <x v="0"/>
    <s v="Steven Price"/>
    <x v="7"/>
    <s v="India"/>
  </r>
  <r>
    <x v="2"/>
    <x v="435"/>
    <x v="6"/>
    <n v="0.18"/>
    <n v="7"/>
    <n v="150"/>
    <n v="250"/>
    <n v="1750"/>
    <n v="315"/>
    <n v="1435"/>
    <n v="1.4350000000000001"/>
    <n v="1050"/>
    <n v="385"/>
    <n v="0.38500000000000001"/>
    <d v="2024-03-21T00:00:00"/>
    <x v="9"/>
    <n v="1"/>
    <x v="0"/>
    <s v="Jennifer Mcconnell"/>
    <x v="6"/>
    <s v="UK"/>
  </r>
  <r>
    <x v="2"/>
    <x v="436"/>
    <x v="3"/>
    <n v="0.27"/>
    <n v="14"/>
    <n v="300"/>
    <n v="600"/>
    <n v="8400"/>
    <n v="2268"/>
    <n v="6132"/>
    <n v="6.1319999999999997"/>
    <n v="4200"/>
    <n v="1932"/>
    <n v="1.9319999999999999"/>
    <d v="2024-04-10T00:00:00"/>
    <x v="2"/>
    <n v="2"/>
    <x v="0"/>
    <s v="Robin Garcia"/>
    <x v="3"/>
    <s v="UK"/>
  </r>
  <r>
    <x v="1"/>
    <x v="437"/>
    <x v="0"/>
    <n v="0.17"/>
    <n v="4"/>
    <n v="500"/>
    <n v="800"/>
    <n v="3200"/>
    <n v="544"/>
    <n v="2656"/>
    <n v="2.6560000000000001"/>
    <n v="2000"/>
    <n v="656"/>
    <n v="0.65600000000000003"/>
    <d v="2024-07-04T00:00:00"/>
    <x v="6"/>
    <n v="3"/>
    <x v="0"/>
    <s v="Jason Reed"/>
    <x v="0"/>
    <s v="Canada"/>
  </r>
  <r>
    <x v="2"/>
    <x v="438"/>
    <x v="2"/>
    <n v="0.01"/>
    <n v="3"/>
    <n v="20"/>
    <n v="50"/>
    <n v="150"/>
    <n v="1.5"/>
    <n v="148.5"/>
    <n v="0.14849999999999999"/>
    <n v="60"/>
    <n v="88.5"/>
    <n v="8.8499999999999995E-2"/>
    <d v="2024-12-14T00:00:00"/>
    <x v="11"/>
    <n v="4"/>
    <x v="0"/>
    <s v="Thomas Trevino"/>
    <x v="2"/>
    <s v="UK"/>
  </r>
  <r>
    <x v="2"/>
    <x v="439"/>
    <x v="0"/>
    <n v="0.13"/>
    <n v="7"/>
    <n v="500"/>
    <n v="800"/>
    <n v="5600"/>
    <n v="728"/>
    <n v="4872"/>
    <n v="4.8719999999999999"/>
    <n v="3500"/>
    <n v="1372"/>
    <n v="1.3720000000000001"/>
    <d v="2023-11-13T00:00:00"/>
    <x v="4"/>
    <n v="4"/>
    <x v="2"/>
    <s v="Molly Coleman"/>
    <x v="0"/>
    <s v="Germany"/>
  </r>
  <r>
    <x v="2"/>
    <x v="440"/>
    <x v="5"/>
    <n v="0.01"/>
    <n v="1"/>
    <n v="50"/>
    <n v="120"/>
    <n v="120"/>
    <n v="1.2"/>
    <n v="118.8"/>
    <n v="0.1188"/>
    <n v="50"/>
    <n v="68.8"/>
    <n v="6.88E-2"/>
    <d v="2024-01-07T00:00:00"/>
    <x v="5"/>
    <n v="1"/>
    <x v="0"/>
    <s v="Jason Maldonado MD"/>
    <x v="5"/>
    <s v="Germany"/>
  </r>
  <r>
    <x v="1"/>
    <x v="441"/>
    <x v="4"/>
    <n v="0.22"/>
    <n v="10"/>
    <n v="15"/>
    <n v="40"/>
    <n v="400"/>
    <n v="88"/>
    <n v="312"/>
    <n v="0.312"/>
    <n v="150"/>
    <n v="162"/>
    <n v="0.16200000000000001"/>
    <d v="2025-01-19T00:00:00"/>
    <x v="5"/>
    <n v="1"/>
    <x v="1"/>
    <s v="Melinda Singh"/>
    <x v="4"/>
    <s v="Germany"/>
  </r>
  <r>
    <x v="0"/>
    <x v="442"/>
    <x v="0"/>
    <n v="0.04"/>
    <n v="14"/>
    <n v="500"/>
    <n v="800"/>
    <n v="11200"/>
    <n v="448"/>
    <n v="10752"/>
    <n v="10.752000000000001"/>
    <n v="7000"/>
    <n v="3752"/>
    <n v="3.7519999999999998"/>
    <d v="2025-02-08T00:00:00"/>
    <x v="0"/>
    <n v="1"/>
    <x v="1"/>
    <s v="Jacqueline Gibson"/>
    <x v="0"/>
    <s v="Germany"/>
  </r>
  <r>
    <x v="2"/>
    <x v="443"/>
    <x v="2"/>
    <n v="0.02"/>
    <n v="14"/>
    <n v="20"/>
    <n v="50"/>
    <n v="700"/>
    <n v="14"/>
    <n v="686"/>
    <n v="0.68600000000000005"/>
    <n v="280"/>
    <n v="406"/>
    <n v="0.40600000000000003"/>
    <d v="2023-12-03T00:00:00"/>
    <x v="11"/>
    <n v="4"/>
    <x v="2"/>
    <s v="Nicole Mendoza"/>
    <x v="2"/>
    <s v="UK"/>
  </r>
  <r>
    <x v="0"/>
    <x v="444"/>
    <x v="5"/>
    <n v="0.27"/>
    <n v="17"/>
    <n v="50"/>
    <n v="120"/>
    <n v="2040"/>
    <n v="550.79999999999995"/>
    <n v="1489.2"/>
    <n v="1.4892000000000001"/>
    <n v="850"/>
    <n v="639.20000000000005"/>
    <n v="0.63919999999999999"/>
    <d v="2023-09-20T00:00:00"/>
    <x v="7"/>
    <n v="3"/>
    <x v="2"/>
    <s v="Steve Chan"/>
    <x v="5"/>
    <s v="USA"/>
  </r>
  <r>
    <x v="0"/>
    <x v="445"/>
    <x v="1"/>
    <n v="0.26"/>
    <n v="6"/>
    <n v="200"/>
    <n v="400"/>
    <n v="2400"/>
    <n v="624"/>
    <n v="1776"/>
    <n v="1.776"/>
    <n v="1200"/>
    <n v="576"/>
    <n v="0.57599999999999996"/>
    <d v="2023-11-20T00:00:00"/>
    <x v="4"/>
    <n v="4"/>
    <x v="2"/>
    <s v="Jane Robinson"/>
    <x v="1"/>
    <s v="Germany"/>
  </r>
  <r>
    <x v="1"/>
    <x v="446"/>
    <x v="0"/>
    <n v="0.18"/>
    <n v="12"/>
    <n v="500"/>
    <n v="800"/>
    <n v="9600"/>
    <n v="1728"/>
    <n v="7872"/>
    <n v="7.8719999999999999"/>
    <n v="6000"/>
    <n v="1872"/>
    <n v="1.8720000000000001"/>
    <d v="2024-07-21T00:00:00"/>
    <x v="6"/>
    <n v="3"/>
    <x v="0"/>
    <s v="Valerie Wolfe"/>
    <x v="0"/>
    <s v="Canada"/>
  </r>
  <r>
    <x v="1"/>
    <x v="447"/>
    <x v="0"/>
    <n v="0.12"/>
    <n v="18"/>
    <n v="500"/>
    <n v="800"/>
    <n v="14400"/>
    <n v="1728"/>
    <n v="12672"/>
    <n v="12.672000000000001"/>
    <n v="9000"/>
    <n v="3672"/>
    <n v="3.6720000000000002"/>
    <d v="2025-05-01T00:00:00"/>
    <x v="3"/>
    <n v="2"/>
    <x v="1"/>
    <s v="William Clark"/>
    <x v="0"/>
    <s v="USA"/>
  </r>
  <r>
    <x v="0"/>
    <x v="448"/>
    <x v="5"/>
    <n v="0.06"/>
    <n v="11"/>
    <n v="50"/>
    <n v="120"/>
    <n v="1320"/>
    <n v="79.2"/>
    <n v="1240.8"/>
    <n v="1.2407999999999999"/>
    <n v="550"/>
    <n v="690.8"/>
    <n v="0.69079999999999997"/>
    <d v="2024-03-16T00:00:00"/>
    <x v="9"/>
    <n v="1"/>
    <x v="0"/>
    <s v="Melvin Owens"/>
    <x v="5"/>
    <s v="Australia"/>
  </r>
  <r>
    <x v="0"/>
    <x v="449"/>
    <x v="1"/>
    <n v="0.25"/>
    <n v="10"/>
    <n v="200"/>
    <n v="400"/>
    <n v="4000"/>
    <n v="1000"/>
    <n v="3000"/>
    <n v="3"/>
    <n v="2000"/>
    <n v="1000"/>
    <n v="1"/>
    <d v="2024-04-16T00:00:00"/>
    <x v="2"/>
    <n v="2"/>
    <x v="0"/>
    <s v="Larry Parsons"/>
    <x v="1"/>
    <s v="Australia"/>
  </r>
  <r>
    <x v="0"/>
    <x v="450"/>
    <x v="1"/>
    <n v="0.11"/>
    <n v="12"/>
    <n v="200"/>
    <n v="400"/>
    <n v="4800"/>
    <n v="528"/>
    <n v="4272"/>
    <n v="4.2720000000000002"/>
    <n v="2400"/>
    <n v="1872"/>
    <n v="1.8720000000000001"/>
    <d v="2025-08-15T00:00:00"/>
    <x v="10"/>
    <n v="3"/>
    <x v="1"/>
    <s v="Nicole Kane"/>
    <x v="1"/>
    <s v="UK"/>
  </r>
  <r>
    <x v="0"/>
    <x v="451"/>
    <x v="3"/>
    <n v="0.26"/>
    <n v="8"/>
    <n v="300"/>
    <n v="600"/>
    <n v="4800"/>
    <n v="1248"/>
    <n v="3552"/>
    <n v="3.552"/>
    <n v="2400"/>
    <n v="1152"/>
    <n v="1.1519999999999999"/>
    <d v="2024-09-05T00:00:00"/>
    <x v="7"/>
    <n v="3"/>
    <x v="0"/>
    <s v="Barbara Jimenez"/>
    <x v="3"/>
    <s v="Canada"/>
  </r>
  <r>
    <x v="2"/>
    <x v="452"/>
    <x v="5"/>
    <n v="7.0000000000000007E-2"/>
    <n v="12"/>
    <n v="50"/>
    <n v="120"/>
    <n v="1440"/>
    <n v="100.8"/>
    <n v="1339.2"/>
    <n v="1.3391999999999999"/>
    <n v="600"/>
    <n v="739.2"/>
    <n v="0.73919999999999997"/>
    <d v="2023-11-12T00:00:00"/>
    <x v="4"/>
    <n v="4"/>
    <x v="2"/>
    <s v="Charles Kane"/>
    <x v="5"/>
    <s v="USA"/>
  </r>
  <r>
    <x v="1"/>
    <x v="453"/>
    <x v="1"/>
    <n v="0.22"/>
    <n v="15"/>
    <n v="200"/>
    <n v="400"/>
    <n v="6000"/>
    <n v="1320"/>
    <n v="4680"/>
    <n v="4.68"/>
    <n v="3000"/>
    <n v="1680"/>
    <n v="1.68"/>
    <d v="2025-06-14T00:00:00"/>
    <x v="1"/>
    <n v="2"/>
    <x v="1"/>
    <s v="Whitney Griffin"/>
    <x v="1"/>
    <s v="Canada"/>
  </r>
  <r>
    <x v="0"/>
    <x v="454"/>
    <x v="3"/>
    <n v="0.12"/>
    <n v="6"/>
    <n v="300"/>
    <n v="600"/>
    <n v="3600"/>
    <n v="432"/>
    <n v="3168"/>
    <n v="3.1680000000000001"/>
    <n v="1800"/>
    <n v="1368"/>
    <n v="1.3680000000000001"/>
    <d v="2024-02-11T00:00:00"/>
    <x v="0"/>
    <n v="1"/>
    <x v="0"/>
    <s v="Derek Anderson"/>
    <x v="3"/>
    <s v="Germany"/>
  </r>
  <r>
    <x v="2"/>
    <x v="455"/>
    <x v="0"/>
    <n v="0.04"/>
    <n v="6"/>
    <n v="500"/>
    <n v="800"/>
    <n v="4800"/>
    <n v="192"/>
    <n v="4608"/>
    <n v="4.6079999999999997"/>
    <n v="3000"/>
    <n v="1608"/>
    <n v="1.6080000000000001"/>
    <d v="2025-06-30T00:00:00"/>
    <x v="1"/>
    <n v="2"/>
    <x v="1"/>
    <s v="Scott Ford"/>
    <x v="0"/>
    <s v="UK"/>
  </r>
  <r>
    <x v="2"/>
    <x v="456"/>
    <x v="3"/>
    <n v="0.09"/>
    <n v="4"/>
    <n v="300"/>
    <n v="600"/>
    <n v="2400"/>
    <n v="216"/>
    <n v="2184"/>
    <n v="2.1840000000000002"/>
    <n v="1200"/>
    <n v="984"/>
    <n v="0.98399999999999999"/>
    <d v="2023-11-18T00:00:00"/>
    <x v="4"/>
    <n v="4"/>
    <x v="2"/>
    <s v="Donald Patterson"/>
    <x v="3"/>
    <s v="UK"/>
  </r>
  <r>
    <x v="1"/>
    <x v="457"/>
    <x v="3"/>
    <n v="0.26"/>
    <n v="10"/>
    <n v="300"/>
    <n v="600"/>
    <n v="6000"/>
    <n v="1560"/>
    <n v="4440"/>
    <n v="4.4400000000000004"/>
    <n v="3000"/>
    <n v="1440"/>
    <n v="1.44"/>
    <d v="2024-04-02T00:00:00"/>
    <x v="2"/>
    <n v="2"/>
    <x v="0"/>
    <s v="Christina Morgan"/>
    <x v="3"/>
    <s v="Canada"/>
  </r>
  <r>
    <x v="2"/>
    <x v="458"/>
    <x v="0"/>
    <n v="0.01"/>
    <n v="7"/>
    <n v="500"/>
    <n v="800"/>
    <n v="5600"/>
    <n v="56"/>
    <n v="5544"/>
    <n v="5.5439999999999996"/>
    <n v="3500"/>
    <n v="2044"/>
    <n v="2.044"/>
    <d v="2023-09-13T00:00:00"/>
    <x v="7"/>
    <n v="3"/>
    <x v="2"/>
    <s v="Johnny Woodard"/>
    <x v="0"/>
    <s v="UK"/>
  </r>
  <r>
    <x v="0"/>
    <x v="459"/>
    <x v="5"/>
    <n v="0.17"/>
    <n v="17"/>
    <n v="50"/>
    <n v="120"/>
    <n v="2040"/>
    <n v="346.8"/>
    <n v="1693.2"/>
    <n v="1.6932"/>
    <n v="850"/>
    <n v="843.2"/>
    <n v="0.84319999999999995"/>
    <d v="2023-10-30T00:00:00"/>
    <x v="8"/>
    <n v="4"/>
    <x v="2"/>
    <s v="Joseph Lucas"/>
    <x v="5"/>
    <s v="Australia"/>
  </r>
  <r>
    <x v="1"/>
    <x v="460"/>
    <x v="6"/>
    <n v="0.19"/>
    <n v="17"/>
    <n v="150"/>
    <n v="250"/>
    <n v="4250"/>
    <n v="807.5"/>
    <n v="3442.5"/>
    <n v="3.4424999999999999"/>
    <n v="2550"/>
    <n v="892.5"/>
    <n v="0.89249999999999996"/>
    <d v="2023-11-22T00:00:00"/>
    <x v="4"/>
    <n v="4"/>
    <x v="2"/>
    <s v="Juan Nelson"/>
    <x v="6"/>
    <s v="Germany"/>
  </r>
  <r>
    <x v="1"/>
    <x v="461"/>
    <x v="0"/>
    <n v="0.06"/>
    <n v="9"/>
    <n v="500"/>
    <n v="800"/>
    <n v="7200"/>
    <n v="432"/>
    <n v="6768"/>
    <n v="6.7679999999999998"/>
    <n v="4500"/>
    <n v="2268"/>
    <n v="2.2679999999999998"/>
    <d v="2024-02-25T00:00:00"/>
    <x v="0"/>
    <n v="1"/>
    <x v="0"/>
    <s v="Christopher Moore"/>
    <x v="0"/>
    <s v="India"/>
  </r>
  <r>
    <x v="0"/>
    <x v="462"/>
    <x v="6"/>
    <n v="0.27"/>
    <n v="4"/>
    <n v="150"/>
    <n v="250"/>
    <n v="1000"/>
    <n v="270"/>
    <n v="730"/>
    <n v="0.73"/>
    <n v="600"/>
    <n v="130"/>
    <n v="0.13"/>
    <d v="2025-08-31T00:00:00"/>
    <x v="10"/>
    <n v="3"/>
    <x v="1"/>
    <s v="Barbara Ward"/>
    <x v="6"/>
    <s v="India"/>
  </r>
  <r>
    <x v="1"/>
    <x v="463"/>
    <x v="3"/>
    <n v="0.26"/>
    <n v="3"/>
    <n v="300"/>
    <n v="600"/>
    <n v="1800"/>
    <n v="468"/>
    <n v="1332"/>
    <n v="1.3320000000000001"/>
    <n v="900"/>
    <n v="432"/>
    <n v="0.432"/>
    <d v="2025-04-28T00:00:00"/>
    <x v="2"/>
    <n v="2"/>
    <x v="1"/>
    <s v="John Humphrey"/>
    <x v="3"/>
    <s v="USA"/>
  </r>
  <r>
    <x v="1"/>
    <x v="464"/>
    <x v="2"/>
    <n v="0.17"/>
    <n v="13"/>
    <n v="20"/>
    <n v="50"/>
    <n v="650"/>
    <n v="110.5"/>
    <n v="539.5"/>
    <n v="0.53949999999999998"/>
    <n v="260"/>
    <n v="279.5"/>
    <n v="0.27950000000000003"/>
    <d v="2025-03-31T00:00:00"/>
    <x v="9"/>
    <n v="1"/>
    <x v="1"/>
    <s v="Susan Moody"/>
    <x v="2"/>
    <s v="Australia"/>
  </r>
  <r>
    <x v="2"/>
    <x v="465"/>
    <x v="4"/>
    <n v="0.13"/>
    <n v="10"/>
    <n v="15"/>
    <n v="40"/>
    <n v="400"/>
    <n v="52"/>
    <n v="348"/>
    <n v="0.34799999999999998"/>
    <n v="150"/>
    <n v="198"/>
    <n v="0.19800000000000001"/>
    <d v="2024-08-25T00:00:00"/>
    <x v="10"/>
    <n v="3"/>
    <x v="0"/>
    <s v="Xavier Stewart"/>
    <x v="4"/>
    <s v="Canada"/>
  </r>
  <r>
    <x v="2"/>
    <x v="466"/>
    <x v="7"/>
    <n v="0.11"/>
    <n v="9"/>
    <n v="100"/>
    <n v="200"/>
    <n v="1800"/>
    <n v="198"/>
    <n v="1602"/>
    <n v="1.6020000000000001"/>
    <n v="900"/>
    <n v="702"/>
    <n v="0.70199999999999996"/>
    <d v="2024-08-10T00:00:00"/>
    <x v="10"/>
    <n v="3"/>
    <x v="0"/>
    <s v="Sean Pacheco"/>
    <x v="7"/>
    <s v="USA"/>
  </r>
  <r>
    <x v="1"/>
    <x v="467"/>
    <x v="0"/>
    <n v="0.26"/>
    <n v="16"/>
    <n v="500"/>
    <n v="800"/>
    <n v="12800"/>
    <n v="3328"/>
    <n v="9472"/>
    <n v="9.4719999999999995"/>
    <n v="8000"/>
    <n v="1472"/>
    <n v="1.472"/>
    <d v="2024-11-23T00:00:00"/>
    <x v="4"/>
    <n v="4"/>
    <x v="0"/>
    <s v="Suzanne Mcguire"/>
    <x v="0"/>
    <s v="Australia"/>
  </r>
  <r>
    <x v="0"/>
    <x v="468"/>
    <x v="2"/>
    <n v="0.23"/>
    <n v="12"/>
    <n v="20"/>
    <n v="50"/>
    <n v="600"/>
    <n v="138"/>
    <n v="462"/>
    <n v="0.46200000000000002"/>
    <n v="240"/>
    <n v="222"/>
    <n v="0.222"/>
    <d v="2025-07-21T00:00:00"/>
    <x v="6"/>
    <n v="3"/>
    <x v="1"/>
    <s v="Jose Jackson"/>
    <x v="2"/>
    <s v="India"/>
  </r>
  <r>
    <x v="0"/>
    <x v="469"/>
    <x v="4"/>
    <n v="0.06"/>
    <n v="10"/>
    <n v="15"/>
    <n v="40"/>
    <n v="400"/>
    <n v="24"/>
    <n v="376"/>
    <n v="0.376"/>
    <n v="150"/>
    <n v="226"/>
    <n v="0.22600000000000001"/>
    <d v="2025-07-18T00:00:00"/>
    <x v="6"/>
    <n v="3"/>
    <x v="1"/>
    <s v="Meghan Phillips"/>
    <x v="4"/>
    <s v="Canada"/>
  </r>
  <r>
    <x v="2"/>
    <x v="470"/>
    <x v="0"/>
    <n v="0.09"/>
    <n v="18"/>
    <n v="500"/>
    <n v="800"/>
    <n v="14400"/>
    <n v="1296"/>
    <n v="13104"/>
    <n v="13.103999999999999"/>
    <n v="9000"/>
    <n v="4104"/>
    <n v="4.1040000000000001"/>
    <d v="2024-04-15T00:00:00"/>
    <x v="2"/>
    <n v="2"/>
    <x v="0"/>
    <s v="Jose Hopkins"/>
    <x v="0"/>
    <s v="Germany"/>
  </r>
  <r>
    <x v="0"/>
    <x v="471"/>
    <x v="7"/>
    <n v="0.16"/>
    <n v="7"/>
    <n v="100"/>
    <n v="200"/>
    <n v="1400"/>
    <n v="224"/>
    <n v="1176"/>
    <n v="1.1759999999999999"/>
    <n v="700"/>
    <n v="476"/>
    <n v="0.47599999999999998"/>
    <d v="2024-10-10T00:00:00"/>
    <x v="8"/>
    <n v="4"/>
    <x v="0"/>
    <s v="Calvin Black"/>
    <x v="7"/>
    <s v="Australia"/>
  </r>
  <r>
    <x v="2"/>
    <x v="472"/>
    <x v="7"/>
    <n v="0.25"/>
    <n v="17"/>
    <n v="100"/>
    <n v="200"/>
    <n v="3400"/>
    <n v="850"/>
    <n v="2550"/>
    <n v="2.5499999999999998"/>
    <n v="1700"/>
    <n v="850"/>
    <n v="0.85"/>
    <d v="2024-02-17T00:00:00"/>
    <x v="0"/>
    <n v="1"/>
    <x v="0"/>
    <s v="Lisa Acosta"/>
    <x v="7"/>
    <s v="Germany"/>
  </r>
  <r>
    <x v="2"/>
    <x v="473"/>
    <x v="3"/>
    <n v="0.28000000000000003"/>
    <n v="14"/>
    <n v="300"/>
    <n v="600"/>
    <n v="8400"/>
    <n v="2352"/>
    <n v="6048"/>
    <n v="6.048"/>
    <n v="4200"/>
    <n v="1848"/>
    <n v="1.8480000000000001"/>
    <d v="2024-10-06T00:00:00"/>
    <x v="8"/>
    <n v="4"/>
    <x v="0"/>
    <s v="Gail Vaughan"/>
    <x v="3"/>
    <s v="Canada"/>
  </r>
  <r>
    <x v="1"/>
    <x v="474"/>
    <x v="3"/>
    <n v="0.27"/>
    <n v="10"/>
    <n v="300"/>
    <n v="600"/>
    <n v="6000"/>
    <n v="1620"/>
    <n v="4380"/>
    <n v="4.38"/>
    <n v="3000"/>
    <n v="1380"/>
    <n v="1.38"/>
    <d v="2024-03-16T00:00:00"/>
    <x v="9"/>
    <n v="1"/>
    <x v="0"/>
    <s v="Lindsay Green"/>
    <x v="3"/>
    <s v="UK"/>
  </r>
  <r>
    <x v="0"/>
    <x v="475"/>
    <x v="6"/>
    <n v="0.28999999999999998"/>
    <n v="2"/>
    <n v="150"/>
    <n v="250"/>
    <n v="500"/>
    <n v="145"/>
    <n v="355"/>
    <n v="0.35499999999999998"/>
    <n v="300"/>
    <n v="55"/>
    <n v="5.5E-2"/>
    <d v="2024-10-04T00:00:00"/>
    <x v="8"/>
    <n v="4"/>
    <x v="0"/>
    <s v="John Diaz"/>
    <x v="6"/>
    <s v="USA"/>
  </r>
  <r>
    <x v="2"/>
    <x v="476"/>
    <x v="2"/>
    <n v="0.01"/>
    <n v="9"/>
    <n v="20"/>
    <n v="50"/>
    <n v="450"/>
    <n v="4.5"/>
    <n v="445.5"/>
    <n v="0.44550000000000001"/>
    <n v="180"/>
    <n v="265.5"/>
    <n v="0.26550000000000001"/>
    <d v="2024-08-14T00:00:00"/>
    <x v="10"/>
    <n v="3"/>
    <x v="0"/>
    <s v="Richard Black"/>
    <x v="2"/>
    <s v="USA"/>
  </r>
  <r>
    <x v="0"/>
    <x v="477"/>
    <x v="4"/>
    <n v="0.1"/>
    <n v="19"/>
    <n v="15"/>
    <n v="40"/>
    <n v="760"/>
    <n v="76"/>
    <n v="684"/>
    <n v="0.68400000000000005"/>
    <n v="285"/>
    <n v="399"/>
    <n v="0.39900000000000002"/>
    <d v="2024-04-12T00:00:00"/>
    <x v="2"/>
    <n v="2"/>
    <x v="0"/>
    <s v="Kari Henry"/>
    <x v="4"/>
    <s v="Canada"/>
  </r>
  <r>
    <x v="1"/>
    <x v="478"/>
    <x v="3"/>
    <n v="0.28000000000000003"/>
    <n v="18"/>
    <n v="300"/>
    <n v="600"/>
    <n v="10800"/>
    <n v="3024"/>
    <n v="7776"/>
    <n v="7.7759999999999998"/>
    <n v="5400"/>
    <n v="2376"/>
    <n v="2.3759999999999999"/>
    <d v="2024-12-17T00:00:00"/>
    <x v="11"/>
    <n v="4"/>
    <x v="0"/>
    <s v="Erica Richmond"/>
    <x v="3"/>
    <s v="USA"/>
  </r>
  <r>
    <x v="2"/>
    <x v="479"/>
    <x v="3"/>
    <n v="0.13"/>
    <n v="18"/>
    <n v="300"/>
    <n v="600"/>
    <n v="10800"/>
    <n v="1404"/>
    <n v="9396"/>
    <n v="9.3960000000000008"/>
    <n v="5400"/>
    <n v="3996"/>
    <n v="3.996"/>
    <d v="2024-03-21T00:00:00"/>
    <x v="9"/>
    <n v="1"/>
    <x v="0"/>
    <s v="Amber Erickson"/>
    <x v="3"/>
    <s v="Australia"/>
  </r>
  <r>
    <x v="0"/>
    <x v="480"/>
    <x v="2"/>
    <n v="0.17"/>
    <n v="13"/>
    <n v="20"/>
    <n v="50"/>
    <n v="650"/>
    <n v="110.5"/>
    <n v="539.5"/>
    <n v="0.53949999999999998"/>
    <n v="260"/>
    <n v="279.5"/>
    <n v="0.27950000000000003"/>
    <d v="2024-01-10T00:00:00"/>
    <x v="5"/>
    <n v="1"/>
    <x v="0"/>
    <s v="Deanna Sosa"/>
    <x v="2"/>
    <s v="India"/>
  </r>
  <r>
    <x v="2"/>
    <x v="481"/>
    <x v="2"/>
    <n v="0.01"/>
    <n v="19"/>
    <n v="20"/>
    <n v="50"/>
    <n v="950"/>
    <n v="9.5"/>
    <n v="940.5"/>
    <n v="0.9405"/>
    <n v="380"/>
    <n v="560.5"/>
    <n v="0.5605"/>
    <d v="2024-03-04T00:00:00"/>
    <x v="9"/>
    <n v="1"/>
    <x v="0"/>
    <s v="Chelsea Campbell"/>
    <x v="2"/>
    <s v="UK"/>
  </r>
  <r>
    <x v="0"/>
    <x v="482"/>
    <x v="6"/>
    <n v="0.09"/>
    <n v="8"/>
    <n v="150"/>
    <n v="250"/>
    <n v="2000"/>
    <n v="180"/>
    <n v="1820"/>
    <n v="1.82"/>
    <n v="1200"/>
    <n v="620"/>
    <n v="0.62"/>
    <d v="2024-06-23T00:00:00"/>
    <x v="1"/>
    <n v="2"/>
    <x v="0"/>
    <s v="Luke Lane"/>
    <x v="6"/>
    <s v="UK"/>
  </r>
  <r>
    <x v="0"/>
    <x v="483"/>
    <x v="7"/>
    <n v="0.06"/>
    <n v="1"/>
    <n v="100"/>
    <n v="200"/>
    <n v="200"/>
    <n v="12"/>
    <n v="188"/>
    <n v="0.188"/>
    <n v="100"/>
    <n v="88"/>
    <n v="8.7999999999999995E-2"/>
    <d v="2025-08-20T00:00:00"/>
    <x v="10"/>
    <n v="3"/>
    <x v="1"/>
    <s v="Stephen Gonzales"/>
    <x v="7"/>
    <s v="USA"/>
  </r>
  <r>
    <x v="0"/>
    <x v="484"/>
    <x v="7"/>
    <n v="0.2"/>
    <n v="2"/>
    <n v="100"/>
    <n v="200"/>
    <n v="400"/>
    <n v="80"/>
    <n v="320"/>
    <n v="0.32"/>
    <n v="200"/>
    <n v="120"/>
    <n v="0.12"/>
    <d v="2023-11-08T00:00:00"/>
    <x v="4"/>
    <n v="4"/>
    <x v="2"/>
    <s v="Alexander Gonzalez"/>
    <x v="7"/>
    <s v="Canada"/>
  </r>
  <r>
    <x v="2"/>
    <x v="485"/>
    <x v="4"/>
    <n v="0.27"/>
    <n v="19"/>
    <n v="15"/>
    <n v="40"/>
    <n v="760"/>
    <n v="205.2"/>
    <n v="554.79999999999995"/>
    <n v="0.55479999999999996"/>
    <n v="285"/>
    <n v="269.8"/>
    <n v="0.26979999999999998"/>
    <d v="2023-12-31T00:00:00"/>
    <x v="11"/>
    <n v="4"/>
    <x v="2"/>
    <s v="John Johnson"/>
    <x v="4"/>
    <s v="Canada"/>
  </r>
  <r>
    <x v="0"/>
    <x v="486"/>
    <x v="4"/>
    <n v="7.0000000000000007E-2"/>
    <n v="11"/>
    <n v="15"/>
    <n v="40"/>
    <n v="440"/>
    <n v="30.8"/>
    <n v="409.2"/>
    <n v="0.40920000000000001"/>
    <n v="165"/>
    <n v="244.2"/>
    <n v="0.2442"/>
    <d v="2024-04-24T00:00:00"/>
    <x v="2"/>
    <n v="2"/>
    <x v="0"/>
    <s v="Diana Bender"/>
    <x v="4"/>
    <s v="Germany"/>
  </r>
  <r>
    <x v="2"/>
    <x v="487"/>
    <x v="2"/>
    <n v="0.23"/>
    <n v="16"/>
    <n v="20"/>
    <n v="50"/>
    <n v="800"/>
    <n v="184"/>
    <n v="616"/>
    <n v="0.61599999999999999"/>
    <n v="320"/>
    <n v="296"/>
    <n v="0.29599999999999999"/>
    <d v="2024-03-25T00:00:00"/>
    <x v="9"/>
    <n v="1"/>
    <x v="0"/>
    <s v="Steven Phillips"/>
    <x v="2"/>
    <s v="Australia"/>
  </r>
  <r>
    <x v="1"/>
    <x v="488"/>
    <x v="7"/>
    <n v="0.1"/>
    <n v="10"/>
    <n v="100"/>
    <n v="200"/>
    <n v="2000"/>
    <n v="200"/>
    <n v="1800"/>
    <n v="1.8"/>
    <n v="1000"/>
    <n v="800"/>
    <n v="0.8"/>
    <d v="2024-07-09T00:00:00"/>
    <x v="6"/>
    <n v="3"/>
    <x v="0"/>
    <s v="John Odonnell"/>
    <x v="7"/>
    <s v="Australia"/>
  </r>
  <r>
    <x v="2"/>
    <x v="489"/>
    <x v="4"/>
    <n v="0.11"/>
    <n v="12"/>
    <n v="15"/>
    <n v="40"/>
    <n v="480"/>
    <n v="52.8"/>
    <n v="427.2"/>
    <n v="0.42720000000000002"/>
    <n v="180"/>
    <n v="247.2"/>
    <n v="0.2472"/>
    <d v="2024-12-17T00:00:00"/>
    <x v="11"/>
    <n v="4"/>
    <x v="0"/>
    <s v="Dawn Mcgrath"/>
    <x v="4"/>
    <s v="UK"/>
  </r>
  <r>
    <x v="0"/>
    <x v="490"/>
    <x v="4"/>
    <n v="0.03"/>
    <n v="19"/>
    <n v="15"/>
    <n v="40"/>
    <n v="760"/>
    <n v="22.8"/>
    <n v="737.2"/>
    <n v="0.73719999999999997"/>
    <n v="285"/>
    <n v="452.2"/>
    <n v="0.45219999999999999"/>
    <d v="2024-09-26T00:00:00"/>
    <x v="7"/>
    <n v="3"/>
    <x v="0"/>
    <s v="Tom Daniel"/>
    <x v="4"/>
    <s v="Australia"/>
  </r>
  <r>
    <x v="1"/>
    <x v="491"/>
    <x v="0"/>
    <n v="0.08"/>
    <n v="9"/>
    <n v="500"/>
    <n v="800"/>
    <n v="7200"/>
    <n v="576"/>
    <n v="6624"/>
    <n v="6.6239999999999997"/>
    <n v="4500"/>
    <n v="2124"/>
    <n v="2.1240000000000001"/>
    <d v="2025-08-18T00:00:00"/>
    <x v="10"/>
    <n v="3"/>
    <x v="1"/>
    <s v="Benjamin Meyer"/>
    <x v="0"/>
    <s v="Australia"/>
  </r>
  <r>
    <x v="1"/>
    <x v="492"/>
    <x v="3"/>
    <n v="0.06"/>
    <n v="10"/>
    <n v="300"/>
    <n v="600"/>
    <n v="6000"/>
    <n v="360"/>
    <n v="5640"/>
    <n v="5.64"/>
    <n v="3000"/>
    <n v="2640"/>
    <n v="2.64"/>
    <d v="2025-06-27T00:00:00"/>
    <x v="1"/>
    <n v="2"/>
    <x v="1"/>
    <s v="Gail Keith"/>
    <x v="3"/>
    <s v="USA"/>
  </r>
  <r>
    <x v="1"/>
    <x v="493"/>
    <x v="7"/>
    <n v="0.14000000000000001"/>
    <n v="13"/>
    <n v="100"/>
    <n v="200"/>
    <n v="2600"/>
    <n v="364"/>
    <n v="2236"/>
    <n v="2.2360000000000002"/>
    <n v="1300"/>
    <n v="936"/>
    <n v="0.93600000000000005"/>
    <d v="2024-07-03T00:00:00"/>
    <x v="6"/>
    <n v="3"/>
    <x v="0"/>
    <s v="Willie Chaney"/>
    <x v="7"/>
    <s v="Australia"/>
  </r>
  <r>
    <x v="2"/>
    <x v="494"/>
    <x v="6"/>
    <n v="0.22"/>
    <n v="4"/>
    <n v="150"/>
    <n v="250"/>
    <n v="1000"/>
    <n v="220"/>
    <n v="780"/>
    <n v="0.78"/>
    <n v="600"/>
    <n v="180"/>
    <n v="0.18"/>
    <d v="2023-11-19T00:00:00"/>
    <x v="4"/>
    <n v="4"/>
    <x v="2"/>
    <s v="Sergio Cook"/>
    <x v="6"/>
    <s v="UK"/>
  </r>
  <r>
    <x v="2"/>
    <x v="495"/>
    <x v="2"/>
    <n v="0.17"/>
    <n v="19"/>
    <n v="20"/>
    <n v="50"/>
    <n v="950"/>
    <n v="161.5"/>
    <n v="788.5"/>
    <n v="0.78849999999999998"/>
    <n v="380"/>
    <n v="408.5"/>
    <n v="0.40849999999999997"/>
    <d v="2025-07-04T00:00:00"/>
    <x v="6"/>
    <n v="3"/>
    <x v="1"/>
    <s v="Elizabeth Thomas"/>
    <x v="2"/>
    <s v="UK"/>
  </r>
  <r>
    <x v="1"/>
    <x v="496"/>
    <x v="5"/>
    <n v="0.14000000000000001"/>
    <n v="17"/>
    <n v="50"/>
    <n v="120"/>
    <n v="2040"/>
    <n v="285.60000000000002"/>
    <n v="1754.4"/>
    <n v="1.7544"/>
    <n v="850"/>
    <n v="904.4"/>
    <n v="0.90439999999999998"/>
    <d v="2023-10-30T00:00:00"/>
    <x v="8"/>
    <n v="4"/>
    <x v="2"/>
    <s v="Sean Sandoval"/>
    <x v="5"/>
    <s v="USA"/>
  </r>
  <r>
    <x v="0"/>
    <x v="497"/>
    <x v="0"/>
    <n v="0.27"/>
    <n v="18"/>
    <n v="500"/>
    <n v="800"/>
    <n v="14400"/>
    <n v="3888"/>
    <n v="10512"/>
    <n v="10.512"/>
    <n v="9000"/>
    <n v="1512"/>
    <n v="1.512"/>
    <d v="2024-08-29T00:00:00"/>
    <x v="10"/>
    <n v="3"/>
    <x v="0"/>
    <s v="Stacey Jackson"/>
    <x v="0"/>
    <s v="USA"/>
  </r>
  <r>
    <x v="1"/>
    <x v="498"/>
    <x v="1"/>
    <n v="0.26"/>
    <n v="17"/>
    <n v="200"/>
    <n v="400"/>
    <n v="6800"/>
    <n v="1768"/>
    <n v="5032"/>
    <n v="5.032"/>
    <n v="3400"/>
    <n v="1632"/>
    <n v="1.6319999999999999"/>
    <d v="2024-05-06T00:00:00"/>
    <x v="3"/>
    <n v="2"/>
    <x v="0"/>
    <s v="Sharon Simon"/>
    <x v="1"/>
    <s v="USA"/>
  </r>
  <r>
    <x v="1"/>
    <x v="499"/>
    <x v="3"/>
    <n v="0.1"/>
    <n v="8"/>
    <n v="300"/>
    <n v="600"/>
    <n v="4800"/>
    <n v="480"/>
    <n v="4320"/>
    <n v="4.32"/>
    <n v="2400"/>
    <n v="1920"/>
    <n v="1.92"/>
    <d v="2025-05-16T00:00:00"/>
    <x v="3"/>
    <n v="2"/>
    <x v="1"/>
    <s v="Keith Ortiz"/>
    <x v="3"/>
    <s v="India"/>
  </r>
  <r>
    <x v="1"/>
    <x v="500"/>
    <x v="4"/>
    <n v="0.05"/>
    <n v="8"/>
    <n v="15"/>
    <n v="40"/>
    <n v="320"/>
    <n v="16"/>
    <n v="304"/>
    <n v="0.30399999999999999"/>
    <n v="120"/>
    <n v="184"/>
    <n v="0.184"/>
    <d v="2024-05-31T00:00:00"/>
    <x v="3"/>
    <n v="2"/>
    <x v="0"/>
    <s v="Nicholas Fernandez"/>
    <x v="4"/>
    <s v="India"/>
  </r>
  <r>
    <x v="1"/>
    <x v="501"/>
    <x v="3"/>
    <n v="0.28000000000000003"/>
    <n v="8"/>
    <n v="300"/>
    <n v="600"/>
    <n v="4800"/>
    <n v="1344"/>
    <n v="3456"/>
    <n v="3.456"/>
    <n v="2400"/>
    <n v="1056"/>
    <n v="1.056"/>
    <d v="2025-06-29T00:00:00"/>
    <x v="1"/>
    <n v="2"/>
    <x v="1"/>
    <s v="Dr. David Edwards"/>
    <x v="3"/>
    <s v="USA"/>
  </r>
  <r>
    <x v="1"/>
    <x v="502"/>
    <x v="3"/>
    <n v="0.11"/>
    <n v="20"/>
    <n v="300"/>
    <n v="600"/>
    <n v="12000"/>
    <n v="1320"/>
    <n v="10680"/>
    <n v="10.68"/>
    <n v="6000"/>
    <n v="4680"/>
    <n v="4.68"/>
    <d v="2024-09-08T00:00:00"/>
    <x v="7"/>
    <n v="3"/>
    <x v="0"/>
    <s v="Donna Scott"/>
    <x v="3"/>
    <s v="Canada"/>
  </r>
  <r>
    <x v="1"/>
    <x v="503"/>
    <x v="5"/>
    <n v="0.24"/>
    <n v="17"/>
    <n v="50"/>
    <n v="120"/>
    <n v="2040"/>
    <n v="489.6"/>
    <n v="1550.4"/>
    <n v="1.5504"/>
    <n v="850"/>
    <n v="700.4"/>
    <n v="0.70040000000000002"/>
    <d v="2023-12-28T00:00:00"/>
    <x v="11"/>
    <n v="4"/>
    <x v="2"/>
    <s v="Leslie Massey"/>
    <x v="5"/>
    <s v="Canada"/>
  </r>
  <r>
    <x v="1"/>
    <x v="504"/>
    <x v="1"/>
    <n v="0.23"/>
    <n v="8"/>
    <n v="200"/>
    <n v="400"/>
    <n v="3200"/>
    <n v="736"/>
    <n v="2464"/>
    <n v="2.464"/>
    <n v="1600"/>
    <n v="864"/>
    <n v="0.86399999999999999"/>
    <d v="2024-10-11T00:00:00"/>
    <x v="8"/>
    <n v="4"/>
    <x v="0"/>
    <s v="Rachel Kennedy"/>
    <x v="1"/>
    <s v="Australia"/>
  </r>
  <r>
    <x v="2"/>
    <x v="505"/>
    <x v="1"/>
    <n v="0.02"/>
    <n v="17"/>
    <n v="200"/>
    <n v="400"/>
    <n v="6800"/>
    <n v="136"/>
    <n v="6664"/>
    <n v="6.6639999999999997"/>
    <n v="3400"/>
    <n v="3264"/>
    <n v="3.2639999999999998"/>
    <d v="2024-10-08T00:00:00"/>
    <x v="8"/>
    <n v="4"/>
    <x v="0"/>
    <s v="Kelli Hunter MD"/>
    <x v="1"/>
    <s v="India"/>
  </r>
  <r>
    <x v="1"/>
    <x v="506"/>
    <x v="2"/>
    <n v="0.26"/>
    <n v="12"/>
    <n v="20"/>
    <n v="50"/>
    <n v="600"/>
    <n v="156"/>
    <n v="444"/>
    <n v="0.44400000000000001"/>
    <n v="240"/>
    <n v="204"/>
    <n v="0.20399999999999999"/>
    <d v="2024-04-04T00:00:00"/>
    <x v="2"/>
    <n v="2"/>
    <x v="0"/>
    <s v="Steve Pierce"/>
    <x v="2"/>
    <s v="Australia"/>
  </r>
  <r>
    <x v="0"/>
    <x v="507"/>
    <x v="2"/>
    <n v="0.09"/>
    <n v="8"/>
    <n v="20"/>
    <n v="50"/>
    <n v="400"/>
    <n v="36"/>
    <n v="364"/>
    <n v="0.36399999999999999"/>
    <n v="160"/>
    <n v="204"/>
    <n v="0.20399999999999999"/>
    <d v="2024-02-22T00:00:00"/>
    <x v="0"/>
    <n v="1"/>
    <x v="0"/>
    <s v="Megan Meza"/>
    <x v="2"/>
    <s v="Germany"/>
  </r>
  <r>
    <x v="1"/>
    <x v="508"/>
    <x v="6"/>
    <n v="0.11"/>
    <n v="4"/>
    <n v="150"/>
    <n v="250"/>
    <n v="1000"/>
    <n v="110"/>
    <n v="890"/>
    <n v="0.89"/>
    <n v="600"/>
    <n v="290"/>
    <n v="0.28999999999999998"/>
    <d v="2025-02-10T00:00:00"/>
    <x v="0"/>
    <n v="1"/>
    <x v="1"/>
    <s v="Sarah Perez"/>
    <x v="6"/>
    <s v="UK"/>
  </r>
  <r>
    <x v="1"/>
    <x v="509"/>
    <x v="2"/>
    <n v="0.13"/>
    <n v="11"/>
    <n v="20"/>
    <n v="50"/>
    <n v="550"/>
    <n v="71.5"/>
    <n v="478.5"/>
    <n v="0.47849999999999998"/>
    <n v="220"/>
    <n v="258.5"/>
    <n v="0.25850000000000001"/>
    <d v="2025-05-07T00:00:00"/>
    <x v="3"/>
    <n v="2"/>
    <x v="1"/>
    <s v="Andrew Phillips"/>
    <x v="2"/>
    <s v="India"/>
  </r>
  <r>
    <x v="1"/>
    <x v="510"/>
    <x v="2"/>
    <n v="0.18"/>
    <n v="19"/>
    <n v="20"/>
    <n v="50"/>
    <n v="950"/>
    <n v="171"/>
    <n v="779"/>
    <n v="0.77900000000000003"/>
    <n v="380"/>
    <n v="399"/>
    <n v="0.39900000000000002"/>
    <d v="2025-04-18T00:00:00"/>
    <x v="2"/>
    <n v="2"/>
    <x v="1"/>
    <s v="Nicholas Rodriguez"/>
    <x v="2"/>
    <s v="USA"/>
  </r>
  <r>
    <x v="1"/>
    <x v="511"/>
    <x v="7"/>
    <n v="0.19"/>
    <n v="17"/>
    <n v="100"/>
    <n v="200"/>
    <n v="3400"/>
    <n v="646"/>
    <n v="2754"/>
    <n v="2.754"/>
    <n v="1700"/>
    <n v="1054"/>
    <n v="1.054"/>
    <d v="2023-09-13T00:00:00"/>
    <x v="7"/>
    <n v="3"/>
    <x v="2"/>
    <s v="Tammy Perez"/>
    <x v="7"/>
    <s v="Canada"/>
  </r>
  <r>
    <x v="0"/>
    <x v="512"/>
    <x v="7"/>
    <n v="0.21"/>
    <n v="11"/>
    <n v="100"/>
    <n v="200"/>
    <n v="2200"/>
    <n v="462"/>
    <n v="1738"/>
    <n v="1.738"/>
    <n v="1100"/>
    <n v="638"/>
    <n v="0.63800000000000001"/>
    <d v="2025-07-25T00:00:00"/>
    <x v="6"/>
    <n v="3"/>
    <x v="1"/>
    <s v="Nancy Garcia"/>
    <x v="7"/>
    <s v="UK"/>
  </r>
  <r>
    <x v="2"/>
    <x v="513"/>
    <x v="0"/>
    <n v="0.12"/>
    <n v="8"/>
    <n v="500"/>
    <n v="800"/>
    <n v="6400"/>
    <n v="768"/>
    <n v="5632"/>
    <n v="5.6319999999999997"/>
    <n v="4000"/>
    <n v="1632"/>
    <n v="1.6319999999999999"/>
    <d v="2025-09-10T00:00:00"/>
    <x v="7"/>
    <n v="3"/>
    <x v="1"/>
    <s v="Jessica Daniel"/>
    <x v="0"/>
    <s v="UK"/>
  </r>
  <r>
    <x v="1"/>
    <x v="514"/>
    <x v="0"/>
    <n v="0.15"/>
    <n v="19"/>
    <n v="500"/>
    <n v="800"/>
    <n v="15200"/>
    <n v="2280"/>
    <n v="12920"/>
    <n v="12.92"/>
    <n v="9500"/>
    <n v="3420"/>
    <n v="3.42"/>
    <d v="2025-07-11T00:00:00"/>
    <x v="6"/>
    <n v="3"/>
    <x v="1"/>
    <s v="Kimberly Scott"/>
    <x v="0"/>
    <s v="India"/>
  </r>
  <r>
    <x v="1"/>
    <x v="515"/>
    <x v="5"/>
    <n v="0.13"/>
    <n v="3"/>
    <n v="50"/>
    <n v="120"/>
    <n v="360"/>
    <n v="46.8"/>
    <n v="313.2"/>
    <n v="0.31319999999999998"/>
    <n v="150"/>
    <n v="163.19999999999999"/>
    <n v="0.16320000000000001"/>
    <d v="2024-06-06T00:00:00"/>
    <x v="1"/>
    <n v="2"/>
    <x v="0"/>
    <s v="Erin Evans"/>
    <x v="5"/>
    <s v="Germany"/>
  </r>
  <r>
    <x v="2"/>
    <x v="516"/>
    <x v="6"/>
    <n v="0.12"/>
    <n v="18"/>
    <n v="150"/>
    <n v="250"/>
    <n v="4500"/>
    <n v="540"/>
    <n v="3960"/>
    <n v="3.96"/>
    <n v="2700"/>
    <n v="1260"/>
    <n v="1.26"/>
    <d v="2024-06-10T00:00:00"/>
    <x v="1"/>
    <n v="2"/>
    <x v="0"/>
    <s v="Brianna May"/>
    <x v="6"/>
    <s v="India"/>
  </r>
  <r>
    <x v="0"/>
    <x v="517"/>
    <x v="4"/>
    <n v="0.02"/>
    <n v="9"/>
    <n v="15"/>
    <n v="40"/>
    <n v="360"/>
    <n v="7.2"/>
    <n v="352.8"/>
    <n v="0.3528"/>
    <n v="135"/>
    <n v="217.8"/>
    <n v="0.21779999999999999"/>
    <d v="2025-01-04T00:00:00"/>
    <x v="5"/>
    <n v="1"/>
    <x v="1"/>
    <s v="Charles Wright"/>
    <x v="4"/>
    <s v="Germany"/>
  </r>
  <r>
    <x v="2"/>
    <x v="518"/>
    <x v="6"/>
    <n v="0.26"/>
    <n v="5"/>
    <n v="150"/>
    <n v="250"/>
    <n v="1250"/>
    <n v="325"/>
    <n v="925"/>
    <n v="0.92500000000000004"/>
    <n v="750"/>
    <n v="175"/>
    <n v="0.17499999999999999"/>
    <d v="2024-09-21T00:00:00"/>
    <x v="7"/>
    <n v="3"/>
    <x v="0"/>
    <s v="Kristin Cabrera"/>
    <x v="6"/>
    <s v="Canada"/>
  </r>
  <r>
    <x v="0"/>
    <x v="519"/>
    <x v="6"/>
    <n v="0.09"/>
    <n v="9"/>
    <n v="150"/>
    <n v="250"/>
    <n v="2250"/>
    <n v="202.5"/>
    <n v="2047.5"/>
    <n v="2.0474999999999999"/>
    <n v="1350"/>
    <n v="697.5"/>
    <n v="0.69750000000000001"/>
    <d v="2024-09-04T00:00:00"/>
    <x v="7"/>
    <n v="3"/>
    <x v="0"/>
    <s v="Juan Walker"/>
    <x v="6"/>
    <s v="Germany"/>
  </r>
  <r>
    <x v="2"/>
    <x v="520"/>
    <x v="0"/>
    <n v="7.0000000000000007E-2"/>
    <n v="6"/>
    <n v="500"/>
    <n v="800"/>
    <n v="4800"/>
    <n v="336"/>
    <n v="4464"/>
    <n v="4.4640000000000004"/>
    <n v="3000"/>
    <n v="1464"/>
    <n v="1.464"/>
    <d v="2024-06-25T00:00:00"/>
    <x v="1"/>
    <n v="2"/>
    <x v="0"/>
    <s v="Tonya Smith"/>
    <x v="0"/>
    <s v="India"/>
  </r>
  <r>
    <x v="0"/>
    <x v="521"/>
    <x v="6"/>
    <n v="0.13"/>
    <n v="13"/>
    <n v="150"/>
    <n v="250"/>
    <n v="3250"/>
    <n v="422.5"/>
    <n v="2827.5"/>
    <n v="2.8275000000000001"/>
    <n v="1950"/>
    <n v="877.5"/>
    <n v="0.87749999999999995"/>
    <d v="2025-06-27T00:00:00"/>
    <x v="1"/>
    <n v="2"/>
    <x v="1"/>
    <s v="Michael Lin"/>
    <x v="6"/>
    <s v="UK"/>
  </r>
  <r>
    <x v="2"/>
    <x v="522"/>
    <x v="5"/>
    <n v="0.1"/>
    <n v="9"/>
    <n v="50"/>
    <n v="120"/>
    <n v="1080"/>
    <n v="108"/>
    <n v="972"/>
    <n v="0.97199999999999998"/>
    <n v="450"/>
    <n v="522"/>
    <n v="0.52200000000000002"/>
    <d v="2024-09-24T00:00:00"/>
    <x v="7"/>
    <n v="3"/>
    <x v="0"/>
    <s v="Susan Holland"/>
    <x v="5"/>
    <s v="Germany"/>
  </r>
  <r>
    <x v="2"/>
    <x v="523"/>
    <x v="1"/>
    <n v="0.13"/>
    <n v="11"/>
    <n v="200"/>
    <n v="400"/>
    <n v="4400"/>
    <n v="572"/>
    <n v="3828"/>
    <n v="3.8279999999999998"/>
    <n v="2200"/>
    <n v="1628"/>
    <n v="1.6279999999999999"/>
    <d v="2024-08-13T00:00:00"/>
    <x v="10"/>
    <n v="3"/>
    <x v="0"/>
    <s v="Katherine Garcia"/>
    <x v="1"/>
    <s v="UK"/>
  </r>
  <r>
    <x v="2"/>
    <x v="524"/>
    <x v="6"/>
    <n v="0.28000000000000003"/>
    <n v="19"/>
    <n v="150"/>
    <n v="250"/>
    <n v="4750"/>
    <n v="1330"/>
    <n v="3420"/>
    <n v="3.42"/>
    <n v="2850"/>
    <n v="570"/>
    <n v="0.56999999999999995"/>
    <d v="2024-01-24T00:00:00"/>
    <x v="5"/>
    <n v="1"/>
    <x v="0"/>
    <s v="Richard Mercado"/>
    <x v="6"/>
    <s v="Australia"/>
  </r>
  <r>
    <x v="1"/>
    <x v="525"/>
    <x v="6"/>
    <n v="0.06"/>
    <n v="19"/>
    <n v="150"/>
    <n v="250"/>
    <n v="4750"/>
    <n v="285"/>
    <n v="4465"/>
    <n v="4.4649999999999999"/>
    <n v="2850"/>
    <n v="1615"/>
    <n v="1.615"/>
    <d v="2024-06-29T00:00:00"/>
    <x v="1"/>
    <n v="2"/>
    <x v="0"/>
    <s v="Erika Potter"/>
    <x v="6"/>
    <s v="UK"/>
  </r>
  <r>
    <x v="1"/>
    <x v="526"/>
    <x v="0"/>
    <n v="0.26"/>
    <n v="9"/>
    <n v="500"/>
    <n v="800"/>
    <n v="7200"/>
    <n v="1872"/>
    <n v="5328"/>
    <n v="5.3280000000000003"/>
    <n v="4500"/>
    <n v="828"/>
    <n v="0.82799999999999996"/>
    <d v="2025-05-31T00:00:00"/>
    <x v="3"/>
    <n v="2"/>
    <x v="1"/>
    <s v="Kenneth Barrera"/>
    <x v="0"/>
    <s v="Germany"/>
  </r>
  <r>
    <x v="1"/>
    <x v="527"/>
    <x v="1"/>
    <n v="0.18"/>
    <n v="20"/>
    <n v="200"/>
    <n v="400"/>
    <n v="8000"/>
    <n v="1440"/>
    <n v="6560"/>
    <n v="6.56"/>
    <n v="4000"/>
    <n v="2560"/>
    <n v="2.56"/>
    <d v="2023-09-18T00:00:00"/>
    <x v="7"/>
    <n v="3"/>
    <x v="2"/>
    <s v="George Brown"/>
    <x v="1"/>
    <s v="India"/>
  </r>
  <r>
    <x v="1"/>
    <x v="528"/>
    <x v="1"/>
    <n v="0.24"/>
    <n v="9"/>
    <n v="200"/>
    <n v="400"/>
    <n v="3600"/>
    <n v="864"/>
    <n v="2736"/>
    <n v="2.7360000000000002"/>
    <n v="1800"/>
    <n v="936"/>
    <n v="0.93600000000000005"/>
    <d v="2024-10-27T00:00:00"/>
    <x v="8"/>
    <n v="4"/>
    <x v="0"/>
    <s v="Daniel Gonzalez"/>
    <x v="1"/>
    <s v="India"/>
  </r>
  <r>
    <x v="2"/>
    <x v="529"/>
    <x v="0"/>
    <n v="0.2"/>
    <n v="11"/>
    <n v="500"/>
    <n v="800"/>
    <n v="8800"/>
    <n v="1760"/>
    <n v="7040"/>
    <n v="7.04"/>
    <n v="5500"/>
    <n v="1540"/>
    <n v="1.54"/>
    <d v="2024-08-12T00:00:00"/>
    <x v="10"/>
    <n v="3"/>
    <x v="0"/>
    <s v="John Pollard"/>
    <x v="0"/>
    <s v="USA"/>
  </r>
  <r>
    <x v="1"/>
    <x v="530"/>
    <x v="3"/>
    <n v="0.05"/>
    <n v="16"/>
    <n v="300"/>
    <n v="600"/>
    <n v="9600"/>
    <n v="480"/>
    <n v="9120"/>
    <n v="9.1199999999999992"/>
    <n v="4800"/>
    <n v="4320"/>
    <n v="4.32"/>
    <d v="2023-11-05T00:00:00"/>
    <x v="4"/>
    <n v="4"/>
    <x v="2"/>
    <s v="Jennifer Perry"/>
    <x v="3"/>
    <s v="UK"/>
  </r>
  <r>
    <x v="2"/>
    <x v="531"/>
    <x v="7"/>
    <n v="0.16"/>
    <n v="18"/>
    <n v="100"/>
    <n v="200"/>
    <n v="3600"/>
    <n v="576"/>
    <n v="3024"/>
    <n v="3.024"/>
    <n v="1800"/>
    <n v="1224"/>
    <n v="1.224"/>
    <d v="2024-05-31T00:00:00"/>
    <x v="3"/>
    <n v="2"/>
    <x v="0"/>
    <s v="Wayne Taylor"/>
    <x v="7"/>
    <s v="Canada"/>
  </r>
  <r>
    <x v="0"/>
    <x v="532"/>
    <x v="4"/>
    <n v="0.27"/>
    <n v="19"/>
    <n v="15"/>
    <n v="40"/>
    <n v="760"/>
    <n v="205.2"/>
    <n v="554.79999999999995"/>
    <n v="0.55479999999999996"/>
    <n v="285"/>
    <n v="269.8"/>
    <n v="0.26979999999999998"/>
    <d v="2023-12-04T00:00:00"/>
    <x v="11"/>
    <n v="4"/>
    <x v="2"/>
    <s v="Caitlin Glover"/>
    <x v="4"/>
    <s v="Australia"/>
  </r>
  <r>
    <x v="1"/>
    <x v="533"/>
    <x v="4"/>
    <n v="0.03"/>
    <n v="2"/>
    <n v="15"/>
    <n v="40"/>
    <n v="80"/>
    <n v="2.4"/>
    <n v="77.599999999999994"/>
    <n v="7.7600000000000002E-2"/>
    <n v="30"/>
    <n v="47.6"/>
    <n v="4.7600000000000003E-2"/>
    <d v="2023-11-10T00:00:00"/>
    <x v="4"/>
    <n v="4"/>
    <x v="2"/>
    <s v="Jacqueline Malone"/>
    <x v="4"/>
    <s v="UK"/>
  </r>
  <r>
    <x v="1"/>
    <x v="534"/>
    <x v="6"/>
    <n v="0.17"/>
    <n v="15"/>
    <n v="150"/>
    <n v="250"/>
    <n v="3750"/>
    <n v="637.5"/>
    <n v="3112.5"/>
    <n v="3.1124999999999998"/>
    <n v="2250"/>
    <n v="862.5"/>
    <n v="0.86250000000000004"/>
    <d v="2024-11-20T00:00:00"/>
    <x v="4"/>
    <n v="4"/>
    <x v="0"/>
    <s v="David Miller"/>
    <x v="6"/>
    <s v="Australia"/>
  </r>
  <r>
    <x v="0"/>
    <x v="535"/>
    <x v="3"/>
    <n v="0.17"/>
    <n v="17"/>
    <n v="300"/>
    <n v="600"/>
    <n v="10200"/>
    <n v="1734"/>
    <n v="8466"/>
    <n v="8.4659999999999993"/>
    <n v="5100"/>
    <n v="3366"/>
    <n v="3.3660000000000001"/>
    <d v="2024-01-02T00:00:00"/>
    <x v="5"/>
    <n v="1"/>
    <x v="0"/>
    <s v="Nicholas Brown"/>
    <x v="3"/>
    <s v="Germany"/>
  </r>
  <r>
    <x v="1"/>
    <x v="536"/>
    <x v="4"/>
    <n v="0.21"/>
    <n v="17"/>
    <n v="15"/>
    <n v="40"/>
    <n v="680"/>
    <n v="142.80000000000001"/>
    <n v="537.20000000000005"/>
    <n v="0.53720000000000001"/>
    <n v="255"/>
    <n v="282.2"/>
    <n v="0.28220000000000001"/>
    <d v="2025-04-02T00:00:00"/>
    <x v="2"/>
    <n v="2"/>
    <x v="1"/>
    <s v="Christopher Scott"/>
    <x v="4"/>
    <s v="UK"/>
  </r>
  <r>
    <x v="2"/>
    <x v="537"/>
    <x v="5"/>
    <n v="0.22"/>
    <n v="3"/>
    <n v="50"/>
    <n v="120"/>
    <n v="360"/>
    <n v="79.2"/>
    <n v="280.8"/>
    <n v="0.28079999999999999"/>
    <n v="150"/>
    <n v="130.80000000000001"/>
    <n v="0.1308"/>
    <d v="2025-05-12T00:00:00"/>
    <x v="3"/>
    <n v="2"/>
    <x v="1"/>
    <s v="Richard Casey"/>
    <x v="5"/>
    <s v="USA"/>
  </r>
  <r>
    <x v="0"/>
    <x v="538"/>
    <x v="6"/>
    <n v="0.23"/>
    <n v="3"/>
    <n v="150"/>
    <n v="250"/>
    <n v="750"/>
    <n v="172.5"/>
    <n v="577.5"/>
    <n v="0.57750000000000001"/>
    <n v="450"/>
    <n v="127.5"/>
    <n v="0.1275"/>
    <d v="2024-11-06T00:00:00"/>
    <x v="4"/>
    <n v="4"/>
    <x v="0"/>
    <s v="Jesse Montes"/>
    <x v="6"/>
    <s v="UK"/>
  </r>
  <r>
    <x v="1"/>
    <x v="539"/>
    <x v="3"/>
    <n v="0.2"/>
    <n v="2"/>
    <n v="300"/>
    <n v="600"/>
    <n v="1200"/>
    <n v="240"/>
    <n v="960"/>
    <n v="0.96"/>
    <n v="600"/>
    <n v="360"/>
    <n v="0.36"/>
    <d v="2025-07-08T00:00:00"/>
    <x v="6"/>
    <n v="3"/>
    <x v="1"/>
    <s v="Megan Tucker"/>
    <x v="3"/>
    <s v="Canada"/>
  </r>
  <r>
    <x v="2"/>
    <x v="540"/>
    <x v="5"/>
    <n v="0.05"/>
    <n v="9"/>
    <n v="50"/>
    <n v="120"/>
    <n v="1080"/>
    <n v="54"/>
    <n v="1026"/>
    <n v="1.026"/>
    <n v="450"/>
    <n v="576"/>
    <n v="0.57599999999999996"/>
    <d v="2024-07-07T00:00:00"/>
    <x v="6"/>
    <n v="3"/>
    <x v="0"/>
    <s v="Timothy Thomas"/>
    <x v="5"/>
    <s v="Germany"/>
  </r>
  <r>
    <x v="2"/>
    <x v="541"/>
    <x v="3"/>
    <n v="0.26"/>
    <n v="6"/>
    <n v="300"/>
    <n v="600"/>
    <n v="3600"/>
    <n v="936"/>
    <n v="2664"/>
    <n v="2.6640000000000001"/>
    <n v="1800"/>
    <n v="864"/>
    <n v="0.86399999999999999"/>
    <d v="2025-07-29T00:00:00"/>
    <x v="6"/>
    <n v="3"/>
    <x v="1"/>
    <s v="Allison Weaver"/>
    <x v="3"/>
    <s v="Canada"/>
  </r>
  <r>
    <x v="0"/>
    <x v="542"/>
    <x v="1"/>
    <n v="0.28000000000000003"/>
    <n v="19"/>
    <n v="200"/>
    <n v="400"/>
    <n v="7600"/>
    <n v="2128"/>
    <n v="5472"/>
    <n v="5.4720000000000004"/>
    <n v="3800"/>
    <n v="1672"/>
    <n v="1.6719999999999999"/>
    <d v="2024-02-23T00:00:00"/>
    <x v="0"/>
    <n v="1"/>
    <x v="0"/>
    <s v="Jessica Evans"/>
    <x v="1"/>
    <s v="UK"/>
  </r>
  <r>
    <x v="0"/>
    <x v="543"/>
    <x v="2"/>
    <n v="0.17"/>
    <n v="10"/>
    <n v="20"/>
    <n v="50"/>
    <n v="500"/>
    <n v="85"/>
    <n v="415"/>
    <n v="0.41499999999999998"/>
    <n v="200"/>
    <n v="215"/>
    <n v="0.215"/>
    <d v="2025-07-18T00:00:00"/>
    <x v="6"/>
    <n v="3"/>
    <x v="1"/>
    <s v="Paula Rice"/>
    <x v="2"/>
    <s v="India"/>
  </r>
  <r>
    <x v="1"/>
    <x v="544"/>
    <x v="7"/>
    <n v="0.14000000000000001"/>
    <n v="14"/>
    <n v="100"/>
    <n v="200"/>
    <n v="2800"/>
    <n v="392"/>
    <n v="2408"/>
    <n v="2.4079999999999999"/>
    <n v="1400"/>
    <n v="1008"/>
    <n v="1.008"/>
    <d v="2024-05-30T00:00:00"/>
    <x v="3"/>
    <n v="2"/>
    <x v="0"/>
    <s v="Michael Ruiz"/>
    <x v="7"/>
    <s v="USA"/>
  </r>
  <r>
    <x v="1"/>
    <x v="545"/>
    <x v="4"/>
    <n v="0.1"/>
    <n v="12"/>
    <n v="15"/>
    <n v="40"/>
    <n v="480"/>
    <n v="48"/>
    <n v="432"/>
    <n v="0.432"/>
    <n v="180"/>
    <n v="252"/>
    <n v="0.252"/>
    <d v="2024-12-12T00:00:00"/>
    <x v="11"/>
    <n v="4"/>
    <x v="0"/>
    <s v="Stephanie Jenkins"/>
    <x v="4"/>
    <s v="Germany"/>
  </r>
  <r>
    <x v="2"/>
    <x v="546"/>
    <x v="2"/>
    <n v="0.09"/>
    <n v="18"/>
    <n v="20"/>
    <n v="50"/>
    <n v="900"/>
    <n v="81"/>
    <n v="819"/>
    <n v="0.81899999999999995"/>
    <n v="360"/>
    <n v="459"/>
    <n v="0.45900000000000002"/>
    <d v="2025-07-30T00:00:00"/>
    <x v="6"/>
    <n v="3"/>
    <x v="1"/>
    <s v="Brianna Mccarthy"/>
    <x v="2"/>
    <s v="USA"/>
  </r>
  <r>
    <x v="0"/>
    <x v="547"/>
    <x v="4"/>
    <n v="0.09"/>
    <n v="4"/>
    <n v="15"/>
    <n v="40"/>
    <n v="160"/>
    <n v="14.4"/>
    <n v="145.6"/>
    <n v="0.14560000000000001"/>
    <n v="60"/>
    <n v="85.6"/>
    <n v="8.5599999999999996E-2"/>
    <d v="2025-07-07T00:00:00"/>
    <x v="6"/>
    <n v="3"/>
    <x v="1"/>
    <s v="Benjamin Welch"/>
    <x v="4"/>
    <s v="UK"/>
  </r>
  <r>
    <x v="1"/>
    <x v="548"/>
    <x v="1"/>
    <n v="0.01"/>
    <n v="3"/>
    <n v="200"/>
    <n v="400"/>
    <n v="1200"/>
    <n v="12"/>
    <n v="1188"/>
    <n v="1.1879999999999999"/>
    <n v="600"/>
    <n v="588"/>
    <n v="0.58799999999999997"/>
    <d v="2023-11-10T00:00:00"/>
    <x v="4"/>
    <n v="4"/>
    <x v="2"/>
    <s v="Justin Maldonado"/>
    <x v="1"/>
    <s v="India"/>
  </r>
  <r>
    <x v="1"/>
    <x v="549"/>
    <x v="5"/>
    <n v="0.18"/>
    <n v="16"/>
    <n v="50"/>
    <n v="120"/>
    <n v="1920"/>
    <n v="345.6"/>
    <n v="1574.4"/>
    <n v="1.5744"/>
    <n v="800"/>
    <n v="774.4"/>
    <n v="0.77439999999999998"/>
    <d v="2025-06-19T00:00:00"/>
    <x v="1"/>
    <n v="2"/>
    <x v="1"/>
    <s v="Thomas Roman"/>
    <x v="5"/>
    <s v="India"/>
  </r>
  <r>
    <x v="0"/>
    <x v="550"/>
    <x v="4"/>
    <n v="0.16"/>
    <n v="1"/>
    <n v="15"/>
    <n v="40"/>
    <n v="40"/>
    <n v="6.4"/>
    <n v="33.6"/>
    <n v="3.3599999999999998E-2"/>
    <n v="15"/>
    <n v="18.600000000000001"/>
    <n v="1.8599999999999998E-2"/>
    <d v="2024-10-21T00:00:00"/>
    <x v="8"/>
    <n v="4"/>
    <x v="0"/>
    <s v="Rebecca Santiago"/>
    <x v="4"/>
    <s v="India"/>
  </r>
  <r>
    <x v="0"/>
    <x v="551"/>
    <x v="0"/>
    <n v="0.18"/>
    <n v="7"/>
    <n v="500"/>
    <n v="800"/>
    <n v="5600"/>
    <n v="1008"/>
    <n v="4592"/>
    <n v="4.5919999999999996"/>
    <n v="3500"/>
    <n v="1092"/>
    <n v="1.0920000000000001"/>
    <d v="2023-09-14T00:00:00"/>
    <x v="7"/>
    <n v="3"/>
    <x v="2"/>
    <s v="Anthony Lutz"/>
    <x v="0"/>
    <s v="Germany"/>
  </r>
  <r>
    <x v="2"/>
    <x v="552"/>
    <x v="3"/>
    <n v="0.12"/>
    <n v="11"/>
    <n v="300"/>
    <n v="600"/>
    <n v="6600"/>
    <n v="792"/>
    <n v="5808"/>
    <n v="5.8079999999999998"/>
    <n v="3300"/>
    <n v="2508"/>
    <n v="2.508"/>
    <d v="2023-11-24T00:00:00"/>
    <x v="4"/>
    <n v="4"/>
    <x v="2"/>
    <s v="Lori Lopez"/>
    <x v="3"/>
    <s v="Canada"/>
  </r>
  <r>
    <x v="2"/>
    <x v="553"/>
    <x v="2"/>
    <n v="0.28999999999999998"/>
    <n v="6"/>
    <n v="20"/>
    <n v="50"/>
    <n v="300"/>
    <n v="87"/>
    <n v="213"/>
    <n v="0.21299999999999999"/>
    <n v="120"/>
    <n v="93"/>
    <n v="9.2999999999999999E-2"/>
    <d v="2024-01-26T00:00:00"/>
    <x v="5"/>
    <n v="1"/>
    <x v="0"/>
    <s v="Sandra Roach"/>
    <x v="2"/>
    <s v="India"/>
  </r>
  <r>
    <x v="2"/>
    <x v="554"/>
    <x v="7"/>
    <n v="0.06"/>
    <n v="20"/>
    <n v="100"/>
    <n v="200"/>
    <n v="4000"/>
    <n v="240"/>
    <n v="3760"/>
    <n v="3.76"/>
    <n v="2000"/>
    <n v="1760"/>
    <n v="1.76"/>
    <d v="2024-08-21T00:00:00"/>
    <x v="10"/>
    <n v="3"/>
    <x v="0"/>
    <s v="Kimberly Morris"/>
    <x v="7"/>
    <s v="Canada"/>
  </r>
  <r>
    <x v="1"/>
    <x v="555"/>
    <x v="4"/>
    <n v="0.03"/>
    <n v="20"/>
    <n v="15"/>
    <n v="40"/>
    <n v="800"/>
    <n v="24"/>
    <n v="776"/>
    <n v="0.77600000000000002"/>
    <n v="300"/>
    <n v="476"/>
    <n v="0.47599999999999998"/>
    <d v="2023-12-17T00:00:00"/>
    <x v="11"/>
    <n v="4"/>
    <x v="2"/>
    <s v="Lynn Hernandez"/>
    <x v="4"/>
    <s v="India"/>
  </r>
  <r>
    <x v="0"/>
    <x v="556"/>
    <x v="0"/>
    <n v="0.22"/>
    <n v="17"/>
    <n v="500"/>
    <n v="800"/>
    <n v="13600"/>
    <n v="2992"/>
    <n v="10608"/>
    <n v="10.608000000000001"/>
    <n v="8500"/>
    <n v="2108"/>
    <n v="2.1080000000000001"/>
    <d v="2025-02-21T00:00:00"/>
    <x v="0"/>
    <n v="1"/>
    <x v="1"/>
    <s v="Mark Alvarado"/>
    <x v="0"/>
    <s v="Germany"/>
  </r>
  <r>
    <x v="1"/>
    <x v="557"/>
    <x v="2"/>
    <n v="0"/>
    <n v="15"/>
    <n v="20"/>
    <n v="50"/>
    <n v="750"/>
    <n v="0"/>
    <n v="750"/>
    <n v="0.75"/>
    <n v="300"/>
    <n v="450"/>
    <n v="0.45"/>
    <d v="2025-08-25T00:00:00"/>
    <x v="10"/>
    <n v="3"/>
    <x v="1"/>
    <s v="Jacob Brandt"/>
    <x v="2"/>
    <s v="USA"/>
  </r>
  <r>
    <x v="2"/>
    <x v="558"/>
    <x v="1"/>
    <n v="7.0000000000000007E-2"/>
    <n v="16"/>
    <n v="200"/>
    <n v="400"/>
    <n v="6400"/>
    <n v="448"/>
    <n v="5952"/>
    <n v="5.952"/>
    <n v="3200"/>
    <n v="2752"/>
    <n v="2.7519999999999998"/>
    <d v="2024-01-05T00:00:00"/>
    <x v="5"/>
    <n v="1"/>
    <x v="0"/>
    <s v="Eddie Scott"/>
    <x v="1"/>
    <s v="Germany"/>
  </r>
  <r>
    <x v="1"/>
    <x v="559"/>
    <x v="6"/>
    <n v="0.14000000000000001"/>
    <n v="9"/>
    <n v="150"/>
    <n v="250"/>
    <n v="2250"/>
    <n v="315"/>
    <n v="1935"/>
    <n v="1.9350000000000001"/>
    <n v="1350"/>
    <n v="585"/>
    <n v="0.58499999999999996"/>
    <d v="2024-02-04T00:00:00"/>
    <x v="0"/>
    <n v="1"/>
    <x v="0"/>
    <s v="Elizabeth Bruce"/>
    <x v="6"/>
    <s v="Australia"/>
  </r>
  <r>
    <x v="0"/>
    <x v="560"/>
    <x v="5"/>
    <n v="0.17"/>
    <n v="6"/>
    <n v="50"/>
    <n v="120"/>
    <n v="720"/>
    <n v="122.4"/>
    <n v="597.6"/>
    <n v="0.59760000000000002"/>
    <n v="300"/>
    <n v="297.60000000000002"/>
    <n v="0.29759999999999998"/>
    <d v="2025-08-28T00:00:00"/>
    <x v="10"/>
    <n v="3"/>
    <x v="1"/>
    <s v="Veronica Fields"/>
    <x v="5"/>
    <s v="UK"/>
  </r>
  <r>
    <x v="1"/>
    <x v="561"/>
    <x v="5"/>
    <n v="0.08"/>
    <n v="2"/>
    <n v="50"/>
    <n v="120"/>
    <n v="240"/>
    <n v="19.2"/>
    <n v="220.8"/>
    <n v="0.2208"/>
    <n v="100"/>
    <n v="120.8"/>
    <n v="0.1208"/>
    <d v="2024-05-21T00:00:00"/>
    <x v="3"/>
    <n v="2"/>
    <x v="0"/>
    <s v="Eric Ortiz"/>
    <x v="5"/>
    <s v="USA"/>
  </r>
  <r>
    <x v="1"/>
    <x v="562"/>
    <x v="6"/>
    <n v="0.17"/>
    <n v="8"/>
    <n v="150"/>
    <n v="250"/>
    <n v="2000"/>
    <n v="340"/>
    <n v="1660"/>
    <n v="1.66"/>
    <n v="1200"/>
    <n v="460"/>
    <n v="0.46"/>
    <d v="2024-12-15T00:00:00"/>
    <x v="11"/>
    <n v="4"/>
    <x v="0"/>
    <s v="Zachary Lopez"/>
    <x v="6"/>
    <s v="Australia"/>
  </r>
  <r>
    <x v="0"/>
    <x v="563"/>
    <x v="4"/>
    <n v="0.24"/>
    <n v="18"/>
    <n v="15"/>
    <n v="40"/>
    <n v="720"/>
    <n v="172.8"/>
    <n v="547.20000000000005"/>
    <n v="0.54720000000000002"/>
    <n v="270"/>
    <n v="277.2"/>
    <n v="0.2772"/>
    <d v="2024-03-13T00:00:00"/>
    <x v="9"/>
    <n v="1"/>
    <x v="0"/>
    <s v="Anna Mitchell"/>
    <x v="4"/>
    <s v="Canada"/>
  </r>
  <r>
    <x v="1"/>
    <x v="564"/>
    <x v="0"/>
    <n v="0.1"/>
    <n v="3"/>
    <n v="500"/>
    <n v="800"/>
    <n v="2400"/>
    <n v="240"/>
    <n v="2160"/>
    <n v="2.16"/>
    <n v="1500"/>
    <n v="660"/>
    <n v="0.66"/>
    <d v="2023-12-11T00:00:00"/>
    <x v="11"/>
    <n v="4"/>
    <x v="2"/>
    <s v="Randy Hood"/>
    <x v="0"/>
    <s v="USA"/>
  </r>
  <r>
    <x v="2"/>
    <x v="565"/>
    <x v="6"/>
    <n v="0.06"/>
    <n v="16"/>
    <n v="150"/>
    <n v="250"/>
    <n v="4000"/>
    <n v="240"/>
    <n v="3760"/>
    <n v="3.76"/>
    <n v="2400"/>
    <n v="1360"/>
    <n v="1.36"/>
    <d v="2025-01-15T00:00:00"/>
    <x v="5"/>
    <n v="1"/>
    <x v="1"/>
    <s v="Charles Hernandez"/>
    <x v="6"/>
    <s v="USA"/>
  </r>
  <r>
    <x v="0"/>
    <x v="566"/>
    <x v="1"/>
    <n v="0.06"/>
    <n v="12"/>
    <n v="200"/>
    <n v="400"/>
    <n v="4800"/>
    <n v="288"/>
    <n v="4512"/>
    <n v="4.5119999999999996"/>
    <n v="2400"/>
    <n v="2112"/>
    <n v="2.1120000000000001"/>
    <d v="2024-06-25T00:00:00"/>
    <x v="1"/>
    <n v="2"/>
    <x v="0"/>
    <s v="Lee Fuller"/>
    <x v="1"/>
    <s v="Canada"/>
  </r>
  <r>
    <x v="0"/>
    <x v="567"/>
    <x v="6"/>
    <n v="0.17"/>
    <n v="17"/>
    <n v="150"/>
    <n v="250"/>
    <n v="4250"/>
    <n v="722.5"/>
    <n v="3527.5"/>
    <n v="3.5274999999999999"/>
    <n v="2550"/>
    <n v="977.5"/>
    <n v="0.97750000000000004"/>
    <d v="2025-05-20T00:00:00"/>
    <x v="3"/>
    <n v="2"/>
    <x v="1"/>
    <s v="Brandi Miranda"/>
    <x v="6"/>
    <s v="India"/>
  </r>
  <r>
    <x v="1"/>
    <x v="568"/>
    <x v="3"/>
    <n v="0.16"/>
    <n v="19"/>
    <n v="300"/>
    <n v="600"/>
    <n v="11400"/>
    <n v="1824"/>
    <n v="9576"/>
    <n v="9.5760000000000005"/>
    <n v="5700"/>
    <n v="3876"/>
    <n v="3.8759999999999999"/>
    <d v="2024-07-12T00:00:00"/>
    <x v="6"/>
    <n v="3"/>
    <x v="0"/>
    <s v="Kyle Webb"/>
    <x v="3"/>
    <s v="Germany"/>
  </r>
  <r>
    <x v="0"/>
    <x v="569"/>
    <x v="3"/>
    <n v="0.08"/>
    <n v="14"/>
    <n v="300"/>
    <n v="600"/>
    <n v="8400"/>
    <n v="672"/>
    <n v="7728"/>
    <n v="7.7279999999999998"/>
    <n v="4200"/>
    <n v="3528"/>
    <n v="3.528"/>
    <d v="2024-02-23T00:00:00"/>
    <x v="0"/>
    <n v="1"/>
    <x v="0"/>
    <s v="Nicholas Henderson"/>
    <x v="3"/>
    <s v="Canada"/>
  </r>
  <r>
    <x v="1"/>
    <x v="570"/>
    <x v="2"/>
    <n v="0.11"/>
    <n v="17"/>
    <n v="20"/>
    <n v="50"/>
    <n v="850"/>
    <n v="93.5"/>
    <n v="756.5"/>
    <n v="0.75649999999999995"/>
    <n v="340"/>
    <n v="416.5"/>
    <n v="0.41649999999999998"/>
    <d v="2024-08-28T00:00:00"/>
    <x v="10"/>
    <n v="3"/>
    <x v="0"/>
    <s v="Bridget Baldwin"/>
    <x v="2"/>
    <s v="UK"/>
  </r>
  <r>
    <x v="2"/>
    <x v="571"/>
    <x v="6"/>
    <n v="0.21"/>
    <n v="17"/>
    <n v="150"/>
    <n v="250"/>
    <n v="4250"/>
    <n v="892.5"/>
    <n v="3357.5"/>
    <n v="3.3574999999999999"/>
    <n v="2550"/>
    <n v="807.5"/>
    <n v="0.8075"/>
    <d v="2024-07-08T00:00:00"/>
    <x v="6"/>
    <n v="3"/>
    <x v="0"/>
    <s v="Brianna Melton"/>
    <x v="6"/>
    <s v="Australia"/>
  </r>
  <r>
    <x v="0"/>
    <x v="572"/>
    <x v="2"/>
    <n v="0.01"/>
    <n v="10"/>
    <n v="20"/>
    <n v="50"/>
    <n v="500"/>
    <n v="5"/>
    <n v="495"/>
    <n v="0.495"/>
    <n v="200"/>
    <n v="295"/>
    <n v="0.29499999999999998"/>
    <d v="2025-07-02T00:00:00"/>
    <x v="6"/>
    <n v="3"/>
    <x v="1"/>
    <s v="Julia Marsh"/>
    <x v="2"/>
    <s v="USA"/>
  </r>
  <r>
    <x v="2"/>
    <x v="573"/>
    <x v="0"/>
    <n v="0.04"/>
    <n v="13"/>
    <n v="500"/>
    <n v="800"/>
    <n v="10400"/>
    <n v="416"/>
    <n v="9984"/>
    <n v="9.984"/>
    <n v="6500"/>
    <n v="3484"/>
    <n v="3.484"/>
    <d v="2024-12-19T00:00:00"/>
    <x v="11"/>
    <n v="4"/>
    <x v="0"/>
    <s v="Brian Nichols"/>
    <x v="0"/>
    <s v="Canada"/>
  </r>
  <r>
    <x v="2"/>
    <x v="574"/>
    <x v="3"/>
    <n v="0.03"/>
    <n v="9"/>
    <n v="300"/>
    <n v="600"/>
    <n v="5400"/>
    <n v="162"/>
    <n v="5238"/>
    <n v="5.2380000000000004"/>
    <n v="2700"/>
    <n v="2538"/>
    <n v="2.5379999999999998"/>
    <d v="2024-02-21T00:00:00"/>
    <x v="0"/>
    <n v="1"/>
    <x v="0"/>
    <s v="Tanya Jones"/>
    <x v="3"/>
    <s v="Canada"/>
  </r>
  <r>
    <x v="0"/>
    <x v="575"/>
    <x v="5"/>
    <n v="0.26"/>
    <n v="15"/>
    <n v="50"/>
    <n v="120"/>
    <n v="1800"/>
    <n v="468"/>
    <n v="1332"/>
    <n v="1.3320000000000001"/>
    <n v="750"/>
    <n v="582"/>
    <n v="0.58199999999999996"/>
    <d v="2024-05-26T00:00:00"/>
    <x v="3"/>
    <n v="2"/>
    <x v="0"/>
    <s v="Connie Mejia"/>
    <x v="5"/>
    <s v="Germany"/>
  </r>
  <r>
    <x v="2"/>
    <x v="576"/>
    <x v="3"/>
    <n v="0.24"/>
    <n v="4"/>
    <n v="300"/>
    <n v="600"/>
    <n v="2400"/>
    <n v="576"/>
    <n v="1824"/>
    <n v="1.8240000000000001"/>
    <n v="1200"/>
    <n v="624"/>
    <n v="0.624"/>
    <d v="2024-10-26T00:00:00"/>
    <x v="8"/>
    <n v="4"/>
    <x v="0"/>
    <s v="Patty Richards"/>
    <x v="3"/>
    <s v="Canada"/>
  </r>
  <r>
    <x v="2"/>
    <x v="577"/>
    <x v="1"/>
    <n v="0.17"/>
    <n v="16"/>
    <n v="200"/>
    <n v="400"/>
    <n v="6400"/>
    <n v="1088"/>
    <n v="5312"/>
    <n v="5.3120000000000003"/>
    <n v="3200"/>
    <n v="2112"/>
    <n v="2.1120000000000001"/>
    <d v="2024-10-30T00:00:00"/>
    <x v="8"/>
    <n v="4"/>
    <x v="0"/>
    <s v="Sandra Meyer"/>
    <x v="1"/>
    <s v="Germany"/>
  </r>
  <r>
    <x v="0"/>
    <x v="578"/>
    <x v="0"/>
    <n v="0.2"/>
    <n v="5"/>
    <n v="500"/>
    <n v="800"/>
    <n v="4000"/>
    <n v="800"/>
    <n v="3200"/>
    <n v="3.2"/>
    <n v="2500"/>
    <n v="700"/>
    <n v="0.7"/>
    <d v="2024-01-15T00:00:00"/>
    <x v="5"/>
    <n v="1"/>
    <x v="0"/>
    <s v="Wendy Jackson"/>
    <x v="0"/>
    <s v="Australia"/>
  </r>
  <r>
    <x v="0"/>
    <x v="579"/>
    <x v="3"/>
    <n v="0.28000000000000003"/>
    <n v="3"/>
    <n v="300"/>
    <n v="600"/>
    <n v="1800"/>
    <n v="504"/>
    <n v="1296"/>
    <n v="1.296"/>
    <n v="900"/>
    <n v="396"/>
    <n v="0.39600000000000002"/>
    <d v="2024-09-21T00:00:00"/>
    <x v="7"/>
    <n v="3"/>
    <x v="0"/>
    <s v="Paul Thompson"/>
    <x v="3"/>
    <s v="Australia"/>
  </r>
  <r>
    <x v="0"/>
    <x v="580"/>
    <x v="6"/>
    <n v="0.17"/>
    <n v="15"/>
    <n v="150"/>
    <n v="250"/>
    <n v="3750"/>
    <n v="637.5"/>
    <n v="3112.5"/>
    <n v="3.1124999999999998"/>
    <n v="2250"/>
    <n v="862.5"/>
    <n v="0.86250000000000004"/>
    <d v="2023-11-23T00:00:00"/>
    <x v="4"/>
    <n v="4"/>
    <x v="2"/>
    <s v="Emily Allen"/>
    <x v="6"/>
    <s v="UK"/>
  </r>
  <r>
    <x v="0"/>
    <x v="581"/>
    <x v="0"/>
    <n v="0.18"/>
    <n v="8"/>
    <n v="500"/>
    <n v="800"/>
    <n v="6400"/>
    <n v="1152"/>
    <n v="5248"/>
    <n v="5.2480000000000002"/>
    <n v="4000"/>
    <n v="1248"/>
    <n v="1.248"/>
    <d v="2025-02-21T00:00:00"/>
    <x v="0"/>
    <n v="1"/>
    <x v="1"/>
    <s v="Glen Kelly"/>
    <x v="0"/>
    <s v="India"/>
  </r>
  <r>
    <x v="1"/>
    <x v="582"/>
    <x v="6"/>
    <n v="0.21"/>
    <n v="20"/>
    <n v="150"/>
    <n v="250"/>
    <n v="5000"/>
    <n v="1050"/>
    <n v="3950"/>
    <n v="3.95"/>
    <n v="3000"/>
    <n v="950"/>
    <n v="0.95"/>
    <d v="2023-09-14T00:00:00"/>
    <x v="7"/>
    <n v="3"/>
    <x v="2"/>
    <s v="Brittany Carey"/>
    <x v="6"/>
    <s v="India"/>
  </r>
  <r>
    <x v="0"/>
    <x v="583"/>
    <x v="3"/>
    <n v="0.03"/>
    <n v="9"/>
    <n v="300"/>
    <n v="600"/>
    <n v="5400"/>
    <n v="162"/>
    <n v="5238"/>
    <n v="5.2380000000000004"/>
    <n v="2700"/>
    <n v="2538"/>
    <n v="2.5379999999999998"/>
    <d v="2024-12-04T00:00:00"/>
    <x v="11"/>
    <n v="4"/>
    <x v="0"/>
    <s v="Jason Watson"/>
    <x v="3"/>
    <s v="India"/>
  </r>
  <r>
    <x v="0"/>
    <x v="584"/>
    <x v="4"/>
    <n v="0.02"/>
    <n v="2"/>
    <n v="15"/>
    <n v="40"/>
    <n v="80"/>
    <n v="1.6"/>
    <n v="78.400000000000006"/>
    <n v="7.8399999999999997E-2"/>
    <n v="30"/>
    <n v="48.4"/>
    <n v="4.8399999999999999E-2"/>
    <d v="2025-01-23T00:00:00"/>
    <x v="5"/>
    <n v="1"/>
    <x v="1"/>
    <s v="Stephen Parker"/>
    <x v="4"/>
    <s v="USA"/>
  </r>
  <r>
    <x v="0"/>
    <x v="585"/>
    <x v="5"/>
    <n v="0.27"/>
    <n v="5"/>
    <n v="50"/>
    <n v="120"/>
    <n v="600"/>
    <n v="162"/>
    <n v="438"/>
    <n v="0.438"/>
    <n v="250"/>
    <n v="188"/>
    <n v="0.188"/>
    <d v="2025-06-22T00:00:00"/>
    <x v="1"/>
    <n v="2"/>
    <x v="1"/>
    <s v="Jamie Cole"/>
    <x v="5"/>
    <s v="Canada"/>
  </r>
  <r>
    <x v="1"/>
    <x v="586"/>
    <x v="3"/>
    <n v="0.18"/>
    <n v="12"/>
    <n v="300"/>
    <n v="600"/>
    <n v="7200"/>
    <n v="1296"/>
    <n v="5904"/>
    <n v="5.9039999999999999"/>
    <n v="3600"/>
    <n v="2304"/>
    <n v="2.3039999999999998"/>
    <d v="2025-06-24T00:00:00"/>
    <x v="1"/>
    <n v="2"/>
    <x v="1"/>
    <s v="Seth Greene"/>
    <x v="3"/>
    <s v="Australia"/>
  </r>
  <r>
    <x v="1"/>
    <x v="587"/>
    <x v="2"/>
    <n v="7.0000000000000007E-2"/>
    <n v="7"/>
    <n v="20"/>
    <n v="50"/>
    <n v="350"/>
    <n v="24.5"/>
    <n v="325.5"/>
    <n v="0.32550000000000001"/>
    <n v="140"/>
    <n v="185.5"/>
    <n v="0.1855"/>
    <d v="2024-08-14T00:00:00"/>
    <x v="10"/>
    <n v="3"/>
    <x v="0"/>
    <s v="Jamie Hicks"/>
    <x v="2"/>
    <s v="Australia"/>
  </r>
  <r>
    <x v="2"/>
    <x v="588"/>
    <x v="6"/>
    <n v="0.11"/>
    <n v="7"/>
    <n v="150"/>
    <n v="250"/>
    <n v="1750"/>
    <n v="192.5"/>
    <n v="1557.5"/>
    <n v="1.5575000000000001"/>
    <n v="1050"/>
    <n v="507.5"/>
    <n v="0.50749999999999995"/>
    <d v="2023-10-23T00:00:00"/>
    <x v="8"/>
    <n v="4"/>
    <x v="2"/>
    <s v="Charles Bell"/>
    <x v="6"/>
    <s v="USA"/>
  </r>
  <r>
    <x v="2"/>
    <x v="589"/>
    <x v="4"/>
    <n v="7.0000000000000007E-2"/>
    <n v="5"/>
    <n v="15"/>
    <n v="40"/>
    <n v="200"/>
    <n v="14"/>
    <n v="186"/>
    <n v="0.186"/>
    <n v="75"/>
    <n v="111"/>
    <n v="0.111"/>
    <d v="2025-01-15T00:00:00"/>
    <x v="5"/>
    <n v="1"/>
    <x v="1"/>
    <s v="Sherry Mack"/>
    <x v="4"/>
    <s v="India"/>
  </r>
  <r>
    <x v="2"/>
    <x v="590"/>
    <x v="5"/>
    <n v="0.19"/>
    <n v="2"/>
    <n v="50"/>
    <n v="120"/>
    <n v="240"/>
    <n v="45.6"/>
    <n v="194.4"/>
    <n v="0.19439999999999999"/>
    <n v="100"/>
    <n v="94.4"/>
    <n v="9.4399999999999998E-2"/>
    <d v="2024-04-05T00:00:00"/>
    <x v="2"/>
    <n v="2"/>
    <x v="0"/>
    <s v="Heather Herrera"/>
    <x v="5"/>
    <s v="UK"/>
  </r>
  <r>
    <x v="1"/>
    <x v="591"/>
    <x v="5"/>
    <n v="0.26"/>
    <n v="3"/>
    <n v="50"/>
    <n v="120"/>
    <n v="360"/>
    <n v="93.6"/>
    <n v="266.39999999999998"/>
    <n v="0.26640000000000003"/>
    <n v="150"/>
    <n v="116.4"/>
    <n v="0.1164"/>
    <d v="2024-05-21T00:00:00"/>
    <x v="3"/>
    <n v="2"/>
    <x v="0"/>
    <s v="Christopher Wilson"/>
    <x v="5"/>
    <s v="Germany"/>
  </r>
  <r>
    <x v="1"/>
    <x v="592"/>
    <x v="3"/>
    <n v="0.28999999999999998"/>
    <n v="12"/>
    <n v="300"/>
    <n v="600"/>
    <n v="7200"/>
    <n v="2088"/>
    <n v="5112"/>
    <n v="5.1120000000000001"/>
    <n v="3600"/>
    <n v="1512"/>
    <n v="1.512"/>
    <d v="2023-10-22T00:00:00"/>
    <x v="8"/>
    <n v="4"/>
    <x v="2"/>
    <s v="James Wright"/>
    <x v="3"/>
    <s v="Australia"/>
  </r>
  <r>
    <x v="0"/>
    <x v="593"/>
    <x v="3"/>
    <n v="0.21"/>
    <n v="14"/>
    <n v="300"/>
    <n v="600"/>
    <n v="8400"/>
    <n v="1764"/>
    <n v="6636"/>
    <n v="6.6360000000000001"/>
    <n v="4200"/>
    <n v="2436"/>
    <n v="2.4359999999999999"/>
    <d v="2024-06-19T00:00:00"/>
    <x v="1"/>
    <n v="2"/>
    <x v="0"/>
    <s v="Chelsey Fisher"/>
    <x v="3"/>
    <s v="India"/>
  </r>
  <r>
    <x v="2"/>
    <x v="594"/>
    <x v="5"/>
    <n v="0.27"/>
    <n v="6"/>
    <n v="50"/>
    <n v="120"/>
    <n v="720"/>
    <n v="194.4"/>
    <n v="525.6"/>
    <n v="0.52559999999999996"/>
    <n v="300"/>
    <n v="225.6"/>
    <n v="0.22559999999999999"/>
    <d v="2025-09-06T00:00:00"/>
    <x v="7"/>
    <n v="3"/>
    <x v="1"/>
    <s v="Jared Chase"/>
    <x v="5"/>
    <s v="UK"/>
  </r>
  <r>
    <x v="0"/>
    <x v="595"/>
    <x v="5"/>
    <n v="0.08"/>
    <n v="19"/>
    <n v="50"/>
    <n v="120"/>
    <n v="2280"/>
    <n v="182.4"/>
    <n v="2097.6"/>
    <n v="2.0975999999999999"/>
    <n v="950"/>
    <n v="1147.5999999999999"/>
    <n v="1.1476"/>
    <d v="2025-03-26T00:00:00"/>
    <x v="9"/>
    <n v="1"/>
    <x v="1"/>
    <s v="Ashley Love"/>
    <x v="5"/>
    <s v="Australia"/>
  </r>
  <r>
    <x v="0"/>
    <x v="596"/>
    <x v="1"/>
    <n v="0.02"/>
    <n v="19"/>
    <n v="200"/>
    <n v="400"/>
    <n v="7600"/>
    <n v="152"/>
    <n v="7448"/>
    <n v="7.4480000000000004"/>
    <n v="3800"/>
    <n v="3648"/>
    <n v="3.6480000000000001"/>
    <d v="2025-03-23T00:00:00"/>
    <x v="9"/>
    <n v="1"/>
    <x v="1"/>
    <s v="James Mcknight"/>
    <x v="1"/>
    <s v="UK"/>
  </r>
  <r>
    <x v="2"/>
    <x v="597"/>
    <x v="7"/>
    <n v="0.15"/>
    <n v="14"/>
    <n v="100"/>
    <n v="200"/>
    <n v="2800"/>
    <n v="420"/>
    <n v="2380"/>
    <n v="2.38"/>
    <n v="1400"/>
    <n v="980"/>
    <n v="0.98"/>
    <d v="2023-10-26T00:00:00"/>
    <x v="8"/>
    <n v="4"/>
    <x v="2"/>
    <s v="Lauren Curry"/>
    <x v="7"/>
    <s v="USA"/>
  </r>
  <r>
    <x v="2"/>
    <x v="598"/>
    <x v="7"/>
    <n v="0.12"/>
    <n v="9"/>
    <n v="100"/>
    <n v="200"/>
    <n v="1800"/>
    <n v="216"/>
    <n v="1584"/>
    <n v="1.5840000000000001"/>
    <n v="900"/>
    <n v="684"/>
    <n v="0.68400000000000005"/>
    <d v="2025-05-12T00:00:00"/>
    <x v="3"/>
    <n v="2"/>
    <x v="1"/>
    <s v="Patrick Lozano"/>
    <x v="7"/>
    <s v="USA"/>
  </r>
  <r>
    <x v="0"/>
    <x v="599"/>
    <x v="6"/>
    <n v="0.14000000000000001"/>
    <n v="14"/>
    <n v="150"/>
    <n v="250"/>
    <n v="3500"/>
    <n v="490"/>
    <n v="3010"/>
    <n v="3.01"/>
    <n v="2100"/>
    <n v="910"/>
    <n v="0.91"/>
    <d v="2025-07-30T00:00:00"/>
    <x v="6"/>
    <n v="3"/>
    <x v="1"/>
    <s v="Eugene Maldonado"/>
    <x v="6"/>
    <s v="India"/>
  </r>
  <r>
    <x v="1"/>
    <x v="600"/>
    <x v="7"/>
    <n v="0.02"/>
    <n v="2"/>
    <n v="100"/>
    <n v="200"/>
    <n v="400"/>
    <n v="8"/>
    <n v="392"/>
    <n v="0.39200000000000002"/>
    <n v="200"/>
    <n v="192"/>
    <n v="0.192"/>
    <d v="2024-05-30T00:00:00"/>
    <x v="3"/>
    <n v="2"/>
    <x v="0"/>
    <s v="Julie Miller"/>
    <x v="7"/>
    <s v="Germany"/>
  </r>
  <r>
    <x v="0"/>
    <x v="601"/>
    <x v="7"/>
    <n v="0.08"/>
    <n v="3"/>
    <n v="100"/>
    <n v="200"/>
    <n v="600"/>
    <n v="48"/>
    <n v="552"/>
    <n v="0.55200000000000005"/>
    <n v="300"/>
    <n v="252"/>
    <n v="0.252"/>
    <d v="2023-09-29T00:00:00"/>
    <x v="7"/>
    <n v="3"/>
    <x v="2"/>
    <s v="Kristin Johnson"/>
    <x v="7"/>
    <s v="Germany"/>
  </r>
  <r>
    <x v="2"/>
    <x v="602"/>
    <x v="4"/>
    <n v="0"/>
    <n v="4"/>
    <n v="15"/>
    <n v="40"/>
    <n v="160"/>
    <n v="0"/>
    <n v="160"/>
    <n v="0.16"/>
    <n v="60"/>
    <n v="100"/>
    <n v="0.1"/>
    <d v="2024-12-17T00:00:00"/>
    <x v="11"/>
    <n v="4"/>
    <x v="0"/>
    <s v="Amanda Phillips"/>
    <x v="4"/>
    <s v="USA"/>
  </r>
  <r>
    <x v="2"/>
    <x v="603"/>
    <x v="3"/>
    <n v="0.14000000000000001"/>
    <n v="13"/>
    <n v="300"/>
    <n v="600"/>
    <n v="7800"/>
    <n v="1092"/>
    <n v="6708"/>
    <n v="6.7080000000000002"/>
    <n v="3900"/>
    <n v="2808"/>
    <n v="2.8079999999999998"/>
    <d v="2023-12-30T00:00:00"/>
    <x v="11"/>
    <n v="4"/>
    <x v="2"/>
    <s v="Kelsey Jones"/>
    <x v="3"/>
    <s v="Australia"/>
  </r>
  <r>
    <x v="0"/>
    <x v="604"/>
    <x v="1"/>
    <n v="0.11"/>
    <n v="15"/>
    <n v="200"/>
    <n v="400"/>
    <n v="6000"/>
    <n v="660"/>
    <n v="5340"/>
    <n v="5.34"/>
    <n v="3000"/>
    <n v="2340"/>
    <n v="2.34"/>
    <d v="2024-05-14T00:00:00"/>
    <x v="3"/>
    <n v="2"/>
    <x v="0"/>
    <s v="Melissa Bartlett"/>
    <x v="1"/>
    <s v="UK"/>
  </r>
  <r>
    <x v="0"/>
    <x v="605"/>
    <x v="7"/>
    <n v="0.1"/>
    <n v="3"/>
    <n v="100"/>
    <n v="200"/>
    <n v="600"/>
    <n v="60"/>
    <n v="540"/>
    <n v="0.54"/>
    <n v="300"/>
    <n v="240"/>
    <n v="0.24"/>
    <d v="2024-10-29T00:00:00"/>
    <x v="8"/>
    <n v="4"/>
    <x v="0"/>
    <s v="Sandra Merritt"/>
    <x v="7"/>
    <s v="Germany"/>
  </r>
  <r>
    <x v="0"/>
    <x v="606"/>
    <x v="1"/>
    <n v="0.08"/>
    <n v="6"/>
    <n v="200"/>
    <n v="400"/>
    <n v="2400"/>
    <n v="192"/>
    <n v="2208"/>
    <n v="2.2080000000000002"/>
    <n v="1200"/>
    <n v="1008"/>
    <n v="1.008"/>
    <d v="2024-09-18T00:00:00"/>
    <x v="7"/>
    <n v="3"/>
    <x v="0"/>
    <s v="Craig Peters MD"/>
    <x v="1"/>
    <s v="India"/>
  </r>
  <r>
    <x v="0"/>
    <x v="607"/>
    <x v="3"/>
    <n v="0.25"/>
    <n v="15"/>
    <n v="300"/>
    <n v="600"/>
    <n v="9000"/>
    <n v="2250"/>
    <n v="6750"/>
    <n v="6.75"/>
    <n v="4500"/>
    <n v="2250"/>
    <n v="2.25"/>
    <d v="2025-09-06T00:00:00"/>
    <x v="7"/>
    <n v="3"/>
    <x v="1"/>
    <s v="Bruce Davis"/>
    <x v="3"/>
    <s v="Germany"/>
  </r>
  <r>
    <x v="0"/>
    <x v="608"/>
    <x v="0"/>
    <n v="0.08"/>
    <n v="16"/>
    <n v="500"/>
    <n v="800"/>
    <n v="12800"/>
    <n v="1024"/>
    <n v="11776"/>
    <n v="11.776"/>
    <n v="8000"/>
    <n v="3776"/>
    <n v="3.7759999999999998"/>
    <d v="2024-11-21T00:00:00"/>
    <x v="4"/>
    <n v="4"/>
    <x v="0"/>
    <s v="Robert Villegas"/>
    <x v="0"/>
    <s v="UK"/>
  </r>
  <r>
    <x v="2"/>
    <x v="609"/>
    <x v="1"/>
    <n v="0.13"/>
    <n v="15"/>
    <n v="200"/>
    <n v="400"/>
    <n v="6000"/>
    <n v="780"/>
    <n v="5220"/>
    <n v="5.22"/>
    <n v="3000"/>
    <n v="2220"/>
    <n v="2.2200000000000002"/>
    <d v="2024-05-09T00:00:00"/>
    <x v="3"/>
    <n v="2"/>
    <x v="0"/>
    <s v="Nancy Thomas"/>
    <x v="1"/>
    <s v="Australia"/>
  </r>
  <r>
    <x v="0"/>
    <x v="610"/>
    <x v="6"/>
    <n v="0.26"/>
    <n v="20"/>
    <n v="150"/>
    <n v="250"/>
    <n v="5000"/>
    <n v="1300"/>
    <n v="3700"/>
    <n v="3.7"/>
    <n v="3000"/>
    <n v="700"/>
    <n v="0.7"/>
    <d v="2025-01-07T00:00:00"/>
    <x v="5"/>
    <n v="1"/>
    <x v="1"/>
    <s v="Curtis Johnson"/>
    <x v="6"/>
    <s v="Germany"/>
  </r>
  <r>
    <x v="2"/>
    <x v="611"/>
    <x v="4"/>
    <n v="0.25"/>
    <n v="14"/>
    <n v="15"/>
    <n v="40"/>
    <n v="560"/>
    <n v="140"/>
    <n v="420"/>
    <n v="0.42"/>
    <n v="210"/>
    <n v="210"/>
    <n v="0.21"/>
    <d v="2024-01-06T00:00:00"/>
    <x v="5"/>
    <n v="1"/>
    <x v="0"/>
    <s v="Kathleen Jones"/>
    <x v="4"/>
    <s v="India"/>
  </r>
  <r>
    <x v="1"/>
    <x v="612"/>
    <x v="4"/>
    <n v="0.08"/>
    <n v="8"/>
    <n v="15"/>
    <n v="40"/>
    <n v="320"/>
    <n v="25.6"/>
    <n v="294.39999999999998"/>
    <n v="0.2944"/>
    <n v="120"/>
    <n v="174.4"/>
    <n v="0.1744"/>
    <d v="2025-07-17T00:00:00"/>
    <x v="6"/>
    <n v="3"/>
    <x v="1"/>
    <s v="Kelly Fox"/>
    <x v="4"/>
    <s v="Australia"/>
  </r>
  <r>
    <x v="2"/>
    <x v="613"/>
    <x v="0"/>
    <n v="0.12"/>
    <n v="18"/>
    <n v="500"/>
    <n v="800"/>
    <n v="14400"/>
    <n v="1728"/>
    <n v="12672"/>
    <n v="12.672000000000001"/>
    <n v="9000"/>
    <n v="3672"/>
    <n v="3.6720000000000002"/>
    <d v="2024-05-24T00:00:00"/>
    <x v="3"/>
    <n v="2"/>
    <x v="0"/>
    <s v="Eileen Mccarty"/>
    <x v="0"/>
    <s v="Australia"/>
  </r>
  <r>
    <x v="0"/>
    <x v="614"/>
    <x v="0"/>
    <n v="0.13"/>
    <n v="14"/>
    <n v="500"/>
    <n v="800"/>
    <n v="11200"/>
    <n v="1456"/>
    <n v="9744"/>
    <n v="9.7439999999999998"/>
    <n v="7000"/>
    <n v="2744"/>
    <n v="2.7440000000000002"/>
    <d v="2023-12-02T00:00:00"/>
    <x v="11"/>
    <n v="4"/>
    <x v="2"/>
    <s v="Rodney Wright"/>
    <x v="0"/>
    <s v="Canada"/>
  </r>
  <r>
    <x v="0"/>
    <x v="615"/>
    <x v="1"/>
    <n v="0.15"/>
    <n v="16"/>
    <n v="200"/>
    <n v="400"/>
    <n v="6400"/>
    <n v="960"/>
    <n v="5440"/>
    <n v="5.44"/>
    <n v="3200"/>
    <n v="2240"/>
    <n v="2.2400000000000002"/>
    <d v="2024-10-17T00:00:00"/>
    <x v="8"/>
    <n v="4"/>
    <x v="0"/>
    <s v="Jessica Mccarty"/>
    <x v="1"/>
    <s v="India"/>
  </r>
  <r>
    <x v="1"/>
    <x v="616"/>
    <x v="3"/>
    <n v="0.14000000000000001"/>
    <n v="9"/>
    <n v="300"/>
    <n v="600"/>
    <n v="5400"/>
    <n v="756"/>
    <n v="4644"/>
    <n v="4.6440000000000001"/>
    <n v="2700"/>
    <n v="1944"/>
    <n v="1.944"/>
    <d v="2024-12-25T00:00:00"/>
    <x v="11"/>
    <n v="4"/>
    <x v="0"/>
    <s v="Ashley Porter"/>
    <x v="3"/>
    <s v="India"/>
  </r>
  <r>
    <x v="2"/>
    <x v="617"/>
    <x v="2"/>
    <n v="0.11"/>
    <n v="10"/>
    <n v="20"/>
    <n v="50"/>
    <n v="500"/>
    <n v="55"/>
    <n v="445"/>
    <n v="0.44500000000000001"/>
    <n v="200"/>
    <n v="245"/>
    <n v="0.245"/>
    <d v="2023-10-01T00:00:00"/>
    <x v="8"/>
    <n v="4"/>
    <x v="2"/>
    <s v="Cory Moyer"/>
    <x v="2"/>
    <s v="UK"/>
  </r>
  <r>
    <x v="1"/>
    <x v="618"/>
    <x v="5"/>
    <n v="0"/>
    <n v="20"/>
    <n v="50"/>
    <n v="120"/>
    <n v="2400"/>
    <n v="0"/>
    <n v="2400"/>
    <n v="2.4"/>
    <n v="1000"/>
    <n v="1400"/>
    <n v="1.4"/>
    <d v="2025-05-08T00:00:00"/>
    <x v="3"/>
    <n v="2"/>
    <x v="1"/>
    <s v="Stephanie Graham"/>
    <x v="5"/>
    <s v="Australia"/>
  </r>
  <r>
    <x v="0"/>
    <x v="619"/>
    <x v="7"/>
    <n v="0.05"/>
    <n v="4"/>
    <n v="100"/>
    <n v="200"/>
    <n v="800"/>
    <n v="40"/>
    <n v="760"/>
    <n v="0.76"/>
    <n v="400"/>
    <n v="360"/>
    <n v="0.36"/>
    <d v="2025-08-11T00:00:00"/>
    <x v="10"/>
    <n v="3"/>
    <x v="1"/>
    <s v="Hannah Colon"/>
    <x v="7"/>
    <s v="UK"/>
  </r>
  <r>
    <x v="0"/>
    <x v="620"/>
    <x v="1"/>
    <n v="0.18"/>
    <n v="12"/>
    <n v="200"/>
    <n v="400"/>
    <n v="4800"/>
    <n v="864"/>
    <n v="3936"/>
    <n v="3.9359999999999999"/>
    <n v="2400"/>
    <n v="1536"/>
    <n v="1.536"/>
    <d v="2024-01-13T00:00:00"/>
    <x v="5"/>
    <n v="1"/>
    <x v="0"/>
    <s v="Daniel Goodman"/>
    <x v="1"/>
    <s v="UK"/>
  </r>
  <r>
    <x v="2"/>
    <x v="621"/>
    <x v="7"/>
    <n v="0.03"/>
    <n v="20"/>
    <n v="100"/>
    <n v="200"/>
    <n v="4000"/>
    <n v="120"/>
    <n v="3880"/>
    <n v="3.88"/>
    <n v="2000"/>
    <n v="1880"/>
    <n v="1.88"/>
    <d v="2024-02-05T00:00:00"/>
    <x v="0"/>
    <n v="1"/>
    <x v="0"/>
    <s v="Kellie Hill"/>
    <x v="7"/>
    <s v="India"/>
  </r>
  <r>
    <x v="1"/>
    <x v="622"/>
    <x v="5"/>
    <n v="0.13"/>
    <n v="12"/>
    <n v="50"/>
    <n v="120"/>
    <n v="1440"/>
    <n v="187.2"/>
    <n v="1252.8"/>
    <n v="1.2527999999999999"/>
    <n v="600"/>
    <n v="652.79999999999995"/>
    <n v="0.65280000000000005"/>
    <d v="2024-08-01T00:00:00"/>
    <x v="10"/>
    <n v="3"/>
    <x v="0"/>
    <s v="Jessica Nelson"/>
    <x v="5"/>
    <s v="Canada"/>
  </r>
  <r>
    <x v="2"/>
    <x v="623"/>
    <x v="6"/>
    <n v="0.23"/>
    <n v="8"/>
    <n v="150"/>
    <n v="250"/>
    <n v="2000"/>
    <n v="460"/>
    <n v="1540"/>
    <n v="1.54"/>
    <n v="1200"/>
    <n v="340"/>
    <n v="0.34"/>
    <d v="2025-01-31T00:00:00"/>
    <x v="5"/>
    <n v="1"/>
    <x v="1"/>
    <s v="Patricia Murphy"/>
    <x v="6"/>
    <s v="Australia"/>
  </r>
  <r>
    <x v="1"/>
    <x v="624"/>
    <x v="4"/>
    <n v="0.3"/>
    <n v="9"/>
    <n v="15"/>
    <n v="40"/>
    <n v="360"/>
    <n v="108"/>
    <n v="252"/>
    <n v="0.252"/>
    <n v="135"/>
    <n v="117"/>
    <n v="0.11700000000000001"/>
    <d v="2024-02-21T00:00:00"/>
    <x v="0"/>
    <n v="1"/>
    <x v="0"/>
    <s v="Sarah Hopkins"/>
    <x v="4"/>
    <s v="India"/>
  </r>
  <r>
    <x v="2"/>
    <x v="625"/>
    <x v="7"/>
    <n v="0.13"/>
    <n v="19"/>
    <n v="100"/>
    <n v="200"/>
    <n v="3800"/>
    <n v="494"/>
    <n v="3306"/>
    <n v="3.306"/>
    <n v="1900"/>
    <n v="1406"/>
    <n v="1.4059999999999999"/>
    <d v="2024-09-03T00:00:00"/>
    <x v="7"/>
    <n v="3"/>
    <x v="0"/>
    <s v="Matthew Long"/>
    <x v="7"/>
    <s v="Australia"/>
  </r>
  <r>
    <x v="1"/>
    <x v="626"/>
    <x v="1"/>
    <n v="0.27"/>
    <n v="19"/>
    <n v="200"/>
    <n v="400"/>
    <n v="7600"/>
    <n v="2052"/>
    <n v="5548"/>
    <n v="5.548"/>
    <n v="3800"/>
    <n v="1748"/>
    <n v="1.748"/>
    <d v="2024-05-02T00:00:00"/>
    <x v="3"/>
    <n v="2"/>
    <x v="0"/>
    <s v="Peter Thompson"/>
    <x v="1"/>
    <s v="Canada"/>
  </r>
  <r>
    <x v="1"/>
    <x v="627"/>
    <x v="0"/>
    <n v="0.22"/>
    <n v="20"/>
    <n v="500"/>
    <n v="800"/>
    <n v="16000"/>
    <n v="3520"/>
    <n v="12480"/>
    <n v="12.48"/>
    <n v="10000"/>
    <n v="2480"/>
    <n v="2.48"/>
    <d v="2024-07-08T00:00:00"/>
    <x v="6"/>
    <n v="3"/>
    <x v="0"/>
    <s v="Mr. Robert Marks"/>
    <x v="0"/>
    <s v="USA"/>
  </r>
  <r>
    <x v="1"/>
    <x v="628"/>
    <x v="6"/>
    <n v="0.16"/>
    <n v="19"/>
    <n v="150"/>
    <n v="250"/>
    <n v="4750"/>
    <n v="760"/>
    <n v="3990"/>
    <n v="3.99"/>
    <n v="2850"/>
    <n v="1140"/>
    <n v="1.1399999999999999"/>
    <d v="2024-07-16T00:00:00"/>
    <x v="6"/>
    <n v="3"/>
    <x v="0"/>
    <s v="Angela Collins"/>
    <x v="6"/>
    <s v="Canada"/>
  </r>
  <r>
    <x v="0"/>
    <x v="629"/>
    <x v="4"/>
    <n v="0.15"/>
    <n v="17"/>
    <n v="15"/>
    <n v="40"/>
    <n v="680"/>
    <n v="102"/>
    <n v="578"/>
    <n v="0.57799999999999996"/>
    <n v="255"/>
    <n v="323"/>
    <n v="0.32300000000000001"/>
    <d v="2025-06-24T00:00:00"/>
    <x v="1"/>
    <n v="2"/>
    <x v="1"/>
    <s v="David Frey"/>
    <x v="4"/>
    <s v="UK"/>
  </r>
  <r>
    <x v="2"/>
    <x v="630"/>
    <x v="5"/>
    <n v="0.06"/>
    <n v="8"/>
    <n v="50"/>
    <n v="120"/>
    <n v="960"/>
    <n v="57.6"/>
    <n v="902.4"/>
    <n v="0.90239999999999998"/>
    <n v="400"/>
    <n v="502.4"/>
    <n v="0.50239999999999996"/>
    <d v="2025-01-14T00:00:00"/>
    <x v="5"/>
    <n v="1"/>
    <x v="1"/>
    <s v="Karla Clark"/>
    <x v="5"/>
    <s v="UK"/>
  </r>
  <r>
    <x v="0"/>
    <x v="631"/>
    <x v="0"/>
    <n v="0.12"/>
    <n v="17"/>
    <n v="500"/>
    <n v="800"/>
    <n v="13600"/>
    <n v="1632"/>
    <n v="11968"/>
    <n v="11.968"/>
    <n v="8500"/>
    <n v="3468"/>
    <n v="3.468"/>
    <d v="2025-04-02T00:00:00"/>
    <x v="2"/>
    <n v="2"/>
    <x v="1"/>
    <s v="Brad Randall"/>
    <x v="0"/>
    <s v="Germany"/>
  </r>
  <r>
    <x v="0"/>
    <x v="632"/>
    <x v="5"/>
    <n v="0.08"/>
    <n v="9"/>
    <n v="50"/>
    <n v="120"/>
    <n v="1080"/>
    <n v="86.4"/>
    <n v="993.6"/>
    <n v="0.99360000000000004"/>
    <n v="450"/>
    <n v="543.6"/>
    <n v="0.54359999999999997"/>
    <d v="2023-10-28T00:00:00"/>
    <x v="8"/>
    <n v="4"/>
    <x v="2"/>
    <s v="James Jones"/>
    <x v="5"/>
    <s v="USA"/>
  </r>
  <r>
    <x v="2"/>
    <x v="633"/>
    <x v="3"/>
    <n v="7.0000000000000007E-2"/>
    <n v="13"/>
    <n v="300"/>
    <n v="600"/>
    <n v="7800"/>
    <n v="546"/>
    <n v="7254"/>
    <n v="7.2539999999999996"/>
    <n v="3900"/>
    <n v="3354"/>
    <n v="3.3540000000000001"/>
    <d v="2025-02-19T00:00:00"/>
    <x v="0"/>
    <n v="1"/>
    <x v="1"/>
    <s v="Jill Lane"/>
    <x v="3"/>
    <s v="UK"/>
  </r>
  <r>
    <x v="1"/>
    <x v="634"/>
    <x v="4"/>
    <n v="0.15"/>
    <n v="9"/>
    <n v="15"/>
    <n v="40"/>
    <n v="360"/>
    <n v="54"/>
    <n v="306"/>
    <n v="0.30599999999999999"/>
    <n v="135"/>
    <n v="171"/>
    <n v="0.17100000000000001"/>
    <d v="2024-07-02T00:00:00"/>
    <x v="6"/>
    <n v="3"/>
    <x v="0"/>
    <s v="Susan Webster"/>
    <x v="4"/>
    <s v="Australia"/>
  </r>
  <r>
    <x v="2"/>
    <x v="635"/>
    <x v="1"/>
    <n v="0.09"/>
    <n v="8"/>
    <n v="200"/>
    <n v="400"/>
    <n v="3200"/>
    <n v="288"/>
    <n v="2912"/>
    <n v="2.9119999999999999"/>
    <n v="1600"/>
    <n v="1312"/>
    <n v="1.3120000000000001"/>
    <d v="2024-06-10T00:00:00"/>
    <x v="1"/>
    <n v="2"/>
    <x v="0"/>
    <s v="Tyler Thomas"/>
    <x v="1"/>
    <s v="USA"/>
  </r>
  <r>
    <x v="2"/>
    <x v="636"/>
    <x v="3"/>
    <n v="0.28000000000000003"/>
    <n v="20"/>
    <n v="300"/>
    <n v="600"/>
    <n v="12000"/>
    <n v="3360"/>
    <n v="8640"/>
    <n v="8.64"/>
    <n v="6000"/>
    <n v="2640"/>
    <n v="2.64"/>
    <d v="2024-07-27T00:00:00"/>
    <x v="6"/>
    <n v="3"/>
    <x v="0"/>
    <s v="David Harris"/>
    <x v="3"/>
    <s v="USA"/>
  </r>
  <r>
    <x v="0"/>
    <x v="637"/>
    <x v="4"/>
    <n v="0.18"/>
    <n v="9"/>
    <n v="15"/>
    <n v="40"/>
    <n v="360"/>
    <n v="64.8"/>
    <n v="295.2"/>
    <n v="0.29520000000000002"/>
    <n v="135"/>
    <n v="160.19999999999999"/>
    <n v="0.16020000000000001"/>
    <d v="2025-03-04T00:00:00"/>
    <x v="9"/>
    <n v="1"/>
    <x v="1"/>
    <s v="Lisa Fry"/>
    <x v="4"/>
    <s v="Canada"/>
  </r>
  <r>
    <x v="0"/>
    <x v="638"/>
    <x v="1"/>
    <n v="0.2"/>
    <n v="19"/>
    <n v="200"/>
    <n v="400"/>
    <n v="7600"/>
    <n v="1520"/>
    <n v="6080"/>
    <n v="6.08"/>
    <n v="3800"/>
    <n v="2280"/>
    <n v="2.2799999999999998"/>
    <d v="2025-02-26T00:00:00"/>
    <x v="0"/>
    <n v="1"/>
    <x v="1"/>
    <s v="Bryan Trujillo"/>
    <x v="1"/>
    <s v="India"/>
  </r>
  <r>
    <x v="1"/>
    <x v="639"/>
    <x v="0"/>
    <n v="0"/>
    <n v="5"/>
    <n v="500"/>
    <n v="800"/>
    <n v="4000"/>
    <n v="0"/>
    <n v="4000"/>
    <n v="4"/>
    <n v="2500"/>
    <n v="1500"/>
    <n v="1.5"/>
    <d v="2025-08-30T00:00:00"/>
    <x v="10"/>
    <n v="3"/>
    <x v="1"/>
    <s v="Eugene Hernandez"/>
    <x v="0"/>
    <s v="Germany"/>
  </r>
  <r>
    <x v="0"/>
    <x v="640"/>
    <x v="2"/>
    <n v="0.03"/>
    <n v="1"/>
    <n v="20"/>
    <n v="50"/>
    <n v="50"/>
    <n v="1.5"/>
    <n v="48.5"/>
    <n v="4.8500000000000001E-2"/>
    <n v="20"/>
    <n v="28.5"/>
    <n v="2.8500000000000001E-2"/>
    <d v="2025-02-02T00:00:00"/>
    <x v="0"/>
    <n v="1"/>
    <x v="1"/>
    <s v="Nicholas Thomas"/>
    <x v="2"/>
    <s v="Australia"/>
  </r>
  <r>
    <x v="2"/>
    <x v="641"/>
    <x v="3"/>
    <n v="0.11"/>
    <n v="11"/>
    <n v="300"/>
    <n v="600"/>
    <n v="6600"/>
    <n v="726"/>
    <n v="5874"/>
    <n v="5.8739999999999997"/>
    <n v="3300"/>
    <n v="2574"/>
    <n v="2.5739999999999998"/>
    <d v="2024-04-19T00:00:00"/>
    <x v="2"/>
    <n v="2"/>
    <x v="0"/>
    <s v="Mallory Andersen"/>
    <x v="3"/>
    <s v="India"/>
  </r>
  <r>
    <x v="2"/>
    <x v="642"/>
    <x v="4"/>
    <n v="0.19"/>
    <n v="5"/>
    <n v="15"/>
    <n v="40"/>
    <n v="200"/>
    <n v="38"/>
    <n v="162"/>
    <n v="0.16200000000000001"/>
    <n v="75"/>
    <n v="87"/>
    <n v="8.6999999999999994E-2"/>
    <d v="2023-12-10T00:00:00"/>
    <x v="11"/>
    <n v="4"/>
    <x v="2"/>
    <s v="Lynn Reid"/>
    <x v="4"/>
    <s v="Canada"/>
  </r>
  <r>
    <x v="2"/>
    <x v="643"/>
    <x v="2"/>
    <n v="0"/>
    <n v="17"/>
    <n v="20"/>
    <n v="50"/>
    <n v="850"/>
    <n v="0"/>
    <n v="850"/>
    <n v="0.85"/>
    <n v="340"/>
    <n v="510"/>
    <n v="0.51"/>
    <d v="2024-10-15T00:00:00"/>
    <x v="8"/>
    <n v="4"/>
    <x v="0"/>
    <s v="Heather Browning"/>
    <x v="2"/>
    <s v="Canada"/>
  </r>
  <r>
    <x v="0"/>
    <x v="644"/>
    <x v="5"/>
    <n v="0.25"/>
    <n v="17"/>
    <n v="50"/>
    <n v="120"/>
    <n v="2040"/>
    <n v="510"/>
    <n v="1530"/>
    <n v="1.53"/>
    <n v="850"/>
    <n v="680"/>
    <n v="0.68"/>
    <d v="2024-02-19T00:00:00"/>
    <x v="0"/>
    <n v="1"/>
    <x v="0"/>
    <s v="Timothy Wells"/>
    <x v="5"/>
    <s v="Australia"/>
  </r>
  <r>
    <x v="1"/>
    <x v="645"/>
    <x v="1"/>
    <n v="0.1"/>
    <n v="5"/>
    <n v="200"/>
    <n v="400"/>
    <n v="2000"/>
    <n v="200"/>
    <n v="1800"/>
    <n v="1.8"/>
    <n v="1000"/>
    <n v="800"/>
    <n v="0.8"/>
    <d v="2025-07-24T00:00:00"/>
    <x v="6"/>
    <n v="3"/>
    <x v="1"/>
    <s v="Jasmine Knapp"/>
    <x v="1"/>
    <s v="Canada"/>
  </r>
  <r>
    <x v="2"/>
    <x v="646"/>
    <x v="1"/>
    <n v="0.19"/>
    <n v="13"/>
    <n v="200"/>
    <n v="400"/>
    <n v="5200"/>
    <n v="988"/>
    <n v="4212"/>
    <n v="4.2119999999999997"/>
    <n v="2600"/>
    <n v="1612"/>
    <n v="1.6120000000000001"/>
    <d v="2024-11-26T00:00:00"/>
    <x v="4"/>
    <n v="4"/>
    <x v="0"/>
    <s v="Andrea Lane"/>
    <x v="1"/>
    <s v="UK"/>
  </r>
  <r>
    <x v="0"/>
    <x v="647"/>
    <x v="4"/>
    <n v="0.23"/>
    <n v="5"/>
    <n v="15"/>
    <n v="40"/>
    <n v="200"/>
    <n v="46"/>
    <n v="154"/>
    <n v="0.154"/>
    <n v="75"/>
    <n v="79"/>
    <n v="7.9000000000000001E-2"/>
    <d v="2024-11-05T00:00:00"/>
    <x v="4"/>
    <n v="4"/>
    <x v="0"/>
    <s v="Kyle Lowe"/>
    <x v="4"/>
    <s v="UK"/>
  </r>
  <r>
    <x v="2"/>
    <x v="648"/>
    <x v="3"/>
    <n v="0.01"/>
    <n v="2"/>
    <n v="300"/>
    <n v="600"/>
    <n v="1200"/>
    <n v="12"/>
    <n v="1188"/>
    <n v="1.1879999999999999"/>
    <n v="600"/>
    <n v="588"/>
    <n v="0.58799999999999997"/>
    <d v="2025-04-10T00:00:00"/>
    <x v="2"/>
    <n v="2"/>
    <x v="1"/>
    <s v="Lisa Oliver"/>
    <x v="3"/>
    <s v="Germany"/>
  </r>
  <r>
    <x v="1"/>
    <x v="649"/>
    <x v="7"/>
    <n v="0.13"/>
    <n v="20"/>
    <n v="100"/>
    <n v="200"/>
    <n v="4000"/>
    <n v="520"/>
    <n v="3480"/>
    <n v="3.48"/>
    <n v="2000"/>
    <n v="1480"/>
    <n v="1.48"/>
    <d v="2024-05-14T00:00:00"/>
    <x v="3"/>
    <n v="2"/>
    <x v="0"/>
    <s v="John Little"/>
    <x v="7"/>
    <s v="Australia"/>
  </r>
  <r>
    <x v="2"/>
    <x v="650"/>
    <x v="4"/>
    <n v="0.1"/>
    <n v="6"/>
    <n v="15"/>
    <n v="40"/>
    <n v="240"/>
    <n v="24"/>
    <n v="216"/>
    <n v="0.216"/>
    <n v="90"/>
    <n v="126"/>
    <n v="0.126"/>
    <d v="2025-06-25T00:00:00"/>
    <x v="1"/>
    <n v="2"/>
    <x v="1"/>
    <s v="Mr. Louis Rodriguez"/>
    <x v="4"/>
    <s v="Australia"/>
  </r>
  <r>
    <x v="0"/>
    <x v="651"/>
    <x v="5"/>
    <n v="0.06"/>
    <n v="1"/>
    <n v="50"/>
    <n v="120"/>
    <n v="120"/>
    <n v="7.2"/>
    <n v="112.8"/>
    <n v="0.1128"/>
    <n v="50"/>
    <n v="62.8"/>
    <n v="6.2799999999999995E-2"/>
    <d v="2024-08-29T00:00:00"/>
    <x v="10"/>
    <n v="3"/>
    <x v="0"/>
    <s v="Stephen Lozano"/>
    <x v="5"/>
    <s v="India"/>
  </r>
  <r>
    <x v="0"/>
    <x v="652"/>
    <x v="5"/>
    <n v="0.08"/>
    <n v="5"/>
    <n v="50"/>
    <n v="120"/>
    <n v="600"/>
    <n v="48"/>
    <n v="552"/>
    <n v="0.55200000000000005"/>
    <n v="250"/>
    <n v="302"/>
    <n v="0.30199999999999999"/>
    <d v="2024-08-21T00:00:00"/>
    <x v="10"/>
    <n v="3"/>
    <x v="0"/>
    <s v="Gilbert Velasquez"/>
    <x v="5"/>
    <s v="Germany"/>
  </r>
  <r>
    <x v="1"/>
    <x v="653"/>
    <x v="0"/>
    <n v="0.3"/>
    <n v="3"/>
    <n v="500"/>
    <n v="800"/>
    <n v="2400"/>
    <n v="720"/>
    <n v="1680"/>
    <n v="1.68"/>
    <n v="1500"/>
    <n v="180"/>
    <n v="0.18"/>
    <d v="2024-02-12T00:00:00"/>
    <x v="0"/>
    <n v="1"/>
    <x v="0"/>
    <s v="Mark Wilson"/>
    <x v="0"/>
    <s v="Australia"/>
  </r>
  <r>
    <x v="2"/>
    <x v="654"/>
    <x v="4"/>
    <n v="0.09"/>
    <n v="4"/>
    <n v="15"/>
    <n v="40"/>
    <n v="160"/>
    <n v="14.4"/>
    <n v="145.6"/>
    <n v="0.14560000000000001"/>
    <n v="60"/>
    <n v="85.6"/>
    <n v="8.5599999999999996E-2"/>
    <d v="2023-11-11T00:00:00"/>
    <x v="4"/>
    <n v="4"/>
    <x v="2"/>
    <s v="Ronald Case"/>
    <x v="4"/>
    <s v="India"/>
  </r>
  <r>
    <x v="1"/>
    <x v="655"/>
    <x v="4"/>
    <n v="0.27"/>
    <n v="9"/>
    <n v="15"/>
    <n v="40"/>
    <n v="360"/>
    <n v="97.2"/>
    <n v="262.8"/>
    <n v="0.26279999999999998"/>
    <n v="135"/>
    <n v="127.8"/>
    <n v="0.1278"/>
    <d v="2025-03-08T00:00:00"/>
    <x v="9"/>
    <n v="1"/>
    <x v="1"/>
    <s v="Richard Rodriguez"/>
    <x v="4"/>
    <s v="Canada"/>
  </r>
  <r>
    <x v="1"/>
    <x v="656"/>
    <x v="7"/>
    <n v="0.24"/>
    <n v="2"/>
    <n v="100"/>
    <n v="200"/>
    <n v="400"/>
    <n v="96"/>
    <n v="304"/>
    <n v="0.30399999999999999"/>
    <n v="200"/>
    <n v="104"/>
    <n v="0.104"/>
    <d v="2023-10-26T00:00:00"/>
    <x v="8"/>
    <n v="4"/>
    <x v="2"/>
    <s v="Darren Hogan"/>
    <x v="7"/>
    <s v="Canada"/>
  </r>
  <r>
    <x v="1"/>
    <x v="657"/>
    <x v="7"/>
    <n v="0.27"/>
    <n v="2"/>
    <n v="100"/>
    <n v="200"/>
    <n v="400"/>
    <n v="108"/>
    <n v="292"/>
    <n v="0.29199999999999998"/>
    <n v="200"/>
    <n v="92"/>
    <n v="9.1999999999999998E-2"/>
    <d v="2024-12-01T00:00:00"/>
    <x v="11"/>
    <n v="4"/>
    <x v="0"/>
    <s v="Ian Jones"/>
    <x v="7"/>
    <s v="Australia"/>
  </r>
  <r>
    <x v="0"/>
    <x v="658"/>
    <x v="0"/>
    <n v="0.1"/>
    <n v="9"/>
    <n v="500"/>
    <n v="800"/>
    <n v="7200"/>
    <n v="720"/>
    <n v="6480"/>
    <n v="6.48"/>
    <n v="4500"/>
    <n v="1980"/>
    <n v="1.98"/>
    <d v="2024-09-13T00:00:00"/>
    <x v="7"/>
    <n v="3"/>
    <x v="0"/>
    <s v="Brett Stanton"/>
    <x v="0"/>
    <s v="Canada"/>
  </r>
  <r>
    <x v="0"/>
    <x v="659"/>
    <x v="6"/>
    <n v="0.06"/>
    <n v="5"/>
    <n v="150"/>
    <n v="250"/>
    <n v="1250"/>
    <n v="75"/>
    <n v="1175"/>
    <n v="1.175"/>
    <n v="750"/>
    <n v="425"/>
    <n v="0.42499999999999999"/>
    <d v="2025-03-06T00:00:00"/>
    <x v="9"/>
    <n v="1"/>
    <x v="1"/>
    <s v="Frank Bird"/>
    <x v="6"/>
    <s v="UK"/>
  </r>
  <r>
    <x v="2"/>
    <x v="660"/>
    <x v="7"/>
    <n v="0.06"/>
    <n v="10"/>
    <n v="100"/>
    <n v="200"/>
    <n v="2000"/>
    <n v="120"/>
    <n v="1880"/>
    <n v="1.88"/>
    <n v="1000"/>
    <n v="880"/>
    <n v="0.88"/>
    <d v="2024-10-06T00:00:00"/>
    <x v="8"/>
    <n v="4"/>
    <x v="0"/>
    <s v="Kelly Bell"/>
    <x v="7"/>
    <s v="USA"/>
  </r>
  <r>
    <x v="1"/>
    <x v="661"/>
    <x v="0"/>
    <n v="0.3"/>
    <n v="14"/>
    <n v="500"/>
    <n v="800"/>
    <n v="11200"/>
    <n v="3360"/>
    <n v="7840"/>
    <n v="7.84"/>
    <n v="7000"/>
    <n v="840"/>
    <n v="0.84"/>
    <d v="2024-05-12T00:00:00"/>
    <x v="3"/>
    <n v="2"/>
    <x v="0"/>
    <s v="Brittany Davis"/>
    <x v="0"/>
    <s v="Germany"/>
  </r>
  <r>
    <x v="2"/>
    <x v="662"/>
    <x v="5"/>
    <n v="0.08"/>
    <n v="17"/>
    <n v="50"/>
    <n v="120"/>
    <n v="2040"/>
    <n v="163.19999999999999"/>
    <n v="1876.8"/>
    <n v="1.8768"/>
    <n v="850"/>
    <n v="1026.8"/>
    <n v="1.0267999999999999"/>
    <d v="2023-11-05T00:00:00"/>
    <x v="4"/>
    <n v="4"/>
    <x v="2"/>
    <s v="Joshua Perry"/>
    <x v="5"/>
    <s v="UK"/>
  </r>
  <r>
    <x v="1"/>
    <x v="663"/>
    <x v="3"/>
    <n v="0.23"/>
    <n v="2"/>
    <n v="300"/>
    <n v="600"/>
    <n v="1200"/>
    <n v="276"/>
    <n v="924"/>
    <n v="0.92400000000000004"/>
    <n v="600"/>
    <n v="324"/>
    <n v="0.32400000000000001"/>
    <d v="2024-11-20T00:00:00"/>
    <x v="4"/>
    <n v="4"/>
    <x v="0"/>
    <s v="Courtney Jones"/>
    <x v="3"/>
    <s v="Australia"/>
  </r>
  <r>
    <x v="1"/>
    <x v="664"/>
    <x v="3"/>
    <n v="0.12"/>
    <n v="15"/>
    <n v="300"/>
    <n v="600"/>
    <n v="9000"/>
    <n v="1080"/>
    <n v="7920"/>
    <n v="7.92"/>
    <n v="4500"/>
    <n v="3420"/>
    <n v="3.42"/>
    <d v="2025-07-10T00:00:00"/>
    <x v="6"/>
    <n v="3"/>
    <x v="1"/>
    <s v="Dalton Jones"/>
    <x v="3"/>
    <s v="UK"/>
  </r>
  <r>
    <x v="2"/>
    <x v="665"/>
    <x v="6"/>
    <n v="0.15"/>
    <n v="11"/>
    <n v="150"/>
    <n v="250"/>
    <n v="2750"/>
    <n v="412.5"/>
    <n v="2337.5"/>
    <n v="2.3374999999999999"/>
    <n v="1650"/>
    <n v="687.5"/>
    <n v="0.6875"/>
    <d v="2024-01-18T00:00:00"/>
    <x v="5"/>
    <n v="1"/>
    <x v="0"/>
    <s v="Gloria Gibson"/>
    <x v="6"/>
    <s v="USA"/>
  </r>
  <r>
    <x v="0"/>
    <x v="666"/>
    <x v="0"/>
    <n v="0.14000000000000001"/>
    <n v="18"/>
    <n v="500"/>
    <n v="800"/>
    <n v="14400"/>
    <n v="2016"/>
    <n v="12384"/>
    <n v="12.384"/>
    <n v="9000"/>
    <n v="3384"/>
    <n v="3.3839999999999999"/>
    <d v="2025-03-10T00:00:00"/>
    <x v="9"/>
    <n v="1"/>
    <x v="1"/>
    <s v="Catherine Horton"/>
    <x v="0"/>
    <s v="USA"/>
  </r>
  <r>
    <x v="2"/>
    <x v="667"/>
    <x v="2"/>
    <n v="0.03"/>
    <n v="8"/>
    <n v="20"/>
    <n v="50"/>
    <n v="400"/>
    <n v="12"/>
    <n v="388"/>
    <n v="0.38800000000000001"/>
    <n v="160"/>
    <n v="228"/>
    <n v="0.22800000000000001"/>
    <d v="2024-08-19T00:00:00"/>
    <x v="10"/>
    <n v="3"/>
    <x v="0"/>
    <s v="Matthew Love"/>
    <x v="2"/>
    <s v="Canada"/>
  </r>
  <r>
    <x v="0"/>
    <x v="668"/>
    <x v="5"/>
    <n v="0.14000000000000001"/>
    <n v="16"/>
    <n v="50"/>
    <n v="120"/>
    <n v="1920"/>
    <n v="268.8"/>
    <n v="1651.2"/>
    <n v="1.6512"/>
    <n v="800"/>
    <n v="851.2"/>
    <n v="0.85119999999999996"/>
    <d v="2024-07-14T00:00:00"/>
    <x v="6"/>
    <n v="3"/>
    <x v="0"/>
    <s v="Julie Schmidt"/>
    <x v="5"/>
    <s v="Australia"/>
  </r>
  <r>
    <x v="0"/>
    <x v="669"/>
    <x v="4"/>
    <n v="0.28000000000000003"/>
    <n v="7"/>
    <n v="15"/>
    <n v="40"/>
    <n v="280"/>
    <n v="78.400000000000006"/>
    <n v="201.6"/>
    <n v="0.2016"/>
    <n v="105"/>
    <n v="96.6"/>
    <n v="9.6600000000000005E-2"/>
    <d v="2024-05-23T00:00:00"/>
    <x v="3"/>
    <n v="2"/>
    <x v="0"/>
    <s v="Daniel Walters"/>
    <x v="4"/>
    <s v="UK"/>
  </r>
  <r>
    <x v="0"/>
    <x v="670"/>
    <x v="2"/>
    <n v="0.15"/>
    <n v="8"/>
    <n v="20"/>
    <n v="50"/>
    <n v="400"/>
    <n v="60"/>
    <n v="340"/>
    <n v="0.34"/>
    <n v="160"/>
    <n v="180"/>
    <n v="0.18"/>
    <d v="2024-08-18T00:00:00"/>
    <x v="10"/>
    <n v="3"/>
    <x v="0"/>
    <s v="Barbara Smith"/>
    <x v="2"/>
    <s v="Germany"/>
  </r>
  <r>
    <x v="0"/>
    <x v="671"/>
    <x v="6"/>
    <n v="0.15"/>
    <n v="5"/>
    <n v="150"/>
    <n v="250"/>
    <n v="1250"/>
    <n v="187.5"/>
    <n v="1062.5"/>
    <n v="1.0625"/>
    <n v="750"/>
    <n v="312.5"/>
    <n v="0.3125"/>
    <d v="2024-03-28T00:00:00"/>
    <x v="9"/>
    <n v="1"/>
    <x v="0"/>
    <s v="Kayla Brown"/>
    <x v="6"/>
    <s v="Australia"/>
  </r>
  <r>
    <x v="1"/>
    <x v="672"/>
    <x v="5"/>
    <n v="0.06"/>
    <n v="7"/>
    <n v="50"/>
    <n v="120"/>
    <n v="840"/>
    <n v="50.4"/>
    <n v="789.6"/>
    <n v="0.78959999999999997"/>
    <n v="350"/>
    <n v="439.6"/>
    <n v="0.43959999999999999"/>
    <d v="2024-09-15T00:00:00"/>
    <x v="7"/>
    <n v="3"/>
    <x v="0"/>
    <s v="Michael Petersen"/>
    <x v="5"/>
    <s v="UK"/>
  </r>
  <r>
    <x v="0"/>
    <x v="673"/>
    <x v="2"/>
    <n v="0.25"/>
    <n v="1"/>
    <n v="20"/>
    <n v="50"/>
    <n v="50"/>
    <n v="12.5"/>
    <n v="37.5"/>
    <n v="3.7499999999999999E-2"/>
    <n v="20"/>
    <n v="17.5"/>
    <n v="1.7500000000000002E-2"/>
    <d v="2025-03-21T00:00:00"/>
    <x v="9"/>
    <n v="1"/>
    <x v="1"/>
    <s v="Rebecca Gould"/>
    <x v="2"/>
    <s v="Germany"/>
  </r>
  <r>
    <x v="2"/>
    <x v="674"/>
    <x v="7"/>
    <n v="0.18"/>
    <n v="5"/>
    <n v="100"/>
    <n v="200"/>
    <n v="1000"/>
    <n v="180"/>
    <n v="820"/>
    <n v="0.82"/>
    <n v="500"/>
    <n v="320"/>
    <n v="0.32"/>
    <d v="2024-04-01T00:00:00"/>
    <x v="2"/>
    <n v="2"/>
    <x v="0"/>
    <s v="Peter White"/>
    <x v="7"/>
    <s v="Australia"/>
  </r>
  <r>
    <x v="0"/>
    <x v="675"/>
    <x v="7"/>
    <n v="0.08"/>
    <n v="18"/>
    <n v="100"/>
    <n v="200"/>
    <n v="3600"/>
    <n v="288"/>
    <n v="3312"/>
    <n v="3.3119999999999998"/>
    <n v="1800"/>
    <n v="1512"/>
    <n v="1.512"/>
    <d v="2024-03-13T00:00:00"/>
    <x v="9"/>
    <n v="1"/>
    <x v="0"/>
    <s v="Sharon Dillon"/>
    <x v="7"/>
    <s v="India"/>
  </r>
  <r>
    <x v="2"/>
    <x v="676"/>
    <x v="5"/>
    <n v="0.27"/>
    <n v="15"/>
    <n v="50"/>
    <n v="120"/>
    <n v="1800"/>
    <n v="486"/>
    <n v="1314"/>
    <n v="1.3140000000000001"/>
    <n v="750"/>
    <n v="564"/>
    <n v="0.56399999999999995"/>
    <d v="2023-09-24T00:00:00"/>
    <x v="7"/>
    <n v="3"/>
    <x v="2"/>
    <s v="Michael Alexander"/>
    <x v="5"/>
    <s v="USA"/>
  </r>
  <r>
    <x v="1"/>
    <x v="677"/>
    <x v="4"/>
    <n v="0.24"/>
    <n v="17"/>
    <n v="15"/>
    <n v="40"/>
    <n v="680"/>
    <n v="163.19999999999999"/>
    <n v="516.79999999999995"/>
    <n v="0.51680000000000004"/>
    <n v="255"/>
    <n v="261.8"/>
    <n v="0.26179999999999998"/>
    <d v="2024-03-18T00:00:00"/>
    <x v="9"/>
    <n v="1"/>
    <x v="0"/>
    <s v="William Campos"/>
    <x v="4"/>
    <s v="India"/>
  </r>
  <r>
    <x v="1"/>
    <x v="678"/>
    <x v="5"/>
    <n v="0.02"/>
    <n v="1"/>
    <n v="50"/>
    <n v="120"/>
    <n v="120"/>
    <n v="2.4"/>
    <n v="117.6"/>
    <n v="0.1176"/>
    <n v="50"/>
    <n v="67.599999999999994"/>
    <n v="6.7599999999999993E-2"/>
    <d v="2024-08-18T00:00:00"/>
    <x v="10"/>
    <n v="3"/>
    <x v="0"/>
    <s v="Hannah Olsen"/>
    <x v="5"/>
    <s v="Canada"/>
  </r>
  <r>
    <x v="1"/>
    <x v="679"/>
    <x v="3"/>
    <n v="0.15"/>
    <n v="4"/>
    <n v="300"/>
    <n v="600"/>
    <n v="2400"/>
    <n v="360"/>
    <n v="2040"/>
    <n v="2.04"/>
    <n v="1200"/>
    <n v="840"/>
    <n v="0.84"/>
    <d v="2025-07-09T00:00:00"/>
    <x v="6"/>
    <n v="3"/>
    <x v="1"/>
    <s v="Morgan Collins"/>
    <x v="3"/>
    <s v="Canada"/>
  </r>
  <r>
    <x v="2"/>
    <x v="680"/>
    <x v="3"/>
    <n v="0.15"/>
    <n v="20"/>
    <n v="300"/>
    <n v="600"/>
    <n v="12000"/>
    <n v="1800"/>
    <n v="10200"/>
    <n v="10.199999999999999"/>
    <n v="6000"/>
    <n v="4200"/>
    <n v="4.2"/>
    <d v="2024-06-04T00:00:00"/>
    <x v="1"/>
    <n v="2"/>
    <x v="0"/>
    <s v="Kristina Taylor"/>
    <x v="3"/>
    <s v="Australia"/>
  </r>
  <r>
    <x v="0"/>
    <x v="681"/>
    <x v="4"/>
    <n v="0.23"/>
    <n v="6"/>
    <n v="15"/>
    <n v="40"/>
    <n v="240"/>
    <n v="55.2"/>
    <n v="184.8"/>
    <n v="0.18479999999999999"/>
    <n v="90"/>
    <n v="94.8"/>
    <n v="9.4799999999999995E-2"/>
    <d v="2024-10-30T00:00:00"/>
    <x v="8"/>
    <n v="4"/>
    <x v="0"/>
    <s v="Robert Thompson"/>
    <x v="4"/>
    <s v="USA"/>
  </r>
  <r>
    <x v="0"/>
    <x v="682"/>
    <x v="1"/>
    <n v="0.15"/>
    <n v="15"/>
    <n v="200"/>
    <n v="400"/>
    <n v="6000"/>
    <n v="900"/>
    <n v="5100"/>
    <n v="5.0999999999999996"/>
    <n v="3000"/>
    <n v="2100"/>
    <n v="2.1"/>
    <d v="2025-08-14T00:00:00"/>
    <x v="10"/>
    <n v="3"/>
    <x v="1"/>
    <s v="Sean Colon"/>
    <x v="1"/>
    <s v="Canada"/>
  </r>
  <r>
    <x v="0"/>
    <x v="683"/>
    <x v="1"/>
    <n v="0.23"/>
    <n v="14"/>
    <n v="200"/>
    <n v="400"/>
    <n v="5600"/>
    <n v="1288"/>
    <n v="4312"/>
    <n v="4.3120000000000003"/>
    <n v="2800"/>
    <n v="1512"/>
    <n v="1.512"/>
    <d v="2025-04-14T00:00:00"/>
    <x v="2"/>
    <n v="2"/>
    <x v="1"/>
    <s v="Danielle Aguilar"/>
    <x v="1"/>
    <s v="Australia"/>
  </r>
  <r>
    <x v="2"/>
    <x v="684"/>
    <x v="7"/>
    <n v="0.15"/>
    <n v="6"/>
    <n v="100"/>
    <n v="200"/>
    <n v="1200"/>
    <n v="180"/>
    <n v="1020"/>
    <n v="1.02"/>
    <n v="600"/>
    <n v="420"/>
    <n v="0.42"/>
    <d v="2024-08-16T00:00:00"/>
    <x v="10"/>
    <n v="3"/>
    <x v="0"/>
    <s v="Richard Johnson"/>
    <x v="7"/>
    <s v="Australia"/>
  </r>
  <r>
    <x v="2"/>
    <x v="685"/>
    <x v="4"/>
    <n v="0.03"/>
    <n v="3"/>
    <n v="15"/>
    <n v="40"/>
    <n v="120"/>
    <n v="3.6"/>
    <n v="116.4"/>
    <n v="0.1164"/>
    <n v="45"/>
    <n v="71.400000000000006"/>
    <n v="7.1400000000000005E-2"/>
    <d v="2025-05-20T00:00:00"/>
    <x v="3"/>
    <n v="2"/>
    <x v="1"/>
    <s v="Jennifer Smith"/>
    <x v="4"/>
    <s v="Canada"/>
  </r>
  <r>
    <x v="2"/>
    <x v="686"/>
    <x v="0"/>
    <n v="0.01"/>
    <n v="5"/>
    <n v="500"/>
    <n v="800"/>
    <n v="4000"/>
    <n v="40"/>
    <n v="3960"/>
    <n v="3.96"/>
    <n v="2500"/>
    <n v="1460"/>
    <n v="1.46"/>
    <d v="2025-07-23T00:00:00"/>
    <x v="6"/>
    <n v="3"/>
    <x v="1"/>
    <s v="Jeff Moore"/>
    <x v="0"/>
    <s v="UK"/>
  </r>
  <r>
    <x v="2"/>
    <x v="687"/>
    <x v="2"/>
    <n v="0.27"/>
    <n v="2"/>
    <n v="20"/>
    <n v="50"/>
    <n v="100"/>
    <n v="27"/>
    <n v="73"/>
    <n v="7.2999999999999995E-2"/>
    <n v="40"/>
    <n v="33"/>
    <n v="3.3000000000000002E-2"/>
    <d v="2024-01-17T00:00:00"/>
    <x v="5"/>
    <n v="1"/>
    <x v="0"/>
    <s v="John Bennett"/>
    <x v="2"/>
    <s v="India"/>
  </r>
  <r>
    <x v="2"/>
    <x v="688"/>
    <x v="5"/>
    <n v="0.08"/>
    <n v="3"/>
    <n v="50"/>
    <n v="120"/>
    <n v="360"/>
    <n v="28.8"/>
    <n v="331.2"/>
    <n v="0.33119999999999999"/>
    <n v="150"/>
    <n v="181.2"/>
    <n v="0.1812"/>
    <d v="2023-11-27T00:00:00"/>
    <x v="4"/>
    <n v="4"/>
    <x v="2"/>
    <s v="Susan Jones"/>
    <x v="5"/>
    <s v="India"/>
  </r>
  <r>
    <x v="2"/>
    <x v="689"/>
    <x v="5"/>
    <n v="0.02"/>
    <n v="2"/>
    <n v="50"/>
    <n v="120"/>
    <n v="240"/>
    <n v="4.8"/>
    <n v="235.2"/>
    <n v="0.23519999999999999"/>
    <n v="100"/>
    <n v="135.19999999999999"/>
    <n v="0.13519999999999999"/>
    <d v="2025-02-13T00:00:00"/>
    <x v="0"/>
    <n v="1"/>
    <x v="1"/>
    <s v="Victor Jones"/>
    <x v="5"/>
    <s v="UK"/>
  </r>
  <r>
    <x v="0"/>
    <x v="690"/>
    <x v="2"/>
    <n v="0.06"/>
    <n v="10"/>
    <n v="20"/>
    <n v="50"/>
    <n v="500"/>
    <n v="30"/>
    <n v="470"/>
    <n v="0.47"/>
    <n v="200"/>
    <n v="270"/>
    <n v="0.27"/>
    <d v="2023-09-30T00:00:00"/>
    <x v="7"/>
    <n v="3"/>
    <x v="2"/>
    <s v="Monica Pierce"/>
    <x v="2"/>
    <s v="Germany"/>
  </r>
  <r>
    <x v="0"/>
    <x v="691"/>
    <x v="2"/>
    <n v="0.06"/>
    <n v="8"/>
    <n v="20"/>
    <n v="50"/>
    <n v="400"/>
    <n v="24"/>
    <n v="376"/>
    <n v="0.376"/>
    <n v="160"/>
    <n v="216"/>
    <n v="0.216"/>
    <d v="2023-10-09T00:00:00"/>
    <x v="8"/>
    <n v="4"/>
    <x v="2"/>
    <s v="Martha Anderson"/>
    <x v="2"/>
    <s v="UK"/>
  </r>
  <r>
    <x v="0"/>
    <x v="692"/>
    <x v="7"/>
    <n v="0.18"/>
    <n v="7"/>
    <n v="100"/>
    <n v="200"/>
    <n v="1400"/>
    <n v="252"/>
    <n v="1148"/>
    <n v="1.1479999999999999"/>
    <n v="700"/>
    <n v="448"/>
    <n v="0.44800000000000001"/>
    <d v="2024-05-25T00:00:00"/>
    <x v="3"/>
    <n v="2"/>
    <x v="0"/>
    <s v="Peter Mckenzie"/>
    <x v="7"/>
    <s v="Australia"/>
  </r>
  <r>
    <x v="2"/>
    <x v="693"/>
    <x v="1"/>
    <n v="0.02"/>
    <n v="11"/>
    <n v="200"/>
    <n v="400"/>
    <n v="4400"/>
    <n v="88"/>
    <n v="4312"/>
    <n v="4.3120000000000003"/>
    <n v="2200"/>
    <n v="2112"/>
    <n v="2.1120000000000001"/>
    <d v="2024-01-25T00:00:00"/>
    <x v="5"/>
    <n v="1"/>
    <x v="0"/>
    <s v="Kevin Silva"/>
    <x v="1"/>
    <s v="UK"/>
  </r>
  <r>
    <x v="2"/>
    <x v="694"/>
    <x v="1"/>
    <n v="0.16"/>
    <n v="17"/>
    <n v="200"/>
    <n v="400"/>
    <n v="6800"/>
    <n v="1088"/>
    <n v="5712"/>
    <n v="5.7119999999999997"/>
    <n v="3400"/>
    <n v="2312"/>
    <n v="2.3119999999999998"/>
    <d v="2024-03-28T00:00:00"/>
    <x v="9"/>
    <n v="1"/>
    <x v="0"/>
    <s v="Robert Palmer"/>
    <x v="1"/>
    <s v="Canada"/>
  </r>
  <r>
    <x v="2"/>
    <x v="695"/>
    <x v="5"/>
    <n v="0.24"/>
    <n v="6"/>
    <n v="50"/>
    <n v="120"/>
    <n v="720"/>
    <n v="172.8"/>
    <n v="547.20000000000005"/>
    <n v="0.54720000000000002"/>
    <n v="300"/>
    <n v="247.2"/>
    <n v="0.2472"/>
    <d v="2024-09-13T00:00:00"/>
    <x v="7"/>
    <n v="3"/>
    <x v="0"/>
    <s v="John Cooper"/>
    <x v="5"/>
    <s v="Germany"/>
  </r>
  <r>
    <x v="2"/>
    <x v="696"/>
    <x v="7"/>
    <n v="0.25"/>
    <n v="7"/>
    <n v="100"/>
    <n v="200"/>
    <n v="1400"/>
    <n v="350"/>
    <n v="1050"/>
    <n v="1.05"/>
    <n v="700"/>
    <n v="350"/>
    <n v="0.35"/>
    <d v="2025-04-02T00:00:00"/>
    <x v="2"/>
    <n v="2"/>
    <x v="1"/>
    <s v="Martin Meyer"/>
    <x v="7"/>
    <s v="Australia"/>
  </r>
  <r>
    <x v="2"/>
    <x v="697"/>
    <x v="4"/>
    <n v="0.16"/>
    <n v="17"/>
    <n v="15"/>
    <n v="40"/>
    <n v="680"/>
    <n v="108.8"/>
    <n v="571.20000000000005"/>
    <n v="0.57120000000000004"/>
    <n v="255"/>
    <n v="316.2"/>
    <n v="0.31619999999999998"/>
    <d v="2025-03-23T00:00:00"/>
    <x v="9"/>
    <n v="1"/>
    <x v="1"/>
    <s v="Rodney Taylor"/>
    <x v="4"/>
    <s v="Australia"/>
  </r>
  <r>
    <x v="2"/>
    <x v="698"/>
    <x v="6"/>
    <n v="0.09"/>
    <n v="5"/>
    <n v="150"/>
    <n v="250"/>
    <n v="1250"/>
    <n v="112.5"/>
    <n v="1137.5"/>
    <n v="1.1375"/>
    <n v="750"/>
    <n v="387.5"/>
    <n v="0.38750000000000001"/>
    <d v="2024-07-05T00:00:00"/>
    <x v="6"/>
    <n v="3"/>
    <x v="0"/>
    <s v="Jennifer Campbell"/>
    <x v="6"/>
    <s v="Canada"/>
  </r>
  <r>
    <x v="2"/>
    <x v="699"/>
    <x v="6"/>
    <n v="0.25"/>
    <n v="12"/>
    <n v="150"/>
    <n v="250"/>
    <n v="3000"/>
    <n v="750"/>
    <n v="2250"/>
    <n v="2.25"/>
    <n v="1800"/>
    <n v="450"/>
    <n v="0.45"/>
    <d v="2024-01-30T00:00:00"/>
    <x v="5"/>
    <n v="1"/>
    <x v="0"/>
    <s v="Danielle Stewart"/>
    <x v="6"/>
    <s v="Australia"/>
  </r>
  <r>
    <x v="1"/>
    <x v="700"/>
    <x v="0"/>
    <n v="0.22"/>
    <n v="16"/>
    <n v="500"/>
    <n v="800"/>
    <n v="12800"/>
    <n v="2816"/>
    <n v="9984"/>
    <n v="9.984"/>
    <n v="8000"/>
    <n v="1984"/>
    <n v="1.984"/>
    <d v="2023-09-20T00:00:00"/>
    <x v="7"/>
    <n v="3"/>
    <x v="2"/>
    <s v="Lauren Fuller"/>
    <x v="0"/>
    <s v="UK"/>
  </r>
  <r>
    <x v="0"/>
    <x v="701"/>
    <x v="0"/>
    <n v="0.13"/>
    <n v="2"/>
    <n v="500"/>
    <n v="800"/>
    <n v="1600"/>
    <n v="208"/>
    <n v="1392"/>
    <n v="1.3919999999999999"/>
    <n v="1000"/>
    <n v="392"/>
    <n v="0.39200000000000002"/>
    <d v="2025-05-21T00:00:00"/>
    <x v="3"/>
    <n v="2"/>
    <x v="1"/>
    <s v="Robert Nelson"/>
    <x v="0"/>
    <s v="UK"/>
  </r>
  <r>
    <x v="0"/>
    <x v="702"/>
    <x v="7"/>
    <n v="0.1"/>
    <n v="11"/>
    <n v="100"/>
    <n v="200"/>
    <n v="2200"/>
    <n v="220"/>
    <n v="1980"/>
    <n v="1.98"/>
    <n v="1100"/>
    <n v="880"/>
    <n v="0.88"/>
    <d v="2024-10-10T00:00:00"/>
    <x v="8"/>
    <n v="4"/>
    <x v="0"/>
    <s v="James Schwartz"/>
    <x v="7"/>
    <s v="Germany"/>
  </r>
  <r>
    <x v="1"/>
    <x v="703"/>
    <x v="7"/>
    <n v="0.11"/>
    <n v="10"/>
    <n v="100"/>
    <n v="200"/>
    <n v="2000"/>
    <n v="220"/>
    <n v="1780"/>
    <n v="1.78"/>
    <n v="1000"/>
    <n v="780"/>
    <n v="0.78"/>
    <d v="2024-03-09T00:00:00"/>
    <x v="9"/>
    <n v="1"/>
    <x v="0"/>
    <s v="Miguel Summers"/>
    <x v="7"/>
    <s v="USA"/>
  </r>
  <r>
    <x v="1"/>
    <x v="704"/>
    <x v="1"/>
    <n v="0.05"/>
    <n v="7"/>
    <n v="200"/>
    <n v="400"/>
    <n v="2800"/>
    <n v="140"/>
    <n v="2660"/>
    <n v="2.66"/>
    <n v="1400"/>
    <n v="1260"/>
    <n v="1.26"/>
    <d v="2025-05-19T00:00:00"/>
    <x v="3"/>
    <n v="2"/>
    <x v="1"/>
    <s v="Steven Rodgers"/>
    <x v="1"/>
    <s v="India"/>
  </r>
  <r>
    <x v="2"/>
    <x v="705"/>
    <x v="3"/>
    <n v="0.08"/>
    <n v="15"/>
    <n v="300"/>
    <n v="600"/>
    <n v="9000"/>
    <n v="720"/>
    <n v="8280"/>
    <n v="8.2799999999999994"/>
    <n v="4500"/>
    <n v="3780"/>
    <n v="3.78"/>
    <d v="2025-01-13T00:00:00"/>
    <x v="5"/>
    <n v="1"/>
    <x v="1"/>
    <s v="Deborah Peters"/>
    <x v="3"/>
    <s v="Germany"/>
  </r>
  <r>
    <x v="1"/>
    <x v="706"/>
    <x v="0"/>
    <n v="0.28000000000000003"/>
    <n v="9"/>
    <n v="500"/>
    <n v="800"/>
    <n v="7200"/>
    <n v="2016"/>
    <n v="5184"/>
    <n v="5.1840000000000002"/>
    <n v="4500"/>
    <n v="684"/>
    <n v="0.68400000000000005"/>
    <d v="2023-09-18T00:00:00"/>
    <x v="7"/>
    <n v="3"/>
    <x v="2"/>
    <s v="Joseph Griffin"/>
    <x v="0"/>
    <s v="USA"/>
  </r>
  <r>
    <x v="1"/>
    <x v="707"/>
    <x v="1"/>
    <n v="0.03"/>
    <n v="2"/>
    <n v="200"/>
    <n v="400"/>
    <n v="800"/>
    <n v="24"/>
    <n v="776"/>
    <n v="0.77600000000000002"/>
    <n v="400"/>
    <n v="376"/>
    <n v="0.376"/>
    <d v="2024-04-09T00:00:00"/>
    <x v="2"/>
    <n v="2"/>
    <x v="0"/>
    <s v="Dr. Bonnie Taylor"/>
    <x v="1"/>
    <s v="Germany"/>
  </r>
  <r>
    <x v="1"/>
    <x v="708"/>
    <x v="4"/>
    <n v="0.06"/>
    <n v="9"/>
    <n v="15"/>
    <n v="40"/>
    <n v="360"/>
    <n v="21.6"/>
    <n v="338.4"/>
    <n v="0.33839999999999998"/>
    <n v="135"/>
    <n v="203.4"/>
    <n v="0.2034"/>
    <d v="2024-09-22T00:00:00"/>
    <x v="7"/>
    <n v="3"/>
    <x v="0"/>
    <s v="Charlene Leblanc"/>
    <x v="4"/>
    <s v="Germany"/>
  </r>
  <r>
    <x v="0"/>
    <x v="709"/>
    <x v="5"/>
    <n v="0.25"/>
    <n v="6"/>
    <n v="50"/>
    <n v="120"/>
    <n v="720"/>
    <n v="180"/>
    <n v="540"/>
    <n v="0.54"/>
    <n v="300"/>
    <n v="240"/>
    <n v="0.24"/>
    <d v="2024-04-05T00:00:00"/>
    <x v="2"/>
    <n v="2"/>
    <x v="0"/>
    <s v="Kimberly Schwartz"/>
    <x v="5"/>
    <s v="UK"/>
  </r>
  <r>
    <x v="2"/>
    <x v="710"/>
    <x v="7"/>
    <n v="0.09"/>
    <n v="6"/>
    <n v="100"/>
    <n v="200"/>
    <n v="1200"/>
    <n v="108"/>
    <n v="1092"/>
    <n v="1.0920000000000001"/>
    <n v="600"/>
    <n v="492"/>
    <n v="0.49199999999999999"/>
    <d v="2025-07-06T00:00:00"/>
    <x v="6"/>
    <n v="3"/>
    <x v="1"/>
    <s v="Beth Cook"/>
    <x v="7"/>
    <s v="UK"/>
  </r>
  <r>
    <x v="0"/>
    <x v="711"/>
    <x v="3"/>
    <n v="0.04"/>
    <n v="7"/>
    <n v="300"/>
    <n v="600"/>
    <n v="4200"/>
    <n v="168"/>
    <n v="4032"/>
    <n v="4.032"/>
    <n v="2100"/>
    <n v="1932"/>
    <n v="1.9319999999999999"/>
    <d v="2023-12-11T00:00:00"/>
    <x v="11"/>
    <n v="4"/>
    <x v="2"/>
    <s v="Mark Lewis"/>
    <x v="3"/>
    <s v="Canada"/>
  </r>
  <r>
    <x v="0"/>
    <x v="712"/>
    <x v="4"/>
    <n v="0.04"/>
    <n v="11"/>
    <n v="15"/>
    <n v="40"/>
    <n v="440"/>
    <n v="17.600000000000001"/>
    <n v="422.4"/>
    <n v="0.4224"/>
    <n v="165"/>
    <n v="257.39999999999998"/>
    <n v="0.25740000000000002"/>
    <d v="2024-06-04T00:00:00"/>
    <x v="1"/>
    <n v="2"/>
    <x v="0"/>
    <s v="Brenda Anderson"/>
    <x v="4"/>
    <s v="Germany"/>
  </r>
  <r>
    <x v="0"/>
    <x v="713"/>
    <x v="7"/>
    <n v="0.27"/>
    <n v="10"/>
    <n v="100"/>
    <n v="200"/>
    <n v="2000"/>
    <n v="540"/>
    <n v="1460"/>
    <n v="1.46"/>
    <n v="1000"/>
    <n v="460"/>
    <n v="0.46"/>
    <d v="2025-08-12T00:00:00"/>
    <x v="10"/>
    <n v="3"/>
    <x v="1"/>
    <s v="Joseph Jackson"/>
    <x v="7"/>
    <s v="India"/>
  </r>
  <r>
    <x v="1"/>
    <x v="714"/>
    <x v="5"/>
    <n v="0.28999999999999998"/>
    <n v="2"/>
    <n v="50"/>
    <n v="120"/>
    <n v="240"/>
    <n v="69.599999999999994"/>
    <n v="170.4"/>
    <n v="0.1704"/>
    <n v="100"/>
    <n v="70.400000000000006"/>
    <n v="7.0400000000000004E-2"/>
    <d v="2025-04-21T00:00:00"/>
    <x v="2"/>
    <n v="2"/>
    <x v="1"/>
    <s v="John Warner"/>
    <x v="5"/>
    <s v="Germany"/>
  </r>
  <r>
    <x v="2"/>
    <x v="715"/>
    <x v="7"/>
    <n v="7.0000000000000007E-2"/>
    <n v="13"/>
    <n v="100"/>
    <n v="200"/>
    <n v="2600"/>
    <n v="182"/>
    <n v="2418"/>
    <n v="2.4180000000000001"/>
    <n v="1300"/>
    <n v="1118"/>
    <n v="1.1180000000000001"/>
    <d v="2024-06-20T00:00:00"/>
    <x v="1"/>
    <n v="2"/>
    <x v="0"/>
    <s v="Jacqueline Clark"/>
    <x v="7"/>
    <s v="Canada"/>
  </r>
  <r>
    <x v="2"/>
    <x v="716"/>
    <x v="0"/>
    <n v="0.26"/>
    <n v="18"/>
    <n v="500"/>
    <n v="800"/>
    <n v="14400"/>
    <n v="3744"/>
    <n v="10656"/>
    <n v="10.656000000000001"/>
    <n v="9000"/>
    <n v="1656"/>
    <n v="1.6559999999999999"/>
    <d v="2023-10-28T00:00:00"/>
    <x v="8"/>
    <n v="4"/>
    <x v="2"/>
    <s v="Louis Clark"/>
    <x v="0"/>
    <s v="UK"/>
  </r>
  <r>
    <x v="2"/>
    <x v="717"/>
    <x v="4"/>
    <n v="7.0000000000000007E-2"/>
    <n v="9"/>
    <n v="15"/>
    <n v="40"/>
    <n v="360"/>
    <n v="25.2"/>
    <n v="334.8"/>
    <n v="0.33479999999999999"/>
    <n v="135"/>
    <n v="199.8"/>
    <n v="0.19980000000000001"/>
    <d v="2024-09-02T00:00:00"/>
    <x v="7"/>
    <n v="3"/>
    <x v="0"/>
    <s v="Clayton Wiley"/>
    <x v="4"/>
    <s v="Canada"/>
  </r>
  <r>
    <x v="1"/>
    <x v="718"/>
    <x v="6"/>
    <n v="0.15"/>
    <n v="10"/>
    <n v="150"/>
    <n v="250"/>
    <n v="2500"/>
    <n v="375"/>
    <n v="2125"/>
    <n v="2.125"/>
    <n v="1500"/>
    <n v="625"/>
    <n v="0.625"/>
    <d v="2024-11-28T00:00:00"/>
    <x v="4"/>
    <n v="4"/>
    <x v="0"/>
    <s v="Jill Nelson"/>
    <x v="6"/>
    <s v="Canada"/>
  </r>
  <r>
    <x v="0"/>
    <x v="719"/>
    <x v="1"/>
    <n v="0.28000000000000003"/>
    <n v="5"/>
    <n v="200"/>
    <n v="400"/>
    <n v="2000"/>
    <n v="560"/>
    <n v="1440"/>
    <n v="1.44"/>
    <n v="1000"/>
    <n v="440"/>
    <n v="0.44"/>
    <d v="2024-03-17T00:00:00"/>
    <x v="9"/>
    <n v="1"/>
    <x v="0"/>
    <s v="Nicole Anderson"/>
    <x v="1"/>
    <s v="Canada"/>
  </r>
  <r>
    <x v="2"/>
    <x v="720"/>
    <x v="3"/>
    <n v="0.17"/>
    <n v="11"/>
    <n v="300"/>
    <n v="600"/>
    <n v="6600"/>
    <n v="1122"/>
    <n v="5478"/>
    <n v="5.4779999999999998"/>
    <n v="3300"/>
    <n v="2178"/>
    <n v="2.1779999999999999"/>
    <d v="2025-07-03T00:00:00"/>
    <x v="6"/>
    <n v="3"/>
    <x v="1"/>
    <s v="David Mccarthy"/>
    <x v="3"/>
    <s v="India"/>
  </r>
  <r>
    <x v="0"/>
    <x v="721"/>
    <x v="0"/>
    <n v="0.14000000000000001"/>
    <n v="6"/>
    <n v="500"/>
    <n v="800"/>
    <n v="4800"/>
    <n v="672"/>
    <n v="4128"/>
    <n v="4.1280000000000001"/>
    <n v="3000"/>
    <n v="1128"/>
    <n v="1.1279999999999999"/>
    <d v="2024-09-28T00:00:00"/>
    <x v="7"/>
    <n v="3"/>
    <x v="0"/>
    <s v="Mr. Matthew Robertson"/>
    <x v="0"/>
    <s v="India"/>
  </r>
  <r>
    <x v="1"/>
    <x v="722"/>
    <x v="6"/>
    <n v="0.23"/>
    <n v="1"/>
    <n v="150"/>
    <n v="250"/>
    <n v="250"/>
    <n v="57.5"/>
    <n v="192.5"/>
    <n v="0.1925"/>
    <n v="150"/>
    <n v="42.5"/>
    <n v="4.2500000000000003E-2"/>
    <d v="2023-10-04T00:00:00"/>
    <x v="8"/>
    <n v="4"/>
    <x v="2"/>
    <s v="Samantha Brown"/>
    <x v="6"/>
    <s v="Germany"/>
  </r>
  <r>
    <x v="0"/>
    <x v="723"/>
    <x v="3"/>
    <n v="0.14000000000000001"/>
    <n v="4"/>
    <n v="300"/>
    <n v="600"/>
    <n v="2400"/>
    <n v="336"/>
    <n v="2064"/>
    <n v="2.0640000000000001"/>
    <n v="1200"/>
    <n v="864"/>
    <n v="0.86399999999999999"/>
    <d v="2025-06-27T00:00:00"/>
    <x v="1"/>
    <n v="2"/>
    <x v="1"/>
    <s v="William Mendoza"/>
    <x v="3"/>
    <s v="Australia"/>
  </r>
  <r>
    <x v="1"/>
    <x v="724"/>
    <x v="4"/>
    <n v="0.1"/>
    <n v="1"/>
    <n v="15"/>
    <n v="40"/>
    <n v="40"/>
    <n v="4"/>
    <n v="36"/>
    <n v="3.5999999999999997E-2"/>
    <n v="15"/>
    <n v="21"/>
    <n v="2.1000000000000001E-2"/>
    <d v="2024-12-10T00:00:00"/>
    <x v="11"/>
    <n v="4"/>
    <x v="0"/>
    <s v="Kayla Simmons"/>
    <x v="4"/>
    <s v="Australia"/>
  </r>
  <r>
    <x v="1"/>
    <x v="725"/>
    <x v="0"/>
    <n v="0.03"/>
    <n v="20"/>
    <n v="500"/>
    <n v="800"/>
    <n v="16000"/>
    <n v="480"/>
    <n v="15520"/>
    <n v="15.52"/>
    <n v="10000"/>
    <n v="5520"/>
    <n v="5.52"/>
    <d v="2024-08-03T00:00:00"/>
    <x v="10"/>
    <n v="3"/>
    <x v="0"/>
    <s v="Jennifer Green"/>
    <x v="0"/>
    <s v="India"/>
  </r>
  <r>
    <x v="0"/>
    <x v="726"/>
    <x v="5"/>
    <n v="0.23"/>
    <n v="15"/>
    <n v="50"/>
    <n v="120"/>
    <n v="1800"/>
    <n v="414"/>
    <n v="1386"/>
    <n v="1.3859999999999999"/>
    <n v="750"/>
    <n v="636"/>
    <n v="0.63600000000000001"/>
    <d v="2024-02-27T00:00:00"/>
    <x v="0"/>
    <n v="1"/>
    <x v="0"/>
    <s v="Janet Gonzalez"/>
    <x v="5"/>
    <s v="India"/>
  </r>
  <r>
    <x v="0"/>
    <x v="727"/>
    <x v="0"/>
    <n v="0.28000000000000003"/>
    <n v="15"/>
    <n v="500"/>
    <n v="800"/>
    <n v="12000"/>
    <n v="3360"/>
    <n v="8640"/>
    <n v="8.64"/>
    <n v="7500"/>
    <n v="1140"/>
    <n v="1.1399999999999999"/>
    <d v="2024-01-26T00:00:00"/>
    <x v="5"/>
    <n v="1"/>
    <x v="0"/>
    <s v="Alexa Lawrence"/>
    <x v="0"/>
    <s v="UK"/>
  </r>
  <r>
    <x v="1"/>
    <x v="728"/>
    <x v="6"/>
    <n v="0.17"/>
    <n v="12"/>
    <n v="150"/>
    <n v="250"/>
    <n v="3000"/>
    <n v="510"/>
    <n v="2490"/>
    <n v="2.4900000000000002"/>
    <n v="1800"/>
    <n v="690"/>
    <n v="0.69"/>
    <d v="2025-02-16T00:00:00"/>
    <x v="0"/>
    <n v="1"/>
    <x v="1"/>
    <s v="Jamie Martinez"/>
    <x v="6"/>
    <s v="USA"/>
  </r>
  <r>
    <x v="1"/>
    <x v="729"/>
    <x v="0"/>
    <n v="0.28999999999999998"/>
    <n v="10"/>
    <n v="500"/>
    <n v="800"/>
    <n v="8000"/>
    <n v="2320"/>
    <n v="5680"/>
    <n v="5.68"/>
    <n v="5000"/>
    <n v="680"/>
    <n v="0.68"/>
    <d v="2024-08-22T00:00:00"/>
    <x v="10"/>
    <n v="3"/>
    <x v="0"/>
    <s v="Joy Skinner"/>
    <x v="0"/>
    <s v="UK"/>
  </r>
  <r>
    <x v="2"/>
    <x v="730"/>
    <x v="2"/>
    <n v="0.12"/>
    <n v="4"/>
    <n v="20"/>
    <n v="50"/>
    <n v="200"/>
    <n v="24"/>
    <n v="176"/>
    <n v="0.17599999999999999"/>
    <n v="80"/>
    <n v="96"/>
    <n v="9.6000000000000002E-2"/>
    <d v="2024-08-13T00:00:00"/>
    <x v="10"/>
    <n v="3"/>
    <x v="0"/>
    <s v="James Marsh"/>
    <x v="2"/>
    <s v="USA"/>
  </r>
  <r>
    <x v="0"/>
    <x v="731"/>
    <x v="2"/>
    <n v="0.09"/>
    <n v="9"/>
    <n v="20"/>
    <n v="50"/>
    <n v="450"/>
    <n v="40.5"/>
    <n v="409.5"/>
    <n v="0.40949999999999998"/>
    <n v="180"/>
    <n v="229.5"/>
    <n v="0.22950000000000001"/>
    <d v="2024-02-26T00:00:00"/>
    <x v="0"/>
    <n v="1"/>
    <x v="0"/>
    <s v="Chad Tate"/>
    <x v="2"/>
    <s v="Canada"/>
  </r>
  <r>
    <x v="1"/>
    <x v="732"/>
    <x v="1"/>
    <n v="0.11"/>
    <n v="14"/>
    <n v="200"/>
    <n v="400"/>
    <n v="5600"/>
    <n v="616"/>
    <n v="4984"/>
    <n v="4.984"/>
    <n v="2800"/>
    <n v="2184"/>
    <n v="2.1840000000000002"/>
    <d v="2023-11-22T00:00:00"/>
    <x v="4"/>
    <n v="4"/>
    <x v="2"/>
    <s v="Martin Cisneros"/>
    <x v="1"/>
    <s v="Canada"/>
  </r>
  <r>
    <x v="1"/>
    <x v="733"/>
    <x v="7"/>
    <n v="0.03"/>
    <n v="5"/>
    <n v="100"/>
    <n v="200"/>
    <n v="1000"/>
    <n v="30"/>
    <n v="970"/>
    <n v="0.97"/>
    <n v="500"/>
    <n v="470"/>
    <n v="0.47"/>
    <d v="2024-10-24T00:00:00"/>
    <x v="8"/>
    <n v="4"/>
    <x v="0"/>
    <s v="Jennifer Fleming"/>
    <x v="7"/>
    <s v="Australia"/>
  </r>
  <r>
    <x v="1"/>
    <x v="734"/>
    <x v="3"/>
    <n v="0.08"/>
    <n v="8"/>
    <n v="300"/>
    <n v="600"/>
    <n v="4800"/>
    <n v="384"/>
    <n v="4416"/>
    <n v="4.4160000000000004"/>
    <n v="2400"/>
    <n v="2016"/>
    <n v="2.016"/>
    <d v="2023-09-25T00:00:00"/>
    <x v="7"/>
    <n v="3"/>
    <x v="2"/>
    <s v="Frank Marshall"/>
    <x v="3"/>
    <s v="UK"/>
  </r>
  <r>
    <x v="2"/>
    <x v="735"/>
    <x v="0"/>
    <n v="0.24"/>
    <n v="18"/>
    <n v="500"/>
    <n v="800"/>
    <n v="14400"/>
    <n v="3456"/>
    <n v="10944"/>
    <n v="10.944000000000001"/>
    <n v="9000"/>
    <n v="1944"/>
    <n v="1.944"/>
    <d v="2024-12-18T00:00:00"/>
    <x v="11"/>
    <n v="4"/>
    <x v="0"/>
    <s v="Maria Pitts"/>
    <x v="0"/>
    <s v="Canada"/>
  </r>
  <r>
    <x v="1"/>
    <x v="736"/>
    <x v="0"/>
    <n v="0.06"/>
    <n v="6"/>
    <n v="500"/>
    <n v="800"/>
    <n v="4800"/>
    <n v="288"/>
    <n v="4512"/>
    <n v="4.5119999999999996"/>
    <n v="3000"/>
    <n v="1512"/>
    <n v="1.512"/>
    <d v="2025-04-09T00:00:00"/>
    <x v="2"/>
    <n v="2"/>
    <x v="1"/>
    <s v="Jennifer Carson"/>
    <x v="0"/>
    <s v="India"/>
  </r>
  <r>
    <x v="1"/>
    <x v="737"/>
    <x v="2"/>
    <n v="0.27"/>
    <n v="19"/>
    <n v="20"/>
    <n v="50"/>
    <n v="950"/>
    <n v="256.5"/>
    <n v="693.5"/>
    <n v="0.69350000000000001"/>
    <n v="380"/>
    <n v="313.5"/>
    <n v="0.3135"/>
    <d v="2024-02-29T00:00:00"/>
    <x v="0"/>
    <n v="1"/>
    <x v="0"/>
    <s v="Benjamin Joseph"/>
    <x v="2"/>
    <s v="UK"/>
  </r>
  <r>
    <x v="0"/>
    <x v="738"/>
    <x v="2"/>
    <n v="0.17"/>
    <n v="19"/>
    <n v="20"/>
    <n v="50"/>
    <n v="950"/>
    <n v="161.5"/>
    <n v="788.5"/>
    <n v="0.78849999999999998"/>
    <n v="380"/>
    <n v="408.5"/>
    <n v="0.40849999999999997"/>
    <d v="2024-01-25T00:00:00"/>
    <x v="5"/>
    <n v="1"/>
    <x v="0"/>
    <s v="John Jackson"/>
    <x v="2"/>
    <s v="Germany"/>
  </r>
  <r>
    <x v="0"/>
    <x v="739"/>
    <x v="5"/>
    <n v="0.02"/>
    <n v="15"/>
    <n v="50"/>
    <n v="120"/>
    <n v="1800"/>
    <n v="36"/>
    <n v="1764"/>
    <n v="1.764"/>
    <n v="750"/>
    <n v="1014"/>
    <n v="1.014"/>
    <d v="2023-09-25T00:00:00"/>
    <x v="7"/>
    <n v="3"/>
    <x v="2"/>
    <s v="Danielle Martinez DVM"/>
    <x v="5"/>
    <s v="Germany"/>
  </r>
  <r>
    <x v="2"/>
    <x v="740"/>
    <x v="0"/>
    <n v="0.09"/>
    <n v="20"/>
    <n v="500"/>
    <n v="800"/>
    <n v="16000"/>
    <n v="1440"/>
    <n v="14560"/>
    <n v="14.56"/>
    <n v="10000"/>
    <n v="4560"/>
    <n v="4.5599999999999996"/>
    <d v="2025-08-30T00:00:00"/>
    <x v="10"/>
    <n v="3"/>
    <x v="1"/>
    <s v="Kayla Wu"/>
    <x v="0"/>
    <s v="USA"/>
  </r>
  <r>
    <x v="1"/>
    <x v="741"/>
    <x v="5"/>
    <n v="0.21"/>
    <n v="1"/>
    <n v="50"/>
    <n v="120"/>
    <n v="120"/>
    <n v="25.2"/>
    <n v="94.8"/>
    <n v="9.4799999999999995E-2"/>
    <n v="50"/>
    <n v="44.8"/>
    <n v="4.48E-2"/>
    <d v="2024-02-08T00:00:00"/>
    <x v="0"/>
    <n v="1"/>
    <x v="0"/>
    <s v="Joe Bautista"/>
    <x v="5"/>
    <s v="UK"/>
  </r>
  <r>
    <x v="0"/>
    <x v="742"/>
    <x v="3"/>
    <n v="0.18"/>
    <n v="11"/>
    <n v="300"/>
    <n v="600"/>
    <n v="6600"/>
    <n v="1188"/>
    <n v="5412"/>
    <n v="5.4119999999999999"/>
    <n v="3300"/>
    <n v="2112"/>
    <n v="2.1120000000000001"/>
    <d v="2025-02-27T00:00:00"/>
    <x v="0"/>
    <n v="1"/>
    <x v="1"/>
    <s v="Jeremy Carroll"/>
    <x v="3"/>
    <s v="USA"/>
  </r>
  <r>
    <x v="2"/>
    <x v="743"/>
    <x v="1"/>
    <n v="0.16"/>
    <n v="2"/>
    <n v="200"/>
    <n v="400"/>
    <n v="800"/>
    <n v="128"/>
    <n v="672"/>
    <n v="0.67200000000000004"/>
    <n v="400"/>
    <n v="272"/>
    <n v="0.27200000000000002"/>
    <d v="2025-04-17T00:00:00"/>
    <x v="2"/>
    <n v="2"/>
    <x v="1"/>
    <s v="Jose Perez"/>
    <x v="1"/>
    <s v="Australia"/>
  </r>
  <r>
    <x v="1"/>
    <x v="744"/>
    <x v="0"/>
    <n v="0.15"/>
    <n v="7"/>
    <n v="500"/>
    <n v="800"/>
    <n v="5600"/>
    <n v="840"/>
    <n v="4760"/>
    <n v="4.76"/>
    <n v="3500"/>
    <n v="1260"/>
    <n v="1.26"/>
    <d v="2025-05-08T00:00:00"/>
    <x v="3"/>
    <n v="2"/>
    <x v="1"/>
    <s v="Shawn White"/>
    <x v="0"/>
    <s v="Canada"/>
  </r>
  <r>
    <x v="1"/>
    <x v="745"/>
    <x v="0"/>
    <n v="0.23"/>
    <n v="3"/>
    <n v="500"/>
    <n v="800"/>
    <n v="2400"/>
    <n v="552"/>
    <n v="1848"/>
    <n v="1.8480000000000001"/>
    <n v="1500"/>
    <n v="348"/>
    <n v="0.34799999999999998"/>
    <d v="2025-01-07T00:00:00"/>
    <x v="5"/>
    <n v="1"/>
    <x v="1"/>
    <s v="Stephanie Lynch"/>
    <x v="0"/>
    <s v="Germany"/>
  </r>
  <r>
    <x v="0"/>
    <x v="746"/>
    <x v="1"/>
    <n v="0"/>
    <n v="20"/>
    <n v="200"/>
    <n v="400"/>
    <n v="8000"/>
    <n v="0"/>
    <n v="8000"/>
    <n v="8"/>
    <n v="4000"/>
    <n v="4000"/>
    <n v="4"/>
    <d v="2024-02-27T00:00:00"/>
    <x v="0"/>
    <n v="1"/>
    <x v="0"/>
    <s v="Jonathon Sandoval"/>
    <x v="1"/>
    <s v="USA"/>
  </r>
  <r>
    <x v="1"/>
    <x v="747"/>
    <x v="5"/>
    <n v="0.03"/>
    <n v="14"/>
    <n v="50"/>
    <n v="120"/>
    <n v="1680"/>
    <n v="50.4"/>
    <n v="1629.6"/>
    <n v="1.6295999999999999"/>
    <n v="700"/>
    <n v="929.6"/>
    <n v="0.92959999999999998"/>
    <d v="2023-11-03T00:00:00"/>
    <x v="4"/>
    <n v="4"/>
    <x v="2"/>
    <s v="Adam Flowers DVM"/>
    <x v="5"/>
    <s v="Australia"/>
  </r>
  <r>
    <x v="1"/>
    <x v="748"/>
    <x v="4"/>
    <n v="0.03"/>
    <n v="12"/>
    <n v="15"/>
    <n v="40"/>
    <n v="480"/>
    <n v="14.4"/>
    <n v="465.6"/>
    <n v="0.46560000000000001"/>
    <n v="180"/>
    <n v="285.60000000000002"/>
    <n v="0.28560000000000002"/>
    <d v="2024-01-27T00:00:00"/>
    <x v="5"/>
    <n v="1"/>
    <x v="0"/>
    <s v="Rachael Montgomery"/>
    <x v="4"/>
    <s v="Canada"/>
  </r>
  <r>
    <x v="0"/>
    <x v="749"/>
    <x v="3"/>
    <n v="0.15"/>
    <n v="19"/>
    <n v="300"/>
    <n v="600"/>
    <n v="11400"/>
    <n v="1710"/>
    <n v="9690"/>
    <n v="9.69"/>
    <n v="5700"/>
    <n v="3990"/>
    <n v="3.99"/>
    <d v="2023-09-30T00:00:00"/>
    <x v="7"/>
    <n v="3"/>
    <x v="2"/>
    <s v="Corey Davidson"/>
    <x v="3"/>
    <s v="USA"/>
  </r>
  <r>
    <x v="0"/>
    <x v="750"/>
    <x v="0"/>
    <n v="0.16"/>
    <n v="11"/>
    <n v="500"/>
    <n v="800"/>
    <n v="8800"/>
    <n v="1408"/>
    <n v="7392"/>
    <n v="7.3920000000000003"/>
    <n v="5500"/>
    <n v="1892"/>
    <n v="1.8919999999999999"/>
    <d v="2024-02-04T00:00:00"/>
    <x v="0"/>
    <n v="1"/>
    <x v="0"/>
    <s v="Gary Sanchez"/>
    <x v="0"/>
    <s v="India"/>
  </r>
  <r>
    <x v="1"/>
    <x v="751"/>
    <x v="6"/>
    <n v="0.03"/>
    <n v="20"/>
    <n v="150"/>
    <n v="250"/>
    <n v="5000"/>
    <n v="150"/>
    <n v="4850"/>
    <n v="4.8499999999999996"/>
    <n v="3000"/>
    <n v="1850"/>
    <n v="1.85"/>
    <d v="2024-07-10T00:00:00"/>
    <x v="6"/>
    <n v="3"/>
    <x v="0"/>
    <s v="Robert Francis"/>
    <x v="6"/>
    <s v="UK"/>
  </r>
  <r>
    <x v="1"/>
    <x v="752"/>
    <x v="3"/>
    <n v="0.2"/>
    <n v="4"/>
    <n v="300"/>
    <n v="600"/>
    <n v="2400"/>
    <n v="480"/>
    <n v="1920"/>
    <n v="1.92"/>
    <n v="1200"/>
    <n v="720"/>
    <n v="0.72"/>
    <d v="2023-10-27T00:00:00"/>
    <x v="8"/>
    <n v="4"/>
    <x v="2"/>
    <s v="Nicholas Smith"/>
    <x v="3"/>
    <s v="Canada"/>
  </r>
  <r>
    <x v="2"/>
    <x v="753"/>
    <x v="7"/>
    <n v="0.02"/>
    <n v="20"/>
    <n v="100"/>
    <n v="200"/>
    <n v="4000"/>
    <n v="80"/>
    <n v="3920"/>
    <n v="3.92"/>
    <n v="2000"/>
    <n v="1920"/>
    <n v="1.92"/>
    <d v="2024-12-12T00:00:00"/>
    <x v="11"/>
    <n v="4"/>
    <x v="0"/>
    <s v="Gina Ayala"/>
    <x v="7"/>
    <s v="USA"/>
  </r>
  <r>
    <x v="2"/>
    <x v="754"/>
    <x v="4"/>
    <n v="0.15"/>
    <n v="12"/>
    <n v="15"/>
    <n v="40"/>
    <n v="480"/>
    <n v="72"/>
    <n v="408"/>
    <n v="0.40799999999999997"/>
    <n v="180"/>
    <n v="228"/>
    <n v="0.22800000000000001"/>
    <d v="2024-04-11T00:00:00"/>
    <x v="2"/>
    <n v="2"/>
    <x v="0"/>
    <s v="Audrey Leon"/>
    <x v="4"/>
    <s v="Canada"/>
  </r>
  <r>
    <x v="2"/>
    <x v="755"/>
    <x v="7"/>
    <n v="0.27"/>
    <n v="1"/>
    <n v="100"/>
    <n v="200"/>
    <n v="200"/>
    <n v="54"/>
    <n v="146"/>
    <n v="0.14599999999999999"/>
    <n v="100"/>
    <n v="46"/>
    <n v="4.5999999999999999E-2"/>
    <d v="2023-12-13T00:00:00"/>
    <x v="11"/>
    <n v="4"/>
    <x v="2"/>
    <s v="Keith Lane"/>
    <x v="7"/>
    <s v="India"/>
  </r>
  <r>
    <x v="1"/>
    <x v="756"/>
    <x v="7"/>
    <n v="0.22"/>
    <n v="1"/>
    <n v="100"/>
    <n v="200"/>
    <n v="200"/>
    <n v="44"/>
    <n v="156"/>
    <n v="0.156"/>
    <n v="100"/>
    <n v="56"/>
    <n v="5.6000000000000001E-2"/>
    <d v="2024-05-01T00:00:00"/>
    <x v="3"/>
    <n v="2"/>
    <x v="0"/>
    <s v="Paul Hines"/>
    <x v="7"/>
    <s v="India"/>
  </r>
  <r>
    <x v="0"/>
    <x v="757"/>
    <x v="2"/>
    <n v="0.08"/>
    <n v="12"/>
    <n v="20"/>
    <n v="50"/>
    <n v="600"/>
    <n v="48"/>
    <n v="552"/>
    <n v="0.55200000000000005"/>
    <n v="240"/>
    <n v="312"/>
    <n v="0.312"/>
    <d v="2024-02-12T00:00:00"/>
    <x v="0"/>
    <n v="1"/>
    <x v="0"/>
    <s v="Emily Hawkins"/>
    <x v="2"/>
    <s v="India"/>
  </r>
  <r>
    <x v="0"/>
    <x v="758"/>
    <x v="7"/>
    <n v="0.03"/>
    <n v="9"/>
    <n v="100"/>
    <n v="200"/>
    <n v="1800"/>
    <n v="54"/>
    <n v="1746"/>
    <n v="1.746"/>
    <n v="900"/>
    <n v="846"/>
    <n v="0.84599999999999997"/>
    <d v="2025-04-24T00:00:00"/>
    <x v="2"/>
    <n v="2"/>
    <x v="1"/>
    <s v="Jose Garrett"/>
    <x v="7"/>
    <s v="UK"/>
  </r>
  <r>
    <x v="1"/>
    <x v="759"/>
    <x v="2"/>
    <n v="0.17"/>
    <n v="9"/>
    <n v="20"/>
    <n v="50"/>
    <n v="450"/>
    <n v="76.5"/>
    <n v="373.5"/>
    <n v="0.3735"/>
    <n v="180"/>
    <n v="193.5"/>
    <n v="0.19350000000000001"/>
    <d v="2024-05-05T00:00:00"/>
    <x v="3"/>
    <n v="2"/>
    <x v="0"/>
    <s v="Amber West"/>
    <x v="2"/>
    <s v="UK"/>
  </r>
  <r>
    <x v="2"/>
    <x v="760"/>
    <x v="3"/>
    <n v="0.3"/>
    <n v="13"/>
    <n v="300"/>
    <n v="600"/>
    <n v="7800"/>
    <n v="2340"/>
    <n v="5460"/>
    <n v="5.46"/>
    <n v="3900"/>
    <n v="1560"/>
    <n v="1.56"/>
    <d v="2024-12-11T00:00:00"/>
    <x v="11"/>
    <n v="4"/>
    <x v="0"/>
    <s v="Kyle Patel"/>
    <x v="3"/>
    <s v="India"/>
  </r>
  <r>
    <x v="0"/>
    <x v="761"/>
    <x v="2"/>
    <n v="0.13"/>
    <n v="12"/>
    <n v="20"/>
    <n v="50"/>
    <n v="600"/>
    <n v="78"/>
    <n v="522"/>
    <n v="0.52200000000000002"/>
    <n v="240"/>
    <n v="282"/>
    <n v="0.28199999999999997"/>
    <d v="2025-05-31T00:00:00"/>
    <x v="3"/>
    <n v="2"/>
    <x v="1"/>
    <s v="Robert Kim"/>
    <x v="2"/>
    <s v="Australia"/>
  </r>
  <r>
    <x v="2"/>
    <x v="762"/>
    <x v="7"/>
    <n v="0.19"/>
    <n v="13"/>
    <n v="100"/>
    <n v="200"/>
    <n v="2600"/>
    <n v="494"/>
    <n v="2106"/>
    <n v="2.1059999999999999"/>
    <n v="1300"/>
    <n v="806"/>
    <n v="0.80600000000000005"/>
    <d v="2024-09-29T00:00:00"/>
    <x v="7"/>
    <n v="3"/>
    <x v="0"/>
    <s v="Paul West"/>
    <x v="7"/>
    <s v="UK"/>
  </r>
  <r>
    <x v="0"/>
    <x v="763"/>
    <x v="3"/>
    <n v="0.14000000000000001"/>
    <n v="18"/>
    <n v="300"/>
    <n v="600"/>
    <n v="10800"/>
    <n v="1512"/>
    <n v="9288"/>
    <n v="9.2880000000000003"/>
    <n v="5400"/>
    <n v="3888"/>
    <n v="3.8879999999999999"/>
    <d v="2025-08-08T00:00:00"/>
    <x v="10"/>
    <n v="3"/>
    <x v="1"/>
    <s v="Jack Hernandez"/>
    <x v="3"/>
    <s v="Canada"/>
  </r>
  <r>
    <x v="1"/>
    <x v="764"/>
    <x v="0"/>
    <n v="7.0000000000000007E-2"/>
    <n v="7"/>
    <n v="500"/>
    <n v="800"/>
    <n v="5600"/>
    <n v="392"/>
    <n v="5208"/>
    <n v="5.2080000000000002"/>
    <n v="3500"/>
    <n v="1708"/>
    <n v="1.708"/>
    <d v="2025-07-01T00:00:00"/>
    <x v="6"/>
    <n v="3"/>
    <x v="1"/>
    <s v="Andrew Brown"/>
    <x v="0"/>
    <s v="Canada"/>
  </r>
  <r>
    <x v="0"/>
    <x v="765"/>
    <x v="2"/>
    <n v="0.27"/>
    <n v="8"/>
    <n v="20"/>
    <n v="50"/>
    <n v="400"/>
    <n v="108"/>
    <n v="292"/>
    <n v="0.29199999999999998"/>
    <n v="160"/>
    <n v="132"/>
    <n v="0.13200000000000001"/>
    <d v="2024-06-14T00:00:00"/>
    <x v="1"/>
    <n v="2"/>
    <x v="0"/>
    <s v="Amanda Hebert"/>
    <x v="2"/>
    <s v="Canada"/>
  </r>
  <r>
    <x v="2"/>
    <x v="766"/>
    <x v="2"/>
    <n v="0.26"/>
    <n v="20"/>
    <n v="20"/>
    <n v="50"/>
    <n v="1000"/>
    <n v="260"/>
    <n v="740"/>
    <n v="0.74"/>
    <n v="400"/>
    <n v="340"/>
    <n v="0.34"/>
    <d v="2024-01-17T00:00:00"/>
    <x v="5"/>
    <n v="1"/>
    <x v="0"/>
    <s v="David Johnson"/>
    <x v="2"/>
    <s v="Australia"/>
  </r>
  <r>
    <x v="1"/>
    <x v="767"/>
    <x v="1"/>
    <n v="0.27"/>
    <n v="15"/>
    <n v="200"/>
    <n v="400"/>
    <n v="6000"/>
    <n v="1620"/>
    <n v="4380"/>
    <n v="4.38"/>
    <n v="3000"/>
    <n v="1380"/>
    <n v="1.38"/>
    <d v="2025-01-21T00:00:00"/>
    <x v="5"/>
    <n v="1"/>
    <x v="1"/>
    <s v="Cindy Parks"/>
    <x v="1"/>
    <s v="Canada"/>
  </r>
  <r>
    <x v="1"/>
    <x v="768"/>
    <x v="3"/>
    <n v="0.1"/>
    <n v="16"/>
    <n v="300"/>
    <n v="600"/>
    <n v="9600"/>
    <n v="960"/>
    <n v="8640"/>
    <n v="8.64"/>
    <n v="4800"/>
    <n v="3840"/>
    <n v="3.84"/>
    <d v="2023-11-25T00:00:00"/>
    <x v="4"/>
    <n v="4"/>
    <x v="2"/>
    <s v="Margaret Espinoza"/>
    <x v="3"/>
    <s v="Canada"/>
  </r>
  <r>
    <x v="1"/>
    <x v="769"/>
    <x v="7"/>
    <n v="0.02"/>
    <n v="11"/>
    <n v="100"/>
    <n v="200"/>
    <n v="2200"/>
    <n v="44"/>
    <n v="2156"/>
    <n v="2.1560000000000001"/>
    <n v="1100"/>
    <n v="1056"/>
    <n v="1.056"/>
    <d v="2024-03-17T00:00:00"/>
    <x v="9"/>
    <n v="1"/>
    <x v="0"/>
    <s v="Kevin Henderson"/>
    <x v="7"/>
    <s v="UK"/>
  </r>
  <r>
    <x v="2"/>
    <x v="770"/>
    <x v="5"/>
    <n v="0.21"/>
    <n v="14"/>
    <n v="50"/>
    <n v="120"/>
    <n v="1680"/>
    <n v="352.8"/>
    <n v="1327.2"/>
    <n v="1.3271999999999999"/>
    <n v="700"/>
    <n v="627.20000000000005"/>
    <n v="0.62719999999999998"/>
    <d v="2024-01-16T00:00:00"/>
    <x v="5"/>
    <n v="1"/>
    <x v="0"/>
    <s v="Richard Ball"/>
    <x v="5"/>
    <s v="Canada"/>
  </r>
  <r>
    <x v="0"/>
    <x v="771"/>
    <x v="0"/>
    <n v="0.05"/>
    <n v="13"/>
    <n v="500"/>
    <n v="800"/>
    <n v="10400"/>
    <n v="520"/>
    <n v="9880"/>
    <n v="9.8800000000000008"/>
    <n v="6500"/>
    <n v="3380"/>
    <n v="3.38"/>
    <d v="2024-12-18T00:00:00"/>
    <x v="11"/>
    <n v="4"/>
    <x v="0"/>
    <s v="Nicole Harrison"/>
    <x v="0"/>
    <s v="Canada"/>
  </r>
  <r>
    <x v="2"/>
    <x v="772"/>
    <x v="5"/>
    <n v="0.05"/>
    <n v="17"/>
    <n v="50"/>
    <n v="120"/>
    <n v="2040"/>
    <n v="102"/>
    <n v="1938"/>
    <n v="1.9379999999999999"/>
    <n v="850"/>
    <n v="1088"/>
    <n v="1.0880000000000001"/>
    <d v="2023-11-17T00:00:00"/>
    <x v="4"/>
    <n v="4"/>
    <x v="2"/>
    <s v="Danielle Mercado"/>
    <x v="5"/>
    <s v="Germany"/>
  </r>
  <r>
    <x v="0"/>
    <x v="773"/>
    <x v="0"/>
    <n v="0.1"/>
    <n v="14"/>
    <n v="500"/>
    <n v="800"/>
    <n v="11200"/>
    <n v="1120"/>
    <n v="10080"/>
    <n v="10.08"/>
    <n v="7000"/>
    <n v="3080"/>
    <n v="3.08"/>
    <d v="2024-07-06T00:00:00"/>
    <x v="6"/>
    <n v="3"/>
    <x v="0"/>
    <s v="Melanie Mueller"/>
    <x v="0"/>
    <s v="India"/>
  </r>
  <r>
    <x v="0"/>
    <x v="774"/>
    <x v="3"/>
    <n v="7.0000000000000007E-2"/>
    <n v="6"/>
    <n v="300"/>
    <n v="600"/>
    <n v="3600"/>
    <n v="252"/>
    <n v="3348"/>
    <n v="3.3479999999999999"/>
    <n v="1800"/>
    <n v="1548"/>
    <n v="1.548"/>
    <d v="2025-06-10T00:00:00"/>
    <x v="1"/>
    <n v="2"/>
    <x v="1"/>
    <s v="Rachel Mccoy"/>
    <x v="3"/>
    <s v="Canada"/>
  </r>
  <r>
    <x v="1"/>
    <x v="775"/>
    <x v="4"/>
    <n v="0.02"/>
    <n v="13"/>
    <n v="15"/>
    <n v="40"/>
    <n v="520"/>
    <n v="10.4"/>
    <n v="509.6"/>
    <n v="0.50960000000000005"/>
    <n v="195"/>
    <n v="314.60000000000002"/>
    <n v="0.31459999999999999"/>
    <d v="2023-12-22T00:00:00"/>
    <x v="11"/>
    <n v="4"/>
    <x v="2"/>
    <s v="Matthew Wilson"/>
    <x v="4"/>
    <s v="Germany"/>
  </r>
  <r>
    <x v="2"/>
    <x v="776"/>
    <x v="5"/>
    <n v="0.3"/>
    <n v="1"/>
    <n v="50"/>
    <n v="120"/>
    <n v="120"/>
    <n v="36"/>
    <n v="84"/>
    <n v="8.4000000000000005E-2"/>
    <n v="50"/>
    <n v="34"/>
    <n v="3.4000000000000002E-2"/>
    <d v="2025-09-09T00:00:00"/>
    <x v="7"/>
    <n v="3"/>
    <x v="1"/>
    <s v="Chelsea Walker"/>
    <x v="5"/>
    <s v="UK"/>
  </r>
  <r>
    <x v="0"/>
    <x v="777"/>
    <x v="4"/>
    <n v="0.1"/>
    <n v="15"/>
    <n v="15"/>
    <n v="40"/>
    <n v="600"/>
    <n v="60"/>
    <n v="540"/>
    <n v="0.54"/>
    <n v="225"/>
    <n v="315"/>
    <n v="0.315"/>
    <d v="2023-11-06T00:00:00"/>
    <x v="4"/>
    <n v="4"/>
    <x v="2"/>
    <s v="Daniel Cole"/>
    <x v="4"/>
    <s v="UK"/>
  </r>
  <r>
    <x v="1"/>
    <x v="778"/>
    <x v="4"/>
    <n v="0.28999999999999998"/>
    <n v="8"/>
    <n v="15"/>
    <n v="40"/>
    <n v="320"/>
    <n v="92.8"/>
    <n v="227.2"/>
    <n v="0.22720000000000001"/>
    <n v="120"/>
    <n v="107.2"/>
    <n v="0.1072"/>
    <d v="2024-05-18T00:00:00"/>
    <x v="3"/>
    <n v="2"/>
    <x v="0"/>
    <s v="Makayla Kim"/>
    <x v="4"/>
    <s v="Canada"/>
  </r>
  <r>
    <x v="2"/>
    <x v="779"/>
    <x v="3"/>
    <n v="0.16"/>
    <n v="11"/>
    <n v="300"/>
    <n v="600"/>
    <n v="6600"/>
    <n v="1056"/>
    <n v="5544"/>
    <n v="5.5439999999999996"/>
    <n v="3300"/>
    <n v="2244"/>
    <n v="2.2440000000000002"/>
    <d v="2025-07-28T00:00:00"/>
    <x v="6"/>
    <n v="3"/>
    <x v="1"/>
    <s v="Jessica Blackwell"/>
    <x v="3"/>
    <s v="UK"/>
  </r>
  <r>
    <x v="0"/>
    <x v="780"/>
    <x v="0"/>
    <n v="0.2"/>
    <n v="15"/>
    <n v="500"/>
    <n v="800"/>
    <n v="12000"/>
    <n v="2400"/>
    <n v="9600"/>
    <n v="9.6"/>
    <n v="7500"/>
    <n v="2100"/>
    <n v="2.1"/>
    <d v="2025-05-05T00:00:00"/>
    <x v="3"/>
    <n v="2"/>
    <x v="1"/>
    <s v="Ivan Nelson"/>
    <x v="0"/>
    <s v="Australia"/>
  </r>
  <r>
    <x v="1"/>
    <x v="781"/>
    <x v="1"/>
    <n v="0.28000000000000003"/>
    <n v="17"/>
    <n v="200"/>
    <n v="400"/>
    <n v="6800"/>
    <n v="1904"/>
    <n v="4896"/>
    <n v="4.8959999999999999"/>
    <n v="3400"/>
    <n v="1496"/>
    <n v="1.496"/>
    <d v="2023-11-11T00:00:00"/>
    <x v="4"/>
    <n v="4"/>
    <x v="2"/>
    <s v="Stephen Murphy"/>
    <x v="1"/>
    <s v="USA"/>
  </r>
  <r>
    <x v="0"/>
    <x v="782"/>
    <x v="1"/>
    <n v="0.26"/>
    <n v="16"/>
    <n v="200"/>
    <n v="400"/>
    <n v="6400"/>
    <n v="1664"/>
    <n v="4736"/>
    <n v="4.7359999999999998"/>
    <n v="3200"/>
    <n v="1536"/>
    <n v="1.536"/>
    <d v="2024-03-27T00:00:00"/>
    <x v="9"/>
    <n v="1"/>
    <x v="0"/>
    <s v="Vincent Kelly"/>
    <x v="1"/>
    <s v="Australia"/>
  </r>
  <r>
    <x v="1"/>
    <x v="783"/>
    <x v="5"/>
    <n v="0.09"/>
    <n v="3"/>
    <n v="50"/>
    <n v="120"/>
    <n v="360"/>
    <n v="32.4"/>
    <n v="327.60000000000002"/>
    <n v="0.3276"/>
    <n v="150"/>
    <n v="177.6"/>
    <n v="0.17760000000000001"/>
    <d v="2024-07-04T00:00:00"/>
    <x v="6"/>
    <n v="3"/>
    <x v="0"/>
    <s v="Michael Scott"/>
    <x v="5"/>
    <s v="USA"/>
  </r>
  <r>
    <x v="1"/>
    <x v="784"/>
    <x v="7"/>
    <n v="0.18"/>
    <n v="13"/>
    <n v="100"/>
    <n v="200"/>
    <n v="2600"/>
    <n v="468"/>
    <n v="2132"/>
    <n v="2.1320000000000001"/>
    <n v="1300"/>
    <n v="832"/>
    <n v="0.83199999999999996"/>
    <d v="2024-11-28T00:00:00"/>
    <x v="4"/>
    <n v="4"/>
    <x v="0"/>
    <s v="Terry Grant"/>
    <x v="7"/>
    <s v="USA"/>
  </r>
  <r>
    <x v="0"/>
    <x v="785"/>
    <x v="1"/>
    <n v="0.2"/>
    <n v="5"/>
    <n v="200"/>
    <n v="400"/>
    <n v="2000"/>
    <n v="400"/>
    <n v="1600"/>
    <n v="1.6"/>
    <n v="1000"/>
    <n v="600"/>
    <n v="0.6"/>
    <d v="2023-12-21T00:00:00"/>
    <x v="11"/>
    <n v="4"/>
    <x v="2"/>
    <s v="Nathaniel Bright"/>
    <x v="1"/>
    <s v="UK"/>
  </r>
  <r>
    <x v="2"/>
    <x v="786"/>
    <x v="4"/>
    <n v="0.28999999999999998"/>
    <n v="2"/>
    <n v="15"/>
    <n v="40"/>
    <n v="80"/>
    <n v="23.2"/>
    <n v="56.8"/>
    <n v="5.6800000000000003E-2"/>
    <n v="30"/>
    <n v="26.8"/>
    <n v="2.6800000000000001E-2"/>
    <d v="2025-08-10T00:00:00"/>
    <x v="10"/>
    <n v="3"/>
    <x v="1"/>
    <s v="Matthew Kim"/>
    <x v="4"/>
    <s v="UK"/>
  </r>
  <r>
    <x v="1"/>
    <x v="787"/>
    <x v="3"/>
    <n v="0.08"/>
    <n v="9"/>
    <n v="300"/>
    <n v="600"/>
    <n v="5400"/>
    <n v="432"/>
    <n v="4968"/>
    <n v="4.968"/>
    <n v="2700"/>
    <n v="2268"/>
    <n v="2.2679999999999998"/>
    <d v="2024-05-08T00:00:00"/>
    <x v="3"/>
    <n v="2"/>
    <x v="0"/>
    <s v="David Ward"/>
    <x v="3"/>
    <s v="USA"/>
  </r>
  <r>
    <x v="1"/>
    <x v="788"/>
    <x v="6"/>
    <n v="0.21"/>
    <n v="1"/>
    <n v="150"/>
    <n v="250"/>
    <n v="250"/>
    <n v="52.5"/>
    <n v="197.5"/>
    <n v="0.19750000000000001"/>
    <n v="150"/>
    <n v="47.5"/>
    <n v="4.7500000000000001E-2"/>
    <d v="2024-07-06T00:00:00"/>
    <x v="6"/>
    <n v="3"/>
    <x v="0"/>
    <s v="Leah Ramirez"/>
    <x v="6"/>
    <s v="Germany"/>
  </r>
  <r>
    <x v="1"/>
    <x v="789"/>
    <x v="6"/>
    <n v="0.15"/>
    <n v="1"/>
    <n v="150"/>
    <n v="250"/>
    <n v="250"/>
    <n v="37.5"/>
    <n v="212.5"/>
    <n v="0.21249999999999999"/>
    <n v="150"/>
    <n v="62.5"/>
    <n v="6.25E-2"/>
    <d v="2023-10-08T00:00:00"/>
    <x v="8"/>
    <n v="4"/>
    <x v="2"/>
    <s v="Elizabeth Caldwell"/>
    <x v="6"/>
    <s v="UK"/>
  </r>
  <r>
    <x v="2"/>
    <x v="790"/>
    <x v="3"/>
    <n v="0.28999999999999998"/>
    <n v="9"/>
    <n v="300"/>
    <n v="600"/>
    <n v="5400"/>
    <n v="1566"/>
    <n v="3834"/>
    <n v="3.8340000000000001"/>
    <n v="2700"/>
    <n v="1134"/>
    <n v="1.1339999999999999"/>
    <d v="2024-12-12T00:00:00"/>
    <x v="11"/>
    <n v="4"/>
    <x v="0"/>
    <s v="Joseph Ferrell"/>
    <x v="3"/>
    <s v="UK"/>
  </r>
  <r>
    <x v="1"/>
    <x v="791"/>
    <x v="1"/>
    <n v="0.15"/>
    <n v="8"/>
    <n v="200"/>
    <n v="400"/>
    <n v="3200"/>
    <n v="480"/>
    <n v="2720"/>
    <n v="2.72"/>
    <n v="1600"/>
    <n v="1120"/>
    <n v="1.1200000000000001"/>
    <d v="2024-12-13T00:00:00"/>
    <x v="11"/>
    <n v="4"/>
    <x v="0"/>
    <s v="Cynthia Howard"/>
    <x v="1"/>
    <s v="Canada"/>
  </r>
  <r>
    <x v="0"/>
    <x v="792"/>
    <x v="0"/>
    <n v="0.16"/>
    <n v="3"/>
    <n v="500"/>
    <n v="800"/>
    <n v="2400"/>
    <n v="384"/>
    <n v="2016"/>
    <n v="2.016"/>
    <n v="1500"/>
    <n v="516"/>
    <n v="0.51600000000000001"/>
    <d v="2023-10-27T00:00:00"/>
    <x v="8"/>
    <n v="4"/>
    <x v="2"/>
    <s v="Heather Cox"/>
    <x v="0"/>
    <s v="USA"/>
  </r>
  <r>
    <x v="1"/>
    <x v="793"/>
    <x v="0"/>
    <n v="0.24"/>
    <n v="5"/>
    <n v="500"/>
    <n v="800"/>
    <n v="4000"/>
    <n v="960"/>
    <n v="3040"/>
    <n v="3.04"/>
    <n v="2500"/>
    <n v="540"/>
    <n v="0.54"/>
    <d v="2025-06-21T00:00:00"/>
    <x v="1"/>
    <n v="2"/>
    <x v="1"/>
    <s v="Trevor Mendez"/>
    <x v="0"/>
    <s v="USA"/>
  </r>
  <r>
    <x v="2"/>
    <x v="794"/>
    <x v="6"/>
    <n v="0.06"/>
    <n v="5"/>
    <n v="150"/>
    <n v="250"/>
    <n v="1250"/>
    <n v="75"/>
    <n v="1175"/>
    <n v="1.175"/>
    <n v="750"/>
    <n v="425"/>
    <n v="0.42499999999999999"/>
    <d v="2024-01-26T00:00:00"/>
    <x v="5"/>
    <n v="1"/>
    <x v="0"/>
    <s v="Jacqueline Gonzalez"/>
    <x v="6"/>
    <s v="India"/>
  </r>
  <r>
    <x v="2"/>
    <x v="795"/>
    <x v="2"/>
    <n v="0.18"/>
    <n v="17"/>
    <n v="20"/>
    <n v="50"/>
    <n v="850"/>
    <n v="153"/>
    <n v="697"/>
    <n v="0.69699999999999995"/>
    <n v="340"/>
    <n v="357"/>
    <n v="0.35699999999999998"/>
    <d v="2025-06-17T00:00:00"/>
    <x v="1"/>
    <n v="2"/>
    <x v="1"/>
    <s v="Spencer Gutierrez"/>
    <x v="2"/>
    <s v="UK"/>
  </r>
  <r>
    <x v="1"/>
    <x v="796"/>
    <x v="1"/>
    <n v="0.28000000000000003"/>
    <n v="1"/>
    <n v="200"/>
    <n v="400"/>
    <n v="400"/>
    <n v="112"/>
    <n v="288"/>
    <n v="0.28799999999999998"/>
    <n v="200"/>
    <n v="88"/>
    <n v="8.7999999999999995E-2"/>
    <d v="2023-10-25T00:00:00"/>
    <x v="8"/>
    <n v="4"/>
    <x v="2"/>
    <s v="Donald Reynolds"/>
    <x v="1"/>
    <s v="Canada"/>
  </r>
  <r>
    <x v="2"/>
    <x v="797"/>
    <x v="6"/>
    <n v="0.09"/>
    <n v="13"/>
    <n v="150"/>
    <n v="250"/>
    <n v="3250"/>
    <n v="292.5"/>
    <n v="2957.5"/>
    <n v="2.9575"/>
    <n v="1950"/>
    <n v="1007.5"/>
    <n v="1.0075000000000001"/>
    <d v="2024-06-06T00:00:00"/>
    <x v="1"/>
    <n v="2"/>
    <x v="0"/>
    <s v="Sabrina Collier"/>
    <x v="6"/>
    <s v="USA"/>
  </r>
  <r>
    <x v="1"/>
    <x v="798"/>
    <x v="1"/>
    <n v="0.09"/>
    <n v="6"/>
    <n v="200"/>
    <n v="400"/>
    <n v="2400"/>
    <n v="216"/>
    <n v="2184"/>
    <n v="2.1840000000000002"/>
    <n v="1200"/>
    <n v="984"/>
    <n v="0.98399999999999999"/>
    <d v="2024-12-18T00:00:00"/>
    <x v="11"/>
    <n v="4"/>
    <x v="0"/>
    <s v="Cheryl Stuart"/>
    <x v="1"/>
    <s v="USA"/>
  </r>
  <r>
    <x v="0"/>
    <x v="799"/>
    <x v="3"/>
    <n v="0.24"/>
    <n v="11"/>
    <n v="300"/>
    <n v="600"/>
    <n v="6600"/>
    <n v="1584"/>
    <n v="5016"/>
    <n v="5.016"/>
    <n v="3300"/>
    <n v="1716"/>
    <n v="1.716"/>
    <d v="2025-02-20T00:00:00"/>
    <x v="0"/>
    <n v="1"/>
    <x v="1"/>
    <s v="Alan Buck"/>
    <x v="3"/>
    <s v="Australia"/>
  </r>
  <r>
    <x v="0"/>
    <x v="800"/>
    <x v="0"/>
    <n v="0.08"/>
    <n v="14"/>
    <n v="500"/>
    <n v="800"/>
    <n v="11200"/>
    <n v="896"/>
    <n v="10304"/>
    <n v="10.304"/>
    <n v="7000"/>
    <n v="3304"/>
    <n v="3.3039999999999998"/>
    <d v="2024-07-26T00:00:00"/>
    <x v="6"/>
    <n v="3"/>
    <x v="0"/>
    <s v="Valerie Norris"/>
    <x v="0"/>
    <s v="UK"/>
  </r>
  <r>
    <x v="2"/>
    <x v="801"/>
    <x v="7"/>
    <n v="0.15"/>
    <n v="7"/>
    <n v="100"/>
    <n v="200"/>
    <n v="1400"/>
    <n v="210"/>
    <n v="1190"/>
    <n v="1.19"/>
    <n v="700"/>
    <n v="490"/>
    <n v="0.49"/>
    <d v="2023-11-19T00:00:00"/>
    <x v="4"/>
    <n v="4"/>
    <x v="2"/>
    <s v="Christine Barrett"/>
    <x v="7"/>
    <s v="Australia"/>
  </r>
  <r>
    <x v="1"/>
    <x v="802"/>
    <x v="0"/>
    <n v="0.23"/>
    <n v="19"/>
    <n v="500"/>
    <n v="800"/>
    <n v="15200"/>
    <n v="3496"/>
    <n v="11704"/>
    <n v="11.704000000000001"/>
    <n v="9500"/>
    <n v="2204"/>
    <n v="2.2040000000000002"/>
    <d v="2023-10-18T00:00:00"/>
    <x v="8"/>
    <n v="4"/>
    <x v="2"/>
    <s v="Juan Jones"/>
    <x v="0"/>
    <s v="Germany"/>
  </r>
  <r>
    <x v="1"/>
    <x v="803"/>
    <x v="7"/>
    <n v="0.03"/>
    <n v="12"/>
    <n v="100"/>
    <n v="200"/>
    <n v="2400"/>
    <n v="72"/>
    <n v="2328"/>
    <n v="2.3279999999999998"/>
    <n v="1200"/>
    <n v="1128"/>
    <n v="1.1279999999999999"/>
    <d v="2025-01-13T00:00:00"/>
    <x v="5"/>
    <n v="1"/>
    <x v="1"/>
    <s v="Wesley Kennedy"/>
    <x v="7"/>
    <s v="Germany"/>
  </r>
  <r>
    <x v="1"/>
    <x v="804"/>
    <x v="6"/>
    <n v="0.21"/>
    <n v="6"/>
    <n v="150"/>
    <n v="250"/>
    <n v="1500"/>
    <n v="315"/>
    <n v="1185"/>
    <n v="1.1850000000000001"/>
    <n v="900"/>
    <n v="285"/>
    <n v="0.28499999999999998"/>
    <d v="2024-07-07T00:00:00"/>
    <x v="6"/>
    <n v="3"/>
    <x v="0"/>
    <s v="Denise Miller"/>
    <x v="6"/>
    <s v="Canada"/>
  </r>
  <r>
    <x v="0"/>
    <x v="805"/>
    <x v="4"/>
    <n v="0.13"/>
    <n v="10"/>
    <n v="15"/>
    <n v="40"/>
    <n v="400"/>
    <n v="52"/>
    <n v="348"/>
    <n v="0.34799999999999998"/>
    <n v="150"/>
    <n v="198"/>
    <n v="0.19800000000000001"/>
    <d v="2025-04-02T00:00:00"/>
    <x v="2"/>
    <n v="2"/>
    <x v="1"/>
    <s v="Michael Walton"/>
    <x v="4"/>
    <s v="Germany"/>
  </r>
  <r>
    <x v="1"/>
    <x v="806"/>
    <x v="7"/>
    <n v="0.08"/>
    <n v="5"/>
    <n v="100"/>
    <n v="200"/>
    <n v="1000"/>
    <n v="80"/>
    <n v="920"/>
    <n v="0.92"/>
    <n v="500"/>
    <n v="420"/>
    <n v="0.42"/>
    <d v="2025-08-17T00:00:00"/>
    <x v="10"/>
    <n v="3"/>
    <x v="1"/>
    <s v="Bradley Clark"/>
    <x v="7"/>
    <s v="UK"/>
  </r>
  <r>
    <x v="0"/>
    <x v="807"/>
    <x v="6"/>
    <n v="0.01"/>
    <n v="12"/>
    <n v="150"/>
    <n v="250"/>
    <n v="3000"/>
    <n v="30"/>
    <n v="2970"/>
    <n v="2.97"/>
    <n v="1800"/>
    <n v="1170"/>
    <n v="1.17"/>
    <d v="2025-01-21T00:00:00"/>
    <x v="5"/>
    <n v="1"/>
    <x v="1"/>
    <s v="Christopher Wood"/>
    <x v="6"/>
    <s v="UK"/>
  </r>
  <r>
    <x v="0"/>
    <x v="808"/>
    <x v="5"/>
    <n v="0.03"/>
    <n v="11"/>
    <n v="50"/>
    <n v="120"/>
    <n v="1320"/>
    <n v="39.6"/>
    <n v="1280.4000000000001"/>
    <n v="1.2804"/>
    <n v="550"/>
    <n v="730.4"/>
    <n v="0.73040000000000005"/>
    <d v="2024-08-29T00:00:00"/>
    <x v="10"/>
    <n v="3"/>
    <x v="0"/>
    <s v="Stephanie Price"/>
    <x v="5"/>
    <s v="Germany"/>
  </r>
  <r>
    <x v="2"/>
    <x v="809"/>
    <x v="5"/>
    <n v="0.02"/>
    <n v="8"/>
    <n v="50"/>
    <n v="120"/>
    <n v="960"/>
    <n v="19.2"/>
    <n v="940.8"/>
    <n v="0.94079999999999997"/>
    <n v="400"/>
    <n v="540.79999999999995"/>
    <n v="0.54079999999999995"/>
    <d v="2024-12-24T00:00:00"/>
    <x v="11"/>
    <n v="4"/>
    <x v="0"/>
    <s v="Elizabeth Rangel"/>
    <x v="5"/>
    <s v="UK"/>
  </r>
  <r>
    <x v="1"/>
    <x v="810"/>
    <x v="1"/>
    <n v="0.13"/>
    <n v="2"/>
    <n v="200"/>
    <n v="400"/>
    <n v="800"/>
    <n v="104"/>
    <n v="696"/>
    <n v="0.69599999999999995"/>
    <n v="400"/>
    <n v="296"/>
    <n v="0.29599999999999999"/>
    <d v="2023-10-28T00:00:00"/>
    <x v="8"/>
    <n v="4"/>
    <x v="2"/>
    <s v="Rebecca Wong"/>
    <x v="1"/>
    <s v="UK"/>
  </r>
  <r>
    <x v="1"/>
    <x v="811"/>
    <x v="7"/>
    <n v="0.2"/>
    <n v="18"/>
    <n v="100"/>
    <n v="200"/>
    <n v="3600"/>
    <n v="720"/>
    <n v="2880"/>
    <n v="2.88"/>
    <n v="1800"/>
    <n v="1080"/>
    <n v="1.08"/>
    <d v="2024-02-08T00:00:00"/>
    <x v="0"/>
    <n v="1"/>
    <x v="0"/>
    <s v="Matthew Watts"/>
    <x v="7"/>
    <s v="Germany"/>
  </r>
  <r>
    <x v="2"/>
    <x v="812"/>
    <x v="1"/>
    <n v="0.2"/>
    <n v="6"/>
    <n v="200"/>
    <n v="400"/>
    <n v="2400"/>
    <n v="480"/>
    <n v="1920"/>
    <n v="1.92"/>
    <n v="1200"/>
    <n v="720"/>
    <n v="0.72"/>
    <d v="2025-06-25T00:00:00"/>
    <x v="1"/>
    <n v="2"/>
    <x v="1"/>
    <s v="Christopher Armstrong"/>
    <x v="1"/>
    <s v="USA"/>
  </r>
  <r>
    <x v="0"/>
    <x v="813"/>
    <x v="2"/>
    <n v="0.22"/>
    <n v="19"/>
    <n v="20"/>
    <n v="50"/>
    <n v="950"/>
    <n v="209"/>
    <n v="741"/>
    <n v="0.74099999999999999"/>
    <n v="380"/>
    <n v="361"/>
    <n v="0.36099999999999999"/>
    <d v="2024-08-06T00:00:00"/>
    <x v="10"/>
    <n v="3"/>
    <x v="0"/>
    <s v="Raymond Hayden"/>
    <x v="2"/>
    <s v="UK"/>
  </r>
  <r>
    <x v="0"/>
    <x v="814"/>
    <x v="7"/>
    <n v="0.09"/>
    <n v="9"/>
    <n v="100"/>
    <n v="200"/>
    <n v="1800"/>
    <n v="162"/>
    <n v="1638"/>
    <n v="1.6379999999999999"/>
    <n v="900"/>
    <n v="738"/>
    <n v="0.73799999999999999"/>
    <d v="2024-01-15T00:00:00"/>
    <x v="5"/>
    <n v="1"/>
    <x v="0"/>
    <s v="Linda Burns"/>
    <x v="7"/>
    <s v="India"/>
  </r>
  <r>
    <x v="2"/>
    <x v="815"/>
    <x v="3"/>
    <n v="0.22"/>
    <n v="16"/>
    <n v="300"/>
    <n v="600"/>
    <n v="9600"/>
    <n v="2112"/>
    <n v="7488"/>
    <n v="7.4880000000000004"/>
    <n v="4800"/>
    <n v="2688"/>
    <n v="2.6880000000000002"/>
    <d v="2024-01-01T00:00:00"/>
    <x v="5"/>
    <n v="1"/>
    <x v="0"/>
    <s v="Joshua Clark"/>
    <x v="3"/>
    <s v="India"/>
  </r>
  <r>
    <x v="2"/>
    <x v="816"/>
    <x v="1"/>
    <n v="7.0000000000000007E-2"/>
    <n v="19"/>
    <n v="200"/>
    <n v="400"/>
    <n v="7600"/>
    <n v="532"/>
    <n v="7068"/>
    <n v="7.0679999999999996"/>
    <n v="3800"/>
    <n v="3268"/>
    <n v="3.2679999999999998"/>
    <d v="2025-03-20T00:00:00"/>
    <x v="9"/>
    <n v="1"/>
    <x v="1"/>
    <s v="Misty Smith"/>
    <x v="1"/>
    <s v="Germany"/>
  </r>
  <r>
    <x v="2"/>
    <x v="817"/>
    <x v="6"/>
    <n v="0.28999999999999998"/>
    <n v="9"/>
    <n v="150"/>
    <n v="250"/>
    <n v="2250"/>
    <n v="652.5"/>
    <n v="1597.5"/>
    <n v="1.5974999999999999"/>
    <n v="1350"/>
    <n v="247.5"/>
    <n v="0.2475"/>
    <d v="2025-05-03T00:00:00"/>
    <x v="3"/>
    <n v="2"/>
    <x v="1"/>
    <s v="Nicholas Mendez"/>
    <x v="6"/>
    <s v="Germany"/>
  </r>
  <r>
    <x v="2"/>
    <x v="818"/>
    <x v="2"/>
    <n v="0.23"/>
    <n v="4"/>
    <n v="20"/>
    <n v="50"/>
    <n v="200"/>
    <n v="46"/>
    <n v="154"/>
    <n v="0.154"/>
    <n v="80"/>
    <n v="74"/>
    <n v="7.3999999999999996E-2"/>
    <d v="2024-12-02T00:00:00"/>
    <x v="11"/>
    <n v="4"/>
    <x v="0"/>
    <s v="Richard Jackson"/>
    <x v="2"/>
    <s v="USA"/>
  </r>
  <r>
    <x v="0"/>
    <x v="819"/>
    <x v="2"/>
    <n v="0.04"/>
    <n v="9"/>
    <n v="20"/>
    <n v="50"/>
    <n v="450"/>
    <n v="18"/>
    <n v="432"/>
    <n v="0.432"/>
    <n v="180"/>
    <n v="252"/>
    <n v="0.252"/>
    <d v="2024-11-07T00:00:00"/>
    <x v="4"/>
    <n v="4"/>
    <x v="0"/>
    <s v="Jenna Barton"/>
    <x v="2"/>
    <s v="Germany"/>
  </r>
  <r>
    <x v="1"/>
    <x v="820"/>
    <x v="0"/>
    <n v="0.22"/>
    <n v="6"/>
    <n v="500"/>
    <n v="800"/>
    <n v="4800"/>
    <n v="1056"/>
    <n v="3744"/>
    <n v="3.7440000000000002"/>
    <n v="3000"/>
    <n v="744"/>
    <n v="0.74399999999999999"/>
    <d v="2023-09-23T00:00:00"/>
    <x v="7"/>
    <n v="3"/>
    <x v="2"/>
    <s v="Robert Allen"/>
    <x v="0"/>
    <s v="USA"/>
  </r>
  <r>
    <x v="1"/>
    <x v="821"/>
    <x v="0"/>
    <n v="0.01"/>
    <n v="7"/>
    <n v="500"/>
    <n v="800"/>
    <n v="5600"/>
    <n v="56"/>
    <n v="5544"/>
    <n v="5.5439999999999996"/>
    <n v="3500"/>
    <n v="2044"/>
    <n v="2.044"/>
    <d v="2025-08-03T00:00:00"/>
    <x v="10"/>
    <n v="3"/>
    <x v="1"/>
    <s v="Jason Simon"/>
    <x v="0"/>
    <s v="India"/>
  </r>
  <r>
    <x v="2"/>
    <x v="822"/>
    <x v="3"/>
    <n v="0.14000000000000001"/>
    <n v="7"/>
    <n v="300"/>
    <n v="600"/>
    <n v="4200"/>
    <n v="588"/>
    <n v="3612"/>
    <n v="3.6120000000000001"/>
    <n v="2100"/>
    <n v="1512"/>
    <n v="1.512"/>
    <d v="2023-12-06T00:00:00"/>
    <x v="11"/>
    <n v="4"/>
    <x v="2"/>
    <s v="Trevor Rodgers"/>
    <x v="3"/>
    <s v="India"/>
  </r>
  <r>
    <x v="0"/>
    <x v="823"/>
    <x v="4"/>
    <n v="0.27"/>
    <n v="17"/>
    <n v="15"/>
    <n v="40"/>
    <n v="680"/>
    <n v="183.6"/>
    <n v="496.4"/>
    <n v="0.49640000000000001"/>
    <n v="255"/>
    <n v="241.4"/>
    <n v="0.2414"/>
    <d v="2024-11-04T00:00:00"/>
    <x v="4"/>
    <n v="4"/>
    <x v="0"/>
    <s v="Gregory Floyd"/>
    <x v="4"/>
    <s v="India"/>
  </r>
  <r>
    <x v="0"/>
    <x v="824"/>
    <x v="6"/>
    <n v="0.26"/>
    <n v="13"/>
    <n v="150"/>
    <n v="250"/>
    <n v="3250"/>
    <n v="845"/>
    <n v="2405"/>
    <n v="2.4049999999999998"/>
    <n v="1950"/>
    <n v="455"/>
    <n v="0.45500000000000002"/>
    <d v="2025-05-08T00:00:00"/>
    <x v="3"/>
    <n v="2"/>
    <x v="1"/>
    <s v="Austin Bender"/>
    <x v="6"/>
    <s v="Canada"/>
  </r>
  <r>
    <x v="1"/>
    <x v="825"/>
    <x v="7"/>
    <n v="0.26"/>
    <n v="13"/>
    <n v="100"/>
    <n v="200"/>
    <n v="2600"/>
    <n v="676"/>
    <n v="1924"/>
    <n v="1.9239999999999999"/>
    <n v="1300"/>
    <n v="624"/>
    <n v="0.624"/>
    <d v="2025-06-23T00:00:00"/>
    <x v="1"/>
    <n v="2"/>
    <x v="1"/>
    <s v="Jason Dominguez"/>
    <x v="7"/>
    <s v="UK"/>
  </r>
  <r>
    <x v="1"/>
    <x v="826"/>
    <x v="6"/>
    <n v="0.12"/>
    <n v="18"/>
    <n v="150"/>
    <n v="250"/>
    <n v="4500"/>
    <n v="540"/>
    <n v="3960"/>
    <n v="3.96"/>
    <n v="2700"/>
    <n v="1260"/>
    <n v="1.26"/>
    <d v="2024-05-08T00:00:00"/>
    <x v="3"/>
    <n v="2"/>
    <x v="0"/>
    <s v="Stanley Barker"/>
    <x v="6"/>
    <s v="USA"/>
  </r>
  <r>
    <x v="0"/>
    <x v="827"/>
    <x v="5"/>
    <n v="0.01"/>
    <n v="6"/>
    <n v="50"/>
    <n v="120"/>
    <n v="720"/>
    <n v="7.2"/>
    <n v="712.8"/>
    <n v="0.71279999999999999"/>
    <n v="300"/>
    <n v="412.8"/>
    <n v="0.4128"/>
    <d v="2025-01-26T00:00:00"/>
    <x v="5"/>
    <n v="1"/>
    <x v="1"/>
    <s v="David Wagner"/>
    <x v="5"/>
    <s v="Australia"/>
  </r>
  <r>
    <x v="0"/>
    <x v="828"/>
    <x v="4"/>
    <n v="0.28000000000000003"/>
    <n v="7"/>
    <n v="15"/>
    <n v="40"/>
    <n v="280"/>
    <n v="78.400000000000006"/>
    <n v="201.6"/>
    <n v="0.2016"/>
    <n v="105"/>
    <n v="96.6"/>
    <n v="9.6600000000000005E-2"/>
    <d v="2024-10-31T00:00:00"/>
    <x v="8"/>
    <n v="4"/>
    <x v="0"/>
    <s v="Theodore Baker"/>
    <x v="4"/>
    <s v="UK"/>
  </r>
  <r>
    <x v="2"/>
    <x v="829"/>
    <x v="5"/>
    <n v="0.02"/>
    <n v="19"/>
    <n v="50"/>
    <n v="120"/>
    <n v="2280"/>
    <n v="45.6"/>
    <n v="2234.4"/>
    <n v="2.2343999999999999"/>
    <n v="950"/>
    <n v="1284.4000000000001"/>
    <n v="1.2844"/>
    <d v="2023-12-28T00:00:00"/>
    <x v="11"/>
    <n v="4"/>
    <x v="2"/>
    <s v="Monica Richardson"/>
    <x v="5"/>
    <s v="Germany"/>
  </r>
  <r>
    <x v="1"/>
    <x v="830"/>
    <x v="5"/>
    <n v="0"/>
    <n v="9"/>
    <n v="50"/>
    <n v="120"/>
    <n v="1080"/>
    <n v="0"/>
    <n v="1080"/>
    <n v="1.08"/>
    <n v="450"/>
    <n v="630"/>
    <n v="0.63"/>
    <d v="2025-02-13T00:00:00"/>
    <x v="0"/>
    <n v="1"/>
    <x v="1"/>
    <s v="Thomas Doyle"/>
    <x v="5"/>
    <s v="USA"/>
  </r>
  <r>
    <x v="1"/>
    <x v="831"/>
    <x v="7"/>
    <n v="0.06"/>
    <n v="15"/>
    <n v="100"/>
    <n v="200"/>
    <n v="3000"/>
    <n v="180"/>
    <n v="2820"/>
    <n v="2.82"/>
    <n v="1500"/>
    <n v="1320"/>
    <n v="1.32"/>
    <d v="2024-03-22T00:00:00"/>
    <x v="9"/>
    <n v="1"/>
    <x v="0"/>
    <s v="Matthew Rogers"/>
    <x v="7"/>
    <s v="India"/>
  </r>
  <r>
    <x v="1"/>
    <x v="832"/>
    <x v="2"/>
    <n v="0.05"/>
    <n v="16"/>
    <n v="20"/>
    <n v="50"/>
    <n v="800"/>
    <n v="40"/>
    <n v="760"/>
    <n v="0.76"/>
    <n v="320"/>
    <n v="440"/>
    <n v="0.44"/>
    <d v="2024-07-02T00:00:00"/>
    <x v="6"/>
    <n v="3"/>
    <x v="0"/>
    <s v="Howard Morrow"/>
    <x v="2"/>
    <s v="UK"/>
  </r>
  <r>
    <x v="1"/>
    <x v="833"/>
    <x v="2"/>
    <n v="0.19"/>
    <n v="12"/>
    <n v="20"/>
    <n v="50"/>
    <n v="600"/>
    <n v="114"/>
    <n v="486"/>
    <n v="0.48599999999999999"/>
    <n v="240"/>
    <n v="246"/>
    <n v="0.246"/>
    <d v="2024-05-23T00:00:00"/>
    <x v="3"/>
    <n v="2"/>
    <x v="0"/>
    <s v="Erica Barrett"/>
    <x v="2"/>
    <s v="USA"/>
  </r>
  <r>
    <x v="2"/>
    <x v="834"/>
    <x v="4"/>
    <n v="0.2"/>
    <n v="13"/>
    <n v="15"/>
    <n v="40"/>
    <n v="520"/>
    <n v="104"/>
    <n v="416"/>
    <n v="0.41599999999999998"/>
    <n v="195"/>
    <n v="221"/>
    <n v="0.221"/>
    <d v="2025-03-12T00:00:00"/>
    <x v="9"/>
    <n v="1"/>
    <x v="1"/>
    <s v="Elijah Willis"/>
    <x v="4"/>
    <s v="India"/>
  </r>
  <r>
    <x v="1"/>
    <x v="835"/>
    <x v="5"/>
    <n v="0.09"/>
    <n v="15"/>
    <n v="50"/>
    <n v="120"/>
    <n v="1800"/>
    <n v="162"/>
    <n v="1638"/>
    <n v="1.6379999999999999"/>
    <n v="750"/>
    <n v="888"/>
    <n v="0.88800000000000001"/>
    <d v="2025-07-19T00:00:00"/>
    <x v="6"/>
    <n v="3"/>
    <x v="1"/>
    <s v="Belinda Nelson"/>
    <x v="5"/>
    <s v="UK"/>
  </r>
  <r>
    <x v="2"/>
    <x v="836"/>
    <x v="0"/>
    <n v="0.28000000000000003"/>
    <n v="14"/>
    <n v="500"/>
    <n v="800"/>
    <n v="11200"/>
    <n v="3136"/>
    <n v="8064"/>
    <n v="8.0640000000000001"/>
    <n v="7000"/>
    <n v="1064"/>
    <n v="1.0640000000000001"/>
    <d v="2025-01-23T00:00:00"/>
    <x v="5"/>
    <n v="1"/>
    <x v="1"/>
    <s v="Marie Farmer"/>
    <x v="0"/>
    <s v="UK"/>
  </r>
  <r>
    <x v="1"/>
    <x v="837"/>
    <x v="4"/>
    <n v="0.14000000000000001"/>
    <n v="14"/>
    <n v="15"/>
    <n v="40"/>
    <n v="560"/>
    <n v="78.400000000000006"/>
    <n v="481.6"/>
    <n v="0.48159999999999997"/>
    <n v="210"/>
    <n v="271.60000000000002"/>
    <n v="0.27160000000000001"/>
    <d v="2023-11-28T00:00:00"/>
    <x v="4"/>
    <n v="4"/>
    <x v="2"/>
    <s v="Erik Espinoza"/>
    <x v="4"/>
    <s v="UK"/>
  </r>
  <r>
    <x v="0"/>
    <x v="838"/>
    <x v="6"/>
    <n v="0.24"/>
    <n v="1"/>
    <n v="150"/>
    <n v="250"/>
    <n v="250"/>
    <n v="60"/>
    <n v="190"/>
    <n v="0.19"/>
    <n v="150"/>
    <n v="40"/>
    <n v="0.04"/>
    <d v="2024-09-28T00:00:00"/>
    <x v="7"/>
    <n v="3"/>
    <x v="0"/>
    <s v="Patrick Hill"/>
    <x v="6"/>
    <s v="Germany"/>
  </r>
  <r>
    <x v="2"/>
    <x v="839"/>
    <x v="7"/>
    <n v="0.09"/>
    <n v="6"/>
    <n v="100"/>
    <n v="200"/>
    <n v="1200"/>
    <n v="108"/>
    <n v="1092"/>
    <n v="1.0920000000000001"/>
    <n v="600"/>
    <n v="492"/>
    <n v="0.49199999999999999"/>
    <d v="2023-10-04T00:00:00"/>
    <x v="8"/>
    <n v="4"/>
    <x v="2"/>
    <s v="Patricia Shepherd"/>
    <x v="7"/>
    <s v="India"/>
  </r>
  <r>
    <x v="2"/>
    <x v="840"/>
    <x v="1"/>
    <n v="0.1"/>
    <n v="3"/>
    <n v="200"/>
    <n v="400"/>
    <n v="1200"/>
    <n v="120"/>
    <n v="1080"/>
    <n v="1.08"/>
    <n v="600"/>
    <n v="480"/>
    <n v="0.48"/>
    <d v="2024-12-24T00:00:00"/>
    <x v="11"/>
    <n v="4"/>
    <x v="0"/>
    <s v="Jessica Morrison"/>
    <x v="1"/>
    <s v="Canada"/>
  </r>
  <r>
    <x v="2"/>
    <x v="841"/>
    <x v="6"/>
    <n v="0"/>
    <n v="7"/>
    <n v="150"/>
    <n v="250"/>
    <n v="1750"/>
    <n v="0"/>
    <n v="1750"/>
    <n v="1.75"/>
    <n v="1050"/>
    <n v="700"/>
    <n v="0.7"/>
    <d v="2024-07-28T00:00:00"/>
    <x v="6"/>
    <n v="3"/>
    <x v="0"/>
    <s v="Cheryl Johnson"/>
    <x v="6"/>
    <s v="Australia"/>
  </r>
  <r>
    <x v="0"/>
    <x v="842"/>
    <x v="0"/>
    <n v="0.28999999999999998"/>
    <n v="4"/>
    <n v="500"/>
    <n v="800"/>
    <n v="3200"/>
    <n v="928"/>
    <n v="2272"/>
    <n v="2.2719999999999998"/>
    <n v="2000"/>
    <n v="272"/>
    <n v="0.27200000000000002"/>
    <d v="2024-08-11T00:00:00"/>
    <x v="10"/>
    <n v="3"/>
    <x v="0"/>
    <s v="Mark Gutierrez"/>
    <x v="0"/>
    <s v="India"/>
  </r>
  <r>
    <x v="0"/>
    <x v="843"/>
    <x v="6"/>
    <n v="0.23"/>
    <n v="17"/>
    <n v="150"/>
    <n v="250"/>
    <n v="4250"/>
    <n v="977.5"/>
    <n v="3272.5"/>
    <n v="3.2725"/>
    <n v="2550"/>
    <n v="722.5"/>
    <n v="0.72250000000000003"/>
    <d v="2025-01-13T00:00:00"/>
    <x v="5"/>
    <n v="1"/>
    <x v="1"/>
    <s v="Jonathan Clark"/>
    <x v="6"/>
    <s v="Germany"/>
  </r>
  <r>
    <x v="2"/>
    <x v="844"/>
    <x v="5"/>
    <n v="0.15"/>
    <n v="3"/>
    <n v="50"/>
    <n v="120"/>
    <n v="360"/>
    <n v="54"/>
    <n v="306"/>
    <n v="0.30599999999999999"/>
    <n v="150"/>
    <n v="156"/>
    <n v="0.156"/>
    <d v="2025-08-04T00:00:00"/>
    <x v="10"/>
    <n v="3"/>
    <x v="1"/>
    <s v="Jacqueline Brown"/>
    <x v="5"/>
    <s v="Canada"/>
  </r>
  <r>
    <x v="1"/>
    <x v="845"/>
    <x v="5"/>
    <n v="0.28000000000000003"/>
    <n v="19"/>
    <n v="50"/>
    <n v="120"/>
    <n v="2280"/>
    <n v="638.4"/>
    <n v="1641.6"/>
    <n v="1.6415999999999999"/>
    <n v="950"/>
    <n v="691.6"/>
    <n v="0.69159999999999999"/>
    <d v="2023-12-25T00:00:00"/>
    <x v="11"/>
    <n v="4"/>
    <x v="2"/>
    <s v="Alexandra Shah"/>
    <x v="5"/>
    <s v="India"/>
  </r>
  <r>
    <x v="0"/>
    <x v="846"/>
    <x v="7"/>
    <n v="0.04"/>
    <n v="15"/>
    <n v="100"/>
    <n v="200"/>
    <n v="3000"/>
    <n v="120"/>
    <n v="2880"/>
    <n v="2.88"/>
    <n v="1500"/>
    <n v="1380"/>
    <n v="1.38"/>
    <d v="2025-03-02T00:00:00"/>
    <x v="9"/>
    <n v="1"/>
    <x v="1"/>
    <s v="Douglas Haley"/>
    <x v="7"/>
    <s v="Germany"/>
  </r>
  <r>
    <x v="1"/>
    <x v="847"/>
    <x v="5"/>
    <n v="0.01"/>
    <n v="2"/>
    <n v="50"/>
    <n v="120"/>
    <n v="240"/>
    <n v="2.4"/>
    <n v="237.6"/>
    <n v="0.23760000000000001"/>
    <n v="100"/>
    <n v="137.6"/>
    <n v="0.1376"/>
    <d v="2024-01-01T00:00:00"/>
    <x v="5"/>
    <n v="1"/>
    <x v="0"/>
    <s v="Ryan Coleman"/>
    <x v="5"/>
    <s v="Germany"/>
  </r>
  <r>
    <x v="0"/>
    <x v="848"/>
    <x v="4"/>
    <n v="0.04"/>
    <n v="13"/>
    <n v="15"/>
    <n v="40"/>
    <n v="520"/>
    <n v="20.8"/>
    <n v="499.2"/>
    <n v="0.49919999999999998"/>
    <n v="195"/>
    <n v="304.2"/>
    <n v="0.30420000000000003"/>
    <d v="2025-01-22T00:00:00"/>
    <x v="5"/>
    <n v="1"/>
    <x v="1"/>
    <s v="Antonio Ryan"/>
    <x v="4"/>
    <s v="USA"/>
  </r>
  <r>
    <x v="1"/>
    <x v="849"/>
    <x v="2"/>
    <n v="0.21"/>
    <n v="17"/>
    <n v="20"/>
    <n v="50"/>
    <n v="850"/>
    <n v="178.5"/>
    <n v="671.5"/>
    <n v="0.67149999999999999"/>
    <n v="340"/>
    <n v="331.5"/>
    <n v="0.33150000000000002"/>
    <d v="2024-01-01T00:00:00"/>
    <x v="5"/>
    <n v="1"/>
    <x v="0"/>
    <s v="Calvin Morrow"/>
    <x v="2"/>
    <s v="India"/>
  </r>
  <r>
    <x v="1"/>
    <x v="850"/>
    <x v="4"/>
    <n v="0.22"/>
    <n v="7"/>
    <n v="15"/>
    <n v="40"/>
    <n v="280"/>
    <n v="61.6"/>
    <n v="218.4"/>
    <n v="0.21840000000000001"/>
    <n v="105"/>
    <n v="113.4"/>
    <n v="0.1134"/>
    <d v="2025-02-23T00:00:00"/>
    <x v="0"/>
    <n v="1"/>
    <x v="1"/>
    <s v="Teresa Sosa"/>
    <x v="4"/>
    <s v="Germany"/>
  </r>
  <r>
    <x v="1"/>
    <x v="851"/>
    <x v="7"/>
    <n v="0.06"/>
    <n v="20"/>
    <n v="100"/>
    <n v="200"/>
    <n v="4000"/>
    <n v="240"/>
    <n v="3760"/>
    <n v="3.76"/>
    <n v="2000"/>
    <n v="1760"/>
    <n v="1.76"/>
    <d v="2024-12-02T00:00:00"/>
    <x v="11"/>
    <n v="4"/>
    <x v="0"/>
    <s v="Roy Young"/>
    <x v="7"/>
    <s v="Canada"/>
  </r>
  <r>
    <x v="0"/>
    <x v="852"/>
    <x v="3"/>
    <n v="7.0000000000000007E-2"/>
    <n v="15"/>
    <n v="300"/>
    <n v="600"/>
    <n v="9000"/>
    <n v="630"/>
    <n v="8370"/>
    <n v="8.3699999999999992"/>
    <n v="4500"/>
    <n v="3870"/>
    <n v="3.87"/>
    <d v="2024-10-05T00:00:00"/>
    <x v="8"/>
    <n v="4"/>
    <x v="0"/>
    <s v="Crystal Morris"/>
    <x v="3"/>
    <s v="India"/>
  </r>
  <r>
    <x v="2"/>
    <x v="853"/>
    <x v="2"/>
    <n v="7.0000000000000007E-2"/>
    <n v="3"/>
    <n v="20"/>
    <n v="50"/>
    <n v="150"/>
    <n v="10.5"/>
    <n v="139.5"/>
    <n v="0.13950000000000001"/>
    <n v="60"/>
    <n v="79.5"/>
    <n v="7.9500000000000001E-2"/>
    <d v="2025-06-09T00:00:00"/>
    <x v="1"/>
    <n v="2"/>
    <x v="1"/>
    <s v="Ariana Sanchez"/>
    <x v="2"/>
    <s v="Germany"/>
  </r>
  <r>
    <x v="0"/>
    <x v="854"/>
    <x v="7"/>
    <n v="0.04"/>
    <n v="6"/>
    <n v="100"/>
    <n v="200"/>
    <n v="1200"/>
    <n v="48"/>
    <n v="1152"/>
    <n v="1.1519999999999999"/>
    <n v="600"/>
    <n v="552"/>
    <n v="0.55200000000000005"/>
    <d v="2024-04-02T00:00:00"/>
    <x v="2"/>
    <n v="2"/>
    <x v="0"/>
    <s v="Courtney Shepard"/>
    <x v="7"/>
    <s v="Canada"/>
  </r>
  <r>
    <x v="1"/>
    <x v="855"/>
    <x v="0"/>
    <n v="0.14000000000000001"/>
    <n v="17"/>
    <n v="500"/>
    <n v="800"/>
    <n v="13600"/>
    <n v="1904"/>
    <n v="11696"/>
    <n v="11.696"/>
    <n v="8500"/>
    <n v="3196"/>
    <n v="3.1960000000000002"/>
    <d v="2024-09-17T00:00:00"/>
    <x v="7"/>
    <n v="3"/>
    <x v="0"/>
    <s v="David West"/>
    <x v="0"/>
    <s v="Canada"/>
  </r>
  <r>
    <x v="0"/>
    <x v="856"/>
    <x v="5"/>
    <n v="0.1"/>
    <n v="3"/>
    <n v="50"/>
    <n v="120"/>
    <n v="360"/>
    <n v="36"/>
    <n v="324"/>
    <n v="0.32400000000000001"/>
    <n v="150"/>
    <n v="174"/>
    <n v="0.17399999999999999"/>
    <d v="2025-08-23T00:00:00"/>
    <x v="10"/>
    <n v="3"/>
    <x v="1"/>
    <s v="Francisco Levy"/>
    <x v="5"/>
    <s v="Germany"/>
  </r>
  <r>
    <x v="2"/>
    <x v="857"/>
    <x v="5"/>
    <n v="0.16"/>
    <n v="15"/>
    <n v="50"/>
    <n v="120"/>
    <n v="1800"/>
    <n v="288"/>
    <n v="1512"/>
    <n v="1.512"/>
    <n v="750"/>
    <n v="762"/>
    <n v="0.76200000000000001"/>
    <d v="2024-07-27T00:00:00"/>
    <x v="6"/>
    <n v="3"/>
    <x v="0"/>
    <s v="Luke Johnson"/>
    <x v="5"/>
    <s v="Australia"/>
  </r>
  <r>
    <x v="1"/>
    <x v="858"/>
    <x v="7"/>
    <n v="0.05"/>
    <n v="11"/>
    <n v="100"/>
    <n v="200"/>
    <n v="2200"/>
    <n v="110"/>
    <n v="2090"/>
    <n v="2.09"/>
    <n v="1100"/>
    <n v="990"/>
    <n v="0.99"/>
    <d v="2024-09-10T00:00:00"/>
    <x v="7"/>
    <n v="3"/>
    <x v="0"/>
    <s v="Danielle Saunders"/>
    <x v="7"/>
    <s v="India"/>
  </r>
  <r>
    <x v="0"/>
    <x v="859"/>
    <x v="0"/>
    <n v="0"/>
    <n v="20"/>
    <n v="500"/>
    <n v="800"/>
    <n v="16000"/>
    <n v="0"/>
    <n v="16000"/>
    <n v="16"/>
    <n v="10000"/>
    <n v="6000"/>
    <n v="6"/>
    <d v="2023-12-12T00:00:00"/>
    <x v="11"/>
    <n v="4"/>
    <x v="2"/>
    <s v="Eileen Bradley"/>
    <x v="0"/>
    <s v="Germany"/>
  </r>
  <r>
    <x v="2"/>
    <x v="860"/>
    <x v="0"/>
    <n v="0.16"/>
    <n v="15"/>
    <n v="500"/>
    <n v="800"/>
    <n v="12000"/>
    <n v="1920"/>
    <n v="10080"/>
    <n v="10.08"/>
    <n v="7500"/>
    <n v="2580"/>
    <n v="2.58"/>
    <d v="2025-08-21T00:00:00"/>
    <x v="10"/>
    <n v="3"/>
    <x v="1"/>
    <s v="Nicole Hansen"/>
    <x v="0"/>
    <s v="Australia"/>
  </r>
  <r>
    <x v="2"/>
    <x v="861"/>
    <x v="6"/>
    <n v="0.05"/>
    <n v="19"/>
    <n v="150"/>
    <n v="250"/>
    <n v="4750"/>
    <n v="237.5"/>
    <n v="4512.5"/>
    <n v="4.5125000000000002"/>
    <n v="2850"/>
    <n v="1662.5"/>
    <n v="1.6625000000000001"/>
    <d v="2023-12-27T00:00:00"/>
    <x v="11"/>
    <n v="4"/>
    <x v="2"/>
    <s v="Andrew Becker"/>
    <x v="6"/>
    <s v="USA"/>
  </r>
  <r>
    <x v="0"/>
    <x v="862"/>
    <x v="3"/>
    <n v="0.05"/>
    <n v="14"/>
    <n v="300"/>
    <n v="600"/>
    <n v="8400"/>
    <n v="420"/>
    <n v="7980"/>
    <n v="7.98"/>
    <n v="4200"/>
    <n v="3780"/>
    <n v="3.78"/>
    <d v="2025-02-07T00:00:00"/>
    <x v="0"/>
    <n v="1"/>
    <x v="1"/>
    <s v="Elizabeth Price"/>
    <x v="3"/>
    <s v="UK"/>
  </r>
  <r>
    <x v="2"/>
    <x v="863"/>
    <x v="1"/>
    <n v="0.14000000000000001"/>
    <n v="20"/>
    <n v="200"/>
    <n v="400"/>
    <n v="8000"/>
    <n v="1120"/>
    <n v="6880"/>
    <n v="6.88"/>
    <n v="4000"/>
    <n v="2880"/>
    <n v="2.88"/>
    <d v="2025-06-20T00:00:00"/>
    <x v="1"/>
    <n v="2"/>
    <x v="1"/>
    <s v="Samuel Harmon"/>
    <x v="1"/>
    <s v="Australia"/>
  </r>
  <r>
    <x v="1"/>
    <x v="864"/>
    <x v="0"/>
    <n v="0.21"/>
    <n v="17"/>
    <n v="500"/>
    <n v="800"/>
    <n v="13600"/>
    <n v="2856"/>
    <n v="10744"/>
    <n v="10.744"/>
    <n v="8500"/>
    <n v="2244"/>
    <n v="2.2440000000000002"/>
    <d v="2024-01-25T00:00:00"/>
    <x v="5"/>
    <n v="1"/>
    <x v="0"/>
    <s v="David Owens"/>
    <x v="0"/>
    <s v="Australia"/>
  </r>
  <r>
    <x v="2"/>
    <x v="865"/>
    <x v="4"/>
    <n v="0.16"/>
    <n v="12"/>
    <n v="15"/>
    <n v="40"/>
    <n v="480"/>
    <n v="76.8"/>
    <n v="403.2"/>
    <n v="0.4032"/>
    <n v="180"/>
    <n v="223.2"/>
    <n v="0.22320000000000001"/>
    <d v="2024-01-28T00:00:00"/>
    <x v="5"/>
    <n v="1"/>
    <x v="0"/>
    <s v="Kayla Johnson"/>
    <x v="4"/>
    <s v="Australia"/>
  </r>
  <r>
    <x v="2"/>
    <x v="866"/>
    <x v="3"/>
    <n v="0.05"/>
    <n v="14"/>
    <n v="300"/>
    <n v="600"/>
    <n v="8400"/>
    <n v="420"/>
    <n v="7980"/>
    <n v="7.98"/>
    <n v="4200"/>
    <n v="3780"/>
    <n v="3.78"/>
    <d v="2024-01-21T00:00:00"/>
    <x v="5"/>
    <n v="1"/>
    <x v="0"/>
    <s v="Bradley Richmond"/>
    <x v="3"/>
    <s v="Germany"/>
  </r>
  <r>
    <x v="1"/>
    <x v="867"/>
    <x v="7"/>
    <n v="0.11"/>
    <n v="15"/>
    <n v="100"/>
    <n v="200"/>
    <n v="3000"/>
    <n v="330"/>
    <n v="2670"/>
    <n v="2.67"/>
    <n v="1500"/>
    <n v="1170"/>
    <n v="1.17"/>
    <d v="2024-12-06T00:00:00"/>
    <x v="11"/>
    <n v="4"/>
    <x v="0"/>
    <s v="Gabrielle Rodriguez"/>
    <x v="7"/>
    <s v="India"/>
  </r>
  <r>
    <x v="1"/>
    <x v="868"/>
    <x v="5"/>
    <n v="0.06"/>
    <n v="9"/>
    <n v="50"/>
    <n v="120"/>
    <n v="1080"/>
    <n v="64.8"/>
    <n v="1015.2"/>
    <n v="1.0152000000000001"/>
    <n v="450"/>
    <n v="565.20000000000005"/>
    <n v="0.56520000000000004"/>
    <d v="2024-01-07T00:00:00"/>
    <x v="5"/>
    <n v="1"/>
    <x v="0"/>
    <s v="Melissa Bates"/>
    <x v="5"/>
    <s v="Australia"/>
  </r>
  <r>
    <x v="1"/>
    <x v="869"/>
    <x v="7"/>
    <n v="0.1"/>
    <n v="10"/>
    <n v="100"/>
    <n v="200"/>
    <n v="2000"/>
    <n v="200"/>
    <n v="1800"/>
    <n v="1.8"/>
    <n v="1000"/>
    <n v="800"/>
    <n v="0.8"/>
    <d v="2025-01-23T00:00:00"/>
    <x v="5"/>
    <n v="1"/>
    <x v="1"/>
    <s v="Tamara Thompson"/>
    <x v="7"/>
    <s v="Canada"/>
  </r>
  <r>
    <x v="1"/>
    <x v="870"/>
    <x v="2"/>
    <n v="0.05"/>
    <n v="15"/>
    <n v="20"/>
    <n v="50"/>
    <n v="750"/>
    <n v="37.5"/>
    <n v="712.5"/>
    <n v="0.71250000000000002"/>
    <n v="300"/>
    <n v="412.5"/>
    <n v="0.41249999999999998"/>
    <d v="2024-07-15T00:00:00"/>
    <x v="6"/>
    <n v="3"/>
    <x v="0"/>
    <s v="Kelly Gonzales"/>
    <x v="2"/>
    <s v="UK"/>
  </r>
  <r>
    <x v="1"/>
    <x v="871"/>
    <x v="2"/>
    <n v="0.19"/>
    <n v="14"/>
    <n v="20"/>
    <n v="50"/>
    <n v="700"/>
    <n v="133"/>
    <n v="567"/>
    <n v="0.56699999999999995"/>
    <n v="280"/>
    <n v="287"/>
    <n v="0.28699999999999998"/>
    <d v="2024-03-01T00:00:00"/>
    <x v="9"/>
    <n v="1"/>
    <x v="0"/>
    <s v="Jacqueline Marshall"/>
    <x v="2"/>
    <s v="India"/>
  </r>
  <r>
    <x v="1"/>
    <x v="872"/>
    <x v="1"/>
    <n v="0.12"/>
    <n v="7"/>
    <n v="200"/>
    <n v="400"/>
    <n v="2800"/>
    <n v="336"/>
    <n v="2464"/>
    <n v="2.464"/>
    <n v="1400"/>
    <n v="1064"/>
    <n v="1.0640000000000001"/>
    <d v="2023-10-20T00:00:00"/>
    <x v="8"/>
    <n v="4"/>
    <x v="2"/>
    <s v="Jose Roberts"/>
    <x v="1"/>
    <s v="Canada"/>
  </r>
  <r>
    <x v="0"/>
    <x v="873"/>
    <x v="2"/>
    <n v="0.21"/>
    <n v="16"/>
    <n v="20"/>
    <n v="50"/>
    <n v="800"/>
    <n v="168"/>
    <n v="632"/>
    <n v="0.63200000000000001"/>
    <n v="320"/>
    <n v="312"/>
    <n v="0.312"/>
    <d v="2025-08-23T00:00:00"/>
    <x v="10"/>
    <n v="3"/>
    <x v="1"/>
    <s v="Kathleen Duncan"/>
    <x v="2"/>
    <s v="Australia"/>
  </r>
  <r>
    <x v="1"/>
    <x v="874"/>
    <x v="3"/>
    <n v="0.15"/>
    <n v="12"/>
    <n v="300"/>
    <n v="600"/>
    <n v="7200"/>
    <n v="1080"/>
    <n v="6120"/>
    <n v="6.12"/>
    <n v="3600"/>
    <n v="2520"/>
    <n v="2.52"/>
    <d v="2023-12-21T00:00:00"/>
    <x v="11"/>
    <n v="4"/>
    <x v="2"/>
    <s v="Heather Mosley"/>
    <x v="3"/>
    <s v="USA"/>
  </r>
  <r>
    <x v="2"/>
    <x v="875"/>
    <x v="4"/>
    <n v="0.01"/>
    <n v="14"/>
    <n v="15"/>
    <n v="40"/>
    <n v="560"/>
    <n v="5.6"/>
    <n v="554.4"/>
    <n v="0.5544"/>
    <n v="210"/>
    <n v="344.4"/>
    <n v="0.34439999999999998"/>
    <d v="2024-03-06T00:00:00"/>
    <x v="9"/>
    <n v="1"/>
    <x v="0"/>
    <s v="Dr. Daniel Martinez"/>
    <x v="4"/>
    <s v="UK"/>
  </r>
  <r>
    <x v="1"/>
    <x v="876"/>
    <x v="4"/>
    <n v="0.23"/>
    <n v="20"/>
    <n v="15"/>
    <n v="40"/>
    <n v="800"/>
    <n v="184"/>
    <n v="616"/>
    <n v="0.61599999999999999"/>
    <n v="300"/>
    <n v="316"/>
    <n v="0.316"/>
    <d v="2024-03-01T00:00:00"/>
    <x v="9"/>
    <n v="1"/>
    <x v="0"/>
    <s v="David Anderson"/>
    <x v="4"/>
    <s v="Canada"/>
  </r>
  <r>
    <x v="1"/>
    <x v="877"/>
    <x v="2"/>
    <n v="0.12"/>
    <n v="18"/>
    <n v="20"/>
    <n v="50"/>
    <n v="900"/>
    <n v="108"/>
    <n v="792"/>
    <n v="0.79200000000000004"/>
    <n v="360"/>
    <n v="432"/>
    <n v="0.432"/>
    <d v="2024-09-03T00:00:00"/>
    <x v="7"/>
    <n v="3"/>
    <x v="0"/>
    <s v="Eric Garcia"/>
    <x v="2"/>
    <s v="Canada"/>
  </r>
  <r>
    <x v="0"/>
    <x v="878"/>
    <x v="4"/>
    <n v="0.23"/>
    <n v="13"/>
    <n v="15"/>
    <n v="40"/>
    <n v="520"/>
    <n v="119.6"/>
    <n v="400.4"/>
    <n v="0.40039999999999998"/>
    <n v="195"/>
    <n v="205.4"/>
    <n v="0.2054"/>
    <d v="2024-08-19T00:00:00"/>
    <x v="10"/>
    <n v="3"/>
    <x v="0"/>
    <s v="James Avila"/>
    <x v="4"/>
    <s v="UK"/>
  </r>
  <r>
    <x v="1"/>
    <x v="879"/>
    <x v="1"/>
    <n v="0.03"/>
    <n v="20"/>
    <n v="200"/>
    <n v="400"/>
    <n v="8000"/>
    <n v="240"/>
    <n v="7760"/>
    <n v="7.76"/>
    <n v="4000"/>
    <n v="3760"/>
    <n v="3.76"/>
    <d v="2024-10-08T00:00:00"/>
    <x v="8"/>
    <n v="4"/>
    <x v="0"/>
    <s v="Katie Snyder"/>
    <x v="1"/>
    <s v="India"/>
  </r>
  <r>
    <x v="2"/>
    <x v="880"/>
    <x v="6"/>
    <n v="0.08"/>
    <n v="1"/>
    <n v="150"/>
    <n v="250"/>
    <n v="250"/>
    <n v="20"/>
    <n v="230"/>
    <n v="0.23"/>
    <n v="150"/>
    <n v="80"/>
    <n v="0.08"/>
    <d v="2023-12-13T00:00:00"/>
    <x v="11"/>
    <n v="4"/>
    <x v="2"/>
    <s v="Jonathon Spencer"/>
    <x v="6"/>
    <s v="India"/>
  </r>
  <r>
    <x v="1"/>
    <x v="881"/>
    <x v="4"/>
    <n v="0.25"/>
    <n v="10"/>
    <n v="15"/>
    <n v="40"/>
    <n v="400"/>
    <n v="100"/>
    <n v="300"/>
    <n v="0.3"/>
    <n v="150"/>
    <n v="150"/>
    <n v="0.15"/>
    <d v="2025-08-20T00:00:00"/>
    <x v="10"/>
    <n v="3"/>
    <x v="1"/>
    <s v="Rodney Gonzalez"/>
    <x v="4"/>
    <s v="USA"/>
  </r>
  <r>
    <x v="0"/>
    <x v="882"/>
    <x v="6"/>
    <n v="0.3"/>
    <n v="15"/>
    <n v="150"/>
    <n v="250"/>
    <n v="3750"/>
    <n v="1125"/>
    <n v="2625"/>
    <n v="2.625"/>
    <n v="2250"/>
    <n v="375"/>
    <n v="0.375"/>
    <d v="2025-03-11T00:00:00"/>
    <x v="9"/>
    <n v="1"/>
    <x v="1"/>
    <s v="Guy Howard"/>
    <x v="6"/>
    <s v="India"/>
  </r>
  <r>
    <x v="0"/>
    <x v="883"/>
    <x v="0"/>
    <n v="0.14000000000000001"/>
    <n v="8"/>
    <n v="500"/>
    <n v="800"/>
    <n v="6400"/>
    <n v="896"/>
    <n v="5504"/>
    <n v="5.5039999999999996"/>
    <n v="4000"/>
    <n v="1504"/>
    <n v="1.504"/>
    <d v="2024-01-19T00:00:00"/>
    <x v="5"/>
    <n v="1"/>
    <x v="0"/>
    <s v="Anthony Love"/>
    <x v="0"/>
    <s v="India"/>
  </r>
  <r>
    <x v="1"/>
    <x v="884"/>
    <x v="3"/>
    <n v="0.28000000000000003"/>
    <n v="4"/>
    <n v="300"/>
    <n v="600"/>
    <n v="2400"/>
    <n v="672"/>
    <n v="1728"/>
    <n v="1.728"/>
    <n v="1200"/>
    <n v="528"/>
    <n v="0.52800000000000002"/>
    <d v="2023-12-18T00:00:00"/>
    <x v="11"/>
    <n v="4"/>
    <x v="2"/>
    <s v="Robert Greene"/>
    <x v="3"/>
    <s v="Germany"/>
  </r>
  <r>
    <x v="1"/>
    <x v="885"/>
    <x v="0"/>
    <n v="0.14000000000000001"/>
    <n v="7"/>
    <n v="500"/>
    <n v="800"/>
    <n v="5600"/>
    <n v="784"/>
    <n v="4816"/>
    <n v="4.8159999999999998"/>
    <n v="3500"/>
    <n v="1316"/>
    <n v="1.3160000000000001"/>
    <d v="2025-05-23T00:00:00"/>
    <x v="3"/>
    <n v="2"/>
    <x v="1"/>
    <s v="Isaac Dunn"/>
    <x v="0"/>
    <s v="India"/>
  </r>
  <r>
    <x v="2"/>
    <x v="886"/>
    <x v="0"/>
    <n v="0.06"/>
    <n v="14"/>
    <n v="500"/>
    <n v="800"/>
    <n v="11200"/>
    <n v="672"/>
    <n v="10528"/>
    <n v="10.528"/>
    <n v="7000"/>
    <n v="3528"/>
    <n v="3.528"/>
    <d v="2025-04-09T00:00:00"/>
    <x v="2"/>
    <n v="2"/>
    <x v="1"/>
    <s v="Daryl Garza"/>
    <x v="0"/>
    <s v="USA"/>
  </r>
  <r>
    <x v="1"/>
    <x v="887"/>
    <x v="0"/>
    <n v="0.03"/>
    <n v="1"/>
    <n v="500"/>
    <n v="800"/>
    <n v="800"/>
    <n v="24"/>
    <n v="776"/>
    <n v="0.77600000000000002"/>
    <n v="500"/>
    <n v="276"/>
    <n v="0.27600000000000002"/>
    <d v="2025-02-07T00:00:00"/>
    <x v="0"/>
    <n v="1"/>
    <x v="1"/>
    <s v="Phillip Chang"/>
    <x v="0"/>
    <s v="UK"/>
  </r>
  <r>
    <x v="0"/>
    <x v="888"/>
    <x v="3"/>
    <n v="0.22"/>
    <n v="13"/>
    <n v="300"/>
    <n v="600"/>
    <n v="7800"/>
    <n v="1716"/>
    <n v="6084"/>
    <n v="6.0839999999999996"/>
    <n v="3900"/>
    <n v="2184"/>
    <n v="2.1840000000000002"/>
    <d v="2024-07-14T00:00:00"/>
    <x v="6"/>
    <n v="3"/>
    <x v="0"/>
    <s v="Katherine Arnold"/>
    <x v="3"/>
    <s v="Australia"/>
  </r>
  <r>
    <x v="2"/>
    <x v="889"/>
    <x v="3"/>
    <n v="0.14000000000000001"/>
    <n v="9"/>
    <n v="300"/>
    <n v="600"/>
    <n v="5400"/>
    <n v="756"/>
    <n v="4644"/>
    <n v="4.6440000000000001"/>
    <n v="2700"/>
    <n v="1944"/>
    <n v="1.944"/>
    <d v="2023-10-16T00:00:00"/>
    <x v="8"/>
    <n v="4"/>
    <x v="2"/>
    <s v="Patricia Martinez"/>
    <x v="3"/>
    <s v="UK"/>
  </r>
  <r>
    <x v="1"/>
    <x v="890"/>
    <x v="5"/>
    <n v="0.19"/>
    <n v="15"/>
    <n v="50"/>
    <n v="120"/>
    <n v="1800"/>
    <n v="342"/>
    <n v="1458"/>
    <n v="1.458"/>
    <n v="750"/>
    <n v="708"/>
    <n v="0.70799999999999996"/>
    <d v="2024-05-01T00:00:00"/>
    <x v="3"/>
    <n v="2"/>
    <x v="0"/>
    <s v="Mark Meadows"/>
    <x v="5"/>
    <s v="Canada"/>
  </r>
  <r>
    <x v="0"/>
    <x v="891"/>
    <x v="3"/>
    <n v="0.14000000000000001"/>
    <n v="11"/>
    <n v="300"/>
    <n v="600"/>
    <n v="6600"/>
    <n v="924"/>
    <n v="5676"/>
    <n v="5.6760000000000002"/>
    <n v="3300"/>
    <n v="2376"/>
    <n v="2.3759999999999999"/>
    <d v="2024-08-09T00:00:00"/>
    <x v="10"/>
    <n v="3"/>
    <x v="0"/>
    <s v="Lauren Greer"/>
    <x v="3"/>
    <s v="Australia"/>
  </r>
  <r>
    <x v="1"/>
    <x v="892"/>
    <x v="6"/>
    <n v="0.28000000000000003"/>
    <n v="13"/>
    <n v="150"/>
    <n v="250"/>
    <n v="3250"/>
    <n v="910"/>
    <n v="2340"/>
    <n v="2.34"/>
    <n v="1950"/>
    <n v="390"/>
    <n v="0.39"/>
    <d v="2024-09-27T00:00:00"/>
    <x v="7"/>
    <n v="3"/>
    <x v="0"/>
    <s v="Mercedes Barber"/>
    <x v="6"/>
    <s v="Canada"/>
  </r>
  <r>
    <x v="2"/>
    <x v="893"/>
    <x v="1"/>
    <n v="0.04"/>
    <n v="13"/>
    <n v="200"/>
    <n v="400"/>
    <n v="5200"/>
    <n v="208"/>
    <n v="4992"/>
    <n v="4.992"/>
    <n v="2600"/>
    <n v="2392"/>
    <n v="2.3919999999999999"/>
    <d v="2025-04-09T00:00:00"/>
    <x v="2"/>
    <n v="2"/>
    <x v="1"/>
    <s v="Brian Reynolds"/>
    <x v="1"/>
    <s v="Germany"/>
  </r>
  <r>
    <x v="0"/>
    <x v="894"/>
    <x v="0"/>
    <n v="0.19"/>
    <n v="8"/>
    <n v="500"/>
    <n v="800"/>
    <n v="6400"/>
    <n v="1216"/>
    <n v="5184"/>
    <n v="5.1840000000000002"/>
    <n v="4000"/>
    <n v="1184"/>
    <n v="1.1839999999999999"/>
    <d v="2025-08-29T00:00:00"/>
    <x v="10"/>
    <n v="3"/>
    <x v="1"/>
    <s v="Alan Villa"/>
    <x v="0"/>
    <s v="Germany"/>
  </r>
  <r>
    <x v="2"/>
    <x v="895"/>
    <x v="5"/>
    <n v="0.26"/>
    <n v="16"/>
    <n v="50"/>
    <n v="120"/>
    <n v="1920"/>
    <n v="499.2"/>
    <n v="1420.8"/>
    <n v="1.4208000000000001"/>
    <n v="800"/>
    <n v="620.79999999999995"/>
    <n v="0.62080000000000002"/>
    <d v="2024-01-10T00:00:00"/>
    <x v="5"/>
    <n v="1"/>
    <x v="0"/>
    <s v="Laura Santiago"/>
    <x v="5"/>
    <s v="UK"/>
  </r>
  <r>
    <x v="0"/>
    <x v="896"/>
    <x v="6"/>
    <n v="0.13"/>
    <n v="13"/>
    <n v="150"/>
    <n v="250"/>
    <n v="3250"/>
    <n v="422.5"/>
    <n v="2827.5"/>
    <n v="2.8275000000000001"/>
    <n v="1950"/>
    <n v="877.5"/>
    <n v="0.87749999999999995"/>
    <d v="2023-09-26T00:00:00"/>
    <x v="7"/>
    <n v="3"/>
    <x v="2"/>
    <s v="Joshua Mejia"/>
    <x v="6"/>
    <s v="UK"/>
  </r>
  <r>
    <x v="0"/>
    <x v="897"/>
    <x v="0"/>
    <n v="0.2"/>
    <n v="7"/>
    <n v="500"/>
    <n v="800"/>
    <n v="5600"/>
    <n v="1120"/>
    <n v="4480"/>
    <n v="4.4800000000000004"/>
    <n v="3500"/>
    <n v="980"/>
    <n v="0.98"/>
    <d v="2025-07-02T00:00:00"/>
    <x v="6"/>
    <n v="3"/>
    <x v="1"/>
    <s v="Mark Reed"/>
    <x v="0"/>
    <s v="UK"/>
  </r>
  <r>
    <x v="1"/>
    <x v="898"/>
    <x v="2"/>
    <n v="0.12"/>
    <n v="5"/>
    <n v="20"/>
    <n v="50"/>
    <n v="250"/>
    <n v="30"/>
    <n v="220"/>
    <n v="0.22"/>
    <n v="100"/>
    <n v="120"/>
    <n v="0.12"/>
    <d v="2024-03-28T00:00:00"/>
    <x v="9"/>
    <n v="1"/>
    <x v="0"/>
    <s v="Linda Perez"/>
    <x v="2"/>
    <s v="Canada"/>
  </r>
  <r>
    <x v="0"/>
    <x v="899"/>
    <x v="6"/>
    <n v="0.27"/>
    <n v="15"/>
    <n v="150"/>
    <n v="250"/>
    <n v="3750"/>
    <n v="1012.5"/>
    <n v="2737.5"/>
    <n v="2.7374999999999998"/>
    <n v="2250"/>
    <n v="487.5"/>
    <n v="0.48749999999999999"/>
    <d v="2025-02-06T00:00:00"/>
    <x v="0"/>
    <n v="1"/>
    <x v="1"/>
    <s v="Mary Lindsey"/>
    <x v="6"/>
    <s v="Canada"/>
  </r>
  <r>
    <x v="2"/>
    <x v="900"/>
    <x v="2"/>
    <n v="0.12"/>
    <n v="8"/>
    <n v="20"/>
    <n v="50"/>
    <n v="400"/>
    <n v="48"/>
    <n v="352"/>
    <n v="0.35199999999999998"/>
    <n v="160"/>
    <n v="192"/>
    <n v="0.192"/>
    <d v="2025-08-09T00:00:00"/>
    <x v="10"/>
    <n v="3"/>
    <x v="1"/>
    <s v="Renee Santos"/>
    <x v="2"/>
    <s v="Germany"/>
  </r>
  <r>
    <x v="0"/>
    <x v="901"/>
    <x v="3"/>
    <n v="0.28000000000000003"/>
    <n v="1"/>
    <n v="300"/>
    <n v="600"/>
    <n v="600"/>
    <n v="168"/>
    <n v="432"/>
    <n v="0.432"/>
    <n v="300"/>
    <n v="132"/>
    <n v="0.13200000000000001"/>
    <d v="2024-08-09T00:00:00"/>
    <x v="10"/>
    <n v="3"/>
    <x v="0"/>
    <s v="Andrea Duarte"/>
    <x v="3"/>
    <s v="Australia"/>
  </r>
  <r>
    <x v="0"/>
    <x v="902"/>
    <x v="3"/>
    <n v="0.3"/>
    <n v="11"/>
    <n v="300"/>
    <n v="600"/>
    <n v="6600"/>
    <n v="1980"/>
    <n v="4620"/>
    <n v="4.62"/>
    <n v="3300"/>
    <n v="1320"/>
    <n v="1.32"/>
    <d v="2024-12-10T00:00:00"/>
    <x v="11"/>
    <n v="4"/>
    <x v="0"/>
    <s v="James Armstrong"/>
    <x v="3"/>
    <s v="Germany"/>
  </r>
  <r>
    <x v="2"/>
    <x v="903"/>
    <x v="4"/>
    <n v="0.22"/>
    <n v="17"/>
    <n v="15"/>
    <n v="40"/>
    <n v="680"/>
    <n v="149.6"/>
    <n v="530.4"/>
    <n v="0.53039999999999998"/>
    <n v="255"/>
    <n v="275.39999999999998"/>
    <n v="0.27539999999999998"/>
    <d v="2025-09-06T00:00:00"/>
    <x v="7"/>
    <n v="3"/>
    <x v="1"/>
    <s v="Ronald Martinez Jr."/>
    <x v="4"/>
    <s v="Australia"/>
  </r>
  <r>
    <x v="1"/>
    <x v="904"/>
    <x v="7"/>
    <n v="0.26"/>
    <n v="2"/>
    <n v="100"/>
    <n v="200"/>
    <n v="400"/>
    <n v="104"/>
    <n v="296"/>
    <n v="0.29599999999999999"/>
    <n v="200"/>
    <n v="96"/>
    <n v="9.6000000000000002E-2"/>
    <d v="2024-07-08T00:00:00"/>
    <x v="6"/>
    <n v="3"/>
    <x v="0"/>
    <s v="Jasmine Johnson"/>
    <x v="7"/>
    <s v="UK"/>
  </r>
  <r>
    <x v="1"/>
    <x v="905"/>
    <x v="6"/>
    <n v="0.13"/>
    <n v="4"/>
    <n v="150"/>
    <n v="250"/>
    <n v="1000"/>
    <n v="130"/>
    <n v="870"/>
    <n v="0.87"/>
    <n v="600"/>
    <n v="270"/>
    <n v="0.27"/>
    <d v="2024-08-04T00:00:00"/>
    <x v="10"/>
    <n v="3"/>
    <x v="0"/>
    <s v="Roberta Brown"/>
    <x v="6"/>
    <s v="UK"/>
  </r>
  <r>
    <x v="0"/>
    <x v="906"/>
    <x v="4"/>
    <n v="0.08"/>
    <n v="10"/>
    <n v="15"/>
    <n v="40"/>
    <n v="400"/>
    <n v="32"/>
    <n v="368"/>
    <n v="0.36799999999999999"/>
    <n v="150"/>
    <n v="218"/>
    <n v="0.218"/>
    <d v="2025-04-15T00:00:00"/>
    <x v="2"/>
    <n v="2"/>
    <x v="1"/>
    <s v="Jordan Wallace"/>
    <x v="4"/>
    <s v="India"/>
  </r>
  <r>
    <x v="0"/>
    <x v="907"/>
    <x v="6"/>
    <n v="0.05"/>
    <n v="19"/>
    <n v="150"/>
    <n v="250"/>
    <n v="4750"/>
    <n v="237.5"/>
    <n v="4512.5"/>
    <n v="4.5125000000000002"/>
    <n v="2850"/>
    <n v="1662.5"/>
    <n v="1.6625000000000001"/>
    <d v="2025-04-11T00:00:00"/>
    <x v="2"/>
    <n v="2"/>
    <x v="1"/>
    <s v="Robert Graham"/>
    <x v="6"/>
    <s v="UK"/>
  </r>
  <r>
    <x v="2"/>
    <x v="908"/>
    <x v="3"/>
    <n v="0.02"/>
    <n v="20"/>
    <n v="300"/>
    <n v="600"/>
    <n v="12000"/>
    <n v="240"/>
    <n v="11760"/>
    <n v="11.76"/>
    <n v="6000"/>
    <n v="5760"/>
    <n v="5.76"/>
    <d v="2024-09-18T00:00:00"/>
    <x v="7"/>
    <n v="3"/>
    <x v="0"/>
    <s v="Cynthia Sanders"/>
    <x v="3"/>
    <s v="UK"/>
  </r>
  <r>
    <x v="2"/>
    <x v="909"/>
    <x v="3"/>
    <n v="0.22"/>
    <n v="6"/>
    <n v="300"/>
    <n v="600"/>
    <n v="3600"/>
    <n v="792"/>
    <n v="2808"/>
    <n v="2.8079999999999998"/>
    <n v="1800"/>
    <n v="1008"/>
    <n v="1.008"/>
    <d v="2025-07-16T00:00:00"/>
    <x v="6"/>
    <n v="3"/>
    <x v="1"/>
    <s v="Walter Ramirez"/>
    <x v="3"/>
    <s v="India"/>
  </r>
  <r>
    <x v="1"/>
    <x v="910"/>
    <x v="2"/>
    <n v="0.13"/>
    <n v="4"/>
    <n v="20"/>
    <n v="50"/>
    <n v="200"/>
    <n v="26"/>
    <n v="174"/>
    <n v="0.17399999999999999"/>
    <n v="80"/>
    <n v="94"/>
    <n v="9.4E-2"/>
    <d v="2024-06-18T00:00:00"/>
    <x v="1"/>
    <n v="2"/>
    <x v="0"/>
    <s v="Chad Morgan"/>
    <x v="2"/>
    <s v="Canada"/>
  </r>
  <r>
    <x v="0"/>
    <x v="911"/>
    <x v="6"/>
    <n v="0.21"/>
    <n v="18"/>
    <n v="150"/>
    <n v="250"/>
    <n v="4500"/>
    <n v="945"/>
    <n v="3555"/>
    <n v="3.5550000000000002"/>
    <n v="2700"/>
    <n v="855"/>
    <n v="0.85499999999999998"/>
    <d v="2024-10-04T00:00:00"/>
    <x v="8"/>
    <n v="4"/>
    <x v="0"/>
    <s v="Robert Ball"/>
    <x v="6"/>
    <s v="Australia"/>
  </r>
  <r>
    <x v="2"/>
    <x v="912"/>
    <x v="5"/>
    <n v="0.3"/>
    <n v="14"/>
    <n v="50"/>
    <n v="120"/>
    <n v="1680"/>
    <n v="504"/>
    <n v="1176"/>
    <n v="1.1759999999999999"/>
    <n v="700"/>
    <n v="476"/>
    <n v="0.47599999999999998"/>
    <d v="2024-12-27T00:00:00"/>
    <x v="11"/>
    <n v="4"/>
    <x v="0"/>
    <s v="Marcus Rowe"/>
    <x v="5"/>
    <s v="India"/>
  </r>
  <r>
    <x v="2"/>
    <x v="913"/>
    <x v="7"/>
    <n v="0.24"/>
    <n v="9"/>
    <n v="100"/>
    <n v="200"/>
    <n v="1800"/>
    <n v="432"/>
    <n v="1368"/>
    <n v="1.3680000000000001"/>
    <n v="900"/>
    <n v="468"/>
    <n v="0.46800000000000003"/>
    <d v="2024-12-17T00:00:00"/>
    <x v="11"/>
    <n v="4"/>
    <x v="0"/>
    <s v="Michael Thomas"/>
    <x v="7"/>
    <s v="Germany"/>
  </r>
  <r>
    <x v="0"/>
    <x v="914"/>
    <x v="6"/>
    <n v="0.06"/>
    <n v="6"/>
    <n v="150"/>
    <n v="250"/>
    <n v="1500"/>
    <n v="90"/>
    <n v="1410"/>
    <n v="1.41"/>
    <n v="900"/>
    <n v="510"/>
    <n v="0.51"/>
    <d v="2024-09-29T00:00:00"/>
    <x v="7"/>
    <n v="3"/>
    <x v="0"/>
    <s v="James Burke"/>
    <x v="6"/>
    <s v="Canada"/>
  </r>
  <r>
    <x v="0"/>
    <x v="915"/>
    <x v="2"/>
    <n v="0.26"/>
    <n v="20"/>
    <n v="20"/>
    <n v="50"/>
    <n v="1000"/>
    <n v="260"/>
    <n v="740"/>
    <n v="0.74"/>
    <n v="400"/>
    <n v="340"/>
    <n v="0.34"/>
    <d v="2024-05-20T00:00:00"/>
    <x v="3"/>
    <n v="2"/>
    <x v="0"/>
    <s v="Stacey Green"/>
    <x v="2"/>
    <s v="Australia"/>
  </r>
  <r>
    <x v="1"/>
    <x v="916"/>
    <x v="0"/>
    <n v="0.03"/>
    <n v="11"/>
    <n v="500"/>
    <n v="800"/>
    <n v="8800"/>
    <n v="264"/>
    <n v="8536"/>
    <n v="8.5359999999999996"/>
    <n v="5500"/>
    <n v="3036"/>
    <n v="3.036"/>
    <d v="2025-07-09T00:00:00"/>
    <x v="6"/>
    <n v="3"/>
    <x v="1"/>
    <s v="Mike Gordon"/>
    <x v="0"/>
    <s v="Germany"/>
  </r>
  <r>
    <x v="2"/>
    <x v="917"/>
    <x v="6"/>
    <n v="0.17"/>
    <n v="5"/>
    <n v="150"/>
    <n v="250"/>
    <n v="1250"/>
    <n v="212.5"/>
    <n v="1037.5"/>
    <n v="1.0375000000000001"/>
    <n v="750"/>
    <n v="287.5"/>
    <n v="0.28749999999999998"/>
    <d v="2023-09-13T00:00:00"/>
    <x v="7"/>
    <n v="3"/>
    <x v="2"/>
    <s v="Meredith Williams"/>
    <x v="6"/>
    <s v="USA"/>
  </r>
  <r>
    <x v="2"/>
    <x v="918"/>
    <x v="7"/>
    <n v="0.28999999999999998"/>
    <n v="13"/>
    <n v="100"/>
    <n v="200"/>
    <n v="2600"/>
    <n v="754"/>
    <n v="1846"/>
    <n v="1.8460000000000001"/>
    <n v="1300"/>
    <n v="546"/>
    <n v="0.54600000000000004"/>
    <d v="2025-04-27T00:00:00"/>
    <x v="2"/>
    <n v="2"/>
    <x v="1"/>
    <s v="Michele Moore"/>
    <x v="7"/>
    <s v="Australia"/>
  </r>
  <r>
    <x v="2"/>
    <x v="919"/>
    <x v="2"/>
    <n v="0.28999999999999998"/>
    <n v="9"/>
    <n v="20"/>
    <n v="50"/>
    <n v="450"/>
    <n v="130.5"/>
    <n v="319.5"/>
    <n v="0.31950000000000001"/>
    <n v="180"/>
    <n v="139.5"/>
    <n v="0.13950000000000001"/>
    <d v="2024-09-27T00:00:00"/>
    <x v="7"/>
    <n v="3"/>
    <x v="0"/>
    <s v="Stephen Randall"/>
    <x v="2"/>
    <s v="Canada"/>
  </r>
  <r>
    <x v="0"/>
    <x v="920"/>
    <x v="5"/>
    <n v="0.1"/>
    <n v="3"/>
    <n v="50"/>
    <n v="120"/>
    <n v="360"/>
    <n v="36"/>
    <n v="324"/>
    <n v="0.32400000000000001"/>
    <n v="150"/>
    <n v="174"/>
    <n v="0.17399999999999999"/>
    <d v="2023-11-21T00:00:00"/>
    <x v="4"/>
    <n v="4"/>
    <x v="2"/>
    <s v="Jamie Robinson"/>
    <x v="5"/>
    <s v="UK"/>
  </r>
  <r>
    <x v="2"/>
    <x v="921"/>
    <x v="7"/>
    <n v="0.19"/>
    <n v="2"/>
    <n v="100"/>
    <n v="200"/>
    <n v="400"/>
    <n v="76"/>
    <n v="324"/>
    <n v="0.32400000000000001"/>
    <n v="200"/>
    <n v="124"/>
    <n v="0.124"/>
    <d v="2023-11-17T00:00:00"/>
    <x v="4"/>
    <n v="4"/>
    <x v="2"/>
    <s v="Kelly Lawrence"/>
    <x v="7"/>
    <s v="India"/>
  </r>
  <r>
    <x v="2"/>
    <x v="922"/>
    <x v="1"/>
    <n v="0.09"/>
    <n v="11"/>
    <n v="200"/>
    <n v="400"/>
    <n v="4400"/>
    <n v="396"/>
    <n v="4004"/>
    <n v="4.0039999999999996"/>
    <n v="2200"/>
    <n v="1804"/>
    <n v="1.804"/>
    <d v="2024-03-05T00:00:00"/>
    <x v="9"/>
    <n v="1"/>
    <x v="0"/>
    <s v="Stacy Castillo"/>
    <x v="1"/>
    <s v="USA"/>
  </r>
  <r>
    <x v="2"/>
    <x v="923"/>
    <x v="1"/>
    <n v="0.03"/>
    <n v="3"/>
    <n v="200"/>
    <n v="400"/>
    <n v="1200"/>
    <n v="36"/>
    <n v="1164"/>
    <n v="1.1639999999999999"/>
    <n v="600"/>
    <n v="564"/>
    <n v="0.56399999999999995"/>
    <d v="2024-01-02T00:00:00"/>
    <x v="5"/>
    <n v="1"/>
    <x v="0"/>
    <s v="Brandy Lopez"/>
    <x v="1"/>
    <s v="USA"/>
  </r>
  <r>
    <x v="0"/>
    <x v="924"/>
    <x v="1"/>
    <n v="0.2"/>
    <n v="20"/>
    <n v="200"/>
    <n v="400"/>
    <n v="8000"/>
    <n v="1600"/>
    <n v="6400"/>
    <n v="6.4"/>
    <n v="4000"/>
    <n v="2400"/>
    <n v="2.4"/>
    <d v="2024-09-04T00:00:00"/>
    <x v="7"/>
    <n v="3"/>
    <x v="0"/>
    <s v="David Nelson"/>
    <x v="1"/>
    <s v="Germany"/>
  </r>
  <r>
    <x v="0"/>
    <x v="925"/>
    <x v="1"/>
    <n v="0.03"/>
    <n v="6"/>
    <n v="200"/>
    <n v="400"/>
    <n v="2400"/>
    <n v="72"/>
    <n v="2328"/>
    <n v="2.3279999999999998"/>
    <n v="1200"/>
    <n v="1128"/>
    <n v="1.1279999999999999"/>
    <d v="2025-06-25T00:00:00"/>
    <x v="1"/>
    <n v="2"/>
    <x v="1"/>
    <s v="Matthew Aguilar"/>
    <x v="1"/>
    <s v="Germany"/>
  </r>
  <r>
    <x v="2"/>
    <x v="926"/>
    <x v="1"/>
    <n v="0.17"/>
    <n v="7"/>
    <n v="200"/>
    <n v="400"/>
    <n v="2800"/>
    <n v="476"/>
    <n v="2324"/>
    <n v="2.3239999999999998"/>
    <n v="1400"/>
    <n v="924"/>
    <n v="0.92400000000000004"/>
    <d v="2024-07-27T00:00:00"/>
    <x v="6"/>
    <n v="3"/>
    <x v="0"/>
    <s v="Shannon Stewart"/>
    <x v="1"/>
    <s v="Australia"/>
  </r>
  <r>
    <x v="0"/>
    <x v="927"/>
    <x v="1"/>
    <n v="0.26"/>
    <n v="13"/>
    <n v="200"/>
    <n v="400"/>
    <n v="5200"/>
    <n v="1352"/>
    <n v="3848"/>
    <n v="3.8479999999999999"/>
    <n v="2600"/>
    <n v="1248"/>
    <n v="1.248"/>
    <d v="2024-04-29T00:00:00"/>
    <x v="2"/>
    <n v="2"/>
    <x v="0"/>
    <s v="Jeff Barnes"/>
    <x v="1"/>
    <s v="USA"/>
  </r>
  <r>
    <x v="0"/>
    <x v="928"/>
    <x v="6"/>
    <n v="0.22"/>
    <n v="9"/>
    <n v="150"/>
    <n v="250"/>
    <n v="2250"/>
    <n v="495"/>
    <n v="1755"/>
    <n v="1.7549999999999999"/>
    <n v="1350"/>
    <n v="405"/>
    <n v="0.40500000000000003"/>
    <d v="2025-02-27T00:00:00"/>
    <x v="0"/>
    <n v="1"/>
    <x v="1"/>
    <s v="Brandon Clark"/>
    <x v="6"/>
    <s v="USA"/>
  </r>
  <r>
    <x v="2"/>
    <x v="929"/>
    <x v="1"/>
    <n v="0.11"/>
    <n v="17"/>
    <n v="200"/>
    <n v="400"/>
    <n v="6800"/>
    <n v="748"/>
    <n v="6052"/>
    <n v="6.0519999999999996"/>
    <n v="3400"/>
    <n v="2652"/>
    <n v="2.6520000000000001"/>
    <d v="2024-01-08T00:00:00"/>
    <x v="5"/>
    <n v="1"/>
    <x v="0"/>
    <s v="Marc Williams"/>
    <x v="1"/>
    <s v="USA"/>
  </r>
  <r>
    <x v="1"/>
    <x v="930"/>
    <x v="5"/>
    <n v="0.22"/>
    <n v="11"/>
    <n v="50"/>
    <n v="120"/>
    <n v="1320"/>
    <n v="290.39999999999998"/>
    <n v="1029.5999999999999"/>
    <n v="1.0296000000000001"/>
    <n v="550"/>
    <n v="479.6"/>
    <n v="0.47960000000000003"/>
    <d v="2025-01-10T00:00:00"/>
    <x v="5"/>
    <n v="1"/>
    <x v="1"/>
    <s v="Joy Wall MD"/>
    <x v="5"/>
    <s v="USA"/>
  </r>
  <r>
    <x v="2"/>
    <x v="931"/>
    <x v="1"/>
    <n v="0.15"/>
    <n v="4"/>
    <n v="200"/>
    <n v="400"/>
    <n v="1600"/>
    <n v="240"/>
    <n v="1360"/>
    <n v="1.36"/>
    <n v="800"/>
    <n v="560"/>
    <n v="0.56000000000000005"/>
    <d v="2023-12-01T00:00:00"/>
    <x v="11"/>
    <n v="4"/>
    <x v="2"/>
    <s v="Christopher Delacruz"/>
    <x v="1"/>
    <s v="USA"/>
  </r>
  <r>
    <x v="0"/>
    <x v="932"/>
    <x v="3"/>
    <n v="0.24"/>
    <n v="8"/>
    <n v="300"/>
    <n v="600"/>
    <n v="4800"/>
    <n v="1152"/>
    <n v="3648"/>
    <n v="3.6480000000000001"/>
    <n v="2400"/>
    <n v="1248"/>
    <n v="1.248"/>
    <d v="2023-10-20T00:00:00"/>
    <x v="8"/>
    <n v="4"/>
    <x v="2"/>
    <s v="Dawn Davis"/>
    <x v="3"/>
    <s v="Canada"/>
  </r>
  <r>
    <x v="0"/>
    <x v="933"/>
    <x v="7"/>
    <n v="0.02"/>
    <n v="19"/>
    <n v="100"/>
    <n v="200"/>
    <n v="3800"/>
    <n v="76"/>
    <n v="3724"/>
    <n v="3.7240000000000002"/>
    <n v="1900"/>
    <n v="1824"/>
    <n v="1.8240000000000001"/>
    <d v="2025-08-14T00:00:00"/>
    <x v="10"/>
    <n v="3"/>
    <x v="1"/>
    <s v="Jeff Gross"/>
    <x v="7"/>
    <s v="Germany"/>
  </r>
  <r>
    <x v="1"/>
    <x v="934"/>
    <x v="6"/>
    <n v="0.28999999999999998"/>
    <n v="2"/>
    <n v="150"/>
    <n v="250"/>
    <n v="500"/>
    <n v="145"/>
    <n v="355"/>
    <n v="0.35499999999999998"/>
    <n v="300"/>
    <n v="55"/>
    <n v="5.5E-2"/>
    <d v="2025-05-03T00:00:00"/>
    <x v="3"/>
    <n v="2"/>
    <x v="1"/>
    <s v="Kevin Collier DDS"/>
    <x v="6"/>
    <s v="UK"/>
  </r>
  <r>
    <x v="0"/>
    <x v="935"/>
    <x v="1"/>
    <n v="0.18"/>
    <n v="13"/>
    <n v="200"/>
    <n v="400"/>
    <n v="5200"/>
    <n v="936"/>
    <n v="4264"/>
    <n v="4.2640000000000002"/>
    <n v="2600"/>
    <n v="1664"/>
    <n v="1.6639999999999999"/>
    <d v="2024-05-02T00:00:00"/>
    <x v="3"/>
    <n v="2"/>
    <x v="0"/>
    <s v="David Wells"/>
    <x v="1"/>
    <s v="USA"/>
  </r>
  <r>
    <x v="2"/>
    <x v="936"/>
    <x v="7"/>
    <n v="0.14000000000000001"/>
    <n v="16"/>
    <n v="100"/>
    <n v="200"/>
    <n v="3200"/>
    <n v="448"/>
    <n v="2752"/>
    <n v="2.7519999999999998"/>
    <n v="1600"/>
    <n v="1152"/>
    <n v="1.1519999999999999"/>
    <d v="2025-02-03T00:00:00"/>
    <x v="0"/>
    <n v="1"/>
    <x v="1"/>
    <s v="Joel Davis"/>
    <x v="7"/>
    <s v="UK"/>
  </r>
  <r>
    <x v="0"/>
    <x v="937"/>
    <x v="5"/>
    <n v="0.19"/>
    <n v="15"/>
    <n v="50"/>
    <n v="120"/>
    <n v="1800"/>
    <n v="342"/>
    <n v="1458"/>
    <n v="1.458"/>
    <n v="750"/>
    <n v="708"/>
    <n v="0.70799999999999996"/>
    <d v="2023-11-26T00:00:00"/>
    <x v="4"/>
    <n v="4"/>
    <x v="2"/>
    <s v="Jeffrey Ruiz"/>
    <x v="5"/>
    <s v="India"/>
  </r>
  <r>
    <x v="2"/>
    <x v="938"/>
    <x v="4"/>
    <n v="0.17"/>
    <n v="7"/>
    <n v="15"/>
    <n v="40"/>
    <n v="280"/>
    <n v="47.6"/>
    <n v="232.4"/>
    <n v="0.2324"/>
    <n v="105"/>
    <n v="127.4"/>
    <n v="0.12740000000000001"/>
    <d v="2023-10-01T00:00:00"/>
    <x v="8"/>
    <n v="4"/>
    <x v="2"/>
    <s v="Brandon Potter"/>
    <x v="4"/>
    <s v="India"/>
  </r>
  <r>
    <x v="0"/>
    <x v="939"/>
    <x v="6"/>
    <n v="0.12"/>
    <n v="5"/>
    <n v="150"/>
    <n v="250"/>
    <n v="1250"/>
    <n v="150"/>
    <n v="1100"/>
    <n v="1.1000000000000001"/>
    <n v="750"/>
    <n v="350"/>
    <n v="0.35"/>
    <d v="2025-05-25T00:00:00"/>
    <x v="3"/>
    <n v="2"/>
    <x v="1"/>
    <s v="Sheryl Hartman"/>
    <x v="6"/>
    <s v="Germany"/>
  </r>
  <r>
    <x v="0"/>
    <x v="940"/>
    <x v="5"/>
    <n v="0.02"/>
    <n v="18"/>
    <n v="50"/>
    <n v="120"/>
    <n v="2160"/>
    <n v="43.2"/>
    <n v="2116.8000000000002"/>
    <n v="2.1168"/>
    <n v="900"/>
    <n v="1216.8"/>
    <n v="1.2168000000000001"/>
    <d v="2025-01-29T00:00:00"/>
    <x v="5"/>
    <n v="1"/>
    <x v="1"/>
    <s v="Keith Davis"/>
    <x v="5"/>
    <s v="UK"/>
  </r>
  <r>
    <x v="0"/>
    <x v="941"/>
    <x v="3"/>
    <n v="0.1"/>
    <n v="2"/>
    <n v="300"/>
    <n v="600"/>
    <n v="1200"/>
    <n v="120"/>
    <n v="1080"/>
    <n v="1.08"/>
    <n v="600"/>
    <n v="480"/>
    <n v="0.48"/>
    <d v="2024-12-31T00:00:00"/>
    <x v="11"/>
    <n v="4"/>
    <x v="0"/>
    <s v="Raymond Lewis"/>
    <x v="3"/>
    <s v="Germany"/>
  </r>
  <r>
    <x v="2"/>
    <x v="942"/>
    <x v="7"/>
    <n v="0.28999999999999998"/>
    <n v="2"/>
    <n v="100"/>
    <n v="200"/>
    <n v="400"/>
    <n v="116"/>
    <n v="284"/>
    <n v="0.28399999999999997"/>
    <n v="200"/>
    <n v="84"/>
    <n v="8.4000000000000005E-2"/>
    <d v="2023-11-15T00:00:00"/>
    <x v="4"/>
    <n v="4"/>
    <x v="2"/>
    <s v="Michelle Mitchell"/>
    <x v="7"/>
    <s v="Australia"/>
  </r>
  <r>
    <x v="1"/>
    <x v="943"/>
    <x v="6"/>
    <n v="0.02"/>
    <n v="9"/>
    <n v="150"/>
    <n v="250"/>
    <n v="2250"/>
    <n v="45"/>
    <n v="2205"/>
    <n v="2.2050000000000001"/>
    <n v="1350"/>
    <n v="855"/>
    <n v="0.85499999999999998"/>
    <d v="2024-12-03T00:00:00"/>
    <x v="11"/>
    <n v="4"/>
    <x v="0"/>
    <s v="Miguel Paul"/>
    <x v="6"/>
    <s v="Canada"/>
  </r>
  <r>
    <x v="1"/>
    <x v="944"/>
    <x v="5"/>
    <n v="0.23"/>
    <n v="6"/>
    <n v="50"/>
    <n v="120"/>
    <n v="720"/>
    <n v="165.6"/>
    <n v="554.4"/>
    <n v="0.5544"/>
    <n v="300"/>
    <n v="254.4"/>
    <n v="0.25440000000000002"/>
    <d v="2024-03-28T00:00:00"/>
    <x v="9"/>
    <n v="1"/>
    <x v="0"/>
    <s v="Arthur Bartlett"/>
    <x v="5"/>
    <s v="UK"/>
  </r>
  <r>
    <x v="0"/>
    <x v="945"/>
    <x v="3"/>
    <n v="0.01"/>
    <n v="20"/>
    <n v="300"/>
    <n v="600"/>
    <n v="12000"/>
    <n v="120"/>
    <n v="11880"/>
    <n v="11.88"/>
    <n v="6000"/>
    <n v="5880"/>
    <n v="5.88"/>
    <d v="2025-03-08T00:00:00"/>
    <x v="9"/>
    <n v="1"/>
    <x v="1"/>
    <s v="Teresa Sloan"/>
    <x v="3"/>
    <s v="India"/>
  </r>
  <r>
    <x v="2"/>
    <x v="946"/>
    <x v="3"/>
    <n v="0.1"/>
    <n v="3"/>
    <n v="300"/>
    <n v="600"/>
    <n v="1800"/>
    <n v="180"/>
    <n v="1620"/>
    <n v="1.62"/>
    <n v="900"/>
    <n v="720"/>
    <n v="0.72"/>
    <d v="2024-04-15T00:00:00"/>
    <x v="2"/>
    <n v="2"/>
    <x v="0"/>
    <s v="Suzanne Bowen"/>
    <x v="3"/>
    <s v="Australia"/>
  </r>
  <r>
    <x v="2"/>
    <x v="947"/>
    <x v="5"/>
    <n v="0.12"/>
    <n v="2"/>
    <n v="50"/>
    <n v="120"/>
    <n v="240"/>
    <n v="28.8"/>
    <n v="211.2"/>
    <n v="0.2112"/>
    <n v="100"/>
    <n v="111.2"/>
    <n v="0.11119999999999999"/>
    <d v="2024-08-24T00:00:00"/>
    <x v="10"/>
    <n v="3"/>
    <x v="0"/>
    <s v="Erica Davis"/>
    <x v="5"/>
    <s v="USA"/>
  </r>
  <r>
    <x v="1"/>
    <x v="948"/>
    <x v="5"/>
    <n v="0.04"/>
    <n v="4"/>
    <n v="50"/>
    <n v="120"/>
    <n v="480"/>
    <n v="19.2"/>
    <n v="460.8"/>
    <n v="0.46079999999999999"/>
    <n v="200"/>
    <n v="260.8"/>
    <n v="0.26079999999999998"/>
    <d v="2025-04-14T00:00:00"/>
    <x v="2"/>
    <n v="2"/>
    <x v="1"/>
    <s v="Michael Wright"/>
    <x v="5"/>
    <s v="USA"/>
  </r>
  <r>
    <x v="2"/>
    <x v="949"/>
    <x v="5"/>
    <n v="0.16"/>
    <n v="13"/>
    <n v="50"/>
    <n v="120"/>
    <n v="1560"/>
    <n v="249.6"/>
    <n v="1310.4000000000001"/>
    <n v="1.3104"/>
    <n v="650"/>
    <n v="660.4"/>
    <n v="0.66039999999999999"/>
    <d v="2024-09-20T00:00:00"/>
    <x v="7"/>
    <n v="3"/>
    <x v="0"/>
    <s v="Tammy Mayo"/>
    <x v="5"/>
    <s v="USA"/>
  </r>
  <r>
    <x v="1"/>
    <x v="950"/>
    <x v="4"/>
    <n v="0.19"/>
    <n v="14"/>
    <n v="15"/>
    <n v="40"/>
    <n v="560"/>
    <n v="106.4"/>
    <n v="453.6"/>
    <n v="0.4536"/>
    <n v="210"/>
    <n v="243.6"/>
    <n v="0.24360000000000001"/>
    <d v="2025-07-14T00:00:00"/>
    <x v="6"/>
    <n v="3"/>
    <x v="1"/>
    <s v="Matthew Collier"/>
    <x v="4"/>
    <s v="India"/>
  </r>
  <r>
    <x v="0"/>
    <x v="951"/>
    <x v="2"/>
    <n v="0.16"/>
    <n v="11"/>
    <n v="20"/>
    <n v="50"/>
    <n v="550"/>
    <n v="88"/>
    <n v="462"/>
    <n v="0.46200000000000002"/>
    <n v="220"/>
    <n v="242"/>
    <n v="0.24199999999999999"/>
    <d v="2024-04-20T00:00:00"/>
    <x v="2"/>
    <n v="2"/>
    <x v="0"/>
    <s v="Gabriel Ramirez"/>
    <x v="2"/>
    <s v="Germany"/>
  </r>
  <r>
    <x v="2"/>
    <x v="952"/>
    <x v="3"/>
    <n v="0.22"/>
    <n v="18"/>
    <n v="300"/>
    <n v="600"/>
    <n v="10800"/>
    <n v="2376"/>
    <n v="8424"/>
    <n v="8.4239999999999995"/>
    <n v="5400"/>
    <n v="3024"/>
    <n v="3.024"/>
    <d v="2025-07-25T00:00:00"/>
    <x v="6"/>
    <n v="3"/>
    <x v="1"/>
    <s v="George Parsons"/>
    <x v="3"/>
    <s v="Canada"/>
  </r>
  <r>
    <x v="2"/>
    <x v="953"/>
    <x v="0"/>
    <n v="0.26"/>
    <n v="14"/>
    <n v="500"/>
    <n v="800"/>
    <n v="11200"/>
    <n v="2912"/>
    <n v="8288"/>
    <n v="8.2880000000000003"/>
    <n v="7000"/>
    <n v="1288"/>
    <n v="1.288"/>
    <d v="2024-12-28T00:00:00"/>
    <x v="11"/>
    <n v="4"/>
    <x v="0"/>
    <s v="Cynthia Coleman"/>
    <x v="0"/>
    <s v="India"/>
  </r>
  <r>
    <x v="1"/>
    <x v="954"/>
    <x v="1"/>
    <n v="0.28000000000000003"/>
    <n v="9"/>
    <n v="200"/>
    <n v="400"/>
    <n v="3600"/>
    <n v="1008"/>
    <n v="2592"/>
    <n v="2.5920000000000001"/>
    <n v="1800"/>
    <n v="792"/>
    <n v="0.79200000000000004"/>
    <d v="2024-02-04T00:00:00"/>
    <x v="0"/>
    <n v="1"/>
    <x v="0"/>
    <s v="Chelsea Johnson"/>
    <x v="1"/>
    <s v="Australia"/>
  </r>
  <r>
    <x v="0"/>
    <x v="955"/>
    <x v="6"/>
    <n v="0.03"/>
    <n v="19"/>
    <n v="150"/>
    <n v="250"/>
    <n v="4750"/>
    <n v="142.5"/>
    <n v="4607.5"/>
    <n v="4.6074999999999999"/>
    <n v="2850"/>
    <n v="1757.5"/>
    <n v="1.7575000000000001"/>
    <d v="2025-01-23T00:00:00"/>
    <x v="5"/>
    <n v="1"/>
    <x v="1"/>
    <s v="Jennifer Jackson"/>
    <x v="6"/>
    <s v="Germany"/>
  </r>
  <r>
    <x v="2"/>
    <x v="956"/>
    <x v="3"/>
    <n v="0.28000000000000003"/>
    <n v="7"/>
    <n v="300"/>
    <n v="600"/>
    <n v="4200"/>
    <n v="1176"/>
    <n v="3024"/>
    <n v="3.024"/>
    <n v="2100"/>
    <n v="924"/>
    <n v="0.92400000000000004"/>
    <d v="2025-05-16T00:00:00"/>
    <x v="3"/>
    <n v="2"/>
    <x v="1"/>
    <s v="Brett Hodge"/>
    <x v="3"/>
    <s v="Germany"/>
  </r>
  <r>
    <x v="2"/>
    <x v="957"/>
    <x v="2"/>
    <n v="0.03"/>
    <n v="5"/>
    <n v="20"/>
    <n v="50"/>
    <n v="250"/>
    <n v="7.5"/>
    <n v="242.5"/>
    <n v="0.24249999999999999"/>
    <n v="100"/>
    <n v="142.5"/>
    <n v="0.14249999999999999"/>
    <d v="2024-08-18T00:00:00"/>
    <x v="10"/>
    <n v="3"/>
    <x v="0"/>
    <s v="David Williamson"/>
    <x v="2"/>
    <s v="Australia"/>
  </r>
  <r>
    <x v="1"/>
    <x v="958"/>
    <x v="0"/>
    <n v="0.13"/>
    <n v="11"/>
    <n v="500"/>
    <n v="800"/>
    <n v="8800"/>
    <n v="1144"/>
    <n v="7656"/>
    <n v="7.6559999999999997"/>
    <n v="5500"/>
    <n v="2156"/>
    <n v="2.1560000000000001"/>
    <d v="2024-10-16T00:00:00"/>
    <x v="8"/>
    <n v="4"/>
    <x v="0"/>
    <s v="Kevin Brown"/>
    <x v="0"/>
    <s v="Australia"/>
  </r>
  <r>
    <x v="1"/>
    <x v="959"/>
    <x v="2"/>
    <n v="0.15"/>
    <n v="3"/>
    <n v="20"/>
    <n v="50"/>
    <n v="150"/>
    <n v="22.5"/>
    <n v="127.5"/>
    <n v="0.1275"/>
    <n v="60"/>
    <n v="67.5"/>
    <n v="6.7500000000000004E-2"/>
    <d v="2024-08-27T00:00:00"/>
    <x v="10"/>
    <n v="3"/>
    <x v="0"/>
    <s v="John Berry"/>
    <x v="2"/>
    <s v="Germany"/>
  </r>
  <r>
    <x v="1"/>
    <x v="960"/>
    <x v="6"/>
    <n v="0.11"/>
    <n v="12"/>
    <n v="150"/>
    <n v="250"/>
    <n v="3000"/>
    <n v="330"/>
    <n v="2670"/>
    <n v="2.67"/>
    <n v="1800"/>
    <n v="870"/>
    <n v="0.87"/>
    <d v="2025-06-15T00:00:00"/>
    <x v="1"/>
    <n v="2"/>
    <x v="1"/>
    <s v="Glenn Johnson"/>
    <x v="6"/>
    <s v="Germany"/>
  </r>
  <r>
    <x v="2"/>
    <x v="961"/>
    <x v="0"/>
    <n v="0.06"/>
    <n v="8"/>
    <n v="500"/>
    <n v="800"/>
    <n v="6400"/>
    <n v="384"/>
    <n v="6016"/>
    <n v="6.016"/>
    <n v="4000"/>
    <n v="2016"/>
    <n v="2.016"/>
    <d v="2024-08-01T00:00:00"/>
    <x v="10"/>
    <n v="3"/>
    <x v="0"/>
    <s v="Sharon Lewis"/>
    <x v="0"/>
    <s v="Australia"/>
  </r>
  <r>
    <x v="1"/>
    <x v="962"/>
    <x v="3"/>
    <n v="0.26"/>
    <n v="1"/>
    <n v="300"/>
    <n v="600"/>
    <n v="600"/>
    <n v="156"/>
    <n v="444"/>
    <n v="0.44400000000000001"/>
    <n v="300"/>
    <n v="144"/>
    <n v="0.14399999999999999"/>
    <d v="2024-06-16T00:00:00"/>
    <x v="1"/>
    <n v="2"/>
    <x v="0"/>
    <s v="Ryan Carr"/>
    <x v="3"/>
    <s v="UK"/>
  </r>
  <r>
    <x v="1"/>
    <x v="963"/>
    <x v="1"/>
    <n v="0.04"/>
    <n v="17"/>
    <n v="200"/>
    <n v="400"/>
    <n v="6800"/>
    <n v="272"/>
    <n v="6528"/>
    <n v="6.5279999999999996"/>
    <n v="3400"/>
    <n v="3128"/>
    <n v="3.1280000000000001"/>
    <d v="2024-01-30T00:00:00"/>
    <x v="5"/>
    <n v="1"/>
    <x v="0"/>
    <s v="Jason Garcia"/>
    <x v="1"/>
    <s v="Canada"/>
  </r>
  <r>
    <x v="0"/>
    <x v="964"/>
    <x v="0"/>
    <n v="0.09"/>
    <n v="19"/>
    <n v="500"/>
    <n v="800"/>
    <n v="15200"/>
    <n v="1368"/>
    <n v="13832"/>
    <n v="13.832000000000001"/>
    <n v="9500"/>
    <n v="4332"/>
    <n v="4.3319999999999999"/>
    <d v="2023-11-21T00:00:00"/>
    <x v="4"/>
    <n v="4"/>
    <x v="2"/>
    <s v="Ricardo Rojas"/>
    <x v="0"/>
    <s v="Australia"/>
  </r>
  <r>
    <x v="0"/>
    <x v="965"/>
    <x v="5"/>
    <n v="0.21"/>
    <n v="12"/>
    <n v="50"/>
    <n v="120"/>
    <n v="1440"/>
    <n v="302.39999999999998"/>
    <n v="1137.5999999999999"/>
    <n v="1.1375999999999999"/>
    <n v="600"/>
    <n v="537.6"/>
    <n v="0.53759999999999997"/>
    <d v="2025-02-22T00:00:00"/>
    <x v="0"/>
    <n v="1"/>
    <x v="1"/>
    <s v="Erin Owens"/>
    <x v="5"/>
    <s v="UK"/>
  </r>
  <r>
    <x v="1"/>
    <x v="966"/>
    <x v="3"/>
    <n v="7.0000000000000007E-2"/>
    <n v="10"/>
    <n v="300"/>
    <n v="600"/>
    <n v="6000"/>
    <n v="420"/>
    <n v="5580"/>
    <n v="5.58"/>
    <n v="3000"/>
    <n v="2580"/>
    <n v="2.58"/>
    <d v="2024-05-29T00:00:00"/>
    <x v="3"/>
    <n v="2"/>
    <x v="0"/>
    <s v="Alexander Watson"/>
    <x v="3"/>
    <s v="UK"/>
  </r>
  <r>
    <x v="0"/>
    <x v="967"/>
    <x v="3"/>
    <n v="0.03"/>
    <n v="11"/>
    <n v="300"/>
    <n v="600"/>
    <n v="6600"/>
    <n v="198"/>
    <n v="6402"/>
    <n v="6.4020000000000001"/>
    <n v="3300"/>
    <n v="3102"/>
    <n v="3.1019999999999999"/>
    <d v="2024-08-06T00:00:00"/>
    <x v="10"/>
    <n v="3"/>
    <x v="0"/>
    <s v="David Mccoy"/>
    <x v="3"/>
    <s v="USA"/>
  </r>
  <r>
    <x v="2"/>
    <x v="968"/>
    <x v="4"/>
    <n v="0.03"/>
    <n v="4"/>
    <n v="15"/>
    <n v="40"/>
    <n v="160"/>
    <n v="4.8"/>
    <n v="155.19999999999999"/>
    <n v="0.1552"/>
    <n v="60"/>
    <n v="95.2"/>
    <n v="9.5200000000000007E-2"/>
    <d v="2023-09-18T00:00:00"/>
    <x v="7"/>
    <n v="3"/>
    <x v="2"/>
    <s v="Andre Morris"/>
    <x v="4"/>
    <s v="India"/>
  </r>
  <r>
    <x v="0"/>
    <x v="969"/>
    <x v="6"/>
    <n v="0.06"/>
    <n v="4"/>
    <n v="150"/>
    <n v="250"/>
    <n v="1000"/>
    <n v="60"/>
    <n v="940"/>
    <n v="0.94"/>
    <n v="600"/>
    <n v="340"/>
    <n v="0.34"/>
    <d v="2024-05-22T00:00:00"/>
    <x v="3"/>
    <n v="2"/>
    <x v="0"/>
    <s v="Eugene Tyler"/>
    <x v="6"/>
    <s v="Australia"/>
  </r>
  <r>
    <x v="0"/>
    <x v="970"/>
    <x v="6"/>
    <n v="0.12"/>
    <n v="17"/>
    <n v="150"/>
    <n v="250"/>
    <n v="4250"/>
    <n v="510"/>
    <n v="3740"/>
    <n v="3.74"/>
    <n v="2550"/>
    <n v="1190"/>
    <n v="1.19"/>
    <d v="2023-10-06T00:00:00"/>
    <x v="8"/>
    <n v="4"/>
    <x v="2"/>
    <s v="Ronnie Adams"/>
    <x v="6"/>
    <s v="Australia"/>
  </r>
  <r>
    <x v="0"/>
    <x v="971"/>
    <x v="2"/>
    <n v="0.12"/>
    <n v="15"/>
    <n v="20"/>
    <n v="50"/>
    <n v="750"/>
    <n v="90"/>
    <n v="660"/>
    <n v="0.66"/>
    <n v="300"/>
    <n v="360"/>
    <n v="0.36"/>
    <d v="2025-01-10T00:00:00"/>
    <x v="5"/>
    <n v="1"/>
    <x v="1"/>
    <s v="Teresa Erickson"/>
    <x v="2"/>
    <s v="Canada"/>
  </r>
  <r>
    <x v="1"/>
    <x v="972"/>
    <x v="1"/>
    <n v="0.05"/>
    <n v="12"/>
    <n v="200"/>
    <n v="400"/>
    <n v="4800"/>
    <n v="240"/>
    <n v="4560"/>
    <n v="4.5599999999999996"/>
    <n v="2400"/>
    <n v="2160"/>
    <n v="2.16"/>
    <d v="2024-06-28T00:00:00"/>
    <x v="1"/>
    <n v="2"/>
    <x v="0"/>
    <s v="Katie Schaefer"/>
    <x v="1"/>
    <s v="Australia"/>
  </r>
  <r>
    <x v="0"/>
    <x v="973"/>
    <x v="3"/>
    <n v="0.28999999999999998"/>
    <n v="13"/>
    <n v="300"/>
    <n v="600"/>
    <n v="7800"/>
    <n v="2262"/>
    <n v="5538"/>
    <n v="5.5380000000000003"/>
    <n v="3900"/>
    <n v="1638"/>
    <n v="1.6379999999999999"/>
    <d v="2023-12-31T00:00:00"/>
    <x v="11"/>
    <n v="4"/>
    <x v="2"/>
    <s v="Brian Jennings"/>
    <x v="3"/>
    <s v="Canada"/>
  </r>
  <r>
    <x v="0"/>
    <x v="974"/>
    <x v="4"/>
    <n v="0.28999999999999998"/>
    <n v="5"/>
    <n v="15"/>
    <n v="40"/>
    <n v="200"/>
    <n v="58"/>
    <n v="142"/>
    <n v="0.14199999999999999"/>
    <n v="75"/>
    <n v="67"/>
    <n v="6.7000000000000004E-2"/>
    <d v="2024-03-01T00:00:00"/>
    <x v="9"/>
    <n v="1"/>
    <x v="0"/>
    <s v="Tammy Mcintyre"/>
    <x v="4"/>
    <s v="USA"/>
  </r>
  <r>
    <x v="0"/>
    <x v="975"/>
    <x v="0"/>
    <n v="0.13"/>
    <n v="19"/>
    <n v="500"/>
    <n v="800"/>
    <n v="15200"/>
    <n v="1976"/>
    <n v="13224"/>
    <n v="13.224"/>
    <n v="9500"/>
    <n v="3724"/>
    <n v="3.7240000000000002"/>
    <d v="2023-11-07T00:00:00"/>
    <x v="4"/>
    <n v="4"/>
    <x v="2"/>
    <s v="Jessica Maldonado"/>
    <x v="0"/>
    <s v="India"/>
  </r>
  <r>
    <x v="1"/>
    <x v="976"/>
    <x v="2"/>
    <n v="0.2"/>
    <n v="1"/>
    <n v="20"/>
    <n v="50"/>
    <n v="50"/>
    <n v="10"/>
    <n v="40"/>
    <n v="0.04"/>
    <n v="20"/>
    <n v="20"/>
    <n v="0.02"/>
    <d v="2025-03-24T00:00:00"/>
    <x v="9"/>
    <n v="1"/>
    <x v="1"/>
    <s v="Heather Williams"/>
    <x v="2"/>
    <s v="Australia"/>
  </r>
  <r>
    <x v="0"/>
    <x v="977"/>
    <x v="2"/>
    <n v="0.23"/>
    <n v="2"/>
    <n v="20"/>
    <n v="50"/>
    <n v="100"/>
    <n v="23"/>
    <n v="77"/>
    <n v="7.6999999999999999E-2"/>
    <n v="40"/>
    <n v="37"/>
    <n v="3.6999999999999998E-2"/>
    <d v="2025-05-02T00:00:00"/>
    <x v="3"/>
    <n v="2"/>
    <x v="1"/>
    <s v="Amanda Moore"/>
    <x v="2"/>
    <s v="USA"/>
  </r>
  <r>
    <x v="1"/>
    <x v="978"/>
    <x v="2"/>
    <n v="0.09"/>
    <n v="1"/>
    <n v="20"/>
    <n v="50"/>
    <n v="50"/>
    <n v="4.5"/>
    <n v="45.5"/>
    <n v="4.5499999999999999E-2"/>
    <n v="20"/>
    <n v="25.5"/>
    <n v="2.5499999999999998E-2"/>
    <d v="2023-12-20T00:00:00"/>
    <x v="11"/>
    <n v="4"/>
    <x v="2"/>
    <s v="Craig Johns"/>
    <x v="2"/>
    <s v="UK"/>
  </r>
  <r>
    <x v="1"/>
    <x v="979"/>
    <x v="5"/>
    <n v="0.22"/>
    <n v="9"/>
    <n v="50"/>
    <n v="120"/>
    <n v="1080"/>
    <n v="237.6"/>
    <n v="842.4"/>
    <n v="0.84240000000000004"/>
    <n v="450"/>
    <n v="392.4"/>
    <n v="0.39240000000000003"/>
    <d v="2024-11-18T00:00:00"/>
    <x v="4"/>
    <n v="4"/>
    <x v="0"/>
    <s v="Carmen Snyder"/>
    <x v="5"/>
    <s v="UK"/>
  </r>
  <r>
    <x v="1"/>
    <x v="980"/>
    <x v="4"/>
    <n v="0.03"/>
    <n v="20"/>
    <n v="15"/>
    <n v="40"/>
    <n v="800"/>
    <n v="24"/>
    <n v="776"/>
    <n v="0.77600000000000002"/>
    <n v="300"/>
    <n v="476"/>
    <n v="0.47599999999999998"/>
    <d v="2025-05-09T00:00:00"/>
    <x v="3"/>
    <n v="2"/>
    <x v="1"/>
    <s v="Joshua Baker"/>
    <x v="4"/>
    <s v="Germany"/>
  </r>
  <r>
    <x v="0"/>
    <x v="981"/>
    <x v="2"/>
    <n v="0.27"/>
    <n v="5"/>
    <n v="20"/>
    <n v="50"/>
    <n v="250"/>
    <n v="67.5"/>
    <n v="182.5"/>
    <n v="0.1825"/>
    <n v="100"/>
    <n v="82.5"/>
    <n v="8.2500000000000004E-2"/>
    <d v="2025-04-21T00:00:00"/>
    <x v="2"/>
    <n v="2"/>
    <x v="1"/>
    <s v="Robin Sanchez"/>
    <x v="2"/>
    <s v="USA"/>
  </r>
  <r>
    <x v="1"/>
    <x v="982"/>
    <x v="1"/>
    <n v="0.11"/>
    <n v="11"/>
    <n v="200"/>
    <n v="400"/>
    <n v="4400"/>
    <n v="484"/>
    <n v="3916"/>
    <n v="3.9159999999999999"/>
    <n v="2200"/>
    <n v="1716"/>
    <n v="1.716"/>
    <d v="2025-04-09T00:00:00"/>
    <x v="2"/>
    <n v="2"/>
    <x v="1"/>
    <s v="Jose Jones"/>
    <x v="1"/>
    <s v="Australia"/>
  </r>
  <r>
    <x v="2"/>
    <x v="983"/>
    <x v="2"/>
    <n v="0.13"/>
    <n v="6"/>
    <n v="20"/>
    <n v="50"/>
    <n v="300"/>
    <n v="39"/>
    <n v="261"/>
    <n v="0.26100000000000001"/>
    <n v="120"/>
    <n v="141"/>
    <n v="0.14099999999999999"/>
    <d v="2023-10-26T00:00:00"/>
    <x v="8"/>
    <n v="4"/>
    <x v="2"/>
    <s v="Tara Thompson"/>
    <x v="2"/>
    <s v="India"/>
  </r>
  <r>
    <x v="0"/>
    <x v="984"/>
    <x v="6"/>
    <n v="0.2"/>
    <n v="14"/>
    <n v="150"/>
    <n v="250"/>
    <n v="3500"/>
    <n v="700"/>
    <n v="2800"/>
    <n v="2.8"/>
    <n v="2100"/>
    <n v="700"/>
    <n v="0.7"/>
    <d v="2024-03-05T00:00:00"/>
    <x v="9"/>
    <n v="1"/>
    <x v="0"/>
    <s v="Ashley Buckley"/>
    <x v="6"/>
    <s v="India"/>
  </r>
  <r>
    <x v="1"/>
    <x v="985"/>
    <x v="3"/>
    <n v="0.04"/>
    <n v="3"/>
    <n v="300"/>
    <n v="600"/>
    <n v="1800"/>
    <n v="72"/>
    <n v="1728"/>
    <n v="1.728"/>
    <n v="900"/>
    <n v="828"/>
    <n v="0.82799999999999996"/>
    <d v="2025-08-25T00:00:00"/>
    <x v="10"/>
    <n v="3"/>
    <x v="1"/>
    <s v="Bryan Ortiz"/>
    <x v="3"/>
    <s v="Canada"/>
  </r>
  <r>
    <x v="1"/>
    <x v="986"/>
    <x v="4"/>
    <n v="7.0000000000000007E-2"/>
    <n v="19"/>
    <n v="15"/>
    <n v="40"/>
    <n v="760"/>
    <n v="53.2"/>
    <n v="706.8"/>
    <n v="0.70679999999999998"/>
    <n v="285"/>
    <n v="421.8"/>
    <n v="0.42180000000000001"/>
    <d v="2025-01-21T00:00:00"/>
    <x v="5"/>
    <n v="1"/>
    <x v="1"/>
    <s v="Mary White"/>
    <x v="4"/>
    <s v="India"/>
  </r>
  <r>
    <x v="1"/>
    <x v="987"/>
    <x v="0"/>
    <n v="0.17"/>
    <n v="14"/>
    <n v="500"/>
    <n v="800"/>
    <n v="11200"/>
    <n v="1904"/>
    <n v="9296"/>
    <n v="9.2959999999999994"/>
    <n v="7000"/>
    <n v="2296"/>
    <n v="2.2959999999999998"/>
    <d v="2024-12-15T00:00:00"/>
    <x v="11"/>
    <n v="4"/>
    <x v="0"/>
    <s v="Shawn Joseph"/>
    <x v="0"/>
    <s v="UK"/>
  </r>
  <r>
    <x v="0"/>
    <x v="988"/>
    <x v="2"/>
    <n v="0.27"/>
    <n v="16"/>
    <n v="20"/>
    <n v="50"/>
    <n v="800"/>
    <n v="216"/>
    <n v="584"/>
    <n v="0.58399999999999996"/>
    <n v="320"/>
    <n v="264"/>
    <n v="0.26400000000000001"/>
    <d v="2025-04-26T00:00:00"/>
    <x v="2"/>
    <n v="2"/>
    <x v="1"/>
    <s v="Jennifer Murphy"/>
    <x v="2"/>
    <s v="Australia"/>
  </r>
  <r>
    <x v="1"/>
    <x v="989"/>
    <x v="7"/>
    <n v="0.19"/>
    <n v="15"/>
    <n v="100"/>
    <n v="200"/>
    <n v="3000"/>
    <n v="570"/>
    <n v="2430"/>
    <n v="2.4300000000000002"/>
    <n v="1500"/>
    <n v="930"/>
    <n v="0.93"/>
    <d v="2024-06-13T00:00:00"/>
    <x v="1"/>
    <n v="2"/>
    <x v="0"/>
    <s v="Elizabeth Guerra"/>
    <x v="7"/>
    <s v="Germany"/>
  </r>
  <r>
    <x v="2"/>
    <x v="990"/>
    <x v="4"/>
    <n v="0.21"/>
    <n v="15"/>
    <n v="15"/>
    <n v="40"/>
    <n v="600"/>
    <n v="126"/>
    <n v="474"/>
    <n v="0.47399999999999998"/>
    <n v="225"/>
    <n v="249"/>
    <n v="0.249"/>
    <d v="2024-03-27T00:00:00"/>
    <x v="9"/>
    <n v="1"/>
    <x v="0"/>
    <s v="Arthur Hendricks"/>
    <x v="4"/>
    <s v="Australia"/>
  </r>
  <r>
    <x v="2"/>
    <x v="991"/>
    <x v="4"/>
    <n v="0.04"/>
    <n v="3"/>
    <n v="15"/>
    <n v="40"/>
    <n v="120"/>
    <n v="4.8"/>
    <n v="115.2"/>
    <n v="0.1152"/>
    <n v="45"/>
    <n v="70.2"/>
    <n v="7.0199999999999999E-2"/>
    <d v="2024-01-24T00:00:00"/>
    <x v="5"/>
    <n v="1"/>
    <x v="0"/>
    <s v="Bryan Davila"/>
    <x v="4"/>
    <s v="Australia"/>
  </r>
  <r>
    <x v="2"/>
    <x v="992"/>
    <x v="5"/>
    <n v="0.24"/>
    <n v="12"/>
    <n v="50"/>
    <n v="120"/>
    <n v="1440"/>
    <n v="345.6"/>
    <n v="1094.4000000000001"/>
    <n v="1.0944"/>
    <n v="600"/>
    <n v="494.4"/>
    <n v="0.49440000000000001"/>
    <d v="2024-01-13T00:00:00"/>
    <x v="5"/>
    <n v="1"/>
    <x v="0"/>
    <s v="Jose Nguyen"/>
    <x v="5"/>
    <s v="USA"/>
  </r>
  <r>
    <x v="0"/>
    <x v="993"/>
    <x v="1"/>
    <n v="0.06"/>
    <n v="9"/>
    <n v="200"/>
    <n v="400"/>
    <n v="3600"/>
    <n v="216"/>
    <n v="3384"/>
    <n v="3.3839999999999999"/>
    <n v="1800"/>
    <n v="1584"/>
    <n v="1.5840000000000001"/>
    <d v="2023-12-26T00:00:00"/>
    <x v="11"/>
    <n v="4"/>
    <x v="2"/>
    <s v="Timothy West"/>
    <x v="1"/>
    <s v="Australia"/>
  </r>
  <r>
    <x v="1"/>
    <x v="994"/>
    <x v="3"/>
    <n v="0.11"/>
    <n v="11"/>
    <n v="300"/>
    <n v="600"/>
    <n v="6600"/>
    <n v="726"/>
    <n v="5874"/>
    <n v="5.8739999999999997"/>
    <n v="3300"/>
    <n v="2574"/>
    <n v="2.5739999999999998"/>
    <d v="2025-02-20T00:00:00"/>
    <x v="0"/>
    <n v="1"/>
    <x v="1"/>
    <s v="Jose Olsen"/>
    <x v="3"/>
    <s v="USA"/>
  </r>
  <r>
    <x v="2"/>
    <x v="995"/>
    <x v="3"/>
    <n v="0.23"/>
    <n v="19"/>
    <n v="300"/>
    <n v="600"/>
    <n v="11400"/>
    <n v="2622"/>
    <n v="8778"/>
    <n v="8.7780000000000005"/>
    <n v="5700"/>
    <n v="3078"/>
    <n v="3.0779999999999998"/>
    <d v="2024-09-02T00:00:00"/>
    <x v="7"/>
    <n v="3"/>
    <x v="0"/>
    <s v="Julie Carey"/>
    <x v="3"/>
    <s v="Australia"/>
  </r>
  <r>
    <x v="0"/>
    <x v="996"/>
    <x v="7"/>
    <n v="0.3"/>
    <n v="11"/>
    <n v="100"/>
    <n v="200"/>
    <n v="2200"/>
    <n v="660"/>
    <n v="1540"/>
    <n v="1.54"/>
    <n v="1100"/>
    <n v="440"/>
    <n v="0.44"/>
    <d v="2025-04-11T00:00:00"/>
    <x v="2"/>
    <n v="2"/>
    <x v="1"/>
    <s v="Isaac Howell"/>
    <x v="7"/>
    <s v="UK"/>
  </r>
  <r>
    <x v="1"/>
    <x v="997"/>
    <x v="6"/>
    <n v="0.22"/>
    <n v="8"/>
    <n v="150"/>
    <n v="250"/>
    <n v="2000"/>
    <n v="440"/>
    <n v="1560"/>
    <n v="1.56"/>
    <n v="1200"/>
    <n v="360"/>
    <n v="0.36"/>
    <d v="2025-07-27T00:00:00"/>
    <x v="6"/>
    <n v="3"/>
    <x v="1"/>
    <s v="Jordan Marshall"/>
    <x v="6"/>
    <s v="Australia"/>
  </r>
  <r>
    <x v="1"/>
    <x v="998"/>
    <x v="5"/>
    <n v="0.17"/>
    <n v="10"/>
    <n v="50"/>
    <n v="120"/>
    <n v="1200"/>
    <n v="204"/>
    <n v="996"/>
    <n v="0.996"/>
    <n v="500"/>
    <n v="496"/>
    <n v="0.496"/>
    <d v="2023-12-19T00:00:00"/>
    <x v="11"/>
    <n v="4"/>
    <x v="2"/>
    <s v="David Jimenez"/>
    <x v="5"/>
    <s v="Canada"/>
  </r>
  <r>
    <x v="2"/>
    <x v="999"/>
    <x v="1"/>
    <n v="0.23"/>
    <n v="4"/>
    <n v="200"/>
    <n v="400"/>
    <n v="1600"/>
    <n v="368"/>
    <n v="1232"/>
    <n v="1.232"/>
    <n v="800"/>
    <n v="432"/>
    <n v="0.432"/>
    <d v="2025-05-15T00:00:00"/>
    <x v="3"/>
    <n v="2"/>
    <x v="1"/>
    <s v="Sarah Murphy"/>
    <x v="1"/>
    <s v="German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ROD001"/>
    <n v="0.3"/>
    <n v="8"/>
    <n v="500"/>
    <n v="800"/>
    <n v="6400"/>
    <n v="1920"/>
    <n v="4480"/>
    <n v="4.4800000000000004"/>
    <n v="4000"/>
    <n v="480"/>
    <n v="0.48"/>
    <d v="2024-02-13T00:00:00"/>
    <n v="2"/>
    <n v="1"/>
    <n v="2024"/>
    <s v="Roy Vaughn"/>
    <s v="Laptop"/>
    <x v="0"/>
  </r>
  <r>
    <s v="PROD003"/>
    <n v="0.23"/>
    <n v="9"/>
    <n v="200"/>
    <n v="400"/>
    <n v="3600"/>
    <n v="828"/>
    <n v="2772"/>
    <n v="2.7719999999999998"/>
    <n v="1800"/>
    <n v="972"/>
    <n v="0.97199999999999998"/>
    <d v="2025-02-23T00:00:00"/>
    <n v="2"/>
    <n v="1"/>
    <n v="2025"/>
    <s v="Joshua Nixon"/>
    <s v="Tablet"/>
    <x v="1"/>
  </r>
  <r>
    <s v="PROD001"/>
    <n v="0.1"/>
    <n v="1"/>
    <n v="500"/>
    <n v="800"/>
    <n v="800"/>
    <n v="80"/>
    <n v="720"/>
    <n v="0.72"/>
    <n v="500"/>
    <n v="220"/>
    <n v="0.22"/>
    <d v="2025-06-01T00:00:00"/>
    <n v="6"/>
    <n v="2"/>
    <n v="2025"/>
    <s v="Shelby Little"/>
    <s v="Laptop"/>
    <x v="2"/>
  </r>
  <r>
    <s v="PROD005"/>
    <n v="0.28999999999999998"/>
    <n v="4"/>
    <n v="20"/>
    <n v="50"/>
    <n v="200"/>
    <n v="58"/>
    <n v="142"/>
    <n v="0.14199999999999999"/>
    <n v="80"/>
    <n v="62"/>
    <n v="6.2E-2"/>
    <d v="2024-04-29T00:00:00"/>
    <n v="4"/>
    <n v="2"/>
    <n v="2024"/>
    <s v="Patrick Oconnor"/>
    <s v="Keyboard"/>
    <x v="1"/>
  </r>
  <r>
    <s v="PROD002"/>
    <n v="0.16"/>
    <n v="20"/>
    <n v="300"/>
    <n v="600"/>
    <n v="12000"/>
    <n v="1920"/>
    <n v="10080"/>
    <n v="10.08"/>
    <n v="6000"/>
    <n v="4080"/>
    <n v="4.08"/>
    <d v="2024-05-24T00:00:00"/>
    <n v="5"/>
    <n v="2"/>
    <n v="2024"/>
    <s v="Stacy Gallagher"/>
    <s v="Smartphone"/>
    <x v="1"/>
  </r>
  <r>
    <s v="PROD006"/>
    <n v="0.01"/>
    <n v="20"/>
    <n v="15"/>
    <n v="40"/>
    <n v="800"/>
    <n v="8"/>
    <n v="792"/>
    <n v="0.79200000000000004"/>
    <n v="300"/>
    <n v="492"/>
    <n v="0.49199999999999999"/>
    <d v="2025-04-30T00:00:00"/>
    <n v="4"/>
    <n v="2"/>
    <n v="2025"/>
    <s v="Anna Coleman"/>
    <s v="Mouse"/>
    <x v="3"/>
  </r>
  <r>
    <s v="PROD005"/>
    <n v="0.26"/>
    <n v="3"/>
    <n v="20"/>
    <n v="50"/>
    <n v="150"/>
    <n v="39"/>
    <n v="111"/>
    <n v="0.111"/>
    <n v="60"/>
    <n v="51"/>
    <n v="5.0999999999999997E-2"/>
    <d v="2023-11-14T00:00:00"/>
    <n v="11"/>
    <n v="4"/>
    <n v="2023"/>
    <s v="Riley Randolph"/>
    <s v="Keyboard"/>
    <x v="2"/>
  </r>
  <r>
    <s v="PROD003"/>
    <n v="0.21"/>
    <n v="7"/>
    <n v="200"/>
    <n v="400"/>
    <n v="2800"/>
    <n v="588"/>
    <n v="2212"/>
    <n v="2.2120000000000002"/>
    <n v="1400"/>
    <n v="812"/>
    <n v="0.81200000000000006"/>
    <d v="2025-01-12T00:00:00"/>
    <n v="1"/>
    <n v="1"/>
    <n v="2025"/>
    <s v="Mary Hughes"/>
    <s v="Tablet"/>
    <x v="4"/>
  </r>
  <r>
    <s v="PROD008"/>
    <n v="0.16"/>
    <n v="14"/>
    <n v="50"/>
    <n v="120"/>
    <n v="1680"/>
    <n v="268.8"/>
    <n v="1411.2"/>
    <n v="1.4112"/>
    <n v="700"/>
    <n v="711.2"/>
    <n v="0.71120000000000005"/>
    <d v="2024-04-28T00:00:00"/>
    <n v="4"/>
    <n v="2"/>
    <n v="2024"/>
    <s v="Jesus Ruiz"/>
    <s v="Headphones"/>
    <x v="0"/>
  </r>
  <r>
    <s v="PROD004"/>
    <n v="0.13"/>
    <n v="19"/>
    <n v="150"/>
    <n v="250"/>
    <n v="4750"/>
    <n v="617.5"/>
    <n v="4132.5"/>
    <n v="4.1325000000000003"/>
    <n v="2850"/>
    <n v="1282.5"/>
    <n v="1.2825"/>
    <d v="2025-07-28T00:00:00"/>
    <n v="7"/>
    <n v="3"/>
    <n v="2025"/>
    <s v="Joshua Harrison"/>
    <s v="Monitor"/>
    <x v="4"/>
  </r>
  <r>
    <s v="PROD006"/>
    <n v="0.24"/>
    <n v="10"/>
    <n v="15"/>
    <n v="40"/>
    <n v="400"/>
    <n v="96"/>
    <n v="304"/>
    <n v="0.30399999999999999"/>
    <n v="150"/>
    <n v="154"/>
    <n v="0.154"/>
    <d v="2025-06-05T00:00:00"/>
    <n v="6"/>
    <n v="2"/>
    <n v="2025"/>
    <s v="Robert Clark"/>
    <s v="Mouse"/>
    <x v="1"/>
  </r>
  <r>
    <s v="PROD006"/>
    <n v="0.15"/>
    <n v="14"/>
    <n v="15"/>
    <n v="40"/>
    <n v="560"/>
    <n v="84"/>
    <n v="476"/>
    <n v="0.47599999999999998"/>
    <n v="210"/>
    <n v="266"/>
    <n v="0.26600000000000001"/>
    <d v="2024-05-23T00:00:00"/>
    <n v="5"/>
    <n v="2"/>
    <n v="2024"/>
    <s v="Michael Boyd"/>
    <s v="Mouse"/>
    <x v="0"/>
  </r>
  <r>
    <s v="PROD007"/>
    <n v="0.24"/>
    <n v="14"/>
    <n v="100"/>
    <n v="200"/>
    <n v="2800"/>
    <n v="672"/>
    <n v="2128"/>
    <n v="2.1280000000000001"/>
    <n v="1400"/>
    <n v="728"/>
    <n v="0.72799999999999998"/>
    <d v="2024-09-23T00:00:00"/>
    <n v="9"/>
    <n v="3"/>
    <n v="2024"/>
    <s v="Alan Bass"/>
    <s v="Printer"/>
    <x v="4"/>
  </r>
  <r>
    <s v="PROD003"/>
    <n v="0.22"/>
    <n v="2"/>
    <n v="200"/>
    <n v="400"/>
    <n v="800"/>
    <n v="176"/>
    <n v="624"/>
    <n v="0.624"/>
    <n v="400"/>
    <n v="224"/>
    <n v="0.224"/>
    <d v="2023-11-07T00:00:00"/>
    <n v="11"/>
    <n v="4"/>
    <n v="2023"/>
    <s v="Lisa Hansen"/>
    <s v="Tablet"/>
    <x v="2"/>
  </r>
  <r>
    <s v="PROD008"/>
    <n v="0.01"/>
    <n v="2"/>
    <n v="50"/>
    <n v="120"/>
    <n v="240"/>
    <n v="2.4"/>
    <n v="237.6"/>
    <n v="0.23760000000000001"/>
    <n v="100"/>
    <n v="137.6"/>
    <n v="0.1376"/>
    <d v="2024-10-16T00:00:00"/>
    <n v="10"/>
    <n v="4"/>
    <n v="2024"/>
    <s v="Jamie Taylor"/>
    <s v="Headphones"/>
    <x v="0"/>
  </r>
  <r>
    <s v="PROD002"/>
    <n v="0.27"/>
    <n v="19"/>
    <n v="300"/>
    <n v="600"/>
    <n v="11400"/>
    <n v="3078"/>
    <n v="8322"/>
    <n v="8.3219999999999992"/>
    <n v="5700"/>
    <n v="2622"/>
    <n v="2.6219999999999999"/>
    <d v="2025-02-26T00:00:00"/>
    <n v="2"/>
    <n v="1"/>
    <n v="2025"/>
    <s v="Ronald Parker"/>
    <s v="Smartphone"/>
    <x v="1"/>
  </r>
  <r>
    <s v="PROD004"/>
    <n v="0.04"/>
    <n v="20"/>
    <n v="150"/>
    <n v="250"/>
    <n v="5000"/>
    <n v="200"/>
    <n v="4800"/>
    <n v="4.8"/>
    <n v="3000"/>
    <n v="1800"/>
    <n v="1.8"/>
    <d v="2024-03-18T00:00:00"/>
    <n v="3"/>
    <n v="1"/>
    <n v="2024"/>
    <s v="Dominique Wood"/>
    <s v="Monitor"/>
    <x v="5"/>
  </r>
  <r>
    <s v="PROD006"/>
    <n v="7.0000000000000007E-2"/>
    <n v="15"/>
    <n v="15"/>
    <n v="40"/>
    <n v="600"/>
    <n v="42"/>
    <n v="558"/>
    <n v="0.55800000000000005"/>
    <n v="225"/>
    <n v="333"/>
    <n v="0.33300000000000002"/>
    <d v="2023-09-30T00:00:00"/>
    <n v="9"/>
    <n v="3"/>
    <n v="2023"/>
    <s v="Jeffrey Cruz"/>
    <s v="Mouse"/>
    <x v="4"/>
  </r>
  <r>
    <s v="PROD003"/>
    <n v="0.09"/>
    <n v="15"/>
    <n v="200"/>
    <n v="400"/>
    <n v="6000"/>
    <n v="540"/>
    <n v="5460"/>
    <n v="5.46"/>
    <n v="3000"/>
    <n v="2460"/>
    <n v="2.46"/>
    <d v="2024-05-28T00:00:00"/>
    <n v="5"/>
    <n v="2"/>
    <n v="2024"/>
    <s v="Nicholas Poole"/>
    <s v="Tablet"/>
    <x v="1"/>
  </r>
  <r>
    <s v="PROD008"/>
    <n v="0.3"/>
    <n v="19"/>
    <n v="50"/>
    <n v="120"/>
    <n v="2280"/>
    <n v="684"/>
    <n v="1596"/>
    <n v="1.5960000000000001"/>
    <n v="950"/>
    <n v="646"/>
    <n v="0.64600000000000002"/>
    <d v="2024-04-07T00:00:00"/>
    <n v="4"/>
    <n v="2"/>
    <n v="2024"/>
    <s v="Ronald Harrison Jr."/>
    <s v="Headphones"/>
    <x v="4"/>
  </r>
  <r>
    <s v="PROD005"/>
    <n v="0.23"/>
    <n v="15"/>
    <n v="20"/>
    <n v="50"/>
    <n v="750"/>
    <n v="172.5"/>
    <n v="577.5"/>
    <n v="0.57750000000000001"/>
    <n v="300"/>
    <n v="277.5"/>
    <n v="0.27750000000000002"/>
    <d v="2025-01-06T00:00:00"/>
    <n v="1"/>
    <n v="1"/>
    <n v="2025"/>
    <s v="Lisa King"/>
    <s v="Keyboard"/>
    <x v="2"/>
  </r>
  <r>
    <s v="PROD008"/>
    <n v="0.17"/>
    <n v="2"/>
    <n v="50"/>
    <n v="120"/>
    <n v="240"/>
    <n v="40.799999999999997"/>
    <n v="199.2"/>
    <n v="0.19919999999999999"/>
    <n v="100"/>
    <n v="99.2"/>
    <n v="9.9199999999999997E-2"/>
    <d v="2024-06-06T00:00:00"/>
    <n v="6"/>
    <n v="2"/>
    <n v="2024"/>
    <s v="Micheal Patrick"/>
    <s v="Headphones"/>
    <x v="0"/>
  </r>
  <r>
    <s v="PROD006"/>
    <n v="0.2"/>
    <n v="2"/>
    <n v="15"/>
    <n v="40"/>
    <n v="80"/>
    <n v="16"/>
    <n v="64"/>
    <n v="6.4000000000000001E-2"/>
    <n v="30"/>
    <n v="34"/>
    <n v="3.4000000000000002E-2"/>
    <d v="2025-08-21T00:00:00"/>
    <n v="8"/>
    <n v="3"/>
    <n v="2025"/>
    <s v="Mary Hunt"/>
    <s v="Mouse"/>
    <x v="3"/>
  </r>
  <r>
    <s v="PROD008"/>
    <n v="0.18"/>
    <n v="7"/>
    <n v="50"/>
    <n v="120"/>
    <n v="840"/>
    <n v="151.19999999999999"/>
    <n v="688.8"/>
    <n v="0.68879999999999997"/>
    <n v="350"/>
    <n v="338.8"/>
    <n v="0.33879999999999999"/>
    <d v="2024-08-04T00:00:00"/>
    <n v="8"/>
    <n v="3"/>
    <n v="2024"/>
    <s v="Melinda Day"/>
    <s v="Headphones"/>
    <x v="3"/>
  </r>
  <r>
    <s v="PROD004"/>
    <n v="0.28000000000000003"/>
    <n v="19"/>
    <n v="150"/>
    <n v="250"/>
    <n v="4750"/>
    <n v="1330"/>
    <n v="3420"/>
    <n v="3.42"/>
    <n v="2850"/>
    <n v="570"/>
    <n v="0.56999999999999995"/>
    <d v="2025-09-10T00:00:00"/>
    <n v="9"/>
    <n v="3"/>
    <n v="2025"/>
    <s v="Teresa Henderson"/>
    <s v="Monitor"/>
    <x v="0"/>
  </r>
  <r>
    <s v="PROD008"/>
    <n v="0.02"/>
    <n v="9"/>
    <n v="50"/>
    <n v="120"/>
    <n v="1080"/>
    <n v="21.6"/>
    <n v="1058.4000000000001"/>
    <n v="1.0584"/>
    <n v="450"/>
    <n v="608.4"/>
    <n v="0.60840000000000005"/>
    <d v="2023-10-02T00:00:00"/>
    <n v="10"/>
    <n v="4"/>
    <n v="2023"/>
    <s v="Megan Gross"/>
    <s v="Headphones"/>
    <x v="2"/>
  </r>
  <r>
    <s v="PROD001"/>
    <n v="0.16"/>
    <n v="6"/>
    <n v="500"/>
    <n v="800"/>
    <n v="4800"/>
    <n v="768"/>
    <n v="4032"/>
    <n v="4.032"/>
    <n v="3000"/>
    <n v="1032"/>
    <n v="1.032"/>
    <d v="2024-06-16T00:00:00"/>
    <n v="6"/>
    <n v="2"/>
    <n v="2024"/>
    <s v="Christine Brown"/>
    <s v="Laptop"/>
    <x v="4"/>
  </r>
  <r>
    <s v="PROD007"/>
    <n v="0.23"/>
    <n v="8"/>
    <n v="100"/>
    <n v="200"/>
    <n v="1600"/>
    <n v="368"/>
    <n v="1232"/>
    <n v="1.232"/>
    <n v="800"/>
    <n v="432"/>
    <n v="0.432"/>
    <d v="2025-07-22T00:00:00"/>
    <n v="7"/>
    <n v="3"/>
    <n v="2025"/>
    <s v="Katherine Galloway"/>
    <s v="Printer"/>
    <x v="5"/>
  </r>
  <r>
    <s v="PROD002"/>
    <n v="0.14000000000000001"/>
    <n v="15"/>
    <n v="300"/>
    <n v="600"/>
    <n v="9000"/>
    <n v="1260"/>
    <n v="7740"/>
    <n v="7.74"/>
    <n v="4500"/>
    <n v="3240"/>
    <n v="3.24"/>
    <d v="2024-07-27T00:00:00"/>
    <n v="7"/>
    <n v="3"/>
    <n v="2024"/>
    <s v="Samantha Martinez"/>
    <s v="Smartphone"/>
    <x v="4"/>
  </r>
  <r>
    <s v="PROD006"/>
    <n v="0.2"/>
    <n v="12"/>
    <n v="15"/>
    <n v="40"/>
    <n v="480"/>
    <n v="96"/>
    <n v="384"/>
    <n v="0.38400000000000001"/>
    <n v="180"/>
    <n v="204"/>
    <n v="0.20399999999999999"/>
    <d v="2023-12-04T00:00:00"/>
    <n v="12"/>
    <n v="4"/>
    <n v="2023"/>
    <s v="Kendra Mcclain"/>
    <s v="Mouse"/>
    <x v="3"/>
  </r>
  <r>
    <s v="PROD005"/>
    <n v="0.15"/>
    <n v="8"/>
    <n v="20"/>
    <n v="50"/>
    <n v="400"/>
    <n v="60"/>
    <n v="340"/>
    <n v="0.34"/>
    <n v="160"/>
    <n v="180"/>
    <n v="0.18"/>
    <d v="2024-04-15T00:00:00"/>
    <n v="4"/>
    <n v="2"/>
    <n v="2024"/>
    <s v="Dr. Corey Jenkins"/>
    <s v="Keyboard"/>
    <x v="4"/>
  </r>
  <r>
    <s v="PROD008"/>
    <n v="0.19"/>
    <n v="3"/>
    <n v="50"/>
    <n v="120"/>
    <n v="360"/>
    <n v="68.400000000000006"/>
    <n v="291.60000000000002"/>
    <n v="0.29160000000000003"/>
    <n v="150"/>
    <n v="141.6"/>
    <n v="0.1416"/>
    <d v="2024-05-10T00:00:00"/>
    <n v="5"/>
    <n v="2"/>
    <n v="2024"/>
    <s v="Taylor Romero"/>
    <s v="Headphones"/>
    <x v="0"/>
  </r>
  <r>
    <s v="PROD005"/>
    <n v="0.03"/>
    <n v="8"/>
    <n v="20"/>
    <n v="50"/>
    <n v="400"/>
    <n v="12"/>
    <n v="388"/>
    <n v="0.38800000000000001"/>
    <n v="160"/>
    <n v="228"/>
    <n v="0.22800000000000001"/>
    <d v="2025-04-15T00:00:00"/>
    <n v="4"/>
    <n v="2"/>
    <n v="2025"/>
    <s v="Patrick Smith"/>
    <s v="Keyboard"/>
    <x v="5"/>
  </r>
  <r>
    <s v="PROD003"/>
    <n v="0.06"/>
    <n v="10"/>
    <n v="200"/>
    <n v="400"/>
    <n v="4000"/>
    <n v="240"/>
    <n v="3760"/>
    <n v="3.76"/>
    <n v="2000"/>
    <n v="1760"/>
    <n v="1.76"/>
    <d v="2024-08-23T00:00:00"/>
    <n v="8"/>
    <n v="3"/>
    <n v="2024"/>
    <s v="Lisa Fritz"/>
    <s v="Tablet"/>
    <x v="0"/>
  </r>
  <r>
    <s v="PROD008"/>
    <n v="0"/>
    <n v="17"/>
    <n v="50"/>
    <n v="120"/>
    <n v="2040"/>
    <n v="0"/>
    <n v="2040"/>
    <n v="2.04"/>
    <n v="850"/>
    <n v="1190"/>
    <n v="1.19"/>
    <d v="2024-07-06T00:00:00"/>
    <n v="7"/>
    <n v="3"/>
    <n v="2024"/>
    <s v="Mary Yang"/>
    <s v="Headphones"/>
    <x v="2"/>
  </r>
  <r>
    <s v="PROD006"/>
    <n v="0.1"/>
    <n v="16"/>
    <n v="15"/>
    <n v="40"/>
    <n v="640"/>
    <n v="64"/>
    <n v="576"/>
    <n v="0.57599999999999996"/>
    <n v="240"/>
    <n v="336"/>
    <n v="0.33600000000000002"/>
    <d v="2025-01-03T00:00:00"/>
    <n v="1"/>
    <n v="1"/>
    <n v="2025"/>
    <s v="David Wilson"/>
    <s v="Mouse"/>
    <x v="1"/>
  </r>
  <r>
    <s v="PROD001"/>
    <n v="0.1"/>
    <n v="2"/>
    <n v="500"/>
    <n v="800"/>
    <n v="1600"/>
    <n v="160"/>
    <n v="1440"/>
    <n v="1.44"/>
    <n v="1000"/>
    <n v="440"/>
    <n v="0.44"/>
    <d v="2023-10-19T00:00:00"/>
    <n v="10"/>
    <n v="4"/>
    <n v="2023"/>
    <s v="Brenda Johnson"/>
    <s v="Laptop"/>
    <x v="1"/>
  </r>
  <r>
    <s v="PROD006"/>
    <n v="0.12"/>
    <n v="7"/>
    <n v="15"/>
    <n v="40"/>
    <n v="280"/>
    <n v="33.6"/>
    <n v="246.4"/>
    <n v="0.24640000000000001"/>
    <n v="105"/>
    <n v="141.4"/>
    <n v="0.1414"/>
    <d v="2025-02-17T00:00:00"/>
    <n v="2"/>
    <n v="1"/>
    <n v="2025"/>
    <s v="Zachary Lee"/>
    <s v="Mouse"/>
    <x v="0"/>
  </r>
  <r>
    <s v="PROD001"/>
    <n v="0.06"/>
    <n v="20"/>
    <n v="500"/>
    <n v="800"/>
    <n v="16000"/>
    <n v="960"/>
    <n v="15040"/>
    <n v="15.04"/>
    <n v="10000"/>
    <n v="5040"/>
    <n v="5.04"/>
    <d v="2024-09-19T00:00:00"/>
    <n v="9"/>
    <n v="3"/>
    <n v="2024"/>
    <s v="Mark Harris"/>
    <s v="Laptop"/>
    <x v="3"/>
  </r>
  <r>
    <s v="PROD003"/>
    <n v="0.2"/>
    <n v="10"/>
    <n v="200"/>
    <n v="400"/>
    <n v="4000"/>
    <n v="800"/>
    <n v="3200"/>
    <n v="3.2"/>
    <n v="2000"/>
    <n v="1200"/>
    <n v="1.2"/>
    <d v="2024-10-27T00:00:00"/>
    <n v="10"/>
    <n v="4"/>
    <n v="2024"/>
    <s v="Rachel Johnson"/>
    <s v="Tablet"/>
    <x v="2"/>
  </r>
  <r>
    <s v="PROD001"/>
    <n v="0.23"/>
    <n v="18"/>
    <n v="500"/>
    <n v="800"/>
    <n v="14400"/>
    <n v="3312"/>
    <n v="11088"/>
    <n v="11.087999999999999"/>
    <n v="9000"/>
    <n v="2088"/>
    <n v="2.0880000000000001"/>
    <d v="2025-02-05T00:00:00"/>
    <n v="2"/>
    <n v="1"/>
    <n v="2025"/>
    <s v="Jessica Willis"/>
    <s v="Laptop"/>
    <x v="3"/>
  </r>
  <r>
    <s v="PROD006"/>
    <n v="0.28000000000000003"/>
    <n v="20"/>
    <n v="15"/>
    <n v="40"/>
    <n v="800"/>
    <n v="224"/>
    <n v="576"/>
    <n v="0.57599999999999996"/>
    <n v="300"/>
    <n v="276"/>
    <n v="0.27600000000000002"/>
    <d v="2023-10-22T00:00:00"/>
    <n v="10"/>
    <n v="4"/>
    <n v="2023"/>
    <s v="Caleb Hensley"/>
    <s v="Mouse"/>
    <x v="4"/>
  </r>
  <r>
    <s v="PROD001"/>
    <n v="0.26"/>
    <n v="3"/>
    <n v="500"/>
    <n v="800"/>
    <n v="2400"/>
    <n v="624"/>
    <n v="1776"/>
    <n v="1.776"/>
    <n v="1500"/>
    <n v="276"/>
    <n v="0.27600000000000002"/>
    <d v="2024-06-29T00:00:00"/>
    <n v="6"/>
    <n v="2"/>
    <n v="2024"/>
    <s v="Vanessa Ellis"/>
    <s v="Laptop"/>
    <x v="3"/>
  </r>
  <r>
    <s v="PROD003"/>
    <n v="0.14000000000000001"/>
    <n v="15"/>
    <n v="200"/>
    <n v="400"/>
    <n v="6000"/>
    <n v="840"/>
    <n v="5160"/>
    <n v="5.16"/>
    <n v="3000"/>
    <n v="2160"/>
    <n v="2.16"/>
    <d v="2024-09-16T00:00:00"/>
    <n v="9"/>
    <n v="3"/>
    <n v="2024"/>
    <s v="Jeremiah Wright"/>
    <s v="Tablet"/>
    <x v="5"/>
  </r>
  <r>
    <s v="PROD003"/>
    <n v="0.28000000000000003"/>
    <n v="9"/>
    <n v="200"/>
    <n v="400"/>
    <n v="3600"/>
    <n v="1008"/>
    <n v="2592"/>
    <n v="2.5920000000000001"/>
    <n v="1800"/>
    <n v="792"/>
    <n v="0.79200000000000004"/>
    <d v="2023-12-02T00:00:00"/>
    <n v="12"/>
    <n v="4"/>
    <n v="2023"/>
    <s v="Michael Lane"/>
    <s v="Tablet"/>
    <x v="1"/>
  </r>
  <r>
    <s v="PROD005"/>
    <n v="0.13"/>
    <n v="9"/>
    <n v="20"/>
    <n v="50"/>
    <n v="450"/>
    <n v="58.5"/>
    <n v="391.5"/>
    <n v="0.39150000000000001"/>
    <n v="180"/>
    <n v="211.5"/>
    <n v="0.21149999999999999"/>
    <d v="2025-03-14T00:00:00"/>
    <n v="3"/>
    <n v="1"/>
    <n v="2025"/>
    <s v="Ethan Moody"/>
    <s v="Keyboard"/>
    <x v="4"/>
  </r>
  <r>
    <s v="PROD003"/>
    <n v="0.14000000000000001"/>
    <n v="14"/>
    <n v="200"/>
    <n v="400"/>
    <n v="5600"/>
    <n v="784"/>
    <n v="4816"/>
    <n v="4.8159999999999998"/>
    <n v="2800"/>
    <n v="2016"/>
    <n v="2.016"/>
    <d v="2025-04-23T00:00:00"/>
    <n v="4"/>
    <n v="2"/>
    <n v="2025"/>
    <s v="Chad Mckay"/>
    <s v="Tablet"/>
    <x v="5"/>
  </r>
  <r>
    <s v="PROD004"/>
    <n v="0.26"/>
    <n v="9"/>
    <n v="150"/>
    <n v="250"/>
    <n v="2250"/>
    <n v="585"/>
    <n v="1665"/>
    <n v="1.665"/>
    <n v="1350"/>
    <n v="315"/>
    <n v="0.315"/>
    <d v="2024-03-31T00:00:00"/>
    <n v="3"/>
    <n v="1"/>
    <n v="2024"/>
    <s v="Roy Harris"/>
    <s v="Monitor"/>
    <x v="5"/>
  </r>
  <r>
    <s v="PROD003"/>
    <n v="0.04"/>
    <n v="18"/>
    <n v="200"/>
    <n v="400"/>
    <n v="7200"/>
    <n v="288"/>
    <n v="6912"/>
    <n v="6.9119999999999999"/>
    <n v="3600"/>
    <n v="3312"/>
    <n v="3.3119999999999998"/>
    <d v="2024-05-15T00:00:00"/>
    <n v="5"/>
    <n v="2"/>
    <n v="2024"/>
    <s v="Bryce Knight"/>
    <s v="Tablet"/>
    <x v="4"/>
  </r>
  <r>
    <s v="PROD002"/>
    <n v="0.26"/>
    <n v="16"/>
    <n v="300"/>
    <n v="600"/>
    <n v="9600"/>
    <n v="2496"/>
    <n v="7104"/>
    <n v="7.1040000000000001"/>
    <n v="4800"/>
    <n v="2304"/>
    <n v="2.3039999999999998"/>
    <d v="2023-12-06T00:00:00"/>
    <n v="12"/>
    <n v="4"/>
    <n v="2023"/>
    <s v="Diana Miller"/>
    <s v="Smartphone"/>
    <x v="3"/>
  </r>
  <r>
    <s v="PROD008"/>
    <n v="0.17"/>
    <n v="11"/>
    <n v="50"/>
    <n v="120"/>
    <n v="1320"/>
    <n v="224.4"/>
    <n v="1095.5999999999999"/>
    <n v="1.0955999999999999"/>
    <n v="550"/>
    <n v="545.6"/>
    <n v="0.54559999999999997"/>
    <d v="2023-09-28T00:00:00"/>
    <n v="9"/>
    <n v="3"/>
    <n v="2023"/>
    <s v="Tanya Velazquez MD"/>
    <s v="Headphones"/>
    <x v="5"/>
  </r>
  <r>
    <s v="PROD005"/>
    <n v="0.04"/>
    <n v="10"/>
    <n v="20"/>
    <n v="50"/>
    <n v="500"/>
    <n v="20"/>
    <n v="480"/>
    <n v="0.48"/>
    <n v="200"/>
    <n v="280"/>
    <n v="0.28000000000000003"/>
    <d v="2024-04-08T00:00:00"/>
    <n v="4"/>
    <n v="2"/>
    <n v="2024"/>
    <s v="Julie Lawrence"/>
    <s v="Keyboard"/>
    <x v="1"/>
  </r>
  <r>
    <s v="PROD005"/>
    <n v="0.3"/>
    <n v="17"/>
    <n v="20"/>
    <n v="50"/>
    <n v="850"/>
    <n v="255"/>
    <n v="595"/>
    <n v="0.59499999999999997"/>
    <n v="340"/>
    <n v="255"/>
    <n v="0.255"/>
    <d v="2023-12-24T00:00:00"/>
    <n v="12"/>
    <n v="4"/>
    <n v="2023"/>
    <s v="Michele Smith"/>
    <s v="Keyboard"/>
    <x v="1"/>
  </r>
  <r>
    <s v="PROD003"/>
    <n v="0.03"/>
    <n v="17"/>
    <n v="200"/>
    <n v="400"/>
    <n v="6800"/>
    <n v="204"/>
    <n v="6596"/>
    <n v="6.5960000000000001"/>
    <n v="3400"/>
    <n v="3196"/>
    <n v="3.1960000000000002"/>
    <d v="2024-02-22T00:00:00"/>
    <n v="2"/>
    <n v="1"/>
    <n v="2024"/>
    <s v="Brandon Reynolds"/>
    <s v="Tablet"/>
    <x v="5"/>
  </r>
  <r>
    <s v="PROD001"/>
    <n v="0.08"/>
    <n v="11"/>
    <n v="500"/>
    <n v="800"/>
    <n v="8800"/>
    <n v="704"/>
    <n v="8096"/>
    <n v="8.0960000000000001"/>
    <n v="5500"/>
    <n v="2596"/>
    <n v="2.5960000000000001"/>
    <d v="2024-04-17T00:00:00"/>
    <n v="4"/>
    <n v="2"/>
    <n v="2024"/>
    <s v="Micheal Kelley"/>
    <s v="Laptop"/>
    <x v="4"/>
  </r>
  <r>
    <s v="PROD002"/>
    <n v="0.2"/>
    <n v="3"/>
    <n v="300"/>
    <n v="600"/>
    <n v="1800"/>
    <n v="360"/>
    <n v="1440"/>
    <n v="1.44"/>
    <n v="900"/>
    <n v="540"/>
    <n v="0.54"/>
    <d v="2024-05-06T00:00:00"/>
    <n v="5"/>
    <n v="2"/>
    <n v="2024"/>
    <s v="Cody Gardner"/>
    <s v="Smartphone"/>
    <x v="2"/>
  </r>
  <r>
    <s v="PROD004"/>
    <n v="0.09"/>
    <n v="6"/>
    <n v="150"/>
    <n v="250"/>
    <n v="1500"/>
    <n v="135"/>
    <n v="1365"/>
    <n v="1.365"/>
    <n v="900"/>
    <n v="465"/>
    <n v="0.46500000000000002"/>
    <d v="2023-11-04T00:00:00"/>
    <n v="11"/>
    <n v="4"/>
    <n v="2023"/>
    <s v="Joan Jones"/>
    <s v="Monitor"/>
    <x v="2"/>
  </r>
  <r>
    <s v="PROD006"/>
    <n v="0.2"/>
    <n v="17"/>
    <n v="15"/>
    <n v="40"/>
    <n v="680"/>
    <n v="136"/>
    <n v="544"/>
    <n v="0.54400000000000004"/>
    <n v="255"/>
    <n v="289"/>
    <n v="0.28899999999999998"/>
    <d v="2023-10-30T00:00:00"/>
    <n v="10"/>
    <n v="4"/>
    <n v="2023"/>
    <s v="Brian Rhodes"/>
    <s v="Mouse"/>
    <x v="0"/>
  </r>
  <r>
    <s v="PROD006"/>
    <n v="0.22"/>
    <n v="12"/>
    <n v="15"/>
    <n v="40"/>
    <n v="480"/>
    <n v="105.6"/>
    <n v="374.4"/>
    <n v="0.37440000000000001"/>
    <n v="180"/>
    <n v="194.4"/>
    <n v="0.19439999999999999"/>
    <d v="2024-02-01T00:00:00"/>
    <n v="2"/>
    <n v="1"/>
    <n v="2024"/>
    <s v="Kimberly Vazquez"/>
    <s v="Mouse"/>
    <x v="1"/>
  </r>
  <r>
    <s v="PROD006"/>
    <n v="0.14000000000000001"/>
    <n v="20"/>
    <n v="15"/>
    <n v="40"/>
    <n v="800"/>
    <n v="112"/>
    <n v="688"/>
    <n v="0.68799999999999994"/>
    <n v="300"/>
    <n v="388"/>
    <n v="0.38800000000000001"/>
    <d v="2025-04-30T00:00:00"/>
    <n v="4"/>
    <n v="2"/>
    <n v="2025"/>
    <s v="Timothy Anderson"/>
    <s v="Mouse"/>
    <x v="4"/>
  </r>
  <r>
    <s v="PROD002"/>
    <n v="0.25"/>
    <n v="13"/>
    <n v="300"/>
    <n v="600"/>
    <n v="7800"/>
    <n v="1950"/>
    <n v="5850"/>
    <n v="5.85"/>
    <n v="3900"/>
    <n v="1950"/>
    <n v="1.95"/>
    <d v="2025-09-11T00:00:00"/>
    <n v="9"/>
    <n v="3"/>
    <n v="2025"/>
    <s v="Melissa Peterson"/>
    <s v="Smartphone"/>
    <x v="2"/>
  </r>
  <r>
    <s v="PROD003"/>
    <n v="0.17"/>
    <n v="14"/>
    <n v="200"/>
    <n v="400"/>
    <n v="5600"/>
    <n v="952"/>
    <n v="4648"/>
    <n v="4.6479999999999997"/>
    <n v="2800"/>
    <n v="1848"/>
    <n v="1.8480000000000001"/>
    <d v="2024-09-05T00:00:00"/>
    <n v="9"/>
    <n v="3"/>
    <n v="2024"/>
    <s v="Amber Ramirez"/>
    <s v="Tablet"/>
    <x v="5"/>
  </r>
  <r>
    <s v="PROD002"/>
    <n v="0.08"/>
    <n v="2"/>
    <n v="300"/>
    <n v="600"/>
    <n v="1200"/>
    <n v="96"/>
    <n v="1104"/>
    <n v="1.1040000000000001"/>
    <n v="600"/>
    <n v="504"/>
    <n v="0.504"/>
    <d v="2025-02-17T00:00:00"/>
    <n v="2"/>
    <n v="1"/>
    <n v="2025"/>
    <s v="Kyle Cooper"/>
    <s v="Smartphone"/>
    <x v="2"/>
  </r>
  <r>
    <s v="PROD006"/>
    <n v="0.01"/>
    <n v="19"/>
    <n v="15"/>
    <n v="40"/>
    <n v="760"/>
    <n v="7.6"/>
    <n v="752.4"/>
    <n v="0.75239999999999996"/>
    <n v="285"/>
    <n v="467.4"/>
    <n v="0.46739999999999998"/>
    <d v="2023-12-24T00:00:00"/>
    <n v="12"/>
    <n v="4"/>
    <n v="2023"/>
    <s v="Joy Warren"/>
    <s v="Mouse"/>
    <x v="2"/>
  </r>
  <r>
    <s v="PROD001"/>
    <n v="0.05"/>
    <n v="17"/>
    <n v="500"/>
    <n v="800"/>
    <n v="13600"/>
    <n v="680"/>
    <n v="12920"/>
    <n v="12.92"/>
    <n v="8500"/>
    <n v="4420"/>
    <n v="4.42"/>
    <d v="2024-01-23T00:00:00"/>
    <n v="1"/>
    <n v="1"/>
    <n v="2024"/>
    <s v="Lisa Marshall"/>
    <s v="Laptop"/>
    <x v="0"/>
  </r>
  <r>
    <s v="PROD003"/>
    <n v="0.18"/>
    <n v="1"/>
    <n v="200"/>
    <n v="400"/>
    <n v="400"/>
    <n v="72"/>
    <n v="328"/>
    <n v="0.32800000000000001"/>
    <n v="200"/>
    <n v="128"/>
    <n v="0.128"/>
    <d v="2023-12-13T00:00:00"/>
    <n v="12"/>
    <n v="4"/>
    <n v="2023"/>
    <s v="Christopher Baker"/>
    <s v="Tablet"/>
    <x v="2"/>
  </r>
  <r>
    <s v="PROD002"/>
    <n v="0.05"/>
    <n v="13"/>
    <n v="300"/>
    <n v="600"/>
    <n v="7800"/>
    <n v="390"/>
    <n v="7410"/>
    <n v="7.41"/>
    <n v="3900"/>
    <n v="3510"/>
    <n v="3.51"/>
    <d v="2023-12-28T00:00:00"/>
    <n v="12"/>
    <n v="4"/>
    <n v="2023"/>
    <s v="Daniel Nunez"/>
    <s v="Smartphone"/>
    <x v="5"/>
  </r>
  <r>
    <s v="PROD004"/>
    <n v="0.24"/>
    <n v="10"/>
    <n v="150"/>
    <n v="250"/>
    <n v="2500"/>
    <n v="600"/>
    <n v="1900"/>
    <n v="1.9"/>
    <n v="1500"/>
    <n v="400"/>
    <n v="0.4"/>
    <d v="2025-06-10T00:00:00"/>
    <n v="6"/>
    <n v="2"/>
    <n v="2025"/>
    <s v="Crystal Anderson"/>
    <s v="Monitor"/>
    <x v="3"/>
  </r>
  <r>
    <s v="PROD008"/>
    <n v="0.19"/>
    <n v="20"/>
    <n v="50"/>
    <n v="120"/>
    <n v="2400"/>
    <n v="456"/>
    <n v="1944"/>
    <n v="1.944"/>
    <n v="1000"/>
    <n v="944"/>
    <n v="0.94399999999999995"/>
    <d v="2025-03-28T00:00:00"/>
    <n v="3"/>
    <n v="1"/>
    <n v="2025"/>
    <s v="Sonya Perez"/>
    <s v="Headphones"/>
    <x v="2"/>
  </r>
  <r>
    <s v="PROD002"/>
    <n v="0.23"/>
    <n v="19"/>
    <n v="300"/>
    <n v="600"/>
    <n v="11400"/>
    <n v="2622"/>
    <n v="8778"/>
    <n v="8.7780000000000005"/>
    <n v="5700"/>
    <n v="3078"/>
    <n v="3.0779999999999998"/>
    <d v="2025-03-06T00:00:00"/>
    <n v="3"/>
    <n v="1"/>
    <n v="2025"/>
    <s v="Jeffrey Hall"/>
    <s v="Smartphone"/>
    <x v="3"/>
  </r>
  <r>
    <s v="PROD002"/>
    <n v="0.01"/>
    <n v="18"/>
    <n v="300"/>
    <n v="600"/>
    <n v="10800"/>
    <n v="108"/>
    <n v="10692"/>
    <n v="10.692"/>
    <n v="5400"/>
    <n v="5292"/>
    <n v="5.2919999999999998"/>
    <d v="2025-04-14T00:00:00"/>
    <n v="4"/>
    <n v="2"/>
    <n v="2025"/>
    <s v="Denise Hansen"/>
    <s v="Smartphone"/>
    <x v="4"/>
  </r>
  <r>
    <s v="PROD002"/>
    <n v="0.27"/>
    <n v="6"/>
    <n v="300"/>
    <n v="600"/>
    <n v="3600"/>
    <n v="972"/>
    <n v="2628"/>
    <n v="2.6280000000000001"/>
    <n v="1800"/>
    <n v="828"/>
    <n v="0.82799999999999996"/>
    <d v="2024-04-29T00:00:00"/>
    <n v="4"/>
    <n v="2"/>
    <n v="2024"/>
    <s v="Holly Hunt"/>
    <s v="Smartphone"/>
    <x v="1"/>
  </r>
  <r>
    <s v="PROD003"/>
    <n v="0.19"/>
    <n v="20"/>
    <n v="200"/>
    <n v="400"/>
    <n v="8000"/>
    <n v="1520"/>
    <n v="6480"/>
    <n v="6.48"/>
    <n v="4000"/>
    <n v="2480"/>
    <n v="2.48"/>
    <d v="2024-03-08T00:00:00"/>
    <n v="3"/>
    <n v="1"/>
    <n v="2024"/>
    <s v="John Jones"/>
    <s v="Tablet"/>
    <x v="0"/>
  </r>
  <r>
    <s v="PROD006"/>
    <n v="0.14000000000000001"/>
    <n v="9"/>
    <n v="15"/>
    <n v="40"/>
    <n v="360"/>
    <n v="50.4"/>
    <n v="309.60000000000002"/>
    <n v="0.30959999999999999"/>
    <n v="135"/>
    <n v="174.6"/>
    <n v="0.17460000000000001"/>
    <d v="2023-10-28T00:00:00"/>
    <n v="10"/>
    <n v="4"/>
    <n v="2023"/>
    <s v="Frank Wang"/>
    <s v="Mouse"/>
    <x v="2"/>
  </r>
  <r>
    <s v="PROD004"/>
    <n v="0.25"/>
    <n v="20"/>
    <n v="150"/>
    <n v="250"/>
    <n v="5000"/>
    <n v="1250"/>
    <n v="3750"/>
    <n v="3.75"/>
    <n v="3000"/>
    <n v="750"/>
    <n v="0.75"/>
    <d v="2024-11-16T00:00:00"/>
    <n v="11"/>
    <n v="4"/>
    <n v="2024"/>
    <s v="Bill Crawford"/>
    <s v="Monitor"/>
    <x v="1"/>
  </r>
  <r>
    <s v="PROD002"/>
    <n v="0.19"/>
    <n v="18"/>
    <n v="300"/>
    <n v="600"/>
    <n v="10800"/>
    <n v="2052"/>
    <n v="8748"/>
    <n v="8.7479999999999993"/>
    <n v="5400"/>
    <n v="3348"/>
    <n v="3.3479999999999999"/>
    <d v="2024-09-03T00:00:00"/>
    <n v="9"/>
    <n v="3"/>
    <n v="2024"/>
    <s v="Emma Jimenez"/>
    <s v="Smartphone"/>
    <x v="4"/>
  </r>
  <r>
    <s v="PROD002"/>
    <n v="0.15"/>
    <n v="15"/>
    <n v="300"/>
    <n v="600"/>
    <n v="9000"/>
    <n v="1350"/>
    <n v="7650"/>
    <n v="7.65"/>
    <n v="4500"/>
    <n v="3150"/>
    <n v="3.15"/>
    <d v="2025-01-18T00:00:00"/>
    <n v="1"/>
    <n v="1"/>
    <n v="2025"/>
    <s v="Megan Sharp"/>
    <s v="Smartphone"/>
    <x v="4"/>
  </r>
  <r>
    <s v="PROD001"/>
    <n v="0.28000000000000003"/>
    <n v="19"/>
    <n v="500"/>
    <n v="800"/>
    <n v="15200"/>
    <n v="4256"/>
    <n v="10944"/>
    <n v="10.944000000000001"/>
    <n v="9500"/>
    <n v="1444"/>
    <n v="1.444"/>
    <d v="2024-07-06T00:00:00"/>
    <n v="7"/>
    <n v="3"/>
    <n v="2024"/>
    <s v="Jennifer Lawson"/>
    <s v="Laptop"/>
    <x v="5"/>
  </r>
  <r>
    <s v="PROD008"/>
    <n v="0.24"/>
    <n v="13"/>
    <n v="50"/>
    <n v="120"/>
    <n v="1560"/>
    <n v="374.4"/>
    <n v="1185.5999999999999"/>
    <n v="1.1856"/>
    <n v="650"/>
    <n v="535.6"/>
    <n v="0.53559999999999997"/>
    <d v="2024-01-26T00:00:00"/>
    <n v="1"/>
    <n v="1"/>
    <n v="2024"/>
    <s v="Anna Becker"/>
    <s v="Headphones"/>
    <x v="2"/>
  </r>
  <r>
    <s v="PROD002"/>
    <n v="0.18"/>
    <n v="16"/>
    <n v="300"/>
    <n v="600"/>
    <n v="9600"/>
    <n v="1728"/>
    <n v="7872"/>
    <n v="7.8719999999999999"/>
    <n v="4800"/>
    <n v="3072"/>
    <n v="3.0720000000000001"/>
    <d v="2023-10-08T00:00:00"/>
    <n v="10"/>
    <n v="4"/>
    <n v="2023"/>
    <s v="Robert Ramirez"/>
    <s v="Smartphone"/>
    <x v="5"/>
  </r>
  <r>
    <s v="PROD007"/>
    <n v="0.15"/>
    <n v="1"/>
    <n v="100"/>
    <n v="200"/>
    <n v="200"/>
    <n v="30"/>
    <n v="170"/>
    <n v="0.17"/>
    <n v="100"/>
    <n v="70"/>
    <n v="7.0000000000000007E-2"/>
    <d v="2023-11-16T00:00:00"/>
    <n v="11"/>
    <n v="4"/>
    <n v="2023"/>
    <s v="Max Hall"/>
    <s v="Printer"/>
    <x v="3"/>
  </r>
  <r>
    <s v="PROD007"/>
    <n v="0.02"/>
    <n v="16"/>
    <n v="100"/>
    <n v="200"/>
    <n v="3200"/>
    <n v="64"/>
    <n v="3136"/>
    <n v="3.1360000000000001"/>
    <n v="1600"/>
    <n v="1536"/>
    <n v="1.536"/>
    <d v="2025-01-19T00:00:00"/>
    <n v="1"/>
    <n v="1"/>
    <n v="2025"/>
    <s v="Natalie Hernandez"/>
    <s v="Printer"/>
    <x v="5"/>
  </r>
  <r>
    <s v="PROD006"/>
    <n v="0.1"/>
    <n v="18"/>
    <n v="15"/>
    <n v="40"/>
    <n v="720"/>
    <n v="72"/>
    <n v="648"/>
    <n v="0.64800000000000002"/>
    <n v="270"/>
    <n v="378"/>
    <n v="0.378"/>
    <d v="2023-10-13T00:00:00"/>
    <n v="10"/>
    <n v="4"/>
    <n v="2023"/>
    <s v="Pamela Gonzales"/>
    <s v="Mouse"/>
    <x v="4"/>
  </r>
  <r>
    <s v="PROD004"/>
    <n v="0.1"/>
    <n v="15"/>
    <n v="150"/>
    <n v="250"/>
    <n v="3750"/>
    <n v="375"/>
    <n v="3375"/>
    <n v="3.375"/>
    <n v="2250"/>
    <n v="1125"/>
    <n v="1.125"/>
    <d v="2024-02-16T00:00:00"/>
    <n v="2"/>
    <n v="1"/>
    <n v="2024"/>
    <s v="Jennifer Anderson"/>
    <s v="Monitor"/>
    <x v="3"/>
  </r>
  <r>
    <s v="PROD003"/>
    <n v="0.2"/>
    <n v="16"/>
    <n v="200"/>
    <n v="400"/>
    <n v="6400"/>
    <n v="1280"/>
    <n v="5120"/>
    <n v="5.12"/>
    <n v="3200"/>
    <n v="1920"/>
    <n v="1.92"/>
    <d v="2025-01-28T00:00:00"/>
    <n v="1"/>
    <n v="1"/>
    <n v="2025"/>
    <s v="Adam Williams"/>
    <s v="Tablet"/>
    <x v="3"/>
  </r>
  <r>
    <s v="PROD007"/>
    <n v="0.09"/>
    <n v="17"/>
    <n v="100"/>
    <n v="200"/>
    <n v="3400"/>
    <n v="306"/>
    <n v="3094"/>
    <n v="3.0939999999999999"/>
    <n v="1700"/>
    <n v="1394"/>
    <n v="1.3939999999999999"/>
    <d v="2024-04-14T00:00:00"/>
    <n v="4"/>
    <n v="2"/>
    <n v="2024"/>
    <s v="Catherine Snow"/>
    <s v="Printer"/>
    <x v="3"/>
  </r>
  <r>
    <s v="PROD003"/>
    <n v="0.26"/>
    <n v="3"/>
    <n v="200"/>
    <n v="400"/>
    <n v="1200"/>
    <n v="312"/>
    <n v="888"/>
    <n v="0.88800000000000001"/>
    <n v="600"/>
    <n v="288"/>
    <n v="0.28799999999999998"/>
    <d v="2024-03-12T00:00:00"/>
    <n v="3"/>
    <n v="1"/>
    <n v="2024"/>
    <s v="Sierra Garrett"/>
    <s v="Tablet"/>
    <x v="4"/>
  </r>
  <r>
    <s v="PROD008"/>
    <n v="0.25"/>
    <n v="8"/>
    <n v="50"/>
    <n v="120"/>
    <n v="960"/>
    <n v="240"/>
    <n v="720"/>
    <n v="0.72"/>
    <n v="400"/>
    <n v="320"/>
    <n v="0.32"/>
    <d v="2025-02-11T00:00:00"/>
    <n v="2"/>
    <n v="1"/>
    <n v="2025"/>
    <s v="Kelly Castillo"/>
    <s v="Headphones"/>
    <x v="0"/>
  </r>
  <r>
    <s v="PROD008"/>
    <n v="0.13"/>
    <n v="4"/>
    <n v="50"/>
    <n v="120"/>
    <n v="480"/>
    <n v="62.4"/>
    <n v="417.6"/>
    <n v="0.41760000000000003"/>
    <n v="200"/>
    <n v="217.6"/>
    <n v="0.21759999999999999"/>
    <d v="2023-12-01T00:00:00"/>
    <n v="12"/>
    <n v="4"/>
    <n v="2023"/>
    <s v="Erin Rodriguez"/>
    <s v="Headphones"/>
    <x v="1"/>
  </r>
  <r>
    <s v="PROD002"/>
    <n v="0.1"/>
    <n v="11"/>
    <n v="300"/>
    <n v="600"/>
    <n v="6600"/>
    <n v="660"/>
    <n v="5940"/>
    <n v="5.94"/>
    <n v="3300"/>
    <n v="2640"/>
    <n v="2.64"/>
    <d v="2025-05-01T00:00:00"/>
    <n v="5"/>
    <n v="2"/>
    <n v="2025"/>
    <s v="Blake Rodriguez"/>
    <s v="Smartphone"/>
    <x v="4"/>
  </r>
  <r>
    <s v="PROD008"/>
    <n v="0.21"/>
    <n v="1"/>
    <n v="50"/>
    <n v="120"/>
    <n v="120"/>
    <n v="25.2"/>
    <n v="94.8"/>
    <n v="9.4799999999999995E-2"/>
    <n v="50"/>
    <n v="44.8"/>
    <n v="4.48E-2"/>
    <d v="2025-06-17T00:00:00"/>
    <n v="6"/>
    <n v="2"/>
    <n v="2025"/>
    <s v="Kelly Barrett"/>
    <s v="Headphones"/>
    <x v="3"/>
  </r>
  <r>
    <s v="PROD001"/>
    <n v="0.22"/>
    <n v="5"/>
    <n v="500"/>
    <n v="800"/>
    <n v="4000"/>
    <n v="880"/>
    <n v="3120"/>
    <n v="3.12"/>
    <n v="2500"/>
    <n v="620"/>
    <n v="0.62"/>
    <d v="2025-01-14T00:00:00"/>
    <n v="1"/>
    <n v="1"/>
    <n v="2025"/>
    <s v="Mrs. Glenda Rivera"/>
    <s v="Laptop"/>
    <x v="4"/>
  </r>
  <r>
    <s v="PROD008"/>
    <n v="0.2"/>
    <n v="19"/>
    <n v="50"/>
    <n v="120"/>
    <n v="2280"/>
    <n v="456"/>
    <n v="1824"/>
    <n v="1.8240000000000001"/>
    <n v="950"/>
    <n v="874"/>
    <n v="0.874"/>
    <d v="2024-02-27T00:00:00"/>
    <n v="2"/>
    <n v="1"/>
    <n v="2024"/>
    <s v="Tracey Carter"/>
    <s v="Headphones"/>
    <x v="1"/>
  </r>
  <r>
    <s v="PROD004"/>
    <n v="0.14000000000000001"/>
    <n v="4"/>
    <n v="150"/>
    <n v="250"/>
    <n v="1000"/>
    <n v="140"/>
    <n v="860"/>
    <n v="0.86"/>
    <n v="600"/>
    <n v="260"/>
    <n v="0.26"/>
    <d v="2025-07-18T00:00:00"/>
    <n v="7"/>
    <n v="3"/>
    <n v="2025"/>
    <s v="Sabrina Nelson"/>
    <s v="Monitor"/>
    <x v="3"/>
  </r>
  <r>
    <s v="PROD007"/>
    <n v="0.1"/>
    <n v="10"/>
    <n v="100"/>
    <n v="200"/>
    <n v="2000"/>
    <n v="200"/>
    <n v="1800"/>
    <n v="1.8"/>
    <n v="1000"/>
    <n v="800"/>
    <n v="0.8"/>
    <d v="2025-04-27T00:00:00"/>
    <n v="4"/>
    <n v="2"/>
    <n v="2025"/>
    <s v="Juan Coleman"/>
    <s v="Printer"/>
    <x v="3"/>
  </r>
  <r>
    <s v="PROD002"/>
    <n v="0.26"/>
    <n v="20"/>
    <n v="300"/>
    <n v="600"/>
    <n v="12000"/>
    <n v="3120"/>
    <n v="8880"/>
    <n v="8.8800000000000008"/>
    <n v="6000"/>
    <n v="2880"/>
    <n v="2.88"/>
    <d v="2024-09-12T00:00:00"/>
    <n v="9"/>
    <n v="3"/>
    <n v="2024"/>
    <s v="Sydney Cummings"/>
    <s v="Smartphone"/>
    <x v="1"/>
  </r>
  <r>
    <s v="PROD004"/>
    <n v="0.27"/>
    <n v="1"/>
    <n v="150"/>
    <n v="250"/>
    <n v="250"/>
    <n v="67.5"/>
    <n v="182.5"/>
    <n v="0.1825"/>
    <n v="150"/>
    <n v="32.5"/>
    <n v="3.2500000000000001E-2"/>
    <d v="2023-12-26T00:00:00"/>
    <n v="12"/>
    <n v="4"/>
    <n v="2023"/>
    <s v="Michael West"/>
    <s v="Monitor"/>
    <x v="0"/>
  </r>
  <r>
    <s v="PROD003"/>
    <n v="0.01"/>
    <n v="4"/>
    <n v="200"/>
    <n v="400"/>
    <n v="1600"/>
    <n v="16"/>
    <n v="1584"/>
    <n v="1.5840000000000001"/>
    <n v="800"/>
    <n v="784"/>
    <n v="0.78400000000000003"/>
    <d v="2024-11-14T00:00:00"/>
    <n v="11"/>
    <n v="4"/>
    <n v="2024"/>
    <s v="Maria Landry"/>
    <s v="Tablet"/>
    <x v="2"/>
  </r>
  <r>
    <s v="PROD003"/>
    <n v="0.16"/>
    <n v="13"/>
    <n v="200"/>
    <n v="400"/>
    <n v="5200"/>
    <n v="832"/>
    <n v="4368"/>
    <n v="4.3680000000000003"/>
    <n v="2600"/>
    <n v="1768"/>
    <n v="1.768"/>
    <d v="2023-10-03T00:00:00"/>
    <n v="10"/>
    <n v="4"/>
    <n v="2023"/>
    <s v="Chad Wallace"/>
    <s v="Tablet"/>
    <x v="5"/>
  </r>
  <r>
    <s v="PROD003"/>
    <n v="0.27"/>
    <n v="13"/>
    <n v="200"/>
    <n v="400"/>
    <n v="5200"/>
    <n v="1404"/>
    <n v="3796"/>
    <n v="3.7959999999999998"/>
    <n v="2600"/>
    <n v="1196"/>
    <n v="1.196"/>
    <d v="2023-09-19T00:00:00"/>
    <n v="9"/>
    <n v="3"/>
    <n v="2023"/>
    <s v="Allison Allen"/>
    <s v="Tablet"/>
    <x v="5"/>
  </r>
  <r>
    <s v="PROD004"/>
    <n v="0.26"/>
    <n v="16"/>
    <n v="150"/>
    <n v="250"/>
    <n v="4000"/>
    <n v="1040"/>
    <n v="2960"/>
    <n v="2.96"/>
    <n v="2400"/>
    <n v="560"/>
    <n v="0.56000000000000005"/>
    <d v="2025-08-15T00:00:00"/>
    <n v="8"/>
    <n v="3"/>
    <n v="2025"/>
    <s v="Justin Jacobs"/>
    <s v="Monitor"/>
    <x v="4"/>
  </r>
  <r>
    <s v="PROD006"/>
    <n v="0.27"/>
    <n v="13"/>
    <n v="15"/>
    <n v="40"/>
    <n v="520"/>
    <n v="140.4"/>
    <n v="379.6"/>
    <n v="0.37959999999999999"/>
    <n v="195"/>
    <n v="184.6"/>
    <n v="0.18459999999999999"/>
    <d v="2025-06-03T00:00:00"/>
    <n v="6"/>
    <n v="2"/>
    <n v="2025"/>
    <s v="Albert Hayes"/>
    <s v="Mouse"/>
    <x v="1"/>
  </r>
  <r>
    <s v="PROD001"/>
    <n v="0.17"/>
    <n v="17"/>
    <n v="500"/>
    <n v="800"/>
    <n v="13600"/>
    <n v="2312"/>
    <n v="11288"/>
    <n v="11.288"/>
    <n v="8500"/>
    <n v="2788"/>
    <n v="2.7879999999999998"/>
    <d v="2023-09-13T00:00:00"/>
    <n v="9"/>
    <n v="3"/>
    <n v="2023"/>
    <s v="Michael Le DDS"/>
    <s v="Laptop"/>
    <x v="5"/>
  </r>
  <r>
    <s v="PROD007"/>
    <n v="0.15"/>
    <n v="9"/>
    <n v="100"/>
    <n v="200"/>
    <n v="1800"/>
    <n v="270"/>
    <n v="1530"/>
    <n v="1.53"/>
    <n v="900"/>
    <n v="630"/>
    <n v="0.63"/>
    <d v="2024-09-22T00:00:00"/>
    <n v="9"/>
    <n v="3"/>
    <n v="2024"/>
    <s v="Debra Thompson"/>
    <s v="Printer"/>
    <x v="4"/>
  </r>
  <r>
    <s v="PROD004"/>
    <n v="0.03"/>
    <n v="1"/>
    <n v="150"/>
    <n v="250"/>
    <n v="250"/>
    <n v="7.5"/>
    <n v="242.5"/>
    <n v="0.24249999999999999"/>
    <n v="150"/>
    <n v="92.5"/>
    <n v="9.2499999999999999E-2"/>
    <d v="2024-10-13T00:00:00"/>
    <n v="10"/>
    <n v="4"/>
    <n v="2024"/>
    <s v="Brian Sutton"/>
    <s v="Monitor"/>
    <x v="3"/>
  </r>
  <r>
    <s v="PROD002"/>
    <n v="0.12"/>
    <n v="20"/>
    <n v="300"/>
    <n v="600"/>
    <n v="12000"/>
    <n v="1440"/>
    <n v="10560"/>
    <n v="10.56"/>
    <n v="6000"/>
    <n v="4560"/>
    <n v="4.5599999999999996"/>
    <d v="2024-12-31T00:00:00"/>
    <n v="12"/>
    <n v="4"/>
    <n v="2024"/>
    <s v="Hayden Austin"/>
    <s v="Smartphone"/>
    <x v="0"/>
  </r>
  <r>
    <s v="PROD003"/>
    <n v="0.2"/>
    <n v="13"/>
    <n v="200"/>
    <n v="400"/>
    <n v="5200"/>
    <n v="1040"/>
    <n v="4160"/>
    <n v="4.16"/>
    <n v="2600"/>
    <n v="1560"/>
    <n v="1.56"/>
    <d v="2024-06-10T00:00:00"/>
    <n v="6"/>
    <n v="2"/>
    <n v="2024"/>
    <s v="Dr. Barry Guerra"/>
    <s v="Tablet"/>
    <x v="0"/>
  </r>
  <r>
    <s v="PROD003"/>
    <n v="0.04"/>
    <n v="10"/>
    <n v="200"/>
    <n v="400"/>
    <n v="4000"/>
    <n v="160"/>
    <n v="3840"/>
    <n v="3.84"/>
    <n v="2000"/>
    <n v="1840"/>
    <n v="1.84"/>
    <d v="2024-05-12T00:00:00"/>
    <n v="5"/>
    <n v="2"/>
    <n v="2024"/>
    <s v="Leslie Wilkerson"/>
    <s v="Tablet"/>
    <x v="4"/>
  </r>
  <r>
    <s v="PROD004"/>
    <n v="7.0000000000000007E-2"/>
    <n v="20"/>
    <n v="150"/>
    <n v="250"/>
    <n v="5000"/>
    <n v="350"/>
    <n v="4650"/>
    <n v="4.6500000000000004"/>
    <n v="3000"/>
    <n v="1650"/>
    <n v="1.65"/>
    <d v="2023-09-17T00:00:00"/>
    <n v="9"/>
    <n v="3"/>
    <n v="2023"/>
    <s v="Emily Henry"/>
    <s v="Monitor"/>
    <x v="3"/>
  </r>
  <r>
    <s v="PROD006"/>
    <n v="0.03"/>
    <n v="9"/>
    <n v="15"/>
    <n v="40"/>
    <n v="360"/>
    <n v="10.8"/>
    <n v="349.2"/>
    <n v="0.34920000000000001"/>
    <n v="135"/>
    <n v="214.2"/>
    <n v="0.2142"/>
    <d v="2025-08-17T00:00:00"/>
    <n v="8"/>
    <n v="3"/>
    <n v="2025"/>
    <s v="Ashley Shaw"/>
    <s v="Mouse"/>
    <x v="2"/>
  </r>
  <r>
    <s v="PROD006"/>
    <n v="0.11"/>
    <n v="4"/>
    <n v="15"/>
    <n v="40"/>
    <n v="160"/>
    <n v="17.600000000000001"/>
    <n v="142.4"/>
    <n v="0.1424"/>
    <n v="60"/>
    <n v="82.4"/>
    <n v="8.2400000000000001E-2"/>
    <d v="2024-12-27T00:00:00"/>
    <n v="12"/>
    <n v="4"/>
    <n v="2024"/>
    <s v="Adam Williams"/>
    <s v="Mouse"/>
    <x v="4"/>
  </r>
  <r>
    <s v="PROD008"/>
    <n v="0.06"/>
    <n v="1"/>
    <n v="50"/>
    <n v="120"/>
    <n v="120"/>
    <n v="7.2"/>
    <n v="112.8"/>
    <n v="0.1128"/>
    <n v="50"/>
    <n v="62.8"/>
    <n v="6.2799999999999995E-2"/>
    <d v="2025-08-08T00:00:00"/>
    <n v="8"/>
    <n v="3"/>
    <n v="2025"/>
    <s v="Cody Bennett"/>
    <s v="Headphones"/>
    <x v="2"/>
  </r>
  <r>
    <s v="PROD005"/>
    <n v="0.05"/>
    <n v="18"/>
    <n v="20"/>
    <n v="50"/>
    <n v="900"/>
    <n v="45"/>
    <n v="855"/>
    <n v="0.85499999999999998"/>
    <n v="360"/>
    <n v="495"/>
    <n v="0.495"/>
    <d v="2025-03-19T00:00:00"/>
    <n v="3"/>
    <n v="1"/>
    <n v="2025"/>
    <s v="William Barnes"/>
    <s v="Keyboard"/>
    <x v="3"/>
  </r>
  <r>
    <s v="PROD008"/>
    <n v="0.01"/>
    <n v="15"/>
    <n v="50"/>
    <n v="120"/>
    <n v="1800"/>
    <n v="18"/>
    <n v="1782"/>
    <n v="1.782"/>
    <n v="750"/>
    <n v="1032"/>
    <n v="1.032"/>
    <d v="2025-07-11T00:00:00"/>
    <n v="7"/>
    <n v="3"/>
    <n v="2025"/>
    <s v="Christopher Gomez"/>
    <s v="Headphones"/>
    <x v="1"/>
  </r>
  <r>
    <s v="PROD002"/>
    <n v="0.2"/>
    <n v="15"/>
    <n v="300"/>
    <n v="600"/>
    <n v="9000"/>
    <n v="1800"/>
    <n v="7200"/>
    <n v="7.2"/>
    <n v="4500"/>
    <n v="2700"/>
    <n v="2.7"/>
    <d v="2025-08-07T00:00:00"/>
    <n v="8"/>
    <n v="3"/>
    <n v="2025"/>
    <s v="Sheena Hawkins"/>
    <s v="Smartphone"/>
    <x v="2"/>
  </r>
  <r>
    <s v="PROD008"/>
    <n v="0.24"/>
    <n v="12"/>
    <n v="50"/>
    <n v="120"/>
    <n v="1440"/>
    <n v="345.6"/>
    <n v="1094.4000000000001"/>
    <n v="1.0944"/>
    <n v="600"/>
    <n v="494.4"/>
    <n v="0.49440000000000001"/>
    <d v="2023-10-18T00:00:00"/>
    <n v="10"/>
    <n v="4"/>
    <n v="2023"/>
    <s v="Pamela Johnson"/>
    <s v="Headphones"/>
    <x v="5"/>
  </r>
  <r>
    <s v="PROD006"/>
    <n v="0.23"/>
    <n v="19"/>
    <n v="15"/>
    <n v="40"/>
    <n v="760"/>
    <n v="174.8"/>
    <n v="585.20000000000005"/>
    <n v="0.58520000000000005"/>
    <n v="285"/>
    <n v="300.2"/>
    <n v="0.30020000000000002"/>
    <d v="2024-01-02T00:00:00"/>
    <n v="1"/>
    <n v="1"/>
    <n v="2024"/>
    <s v="Jacqueline Hughes"/>
    <s v="Mouse"/>
    <x v="4"/>
  </r>
  <r>
    <s v="PROD005"/>
    <n v="0.04"/>
    <n v="7"/>
    <n v="20"/>
    <n v="50"/>
    <n v="350"/>
    <n v="14"/>
    <n v="336"/>
    <n v="0.33600000000000002"/>
    <n v="140"/>
    <n v="196"/>
    <n v="0.19600000000000001"/>
    <d v="2024-08-05T00:00:00"/>
    <n v="8"/>
    <n v="3"/>
    <n v="2024"/>
    <s v="Robert Wilkins"/>
    <s v="Keyboard"/>
    <x v="3"/>
  </r>
  <r>
    <s v="PROD003"/>
    <n v="0.06"/>
    <n v="9"/>
    <n v="200"/>
    <n v="400"/>
    <n v="3600"/>
    <n v="216"/>
    <n v="3384"/>
    <n v="3.3839999999999999"/>
    <n v="1800"/>
    <n v="1584"/>
    <n v="1.5840000000000001"/>
    <d v="2024-04-04T00:00:00"/>
    <n v="4"/>
    <n v="2"/>
    <n v="2024"/>
    <s v="Crystal Martin"/>
    <s v="Tablet"/>
    <x v="1"/>
  </r>
  <r>
    <s v="PROD006"/>
    <n v="7.0000000000000007E-2"/>
    <n v="4"/>
    <n v="15"/>
    <n v="40"/>
    <n v="160"/>
    <n v="11.2"/>
    <n v="148.80000000000001"/>
    <n v="0.14879999999999999"/>
    <n v="60"/>
    <n v="88.8"/>
    <n v="8.8800000000000004E-2"/>
    <d v="2024-07-15T00:00:00"/>
    <n v="7"/>
    <n v="3"/>
    <n v="2024"/>
    <s v="Jason Banks"/>
    <s v="Mouse"/>
    <x v="3"/>
  </r>
  <r>
    <s v="PROD008"/>
    <n v="0.21"/>
    <n v="3"/>
    <n v="50"/>
    <n v="120"/>
    <n v="360"/>
    <n v="75.599999999999994"/>
    <n v="284.39999999999998"/>
    <n v="0.28439999999999999"/>
    <n v="150"/>
    <n v="134.4"/>
    <n v="0.13439999999999999"/>
    <d v="2023-09-19T00:00:00"/>
    <n v="9"/>
    <n v="3"/>
    <n v="2023"/>
    <s v="Meagan Miller"/>
    <s v="Headphones"/>
    <x v="5"/>
  </r>
  <r>
    <s v="PROD005"/>
    <n v="0.28999999999999998"/>
    <n v="6"/>
    <n v="20"/>
    <n v="50"/>
    <n v="300"/>
    <n v="87"/>
    <n v="213"/>
    <n v="0.21299999999999999"/>
    <n v="120"/>
    <n v="93"/>
    <n v="9.2999999999999999E-2"/>
    <d v="2025-03-17T00:00:00"/>
    <n v="3"/>
    <n v="1"/>
    <n v="2025"/>
    <s v="Tiffany Moore"/>
    <s v="Keyboard"/>
    <x v="5"/>
  </r>
  <r>
    <s v="PROD004"/>
    <n v="0.13"/>
    <n v="18"/>
    <n v="150"/>
    <n v="250"/>
    <n v="4500"/>
    <n v="585"/>
    <n v="3915"/>
    <n v="3.915"/>
    <n v="2700"/>
    <n v="1215"/>
    <n v="1.2150000000000001"/>
    <d v="2024-05-14T00:00:00"/>
    <n v="5"/>
    <n v="2"/>
    <n v="2024"/>
    <s v="Dana Brown"/>
    <s v="Monitor"/>
    <x v="5"/>
  </r>
  <r>
    <s v="PROD006"/>
    <n v="0.09"/>
    <n v="14"/>
    <n v="15"/>
    <n v="40"/>
    <n v="560"/>
    <n v="50.4"/>
    <n v="509.6"/>
    <n v="0.50960000000000005"/>
    <n v="210"/>
    <n v="299.60000000000002"/>
    <n v="0.29959999999999998"/>
    <d v="2025-05-16T00:00:00"/>
    <n v="5"/>
    <n v="2"/>
    <n v="2025"/>
    <s v="Ryan Brown"/>
    <s v="Mouse"/>
    <x v="1"/>
  </r>
  <r>
    <s v="PROD004"/>
    <n v="0.24"/>
    <n v="7"/>
    <n v="150"/>
    <n v="250"/>
    <n v="1750"/>
    <n v="420"/>
    <n v="1330"/>
    <n v="1.33"/>
    <n v="1050"/>
    <n v="280"/>
    <n v="0.28000000000000003"/>
    <d v="2024-04-13T00:00:00"/>
    <n v="4"/>
    <n v="2"/>
    <n v="2024"/>
    <s v="Bruce Cooper"/>
    <s v="Monitor"/>
    <x v="5"/>
  </r>
  <r>
    <s v="PROD004"/>
    <n v="0.26"/>
    <n v="4"/>
    <n v="150"/>
    <n v="250"/>
    <n v="1000"/>
    <n v="260"/>
    <n v="740"/>
    <n v="0.74"/>
    <n v="600"/>
    <n v="140"/>
    <n v="0.14000000000000001"/>
    <d v="2024-06-12T00:00:00"/>
    <n v="6"/>
    <n v="2"/>
    <n v="2024"/>
    <s v="Melanie Walton"/>
    <s v="Monitor"/>
    <x v="3"/>
  </r>
  <r>
    <s v="PROD002"/>
    <n v="0.08"/>
    <n v="17"/>
    <n v="300"/>
    <n v="600"/>
    <n v="10200"/>
    <n v="816"/>
    <n v="9384"/>
    <n v="9.3840000000000003"/>
    <n v="5100"/>
    <n v="4284"/>
    <n v="4.2839999999999998"/>
    <d v="2025-01-29T00:00:00"/>
    <n v="1"/>
    <n v="1"/>
    <n v="2025"/>
    <s v="Pamela Schwartz"/>
    <s v="Smartphone"/>
    <x v="1"/>
  </r>
  <r>
    <s v="PROD006"/>
    <n v="0.25"/>
    <n v="7"/>
    <n v="15"/>
    <n v="40"/>
    <n v="280"/>
    <n v="70"/>
    <n v="210"/>
    <n v="0.21"/>
    <n v="105"/>
    <n v="105"/>
    <n v="0.105"/>
    <d v="2024-02-22T00:00:00"/>
    <n v="2"/>
    <n v="1"/>
    <n v="2024"/>
    <s v="Ryan Turner"/>
    <s v="Mouse"/>
    <x v="0"/>
  </r>
  <r>
    <s v="PROD004"/>
    <n v="0.02"/>
    <n v="11"/>
    <n v="150"/>
    <n v="250"/>
    <n v="2750"/>
    <n v="55"/>
    <n v="2695"/>
    <n v="2.6949999999999998"/>
    <n v="1650"/>
    <n v="1045"/>
    <n v="1.0449999999999999"/>
    <d v="2025-08-04T00:00:00"/>
    <n v="8"/>
    <n v="3"/>
    <n v="2025"/>
    <s v="Angela Ayers"/>
    <s v="Monitor"/>
    <x v="0"/>
  </r>
  <r>
    <s v="PROD003"/>
    <n v="0.02"/>
    <n v="9"/>
    <n v="200"/>
    <n v="400"/>
    <n v="3600"/>
    <n v="72"/>
    <n v="3528"/>
    <n v="3.528"/>
    <n v="1800"/>
    <n v="1728"/>
    <n v="1.728"/>
    <d v="2023-12-22T00:00:00"/>
    <n v="12"/>
    <n v="4"/>
    <n v="2023"/>
    <s v="Yolanda Osborne"/>
    <s v="Tablet"/>
    <x v="1"/>
  </r>
  <r>
    <s v="PROD007"/>
    <n v="0.14000000000000001"/>
    <n v="7"/>
    <n v="100"/>
    <n v="200"/>
    <n v="1400"/>
    <n v="196"/>
    <n v="1204"/>
    <n v="1.204"/>
    <n v="700"/>
    <n v="504"/>
    <n v="0.504"/>
    <d v="2025-02-05T00:00:00"/>
    <n v="2"/>
    <n v="1"/>
    <n v="2025"/>
    <s v="Jeffrey Morgan"/>
    <s v="Printer"/>
    <x v="5"/>
  </r>
  <r>
    <s v="PROD003"/>
    <n v="0.19"/>
    <n v="1"/>
    <n v="200"/>
    <n v="400"/>
    <n v="400"/>
    <n v="76"/>
    <n v="324"/>
    <n v="0.32400000000000001"/>
    <n v="200"/>
    <n v="124"/>
    <n v="0.124"/>
    <d v="2025-05-08T00:00:00"/>
    <n v="5"/>
    <n v="2"/>
    <n v="2025"/>
    <s v="Lisa Michael"/>
    <s v="Tablet"/>
    <x v="3"/>
  </r>
  <r>
    <s v="PROD004"/>
    <n v="0.1"/>
    <n v="4"/>
    <n v="150"/>
    <n v="250"/>
    <n v="1000"/>
    <n v="100"/>
    <n v="900"/>
    <n v="0.9"/>
    <n v="600"/>
    <n v="300"/>
    <n v="0.3"/>
    <d v="2025-02-20T00:00:00"/>
    <n v="2"/>
    <n v="1"/>
    <n v="2025"/>
    <s v="Nancy Stein"/>
    <s v="Monitor"/>
    <x v="2"/>
  </r>
  <r>
    <s v="PROD001"/>
    <n v="0.08"/>
    <n v="11"/>
    <n v="500"/>
    <n v="800"/>
    <n v="8800"/>
    <n v="704"/>
    <n v="8096"/>
    <n v="8.0960000000000001"/>
    <n v="5500"/>
    <n v="2596"/>
    <n v="2.5960000000000001"/>
    <d v="2024-05-07T00:00:00"/>
    <n v="5"/>
    <n v="2"/>
    <n v="2024"/>
    <s v="Tammy Wright"/>
    <s v="Laptop"/>
    <x v="5"/>
  </r>
  <r>
    <s v="PROD002"/>
    <n v="0.18"/>
    <n v="12"/>
    <n v="300"/>
    <n v="600"/>
    <n v="7200"/>
    <n v="1296"/>
    <n v="5904"/>
    <n v="5.9039999999999999"/>
    <n v="3600"/>
    <n v="2304"/>
    <n v="2.3039999999999998"/>
    <d v="2023-10-30T00:00:00"/>
    <n v="10"/>
    <n v="4"/>
    <n v="2023"/>
    <s v="Daniel Gonzalez"/>
    <s v="Smartphone"/>
    <x v="0"/>
  </r>
  <r>
    <s v="PROD008"/>
    <n v="0.25"/>
    <n v="3"/>
    <n v="50"/>
    <n v="120"/>
    <n v="360"/>
    <n v="90"/>
    <n v="270"/>
    <n v="0.27"/>
    <n v="150"/>
    <n v="120"/>
    <n v="0.12"/>
    <d v="2025-08-03T00:00:00"/>
    <n v="8"/>
    <n v="3"/>
    <n v="2025"/>
    <s v="Katie Henderson"/>
    <s v="Headphones"/>
    <x v="2"/>
  </r>
  <r>
    <s v="PROD005"/>
    <n v="0.17"/>
    <n v="2"/>
    <n v="20"/>
    <n v="50"/>
    <n v="100"/>
    <n v="17"/>
    <n v="83"/>
    <n v="8.3000000000000004E-2"/>
    <n v="40"/>
    <n v="43"/>
    <n v="4.2999999999999997E-2"/>
    <d v="2025-01-03T00:00:00"/>
    <n v="1"/>
    <n v="1"/>
    <n v="2025"/>
    <s v="Robert Armstrong"/>
    <s v="Keyboard"/>
    <x v="5"/>
  </r>
  <r>
    <s v="PROD003"/>
    <n v="0.04"/>
    <n v="3"/>
    <n v="200"/>
    <n v="400"/>
    <n v="1200"/>
    <n v="48"/>
    <n v="1152"/>
    <n v="1.1519999999999999"/>
    <n v="600"/>
    <n v="552"/>
    <n v="0.55200000000000005"/>
    <d v="2023-11-24T00:00:00"/>
    <n v="11"/>
    <n v="4"/>
    <n v="2023"/>
    <s v="Courtney Ramirez"/>
    <s v="Tablet"/>
    <x v="1"/>
  </r>
  <r>
    <s v="PROD008"/>
    <n v="0"/>
    <n v="3"/>
    <n v="50"/>
    <n v="120"/>
    <n v="360"/>
    <n v="0"/>
    <n v="360"/>
    <n v="0.36"/>
    <n v="150"/>
    <n v="210"/>
    <n v="0.21"/>
    <d v="2025-06-07T00:00:00"/>
    <n v="6"/>
    <n v="2"/>
    <n v="2025"/>
    <s v="Michele Brown"/>
    <s v="Headphones"/>
    <x v="1"/>
  </r>
  <r>
    <s v="PROD006"/>
    <n v="0.04"/>
    <n v="3"/>
    <n v="15"/>
    <n v="40"/>
    <n v="120"/>
    <n v="4.8"/>
    <n v="115.2"/>
    <n v="0.1152"/>
    <n v="45"/>
    <n v="70.2"/>
    <n v="7.0199999999999999E-2"/>
    <d v="2024-05-21T00:00:00"/>
    <n v="5"/>
    <n v="2"/>
    <n v="2024"/>
    <s v="Paula Morse"/>
    <s v="Mouse"/>
    <x v="1"/>
  </r>
  <r>
    <s v="PROD004"/>
    <n v="0.2"/>
    <n v="10"/>
    <n v="150"/>
    <n v="250"/>
    <n v="2500"/>
    <n v="500"/>
    <n v="2000"/>
    <n v="2"/>
    <n v="1500"/>
    <n v="500"/>
    <n v="0.5"/>
    <d v="2024-03-15T00:00:00"/>
    <n v="3"/>
    <n v="1"/>
    <n v="2024"/>
    <s v="William Scott"/>
    <s v="Monitor"/>
    <x v="2"/>
  </r>
  <r>
    <s v="PROD005"/>
    <n v="0.19"/>
    <n v="5"/>
    <n v="20"/>
    <n v="50"/>
    <n v="250"/>
    <n v="47.5"/>
    <n v="202.5"/>
    <n v="0.20250000000000001"/>
    <n v="100"/>
    <n v="102.5"/>
    <n v="0.10249999999999999"/>
    <d v="2024-11-03T00:00:00"/>
    <n v="11"/>
    <n v="4"/>
    <n v="2024"/>
    <s v="Jeanette Lewis"/>
    <s v="Keyboard"/>
    <x v="3"/>
  </r>
  <r>
    <s v="PROD004"/>
    <n v="0.23"/>
    <n v="3"/>
    <n v="150"/>
    <n v="250"/>
    <n v="750"/>
    <n v="172.5"/>
    <n v="577.5"/>
    <n v="0.57750000000000001"/>
    <n v="450"/>
    <n v="127.5"/>
    <n v="0.1275"/>
    <d v="2024-05-15T00:00:00"/>
    <n v="5"/>
    <n v="2"/>
    <n v="2024"/>
    <s v="Theresa Garcia"/>
    <s v="Monitor"/>
    <x v="0"/>
  </r>
  <r>
    <s v="PROD003"/>
    <n v="0.24"/>
    <n v="2"/>
    <n v="200"/>
    <n v="400"/>
    <n v="800"/>
    <n v="192"/>
    <n v="608"/>
    <n v="0.60799999999999998"/>
    <n v="400"/>
    <n v="208"/>
    <n v="0.20799999999999999"/>
    <d v="2025-04-01T00:00:00"/>
    <n v="4"/>
    <n v="2"/>
    <n v="2025"/>
    <s v="John Owens"/>
    <s v="Tablet"/>
    <x v="5"/>
  </r>
  <r>
    <s v="PROD004"/>
    <n v="0.28999999999999998"/>
    <n v="20"/>
    <n v="150"/>
    <n v="250"/>
    <n v="5000"/>
    <n v="1450"/>
    <n v="3550"/>
    <n v="3.55"/>
    <n v="3000"/>
    <n v="550"/>
    <n v="0.55000000000000004"/>
    <d v="2024-02-12T00:00:00"/>
    <n v="2"/>
    <n v="1"/>
    <n v="2024"/>
    <s v="Tiffany Camacho"/>
    <s v="Monitor"/>
    <x v="1"/>
  </r>
  <r>
    <s v="PROD005"/>
    <n v="0.1"/>
    <n v="13"/>
    <n v="20"/>
    <n v="50"/>
    <n v="650"/>
    <n v="65"/>
    <n v="585"/>
    <n v="0.58499999999999996"/>
    <n v="260"/>
    <n v="325"/>
    <n v="0.32500000000000001"/>
    <d v="2025-03-21T00:00:00"/>
    <n v="3"/>
    <n v="1"/>
    <n v="2025"/>
    <s v="Jacqueline Rodriguez"/>
    <s v="Keyboard"/>
    <x v="5"/>
  </r>
  <r>
    <s v="PROD007"/>
    <n v="0.15"/>
    <n v="3"/>
    <n v="100"/>
    <n v="200"/>
    <n v="600"/>
    <n v="90"/>
    <n v="510"/>
    <n v="0.51"/>
    <n v="300"/>
    <n v="210"/>
    <n v="0.21"/>
    <d v="2024-10-15T00:00:00"/>
    <n v="10"/>
    <n v="4"/>
    <n v="2024"/>
    <s v="Sarah Perry"/>
    <s v="Printer"/>
    <x v="1"/>
  </r>
  <r>
    <s v="PROD006"/>
    <n v="0.03"/>
    <n v="12"/>
    <n v="15"/>
    <n v="40"/>
    <n v="480"/>
    <n v="14.4"/>
    <n v="465.6"/>
    <n v="0.46560000000000001"/>
    <n v="180"/>
    <n v="285.60000000000002"/>
    <n v="0.28560000000000002"/>
    <d v="2024-02-12T00:00:00"/>
    <n v="2"/>
    <n v="1"/>
    <n v="2024"/>
    <s v="Alicia Ward"/>
    <s v="Mouse"/>
    <x v="1"/>
  </r>
  <r>
    <s v="PROD002"/>
    <n v="0.16"/>
    <n v="11"/>
    <n v="300"/>
    <n v="600"/>
    <n v="6600"/>
    <n v="1056"/>
    <n v="5544"/>
    <n v="5.5439999999999996"/>
    <n v="3300"/>
    <n v="2244"/>
    <n v="2.2440000000000002"/>
    <d v="2023-09-29T00:00:00"/>
    <n v="9"/>
    <n v="3"/>
    <n v="2023"/>
    <s v="Miranda Figueroa"/>
    <s v="Smartphone"/>
    <x v="2"/>
  </r>
  <r>
    <s v="PROD008"/>
    <n v="0.09"/>
    <n v="18"/>
    <n v="50"/>
    <n v="120"/>
    <n v="2160"/>
    <n v="194.4"/>
    <n v="1965.6"/>
    <n v="1.9656"/>
    <n v="900"/>
    <n v="1065.5999999999999"/>
    <n v="1.0656000000000001"/>
    <d v="2025-03-26T00:00:00"/>
    <n v="3"/>
    <n v="1"/>
    <n v="2025"/>
    <s v="Gregory Donaldson"/>
    <s v="Headphones"/>
    <x v="1"/>
  </r>
  <r>
    <s v="PROD001"/>
    <n v="0.09"/>
    <n v="9"/>
    <n v="500"/>
    <n v="800"/>
    <n v="7200"/>
    <n v="648"/>
    <n v="6552"/>
    <n v="6.5519999999999996"/>
    <n v="4500"/>
    <n v="2052"/>
    <n v="2.052"/>
    <d v="2025-05-12T00:00:00"/>
    <n v="5"/>
    <n v="2"/>
    <n v="2025"/>
    <s v="Stephanie Morgan"/>
    <s v="Laptop"/>
    <x v="3"/>
  </r>
  <r>
    <s v="PROD001"/>
    <n v="7.0000000000000007E-2"/>
    <n v="2"/>
    <n v="500"/>
    <n v="800"/>
    <n v="1600"/>
    <n v="112"/>
    <n v="1488"/>
    <n v="1.488"/>
    <n v="1000"/>
    <n v="488"/>
    <n v="0.48799999999999999"/>
    <d v="2025-03-13T00:00:00"/>
    <n v="3"/>
    <n v="1"/>
    <n v="2025"/>
    <s v="Stanley Reed"/>
    <s v="Laptop"/>
    <x v="2"/>
  </r>
  <r>
    <s v="PROD007"/>
    <n v="0.09"/>
    <n v="18"/>
    <n v="100"/>
    <n v="200"/>
    <n v="3600"/>
    <n v="324"/>
    <n v="3276"/>
    <n v="3.2759999999999998"/>
    <n v="1800"/>
    <n v="1476"/>
    <n v="1.476"/>
    <d v="2023-09-26T00:00:00"/>
    <n v="9"/>
    <n v="3"/>
    <n v="2023"/>
    <s v="James Stone"/>
    <s v="Printer"/>
    <x v="3"/>
  </r>
  <r>
    <s v="PROD008"/>
    <n v="0.01"/>
    <n v="11"/>
    <n v="50"/>
    <n v="120"/>
    <n v="1320"/>
    <n v="13.2"/>
    <n v="1306.8"/>
    <n v="1.3068"/>
    <n v="550"/>
    <n v="756.8"/>
    <n v="0.75680000000000003"/>
    <d v="2024-03-13T00:00:00"/>
    <n v="3"/>
    <n v="1"/>
    <n v="2024"/>
    <s v="Jeffrey Perez"/>
    <s v="Headphones"/>
    <x v="4"/>
  </r>
  <r>
    <s v="PROD007"/>
    <n v="0.23"/>
    <n v="19"/>
    <n v="100"/>
    <n v="200"/>
    <n v="3800"/>
    <n v="874"/>
    <n v="2926"/>
    <n v="2.9260000000000002"/>
    <n v="1900"/>
    <n v="1026"/>
    <n v="1.026"/>
    <d v="2025-09-09T00:00:00"/>
    <n v="9"/>
    <n v="3"/>
    <n v="2025"/>
    <s v="Michael Petersen"/>
    <s v="Printer"/>
    <x v="0"/>
  </r>
  <r>
    <s v="PROD002"/>
    <n v="0.12"/>
    <n v="20"/>
    <n v="300"/>
    <n v="600"/>
    <n v="12000"/>
    <n v="1440"/>
    <n v="10560"/>
    <n v="10.56"/>
    <n v="6000"/>
    <n v="4560"/>
    <n v="4.5599999999999996"/>
    <d v="2025-07-11T00:00:00"/>
    <n v="7"/>
    <n v="3"/>
    <n v="2025"/>
    <s v="Patrick Moyer"/>
    <s v="Smartphone"/>
    <x v="4"/>
  </r>
  <r>
    <s v="PROD003"/>
    <n v="0.19"/>
    <n v="5"/>
    <n v="200"/>
    <n v="400"/>
    <n v="2000"/>
    <n v="380"/>
    <n v="1620"/>
    <n v="1.62"/>
    <n v="1000"/>
    <n v="620"/>
    <n v="0.62"/>
    <d v="2024-02-04T00:00:00"/>
    <n v="2"/>
    <n v="1"/>
    <n v="2024"/>
    <s v="George Wallace"/>
    <s v="Tablet"/>
    <x v="3"/>
  </r>
  <r>
    <s v="PROD008"/>
    <n v="0.06"/>
    <n v="13"/>
    <n v="50"/>
    <n v="120"/>
    <n v="1560"/>
    <n v="93.6"/>
    <n v="1466.4"/>
    <n v="1.4663999999999999"/>
    <n v="650"/>
    <n v="816.4"/>
    <n v="0.81640000000000001"/>
    <d v="2025-07-28T00:00:00"/>
    <n v="7"/>
    <n v="3"/>
    <n v="2025"/>
    <s v="Barbara Dougherty"/>
    <s v="Headphones"/>
    <x v="1"/>
  </r>
  <r>
    <s v="PROD005"/>
    <n v="0.18"/>
    <n v="5"/>
    <n v="20"/>
    <n v="50"/>
    <n v="250"/>
    <n v="45"/>
    <n v="205"/>
    <n v="0.20499999999999999"/>
    <n v="100"/>
    <n v="105"/>
    <n v="0.105"/>
    <d v="2024-11-19T00:00:00"/>
    <n v="11"/>
    <n v="4"/>
    <n v="2024"/>
    <s v="Jeffrey Harris"/>
    <s v="Keyboard"/>
    <x v="5"/>
  </r>
  <r>
    <s v="PROD007"/>
    <n v="0.15"/>
    <n v="11"/>
    <n v="100"/>
    <n v="200"/>
    <n v="2200"/>
    <n v="330"/>
    <n v="1870"/>
    <n v="1.87"/>
    <n v="1100"/>
    <n v="770"/>
    <n v="0.77"/>
    <d v="2024-01-01T00:00:00"/>
    <n v="1"/>
    <n v="1"/>
    <n v="2024"/>
    <s v="Samantha Kent"/>
    <s v="Printer"/>
    <x v="2"/>
  </r>
  <r>
    <s v="PROD003"/>
    <n v="0.23"/>
    <n v="9"/>
    <n v="200"/>
    <n v="400"/>
    <n v="3600"/>
    <n v="828"/>
    <n v="2772"/>
    <n v="2.7719999999999998"/>
    <n v="1800"/>
    <n v="972"/>
    <n v="0.97199999999999998"/>
    <d v="2024-05-02T00:00:00"/>
    <n v="5"/>
    <n v="2"/>
    <n v="2024"/>
    <s v="Dillon Reynolds"/>
    <s v="Tablet"/>
    <x v="2"/>
  </r>
  <r>
    <s v="PROD008"/>
    <n v="0.03"/>
    <n v="18"/>
    <n v="50"/>
    <n v="120"/>
    <n v="2160"/>
    <n v="64.8"/>
    <n v="2095.1999999999998"/>
    <n v="2.0952000000000002"/>
    <n v="900"/>
    <n v="1195.2"/>
    <n v="1.1952"/>
    <d v="2025-02-26T00:00:00"/>
    <n v="2"/>
    <n v="1"/>
    <n v="2025"/>
    <s v="Calvin Ray"/>
    <s v="Headphones"/>
    <x v="5"/>
  </r>
  <r>
    <s v="PROD002"/>
    <n v="0.15"/>
    <n v="1"/>
    <n v="300"/>
    <n v="600"/>
    <n v="600"/>
    <n v="90"/>
    <n v="510"/>
    <n v="0.51"/>
    <n v="300"/>
    <n v="210"/>
    <n v="0.21"/>
    <d v="2024-04-22T00:00:00"/>
    <n v="4"/>
    <n v="2"/>
    <n v="2024"/>
    <s v="William Robertson"/>
    <s v="Smartphone"/>
    <x v="2"/>
  </r>
  <r>
    <s v="PROD004"/>
    <n v="0"/>
    <n v="16"/>
    <n v="150"/>
    <n v="250"/>
    <n v="4000"/>
    <n v="0"/>
    <n v="4000"/>
    <n v="4"/>
    <n v="2400"/>
    <n v="1600"/>
    <n v="1.6"/>
    <d v="2024-11-05T00:00:00"/>
    <n v="11"/>
    <n v="4"/>
    <n v="2024"/>
    <s v="Heather White"/>
    <s v="Monitor"/>
    <x v="5"/>
  </r>
  <r>
    <s v="PROD003"/>
    <n v="0.15"/>
    <n v="17"/>
    <n v="200"/>
    <n v="400"/>
    <n v="6800"/>
    <n v="1020"/>
    <n v="5780"/>
    <n v="5.78"/>
    <n v="3400"/>
    <n v="2380"/>
    <n v="2.38"/>
    <d v="2025-06-29T00:00:00"/>
    <n v="6"/>
    <n v="2"/>
    <n v="2025"/>
    <s v="Wayne Smith"/>
    <s v="Tablet"/>
    <x v="5"/>
  </r>
  <r>
    <s v="PROD007"/>
    <n v="0.14000000000000001"/>
    <n v="10"/>
    <n v="100"/>
    <n v="200"/>
    <n v="2000"/>
    <n v="280"/>
    <n v="1720"/>
    <n v="1.72"/>
    <n v="1000"/>
    <n v="720"/>
    <n v="0.72"/>
    <d v="2024-12-29T00:00:00"/>
    <n v="12"/>
    <n v="4"/>
    <n v="2024"/>
    <s v="Margaret Owens"/>
    <s v="Printer"/>
    <x v="3"/>
  </r>
  <r>
    <s v="PROD007"/>
    <n v="0.01"/>
    <n v="20"/>
    <n v="100"/>
    <n v="200"/>
    <n v="4000"/>
    <n v="40"/>
    <n v="3960"/>
    <n v="3.96"/>
    <n v="2000"/>
    <n v="1960"/>
    <n v="1.96"/>
    <d v="2024-09-28T00:00:00"/>
    <n v="9"/>
    <n v="3"/>
    <n v="2024"/>
    <s v="Amanda Chen DVM"/>
    <s v="Printer"/>
    <x v="1"/>
  </r>
  <r>
    <s v="PROD008"/>
    <n v="0.18"/>
    <n v="3"/>
    <n v="50"/>
    <n v="120"/>
    <n v="360"/>
    <n v="64.8"/>
    <n v="295.2"/>
    <n v="0.29520000000000002"/>
    <n v="150"/>
    <n v="145.19999999999999"/>
    <n v="0.1452"/>
    <d v="2025-02-07T00:00:00"/>
    <n v="2"/>
    <n v="1"/>
    <n v="2025"/>
    <s v="John Mcgee"/>
    <s v="Headphones"/>
    <x v="0"/>
  </r>
  <r>
    <s v="PROD006"/>
    <n v="0.14000000000000001"/>
    <n v="4"/>
    <n v="15"/>
    <n v="40"/>
    <n v="160"/>
    <n v="22.4"/>
    <n v="137.6"/>
    <n v="0.1376"/>
    <n v="60"/>
    <n v="77.599999999999994"/>
    <n v="7.7600000000000002E-2"/>
    <d v="2025-03-28T00:00:00"/>
    <n v="3"/>
    <n v="1"/>
    <n v="2025"/>
    <s v="Russell Harris"/>
    <s v="Mouse"/>
    <x v="4"/>
  </r>
  <r>
    <s v="PROD007"/>
    <n v="0.24"/>
    <n v="9"/>
    <n v="100"/>
    <n v="200"/>
    <n v="1800"/>
    <n v="432"/>
    <n v="1368"/>
    <n v="1.3680000000000001"/>
    <n v="900"/>
    <n v="468"/>
    <n v="0.46800000000000003"/>
    <d v="2024-01-05T00:00:00"/>
    <n v="1"/>
    <n v="1"/>
    <n v="2024"/>
    <s v="Darrell Robertson"/>
    <s v="Printer"/>
    <x v="1"/>
  </r>
  <r>
    <s v="PROD003"/>
    <n v="0.08"/>
    <n v="5"/>
    <n v="200"/>
    <n v="400"/>
    <n v="2000"/>
    <n v="160"/>
    <n v="1840"/>
    <n v="1.84"/>
    <n v="1000"/>
    <n v="840"/>
    <n v="0.84"/>
    <d v="2024-07-09T00:00:00"/>
    <n v="7"/>
    <n v="3"/>
    <n v="2024"/>
    <s v="Rachel Kelly"/>
    <s v="Tablet"/>
    <x v="3"/>
  </r>
  <r>
    <s v="PROD005"/>
    <n v="0"/>
    <n v="3"/>
    <n v="20"/>
    <n v="50"/>
    <n v="150"/>
    <n v="0"/>
    <n v="150"/>
    <n v="0.15"/>
    <n v="60"/>
    <n v="90"/>
    <n v="0.09"/>
    <d v="2024-08-29T00:00:00"/>
    <n v="8"/>
    <n v="3"/>
    <n v="2024"/>
    <s v="Samuel Atkins"/>
    <s v="Keyboard"/>
    <x v="2"/>
  </r>
  <r>
    <s v="PROD002"/>
    <n v="0.12"/>
    <n v="2"/>
    <n v="300"/>
    <n v="600"/>
    <n v="1200"/>
    <n v="144"/>
    <n v="1056"/>
    <n v="1.056"/>
    <n v="600"/>
    <n v="456"/>
    <n v="0.45600000000000002"/>
    <d v="2023-11-19T00:00:00"/>
    <n v="11"/>
    <n v="4"/>
    <n v="2023"/>
    <s v="Perry Sullivan"/>
    <s v="Smartphone"/>
    <x v="0"/>
  </r>
  <r>
    <s v="PROD006"/>
    <n v="0.2"/>
    <n v="8"/>
    <n v="15"/>
    <n v="40"/>
    <n v="320"/>
    <n v="64"/>
    <n v="256"/>
    <n v="0.25600000000000001"/>
    <n v="120"/>
    <n v="136"/>
    <n v="0.13600000000000001"/>
    <d v="2024-11-15T00:00:00"/>
    <n v="11"/>
    <n v="4"/>
    <n v="2024"/>
    <s v="Victor Gregory"/>
    <s v="Mouse"/>
    <x v="2"/>
  </r>
  <r>
    <s v="PROD005"/>
    <n v="0.26"/>
    <n v="16"/>
    <n v="20"/>
    <n v="50"/>
    <n v="800"/>
    <n v="208"/>
    <n v="592"/>
    <n v="0.59199999999999997"/>
    <n v="320"/>
    <n v="272"/>
    <n v="0.27200000000000002"/>
    <d v="2025-06-26T00:00:00"/>
    <n v="6"/>
    <n v="2"/>
    <n v="2025"/>
    <s v="Cody Barron"/>
    <s v="Keyboard"/>
    <x v="2"/>
  </r>
  <r>
    <s v="PROD002"/>
    <n v="0.3"/>
    <n v="8"/>
    <n v="300"/>
    <n v="600"/>
    <n v="4800"/>
    <n v="1440"/>
    <n v="3360"/>
    <n v="3.36"/>
    <n v="2400"/>
    <n v="960"/>
    <n v="0.96"/>
    <d v="2024-05-08T00:00:00"/>
    <n v="5"/>
    <n v="2"/>
    <n v="2024"/>
    <s v="Susan Brown"/>
    <s v="Smartphone"/>
    <x v="3"/>
  </r>
  <r>
    <s v="PROD001"/>
    <n v="0.13"/>
    <n v="4"/>
    <n v="500"/>
    <n v="800"/>
    <n v="3200"/>
    <n v="416"/>
    <n v="2784"/>
    <n v="2.7839999999999998"/>
    <n v="2000"/>
    <n v="784"/>
    <n v="0.78400000000000003"/>
    <d v="2025-05-16T00:00:00"/>
    <n v="5"/>
    <n v="2"/>
    <n v="2025"/>
    <s v="Terry Rice"/>
    <s v="Laptop"/>
    <x v="5"/>
  </r>
  <r>
    <s v="PROD006"/>
    <n v="0.14000000000000001"/>
    <n v="8"/>
    <n v="15"/>
    <n v="40"/>
    <n v="320"/>
    <n v="44.8"/>
    <n v="275.2"/>
    <n v="0.2752"/>
    <n v="120"/>
    <n v="155.19999999999999"/>
    <n v="0.1552"/>
    <d v="2023-11-29T00:00:00"/>
    <n v="11"/>
    <n v="4"/>
    <n v="2023"/>
    <s v="Brandon Williams"/>
    <s v="Mouse"/>
    <x v="2"/>
  </r>
  <r>
    <s v="PROD008"/>
    <n v="0.24"/>
    <n v="11"/>
    <n v="50"/>
    <n v="120"/>
    <n v="1320"/>
    <n v="316.8"/>
    <n v="1003.2"/>
    <n v="1.0032000000000001"/>
    <n v="550"/>
    <n v="453.2"/>
    <n v="0.45319999999999999"/>
    <d v="2024-01-10T00:00:00"/>
    <n v="1"/>
    <n v="1"/>
    <n v="2024"/>
    <s v="Stephen Hill"/>
    <s v="Headphones"/>
    <x v="1"/>
  </r>
  <r>
    <s v="PROD008"/>
    <n v="0.18"/>
    <n v="11"/>
    <n v="50"/>
    <n v="120"/>
    <n v="1320"/>
    <n v="237.6"/>
    <n v="1082.4000000000001"/>
    <n v="1.0824"/>
    <n v="550"/>
    <n v="532.4"/>
    <n v="0.53239999999999998"/>
    <d v="2025-03-01T00:00:00"/>
    <n v="3"/>
    <n v="1"/>
    <n v="2025"/>
    <s v="Emily Salazar"/>
    <s v="Headphones"/>
    <x v="1"/>
  </r>
  <r>
    <s v="PROD004"/>
    <n v="0.03"/>
    <n v="6"/>
    <n v="150"/>
    <n v="250"/>
    <n v="1500"/>
    <n v="45"/>
    <n v="1455"/>
    <n v="1.4550000000000001"/>
    <n v="900"/>
    <n v="555"/>
    <n v="0.55500000000000005"/>
    <d v="2025-08-18T00:00:00"/>
    <n v="8"/>
    <n v="3"/>
    <n v="2025"/>
    <s v="Steven Torres"/>
    <s v="Monitor"/>
    <x v="0"/>
  </r>
  <r>
    <s v="PROD002"/>
    <n v="0.28999999999999998"/>
    <n v="8"/>
    <n v="300"/>
    <n v="600"/>
    <n v="4800"/>
    <n v="1392"/>
    <n v="3408"/>
    <n v="3.4079999999999999"/>
    <n v="2400"/>
    <n v="1008"/>
    <n v="1.008"/>
    <d v="2025-07-06T00:00:00"/>
    <n v="7"/>
    <n v="3"/>
    <n v="2025"/>
    <s v="Valerie Mason"/>
    <s v="Smartphone"/>
    <x v="3"/>
  </r>
  <r>
    <s v="PROD006"/>
    <n v="0.06"/>
    <n v="13"/>
    <n v="15"/>
    <n v="40"/>
    <n v="520"/>
    <n v="31.2"/>
    <n v="488.8"/>
    <n v="0.48880000000000001"/>
    <n v="195"/>
    <n v="293.8"/>
    <n v="0.29380000000000001"/>
    <d v="2025-04-02T00:00:00"/>
    <n v="4"/>
    <n v="2"/>
    <n v="2025"/>
    <s v="James Martin"/>
    <s v="Mouse"/>
    <x v="0"/>
  </r>
  <r>
    <s v="PROD007"/>
    <n v="0.26"/>
    <n v="15"/>
    <n v="100"/>
    <n v="200"/>
    <n v="3000"/>
    <n v="780"/>
    <n v="2220"/>
    <n v="2.2200000000000002"/>
    <n v="1500"/>
    <n v="720"/>
    <n v="0.72"/>
    <d v="2024-03-11T00:00:00"/>
    <n v="3"/>
    <n v="1"/>
    <n v="2024"/>
    <s v="Beth Thomas"/>
    <s v="Printer"/>
    <x v="5"/>
  </r>
  <r>
    <s v="PROD003"/>
    <n v="0.08"/>
    <n v="18"/>
    <n v="200"/>
    <n v="400"/>
    <n v="7200"/>
    <n v="576"/>
    <n v="6624"/>
    <n v="6.6239999999999997"/>
    <n v="3600"/>
    <n v="3024"/>
    <n v="3.024"/>
    <d v="2024-06-24T00:00:00"/>
    <n v="6"/>
    <n v="2"/>
    <n v="2024"/>
    <s v="Debra Woodward"/>
    <s v="Tablet"/>
    <x v="3"/>
  </r>
  <r>
    <s v="PROD001"/>
    <n v="7.0000000000000007E-2"/>
    <n v="8"/>
    <n v="500"/>
    <n v="800"/>
    <n v="6400"/>
    <n v="448"/>
    <n v="5952"/>
    <n v="5.952"/>
    <n v="4000"/>
    <n v="1952"/>
    <n v="1.952"/>
    <d v="2025-03-10T00:00:00"/>
    <n v="3"/>
    <n v="1"/>
    <n v="2025"/>
    <s v="Travis Kerr"/>
    <s v="Laptop"/>
    <x v="0"/>
  </r>
  <r>
    <s v="PROD004"/>
    <n v="0.08"/>
    <n v="5"/>
    <n v="150"/>
    <n v="250"/>
    <n v="1250"/>
    <n v="100"/>
    <n v="1150"/>
    <n v="1.1499999999999999"/>
    <n v="750"/>
    <n v="400"/>
    <n v="0.4"/>
    <d v="2025-02-13T00:00:00"/>
    <n v="2"/>
    <n v="1"/>
    <n v="2025"/>
    <s v="Matthew Vasquez"/>
    <s v="Monitor"/>
    <x v="2"/>
  </r>
  <r>
    <s v="PROD001"/>
    <n v="0.24"/>
    <n v="4"/>
    <n v="500"/>
    <n v="800"/>
    <n v="3200"/>
    <n v="768"/>
    <n v="2432"/>
    <n v="2.4319999999999999"/>
    <n v="2000"/>
    <n v="432"/>
    <n v="0.432"/>
    <d v="2025-07-31T00:00:00"/>
    <n v="7"/>
    <n v="3"/>
    <n v="2025"/>
    <s v="Christopher Rocha"/>
    <s v="Laptop"/>
    <x v="5"/>
  </r>
  <r>
    <s v="PROD008"/>
    <n v="0.2"/>
    <n v="9"/>
    <n v="50"/>
    <n v="120"/>
    <n v="1080"/>
    <n v="216"/>
    <n v="864"/>
    <n v="0.86399999999999999"/>
    <n v="450"/>
    <n v="414"/>
    <n v="0.41399999999999998"/>
    <d v="2024-05-14T00:00:00"/>
    <n v="5"/>
    <n v="2"/>
    <n v="2024"/>
    <s v="Kevin George"/>
    <s v="Headphones"/>
    <x v="3"/>
  </r>
  <r>
    <s v="PROD001"/>
    <n v="0.17"/>
    <n v="5"/>
    <n v="500"/>
    <n v="800"/>
    <n v="4000"/>
    <n v="680"/>
    <n v="3320"/>
    <n v="3.32"/>
    <n v="2500"/>
    <n v="820"/>
    <n v="0.82"/>
    <d v="2024-01-18T00:00:00"/>
    <n v="1"/>
    <n v="1"/>
    <n v="2024"/>
    <s v="Michael Robbins"/>
    <s v="Laptop"/>
    <x v="0"/>
  </r>
  <r>
    <s v="PROD006"/>
    <n v="0.02"/>
    <n v="18"/>
    <n v="15"/>
    <n v="40"/>
    <n v="720"/>
    <n v="14.4"/>
    <n v="705.6"/>
    <n v="0.7056"/>
    <n v="270"/>
    <n v="435.6"/>
    <n v="0.43559999999999999"/>
    <d v="2025-06-11T00:00:00"/>
    <n v="6"/>
    <n v="2"/>
    <n v="2025"/>
    <s v="Benjamin Chavez"/>
    <s v="Mouse"/>
    <x v="2"/>
  </r>
  <r>
    <s v="PROD007"/>
    <n v="0.14000000000000001"/>
    <n v="14"/>
    <n v="100"/>
    <n v="200"/>
    <n v="2800"/>
    <n v="392"/>
    <n v="2408"/>
    <n v="2.4079999999999999"/>
    <n v="1400"/>
    <n v="1008"/>
    <n v="1.008"/>
    <d v="2025-01-28T00:00:00"/>
    <n v="1"/>
    <n v="1"/>
    <n v="2025"/>
    <s v="Wesley Cain"/>
    <s v="Printer"/>
    <x v="2"/>
  </r>
  <r>
    <s v="PROD007"/>
    <n v="0.28999999999999998"/>
    <n v="3"/>
    <n v="100"/>
    <n v="200"/>
    <n v="600"/>
    <n v="174"/>
    <n v="426"/>
    <n v="0.42599999999999999"/>
    <n v="300"/>
    <n v="126"/>
    <n v="0.126"/>
    <d v="2023-12-22T00:00:00"/>
    <n v="12"/>
    <n v="4"/>
    <n v="2023"/>
    <s v="Kimberly Stephenson"/>
    <s v="Printer"/>
    <x v="0"/>
  </r>
  <r>
    <s v="PROD005"/>
    <n v="0.08"/>
    <n v="20"/>
    <n v="20"/>
    <n v="50"/>
    <n v="1000"/>
    <n v="80"/>
    <n v="920"/>
    <n v="0.92"/>
    <n v="400"/>
    <n v="520"/>
    <n v="0.52"/>
    <d v="2024-06-19T00:00:00"/>
    <n v="6"/>
    <n v="2"/>
    <n v="2024"/>
    <s v="Ryan Whitaker"/>
    <s v="Keyboard"/>
    <x v="3"/>
  </r>
  <r>
    <s v="PROD002"/>
    <n v="0.16"/>
    <n v="6"/>
    <n v="300"/>
    <n v="600"/>
    <n v="3600"/>
    <n v="576"/>
    <n v="3024"/>
    <n v="3.024"/>
    <n v="1800"/>
    <n v="1224"/>
    <n v="1.224"/>
    <d v="2024-09-23T00:00:00"/>
    <n v="9"/>
    <n v="3"/>
    <n v="2024"/>
    <s v="Crystal Turner"/>
    <s v="Smartphone"/>
    <x v="3"/>
  </r>
  <r>
    <s v="PROD005"/>
    <n v="0.26"/>
    <n v="11"/>
    <n v="20"/>
    <n v="50"/>
    <n v="550"/>
    <n v="143"/>
    <n v="407"/>
    <n v="0.40699999999999997"/>
    <n v="220"/>
    <n v="187"/>
    <n v="0.187"/>
    <d v="2024-12-17T00:00:00"/>
    <n v="12"/>
    <n v="4"/>
    <n v="2024"/>
    <s v="Jesse Kane"/>
    <s v="Keyboard"/>
    <x v="5"/>
  </r>
  <r>
    <s v="PROD002"/>
    <n v="0.1"/>
    <n v="18"/>
    <n v="300"/>
    <n v="600"/>
    <n v="10800"/>
    <n v="1080"/>
    <n v="9720"/>
    <n v="9.7200000000000006"/>
    <n v="5400"/>
    <n v="4320"/>
    <n v="4.32"/>
    <d v="2024-05-11T00:00:00"/>
    <n v="5"/>
    <n v="2"/>
    <n v="2024"/>
    <s v="Gina Smith"/>
    <s v="Smartphone"/>
    <x v="5"/>
  </r>
  <r>
    <s v="PROD001"/>
    <n v="0.04"/>
    <n v="14"/>
    <n v="500"/>
    <n v="800"/>
    <n v="11200"/>
    <n v="448"/>
    <n v="10752"/>
    <n v="10.752000000000001"/>
    <n v="7000"/>
    <n v="3752"/>
    <n v="3.7519999999999998"/>
    <d v="2023-10-02T00:00:00"/>
    <n v="10"/>
    <n v="4"/>
    <n v="2023"/>
    <s v="Linda Cole"/>
    <s v="Laptop"/>
    <x v="5"/>
  </r>
  <r>
    <s v="PROD006"/>
    <n v="0.3"/>
    <n v="17"/>
    <n v="15"/>
    <n v="40"/>
    <n v="680"/>
    <n v="204"/>
    <n v="476"/>
    <n v="0.47599999999999998"/>
    <n v="255"/>
    <n v="221"/>
    <n v="0.221"/>
    <d v="2024-04-18T00:00:00"/>
    <n v="4"/>
    <n v="2"/>
    <n v="2024"/>
    <s v="Amy Russo"/>
    <s v="Mouse"/>
    <x v="2"/>
  </r>
  <r>
    <s v="PROD003"/>
    <n v="0.06"/>
    <n v="19"/>
    <n v="200"/>
    <n v="400"/>
    <n v="7600"/>
    <n v="456"/>
    <n v="7144"/>
    <n v="7.1440000000000001"/>
    <n v="3800"/>
    <n v="3344"/>
    <n v="3.3439999999999999"/>
    <d v="2025-05-21T00:00:00"/>
    <n v="5"/>
    <n v="2"/>
    <n v="2025"/>
    <s v="Wesley Evans"/>
    <s v="Tablet"/>
    <x v="5"/>
  </r>
  <r>
    <s v="PROD005"/>
    <n v="0"/>
    <n v="6"/>
    <n v="20"/>
    <n v="50"/>
    <n v="300"/>
    <n v="0"/>
    <n v="300"/>
    <n v="0.3"/>
    <n v="120"/>
    <n v="180"/>
    <n v="0.18"/>
    <d v="2025-07-26T00:00:00"/>
    <n v="7"/>
    <n v="3"/>
    <n v="2025"/>
    <s v="David Kennedy"/>
    <s v="Keyboard"/>
    <x v="5"/>
  </r>
  <r>
    <s v="PROD007"/>
    <n v="0.04"/>
    <n v="11"/>
    <n v="100"/>
    <n v="200"/>
    <n v="2200"/>
    <n v="88"/>
    <n v="2112"/>
    <n v="2.1120000000000001"/>
    <n v="1100"/>
    <n v="1012"/>
    <n v="1.012"/>
    <d v="2024-08-17T00:00:00"/>
    <n v="8"/>
    <n v="3"/>
    <n v="2024"/>
    <s v="Christopher Powell"/>
    <s v="Printer"/>
    <x v="5"/>
  </r>
  <r>
    <s v="PROD007"/>
    <n v="0.25"/>
    <n v="1"/>
    <n v="100"/>
    <n v="200"/>
    <n v="200"/>
    <n v="50"/>
    <n v="150"/>
    <n v="0.15"/>
    <n v="100"/>
    <n v="50"/>
    <n v="0.05"/>
    <d v="2024-11-06T00:00:00"/>
    <n v="11"/>
    <n v="4"/>
    <n v="2024"/>
    <s v="Gabriel Coleman"/>
    <s v="Printer"/>
    <x v="2"/>
  </r>
  <r>
    <s v="PROD006"/>
    <n v="0.02"/>
    <n v="5"/>
    <n v="15"/>
    <n v="40"/>
    <n v="200"/>
    <n v="4"/>
    <n v="196"/>
    <n v="0.19600000000000001"/>
    <n v="75"/>
    <n v="121"/>
    <n v="0.121"/>
    <d v="2025-03-08T00:00:00"/>
    <n v="3"/>
    <n v="1"/>
    <n v="2025"/>
    <s v="Danny Briggs"/>
    <s v="Mouse"/>
    <x v="0"/>
  </r>
  <r>
    <s v="PROD004"/>
    <n v="0.01"/>
    <n v="11"/>
    <n v="150"/>
    <n v="250"/>
    <n v="2750"/>
    <n v="27.5"/>
    <n v="2722.5"/>
    <n v="2.7225000000000001"/>
    <n v="1650"/>
    <n v="1072.5"/>
    <n v="1.0725"/>
    <d v="2025-03-20T00:00:00"/>
    <n v="3"/>
    <n v="1"/>
    <n v="2025"/>
    <s v="Vincent Harding"/>
    <s v="Monitor"/>
    <x v="4"/>
  </r>
  <r>
    <s v="PROD001"/>
    <n v="0.22"/>
    <n v="20"/>
    <n v="500"/>
    <n v="800"/>
    <n v="16000"/>
    <n v="3520"/>
    <n v="12480"/>
    <n v="12.48"/>
    <n v="10000"/>
    <n v="2480"/>
    <n v="2.48"/>
    <d v="2025-06-14T00:00:00"/>
    <n v="6"/>
    <n v="2"/>
    <n v="2025"/>
    <s v="Eric Lam MD"/>
    <s v="Laptop"/>
    <x v="1"/>
  </r>
  <r>
    <s v="PROD005"/>
    <n v="0.15"/>
    <n v="14"/>
    <n v="20"/>
    <n v="50"/>
    <n v="700"/>
    <n v="105"/>
    <n v="595"/>
    <n v="0.59499999999999997"/>
    <n v="280"/>
    <n v="315"/>
    <n v="0.315"/>
    <d v="2024-03-23T00:00:00"/>
    <n v="3"/>
    <n v="1"/>
    <n v="2024"/>
    <s v="Jennifer Todd"/>
    <s v="Keyboard"/>
    <x v="3"/>
  </r>
  <r>
    <s v="PROD007"/>
    <n v="0.26"/>
    <n v="5"/>
    <n v="100"/>
    <n v="200"/>
    <n v="1000"/>
    <n v="260"/>
    <n v="740"/>
    <n v="0.74"/>
    <n v="500"/>
    <n v="240"/>
    <n v="0.24"/>
    <d v="2024-12-19T00:00:00"/>
    <n v="12"/>
    <n v="4"/>
    <n v="2024"/>
    <s v="Sean Berry"/>
    <s v="Printer"/>
    <x v="5"/>
  </r>
  <r>
    <s v="PROD004"/>
    <n v="0.09"/>
    <n v="13"/>
    <n v="150"/>
    <n v="250"/>
    <n v="3250"/>
    <n v="292.5"/>
    <n v="2957.5"/>
    <n v="2.9575"/>
    <n v="1950"/>
    <n v="1007.5"/>
    <n v="1.0075000000000001"/>
    <d v="2024-02-08T00:00:00"/>
    <n v="2"/>
    <n v="1"/>
    <n v="2024"/>
    <s v="Christina Ali"/>
    <s v="Monitor"/>
    <x v="2"/>
  </r>
  <r>
    <s v="PROD001"/>
    <n v="0.06"/>
    <n v="19"/>
    <n v="500"/>
    <n v="800"/>
    <n v="15200"/>
    <n v="912"/>
    <n v="14288"/>
    <n v="14.288"/>
    <n v="9500"/>
    <n v="4788"/>
    <n v="4.7880000000000003"/>
    <d v="2024-01-12T00:00:00"/>
    <n v="1"/>
    <n v="1"/>
    <n v="2024"/>
    <s v="Elizabeth Perry"/>
    <s v="Laptop"/>
    <x v="1"/>
  </r>
  <r>
    <s v="PROD005"/>
    <n v="0.28000000000000003"/>
    <n v="14"/>
    <n v="20"/>
    <n v="50"/>
    <n v="700"/>
    <n v="196"/>
    <n v="504"/>
    <n v="0.504"/>
    <n v="280"/>
    <n v="224"/>
    <n v="0.224"/>
    <d v="2025-04-20T00:00:00"/>
    <n v="4"/>
    <n v="2"/>
    <n v="2025"/>
    <s v="Margaret Hamilton"/>
    <s v="Keyboard"/>
    <x v="3"/>
  </r>
  <r>
    <s v="PROD001"/>
    <n v="0.14000000000000001"/>
    <n v="10"/>
    <n v="500"/>
    <n v="800"/>
    <n v="8000"/>
    <n v="1120"/>
    <n v="6880"/>
    <n v="6.88"/>
    <n v="5000"/>
    <n v="1880"/>
    <n v="1.88"/>
    <d v="2025-07-26T00:00:00"/>
    <n v="7"/>
    <n v="3"/>
    <n v="2025"/>
    <s v="Derek Richards"/>
    <s v="Laptop"/>
    <x v="1"/>
  </r>
  <r>
    <s v="PROD002"/>
    <n v="0.16"/>
    <n v="3"/>
    <n v="300"/>
    <n v="600"/>
    <n v="1800"/>
    <n v="288"/>
    <n v="1512"/>
    <n v="1.512"/>
    <n v="900"/>
    <n v="612"/>
    <n v="0.61199999999999999"/>
    <d v="2024-06-22T00:00:00"/>
    <n v="6"/>
    <n v="2"/>
    <n v="2024"/>
    <s v="Ashley Nelson"/>
    <s v="Smartphone"/>
    <x v="5"/>
  </r>
  <r>
    <s v="PROD008"/>
    <n v="0.06"/>
    <n v="2"/>
    <n v="50"/>
    <n v="120"/>
    <n v="240"/>
    <n v="14.4"/>
    <n v="225.6"/>
    <n v="0.22559999999999999"/>
    <n v="100"/>
    <n v="125.6"/>
    <n v="0.12559999999999999"/>
    <d v="2024-06-03T00:00:00"/>
    <n v="6"/>
    <n v="2"/>
    <n v="2024"/>
    <s v="Dustin Simmons"/>
    <s v="Headphones"/>
    <x v="1"/>
  </r>
  <r>
    <s v="PROD004"/>
    <n v="0.25"/>
    <n v="9"/>
    <n v="150"/>
    <n v="250"/>
    <n v="2250"/>
    <n v="562.5"/>
    <n v="1687.5"/>
    <n v="1.6875"/>
    <n v="1350"/>
    <n v="337.5"/>
    <n v="0.33750000000000002"/>
    <d v="2024-09-19T00:00:00"/>
    <n v="9"/>
    <n v="3"/>
    <n v="2024"/>
    <s v="Kevin Kelly"/>
    <s v="Monitor"/>
    <x v="5"/>
  </r>
  <r>
    <s v="PROD005"/>
    <n v="0.08"/>
    <n v="3"/>
    <n v="20"/>
    <n v="50"/>
    <n v="150"/>
    <n v="12"/>
    <n v="138"/>
    <n v="0.13800000000000001"/>
    <n v="60"/>
    <n v="78"/>
    <n v="7.8E-2"/>
    <d v="2024-01-06T00:00:00"/>
    <n v="1"/>
    <n v="1"/>
    <n v="2024"/>
    <s v="Chad Sweeney"/>
    <s v="Keyboard"/>
    <x v="4"/>
  </r>
  <r>
    <s v="PROD007"/>
    <n v="0.06"/>
    <n v="1"/>
    <n v="100"/>
    <n v="200"/>
    <n v="200"/>
    <n v="12"/>
    <n v="188"/>
    <n v="0.188"/>
    <n v="100"/>
    <n v="88"/>
    <n v="8.7999999999999995E-2"/>
    <d v="2024-06-26T00:00:00"/>
    <n v="6"/>
    <n v="2"/>
    <n v="2024"/>
    <s v="Ronald Burns"/>
    <s v="Printer"/>
    <x v="3"/>
  </r>
  <r>
    <s v="PROD002"/>
    <n v="0"/>
    <n v="7"/>
    <n v="300"/>
    <n v="600"/>
    <n v="4200"/>
    <n v="0"/>
    <n v="4200"/>
    <n v="4.2"/>
    <n v="2100"/>
    <n v="2100"/>
    <n v="2.1"/>
    <d v="2024-09-01T00:00:00"/>
    <n v="9"/>
    <n v="3"/>
    <n v="2024"/>
    <s v="Katrina Boyd"/>
    <s v="Smartphone"/>
    <x v="3"/>
  </r>
  <r>
    <s v="PROD001"/>
    <n v="0.03"/>
    <n v="3"/>
    <n v="500"/>
    <n v="800"/>
    <n v="2400"/>
    <n v="72"/>
    <n v="2328"/>
    <n v="2.3279999999999998"/>
    <n v="1500"/>
    <n v="828"/>
    <n v="0.82799999999999996"/>
    <d v="2025-06-25T00:00:00"/>
    <n v="6"/>
    <n v="2"/>
    <n v="2025"/>
    <s v="Denise Morgan"/>
    <s v="Laptop"/>
    <x v="1"/>
  </r>
  <r>
    <s v="PROD001"/>
    <n v="0.12"/>
    <n v="13"/>
    <n v="500"/>
    <n v="800"/>
    <n v="10400"/>
    <n v="1248"/>
    <n v="9152"/>
    <n v="9.1519999999999992"/>
    <n v="6500"/>
    <n v="2652"/>
    <n v="2.6520000000000001"/>
    <d v="2024-11-25T00:00:00"/>
    <n v="11"/>
    <n v="4"/>
    <n v="2024"/>
    <s v="Ernest Richmond"/>
    <s v="Laptop"/>
    <x v="3"/>
  </r>
  <r>
    <s v="PROD005"/>
    <n v="0.03"/>
    <n v="9"/>
    <n v="20"/>
    <n v="50"/>
    <n v="450"/>
    <n v="13.5"/>
    <n v="436.5"/>
    <n v="0.4365"/>
    <n v="180"/>
    <n v="256.5"/>
    <n v="0.25650000000000001"/>
    <d v="2025-03-25T00:00:00"/>
    <n v="3"/>
    <n v="1"/>
    <n v="2025"/>
    <s v="Joseph Beard"/>
    <s v="Keyboard"/>
    <x v="3"/>
  </r>
  <r>
    <s v="PROD005"/>
    <n v="0.27"/>
    <n v="8"/>
    <n v="20"/>
    <n v="50"/>
    <n v="400"/>
    <n v="108"/>
    <n v="292"/>
    <n v="0.29199999999999998"/>
    <n v="160"/>
    <n v="132"/>
    <n v="0.13200000000000001"/>
    <d v="2024-03-24T00:00:00"/>
    <n v="3"/>
    <n v="1"/>
    <n v="2024"/>
    <s v="Albert Cummings"/>
    <s v="Keyboard"/>
    <x v="2"/>
  </r>
  <r>
    <s v="PROD008"/>
    <n v="0.23"/>
    <n v="19"/>
    <n v="50"/>
    <n v="120"/>
    <n v="2280"/>
    <n v="524.4"/>
    <n v="1755.6"/>
    <n v="1.7556"/>
    <n v="950"/>
    <n v="805.6"/>
    <n v="0.80559999999999998"/>
    <d v="2024-01-11T00:00:00"/>
    <n v="1"/>
    <n v="1"/>
    <n v="2024"/>
    <s v="Andres Gutierrez"/>
    <s v="Headphones"/>
    <x v="0"/>
  </r>
  <r>
    <s v="PROD004"/>
    <n v="0.05"/>
    <n v="12"/>
    <n v="150"/>
    <n v="250"/>
    <n v="3000"/>
    <n v="150"/>
    <n v="2850"/>
    <n v="2.85"/>
    <n v="1800"/>
    <n v="1050"/>
    <n v="1.05"/>
    <d v="2024-07-29T00:00:00"/>
    <n v="7"/>
    <n v="3"/>
    <n v="2024"/>
    <s v="Mia Alexander"/>
    <s v="Monitor"/>
    <x v="4"/>
  </r>
  <r>
    <s v="PROD005"/>
    <n v="0.01"/>
    <n v="11"/>
    <n v="20"/>
    <n v="50"/>
    <n v="550"/>
    <n v="5.5"/>
    <n v="544.5"/>
    <n v="0.54449999999999998"/>
    <n v="220"/>
    <n v="324.5"/>
    <n v="0.32450000000000001"/>
    <d v="2025-08-10T00:00:00"/>
    <n v="8"/>
    <n v="3"/>
    <n v="2025"/>
    <s v="Christine Frazier"/>
    <s v="Keyboard"/>
    <x v="0"/>
  </r>
  <r>
    <s v="PROD002"/>
    <n v="0.09"/>
    <n v="18"/>
    <n v="300"/>
    <n v="600"/>
    <n v="10800"/>
    <n v="972"/>
    <n v="9828"/>
    <n v="9.8279999999999994"/>
    <n v="5400"/>
    <n v="4428"/>
    <n v="4.4279999999999999"/>
    <d v="2024-06-14T00:00:00"/>
    <n v="6"/>
    <n v="2"/>
    <n v="2024"/>
    <s v="Brandon Shelton"/>
    <s v="Smartphone"/>
    <x v="2"/>
  </r>
  <r>
    <s v="PROD003"/>
    <n v="0.03"/>
    <n v="11"/>
    <n v="200"/>
    <n v="400"/>
    <n v="4400"/>
    <n v="132"/>
    <n v="4268"/>
    <n v="4.2679999999999998"/>
    <n v="2200"/>
    <n v="2068"/>
    <n v="2.0680000000000001"/>
    <d v="2024-05-31T00:00:00"/>
    <n v="5"/>
    <n v="2"/>
    <n v="2024"/>
    <s v="Shawn Cross"/>
    <s v="Tablet"/>
    <x v="2"/>
  </r>
  <r>
    <s v="PROD001"/>
    <n v="0.02"/>
    <n v="2"/>
    <n v="500"/>
    <n v="800"/>
    <n v="1600"/>
    <n v="32"/>
    <n v="1568"/>
    <n v="1.5680000000000001"/>
    <n v="1000"/>
    <n v="568"/>
    <n v="0.56799999999999995"/>
    <d v="2024-07-03T00:00:00"/>
    <n v="7"/>
    <n v="3"/>
    <n v="2024"/>
    <s v="Mark Jones"/>
    <s v="Laptop"/>
    <x v="4"/>
  </r>
  <r>
    <s v="PROD005"/>
    <n v="0.2"/>
    <n v="18"/>
    <n v="20"/>
    <n v="50"/>
    <n v="900"/>
    <n v="180"/>
    <n v="720"/>
    <n v="0.72"/>
    <n v="360"/>
    <n v="360"/>
    <n v="0.36"/>
    <d v="2024-04-14T00:00:00"/>
    <n v="4"/>
    <n v="2"/>
    <n v="2024"/>
    <s v="Kelly Chase"/>
    <s v="Keyboard"/>
    <x v="4"/>
  </r>
  <r>
    <s v="PROD001"/>
    <n v="0.14000000000000001"/>
    <n v="9"/>
    <n v="500"/>
    <n v="800"/>
    <n v="7200"/>
    <n v="1008"/>
    <n v="6192"/>
    <n v="6.1920000000000002"/>
    <n v="4500"/>
    <n v="1692"/>
    <n v="1.6919999999999999"/>
    <d v="2023-12-09T00:00:00"/>
    <n v="12"/>
    <n v="4"/>
    <n v="2023"/>
    <s v="Cory Jones"/>
    <s v="Laptop"/>
    <x v="4"/>
  </r>
  <r>
    <s v="PROD007"/>
    <n v="7.0000000000000007E-2"/>
    <n v="1"/>
    <n v="100"/>
    <n v="200"/>
    <n v="200"/>
    <n v="14"/>
    <n v="186"/>
    <n v="0.186"/>
    <n v="100"/>
    <n v="86"/>
    <n v="8.5999999999999993E-2"/>
    <d v="2024-07-27T00:00:00"/>
    <n v="7"/>
    <n v="3"/>
    <n v="2024"/>
    <s v="Victoria Li"/>
    <s v="Printer"/>
    <x v="4"/>
  </r>
  <r>
    <s v="PROD006"/>
    <n v="0.05"/>
    <n v="13"/>
    <n v="15"/>
    <n v="40"/>
    <n v="520"/>
    <n v="26"/>
    <n v="494"/>
    <n v="0.49399999999999999"/>
    <n v="195"/>
    <n v="299"/>
    <n v="0.29899999999999999"/>
    <d v="2023-12-23T00:00:00"/>
    <n v="12"/>
    <n v="4"/>
    <n v="2023"/>
    <s v="John Simpson"/>
    <s v="Mouse"/>
    <x v="3"/>
  </r>
  <r>
    <s v="PROD007"/>
    <n v="0.02"/>
    <n v="13"/>
    <n v="100"/>
    <n v="200"/>
    <n v="2600"/>
    <n v="52"/>
    <n v="2548"/>
    <n v="2.548"/>
    <n v="1300"/>
    <n v="1248"/>
    <n v="1.248"/>
    <d v="2025-05-07T00:00:00"/>
    <n v="5"/>
    <n v="2"/>
    <n v="2025"/>
    <s v="Tracy Holmes"/>
    <s v="Printer"/>
    <x v="1"/>
  </r>
  <r>
    <s v="PROD004"/>
    <n v="0.2"/>
    <n v="1"/>
    <n v="150"/>
    <n v="250"/>
    <n v="250"/>
    <n v="50"/>
    <n v="200"/>
    <n v="0.2"/>
    <n v="150"/>
    <n v="50"/>
    <n v="0.05"/>
    <d v="2025-05-02T00:00:00"/>
    <n v="5"/>
    <n v="2"/>
    <n v="2025"/>
    <s v="Christopher Garcia"/>
    <s v="Monitor"/>
    <x v="1"/>
  </r>
  <r>
    <s v="PROD006"/>
    <n v="0.28999999999999998"/>
    <n v="15"/>
    <n v="15"/>
    <n v="40"/>
    <n v="600"/>
    <n v="174"/>
    <n v="426"/>
    <n v="0.42599999999999999"/>
    <n v="225"/>
    <n v="201"/>
    <n v="0.20100000000000001"/>
    <d v="2025-07-06T00:00:00"/>
    <n v="7"/>
    <n v="3"/>
    <n v="2025"/>
    <s v="Robert Walker"/>
    <s v="Mouse"/>
    <x v="5"/>
  </r>
  <r>
    <s v="PROD001"/>
    <n v="0.04"/>
    <n v="8"/>
    <n v="500"/>
    <n v="800"/>
    <n v="6400"/>
    <n v="256"/>
    <n v="6144"/>
    <n v="6.1440000000000001"/>
    <n v="4000"/>
    <n v="2144"/>
    <n v="2.1440000000000001"/>
    <d v="2024-09-17T00:00:00"/>
    <n v="9"/>
    <n v="3"/>
    <n v="2024"/>
    <s v="Curtis Davis"/>
    <s v="Laptop"/>
    <x v="1"/>
  </r>
  <r>
    <s v="PROD006"/>
    <n v="0.25"/>
    <n v="5"/>
    <n v="15"/>
    <n v="40"/>
    <n v="200"/>
    <n v="50"/>
    <n v="150"/>
    <n v="0.15"/>
    <n v="75"/>
    <n v="75"/>
    <n v="7.4999999999999997E-2"/>
    <d v="2024-05-22T00:00:00"/>
    <n v="5"/>
    <n v="2"/>
    <n v="2024"/>
    <s v="Elizabeth Williams"/>
    <s v="Mouse"/>
    <x v="2"/>
  </r>
  <r>
    <s v="PROD006"/>
    <n v="0.14000000000000001"/>
    <n v="4"/>
    <n v="15"/>
    <n v="40"/>
    <n v="160"/>
    <n v="22.4"/>
    <n v="137.6"/>
    <n v="0.1376"/>
    <n v="60"/>
    <n v="77.599999999999994"/>
    <n v="7.7600000000000002E-2"/>
    <d v="2025-03-06T00:00:00"/>
    <n v="3"/>
    <n v="1"/>
    <n v="2025"/>
    <s v="Christine Montgomery DVM"/>
    <s v="Mouse"/>
    <x v="2"/>
  </r>
  <r>
    <s v="PROD004"/>
    <n v="0.09"/>
    <n v="3"/>
    <n v="150"/>
    <n v="250"/>
    <n v="750"/>
    <n v="67.5"/>
    <n v="682.5"/>
    <n v="0.6825"/>
    <n v="450"/>
    <n v="232.5"/>
    <n v="0.23250000000000001"/>
    <d v="2024-03-26T00:00:00"/>
    <n v="3"/>
    <n v="1"/>
    <n v="2024"/>
    <s v="William Keith"/>
    <s v="Monitor"/>
    <x v="0"/>
  </r>
  <r>
    <s v="PROD005"/>
    <n v="0.22"/>
    <n v="17"/>
    <n v="20"/>
    <n v="50"/>
    <n v="850"/>
    <n v="187"/>
    <n v="663"/>
    <n v="0.66300000000000003"/>
    <n v="340"/>
    <n v="323"/>
    <n v="0.32300000000000001"/>
    <d v="2024-07-27T00:00:00"/>
    <n v="7"/>
    <n v="3"/>
    <n v="2024"/>
    <s v="Andrew Black"/>
    <s v="Keyboard"/>
    <x v="4"/>
  </r>
  <r>
    <s v="PROD007"/>
    <n v="0.03"/>
    <n v="18"/>
    <n v="100"/>
    <n v="200"/>
    <n v="3600"/>
    <n v="108"/>
    <n v="3492"/>
    <n v="3.492"/>
    <n v="1800"/>
    <n v="1692"/>
    <n v="1.6919999999999999"/>
    <d v="2024-05-07T00:00:00"/>
    <n v="5"/>
    <n v="2"/>
    <n v="2024"/>
    <s v="Brian Jones"/>
    <s v="Printer"/>
    <x v="5"/>
  </r>
  <r>
    <s v="PROD005"/>
    <n v="0.02"/>
    <n v="7"/>
    <n v="20"/>
    <n v="50"/>
    <n v="350"/>
    <n v="7"/>
    <n v="343"/>
    <n v="0.34300000000000003"/>
    <n v="140"/>
    <n v="203"/>
    <n v="0.20300000000000001"/>
    <d v="2025-02-19T00:00:00"/>
    <n v="2"/>
    <n v="1"/>
    <n v="2025"/>
    <s v="Mr. Marco Collier"/>
    <s v="Keyboard"/>
    <x v="4"/>
  </r>
  <r>
    <s v="PROD002"/>
    <n v="0.02"/>
    <n v="11"/>
    <n v="300"/>
    <n v="600"/>
    <n v="6600"/>
    <n v="132"/>
    <n v="6468"/>
    <n v="6.468"/>
    <n v="3300"/>
    <n v="3168"/>
    <n v="3.1680000000000001"/>
    <d v="2024-11-04T00:00:00"/>
    <n v="11"/>
    <n v="4"/>
    <n v="2024"/>
    <s v="Laura Tran"/>
    <s v="Smartphone"/>
    <x v="5"/>
  </r>
  <r>
    <s v="PROD001"/>
    <n v="0.09"/>
    <n v="15"/>
    <n v="500"/>
    <n v="800"/>
    <n v="12000"/>
    <n v="1080"/>
    <n v="10920"/>
    <n v="10.92"/>
    <n v="7500"/>
    <n v="3420"/>
    <n v="3.42"/>
    <d v="2025-03-06T00:00:00"/>
    <n v="3"/>
    <n v="1"/>
    <n v="2025"/>
    <s v="Teresa Dunn"/>
    <s v="Laptop"/>
    <x v="5"/>
  </r>
  <r>
    <s v="PROD003"/>
    <n v="0.01"/>
    <n v="6"/>
    <n v="200"/>
    <n v="400"/>
    <n v="2400"/>
    <n v="24"/>
    <n v="2376"/>
    <n v="2.3759999999999999"/>
    <n v="1200"/>
    <n v="1176"/>
    <n v="1.1759999999999999"/>
    <d v="2024-05-27T00:00:00"/>
    <n v="5"/>
    <n v="2"/>
    <n v="2024"/>
    <s v="Jessica Rodriguez"/>
    <s v="Tablet"/>
    <x v="2"/>
  </r>
  <r>
    <s v="PROD003"/>
    <n v="0.16"/>
    <n v="3"/>
    <n v="200"/>
    <n v="400"/>
    <n v="1200"/>
    <n v="192"/>
    <n v="1008"/>
    <n v="1.008"/>
    <n v="600"/>
    <n v="408"/>
    <n v="0.40799999999999997"/>
    <d v="2024-12-19T00:00:00"/>
    <n v="12"/>
    <n v="4"/>
    <n v="2024"/>
    <s v="Damon Mcgee"/>
    <s v="Tablet"/>
    <x v="0"/>
  </r>
  <r>
    <s v="PROD007"/>
    <n v="0.19"/>
    <n v="15"/>
    <n v="100"/>
    <n v="200"/>
    <n v="3000"/>
    <n v="570"/>
    <n v="2430"/>
    <n v="2.4300000000000002"/>
    <n v="1500"/>
    <n v="930"/>
    <n v="0.93"/>
    <d v="2025-02-06T00:00:00"/>
    <n v="2"/>
    <n v="1"/>
    <n v="2025"/>
    <s v="Susan Brock"/>
    <s v="Printer"/>
    <x v="3"/>
  </r>
  <r>
    <s v="PROD005"/>
    <n v="0.06"/>
    <n v="18"/>
    <n v="20"/>
    <n v="50"/>
    <n v="900"/>
    <n v="54"/>
    <n v="846"/>
    <n v="0.84599999999999997"/>
    <n v="360"/>
    <n v="486"/>
    <n v="0.48599999999999999"/>
    <d v="2023-09-20T00:00:00"/>
    <n v="9"/>
    <n v="3"/>
    <n v="2023"/>
    <s v="Hannah Woodard"/>
    <s v="Keyboard"/>
    <x v="1"/>
  </r>
  <r>
    <s v="PROD002"/>
    <n v="0.22"/>
    <n v="15"/>
    <n v="300"/>
    <n v="600"/>
    <n v="9000"/>
    <n v="1980"/>
    <n v="7020"/>
    <n v="7.02"/>
    <n v="4500"/>
    <n v="2520"/>
    <n v="2.52"/>
    <d v="2025-06-20T00:00:00"/>
    <n v="6"/>
    <n v="2"/>
    <n v="2025"/>
    <s v="Randy Haley"/>
    <s v="Smartphone"/>
    <x v="2"/>
  </r>
  <r>
    <s v="PROD008"/>
    <n v="0.21"/>
    <n v="13"/>
    <n v="50"/>
    <n v="120"/>
    <n v="1560"/>
    <n v="327.60000000000002"/>
    <n v="1232.4000000000001"/>
    <n v="1.2323999999999999"/>
    <n v="650"/>
    <n v="582.4"/>
    <n v="0.58240000000000003"/>
    <d v="2025-05-03T00:00:00"/>
    <n v="5"/>
    <n v="2"/>
    <n v="2025"/>
    <s v="Robert Terry"/>
    <s v="Headphones"/>
    <x v="5"/>
  </r>
  <r>
    <s v="PROD001"/>
    <n v="0.05"/>
    <n v="15"/>
    <n v="500"/>
    <n v="800"/>
    <n v="12000"/>
    <n v="600"/>
    <n v="11400"/>
    <n v="11.4"/>
    <n v="7500"/>
    <n v="3900"/>
    <n v="3.9"/>
    <d v="2024-12-14T00:00:00"/>
    <n v="12"/>
    <n v="4"/>
    <n v="2024"/>
    <s v="Aaron Cook"/>
    <s v="Laptop"/>
    <x v="5"/>
  </r>
  <r>
    <s v="PROD008"/>
    <n v="0.01"/>
    <n v="20"/>
    <n v="50"/>
    <n v="120"/>
    <n v="2400"/>
    <n v="24"/>
    <n v="2376"/>
    <n v="2.3759999999999999"/>
    <n v="1000"/>
    <n v="1376"/>
    <n v="1.3759999999999999"/>
    <d v="2024-02-04T00:00:00"/>
    <n v="2"/>
    <n v="1"/>
    <n v="2024"/>
    <s v="Scott Hunter"/>
    <s v="Headphones"/>
    <x v="2"/>
  </r>
  <r>
    <s v="PROD005"/>
    <n v="0.16"/>
    <n v="18"/>
    <n v="20"/>
    <n v="50"/>
    <n v="900"/>
    <n v="144"/>
    <n v="756"/>
    <n v="0.75600000000000001"/>
    <n v="360"/>
    <n v="396"/>
    <n v="0.39600000000000002"/>
    <d v="2024-09-20T00:00:00"/>
    <n v="9"/>
    <n v="3"/>
    <n v="2024"/>
    <s v="Roberta Johnson"/>
    <s v="Keyboard"/>
    <x v="4"/>
  </r>
  <r>
    <s v="PROD002"/>
    <n v="0.06"/>
    <n v="3"/>
    <n v="300"/>
    <n v="600"/>
    <n v="1800"/>
    <n v="108"/>
    <n v="1692"/>
    <n v="1.6919999999999999"/>
    <n v="900"/>
    <n v="792"/>
    <n v="0.79200000000000004"/>
    <d v="2024-12-01T00:00:00"/>
    <n v="12"/>
    <n v="4"/>
    <n v="2024"/>
    <s v="Spencer Salazar"/>
    <s v="Smartphone"/>
    <x v="4"/>
  </r>
  <r>
    <s v="PROD002"/>
    <n v="0.27"/>
    <n v="14"/>
    <n v="300"/>
    <n v="600"/>
    <n v="8400"/>
    <n v="2268"/>
    <n v="6132"/>
    <n v="6.1319999999999997"/>
    <n v="4200"/>
    <n v="1932"/>
    <n v="1.9319999999999999"/>
    <d v="2023-09-20T00:00:00"/>
    <n v="9"/>
    <n v="3"/>
    <n v="2023"/>
    <s v="Thomas White"/>
    <s v="Smartphone"/>
    <x v="0"/>
  </r>
  <r>
    <s v="PROD006"/>
    <n v="0.12"/>
    <n v="1"/>
    <n v="15"/>
    <n v="40"/>
    <n v="40"/>
    <n v="4.8"/>
    <n v="35.200000000000003"/>
    <n v="3.5200000000000002E-2"/>
    <n v="15"/>
    <n v="20.2"/>
    <n v="2.0199999999999999E-2"/>
    <d v="2024-05-23T00:00:00"/>
    <n v="5"/>
    <n v="2"/>
    <n v="2024"/>
    <s v="Jason Clark"/>
    <s v="Mouse"/>
    <x v="3"/>
  </r>
  <r>
    <s v="PROD007"/>
    <n v="0.13"/>
    <n v="12"/>
    <n v="100"/>
    <n v="200"/>
    <n v="2400"/>
    <n v="312"/>
    <n v="2088"/>
    <n v="2.0880000000000001"/>
    <n v="1200"/>
    <n v="888"/>
    <n v="0.88800000000000001"/>
    <d v="2024-08-24T00:00:00"/>
    <n v="8"/>
    <n v="3"/>
    <n v="2024"/>
    <s v="Michelle Clark"/>
    <s v="Printer"/>
    <x v="0"/>
  </r>
  <r>
    <s v="PROD005"/>
    <n v="0.28000000000000003"/>
    <n v="7"/>
    <n v="20"/>
    <n v="50"/>
    <n v="350"/>
    <n v="98"/>
    <n v="252"/>
    <n v="0.252"/>
    <n v="140"/>
    <n v="112"/>
    <n v="0.112"/>
    <d v="2024-10-30T00:00:00"/>
    <n v="10"/>
    <n v="4"/>
    <n v="2024"/>
    <s v="Julia Gordon"/>
    <s v="Keyboard"/>
    <x v="0"/>
  </r>
  <r>
    <s v="PROD007"/>
    <n v="0.28000000000000003"/>
    <n v="15"/>
    <n v="100"/>
    <n v="200"/>
    <n v="3000"/>
    <n v="840"/>
    <n v="2160"/>
    <n v="2.16"/>
    <n v="1500"/>
    <n v="660"/>
    <n v="0.66"/>
    <d v="2024-06-15T00:00:00"/>
    <n v="6"/>
    <n v="2"/>
    <n v="2024"/>
    <s v="Patrick Weber"/>
    <s v="Printer"/>
    <x v="3"/>
  </r>
  <r>
    <s v="PROD006"/>
    <n v="7.0000000000000007E-2"/>
    <n v="11"/>
    <n v="15"/>
    <n v="40"/>
    <n v="440"/>
    <n v="30.8"/>
    <n v="409.2"/>
    <n v="0.40920000000000001"/>
    <n v="165"/>
    <n v="244.2"/>
    <n v="0.2442"/>
    <d v="2024-04-17T00:00:00"/>
    <n v="4"/>
    <n v="2"/>
    <n v="2024"/>
    <s v="Tina Johnson"/>
    <s v="Mouse"/>
    <x v="0"/>
  </r>
  <r>
    <s v="PROD004"/>
    <n v="0.19"/>
    <n v="3"/>
    <n v="150"/>
    <n v="250"/>
    <n v="750"/>
    <n v="142.5"/>
    <n v="607.5"/>
    <n v="0.60750000000000004"/>
    <n v="450"/>
    <n v="157.5"/>
    <n v="0.1575"/>
    <d v="2024-03-06T00:00:00"/>
    <n v="3"/>
    <n v="1"/>
    <n v="2024"/>
    <s v="Brandon Davis"/>
    <s v="Monitor"/>
    <x v="0"/>
  </r>
  <r>
    <s v="PROD005"/>
    <n v="0.18"/>
    <n v="13"/>
    <n v="20"/>
    <n v="50"/>
    <n v="650"/>
    <n v="117"/>
    <n v="533"/>
    <n v="0.53300000000000003"/>
    <n v="260"/>
    <n v="273"/>
    <n v="0.27300000000000002"/>
    <d v="2024-08-19T00:00:00"/>
    <n v="8"/>
    <n v="3"/>
    <n v="2024"/>
    <s v="James Avila"/>
    <s v="Keyboard"/>
    <x v="5"/>
  </r>
  <r>
    <s v="PROD002"/>
    <n v="0.18"/>
    <n v="17"/>
    <n v="300"/>
    <n v="600"/>
    <n v="10200"/>
    <n v="1836"/>
    <n v="8364"/>
    <n v="8.3640000000000008"/>
    <n v="5100"/>
    <n v="3264"/>
    <n v="3.2639999999999998"/>
    <d v="2025-03-01T00:00:00"/>
    <n v="3"/>
    <n v="1"/>
    <n v="2025"/>
    <s v="Austin Allen"/>
    <s v="Smartphone"/>
    <x v="0"/>
  </r>
  <r>
    <s v="PROD008"/>
    <n v="0.27"/>
    <n v="17"/>
    <n v="50"/>
    <n v="120"/>
    <n v="2040"/>
    <n v="550.79999999999995"/>
    <n v="1489.2"/>
    <n v="1.4892000000000001"/>
    <n v="850"/>
    <n v="639.20000000000005"/>
    <n v="0.63919999999999999"/>
    <d v="2024-03-12T00:00:00"/>
    <n v="3"/>
    <n v="1"/>
    <n v="2024"/>
    <s v="Fernando Sandoval"/>
    <s v="Headphones"/>
    <x v="0"/>
  </r>
  <r>
    <s v="PROD008"/>
    <n v="0.01"/>
    <n v="13"/>
    <n v="50"/>
    <n v="120"/>
    <n v="1560"/>
    <n v="15.6"/>
    <n v="1544.4"/>
    <n v="1.5444"/>
    <n v="650"/>
    <n v="894.4"/>
    <n v="0.89439999999999997"/>
    <d v="2024-06-07T00:00:00"/>
    <n v="6"/>
    <n v="2"/>
    <n v="2024"/>
    <s v="Holly Swanson"/>
    <s v="Headphones"/>
    <x v="5"/>
  </r>
  <r>
    <s v="PROD007"/>
    <n v="0.26"/>
    <n v="11"/>
    <n v="100"/>
    <n v="200"/>
    <n v="2200"/>
    <n v="572"/>
    <n v="1628"/>
    <n v="1.6279999999999999"/>
    <n v="1100"/>
    <n v="528"/>
    <n v="0.52800000000000002"/>
    <d v="2025-03-20T00:00:00"/>
    <n v="3"/>
    <n v="1"/>
    <n v="2025"/>
    <s v="Adam Meza"/>
    <s v="Printer"/>
    <x v="1"/>
  </r>
  <r>
    <s v="PROD001"/>
    <n v="0.24"/>
    <n v="12"/>
    <n v="500"/>
    <n v="800"/>
    <n v="9600"/>
    <n v="2304"/>
    <n v="7296"/>
    <n v="7.2960000000000003"/>
    <n v="6000"/>
    <n v="1296"/>
    <n v="1.296"/>
    <d v="2025-09-04T00:00:00"/>
    <n v="9"/>
    <n v="3"/>
    <n v="2025"/>
    <s v="Michael Williams PhD"/>
    <s v="Laptop"/>
    <x v="0"/>
  </r>
  <r>
    <s v="PROD004"/>
    <n v="0"/>
    <n v="3"/>
    <n v="150"/>
    <n v="250"/>
    <n v="750"/>
    <n v="0"/>
    <n v="750"/>
    <n v="0.75"/>
    <n v="450"/>
    <n v="300"/>
    <n v="0.3"/>
    <d v="2024-04-02T00:00:00"/>
    <n v="4"/>
    <n v="2"/>
    <n v="2024"/>
    <s v="Stephen Guerrero"/>
    <s v="Monitor"/>
    <x v="3"/>
  </r>
  <r>
    <s v="PROD002"/>
    <n v="0.08"/>
    <n v="7"/>
    <n v="300"/>
    <n v="600"/>
    <n v="4200"/>
    <n v="336"/>
    <n v="3864"/>
    <n v="3.8639999999999999"/>
    <n v="2100"/>
    <n v="1764"/>
    <n v="1.764"/>
    <d v="2024-09-20T00:00:00"/>
    <n v="9"/>
    <n v="3"/>
    <n v="2024"/>
    <s v="Elizabeth Johnson"/>
    <s v="Smartphone"/>
    <x v="0"/>
  </r>
  <r>
    <s v="PROD007"/>
    <n v="0.22"/>
    <n v="11"/>
    <n v="100"/>
    <n v="200"/>
    <n v="2200"/>
    <n v="484"/>
    <n v="1716"/>
    <n v="1.716"/>
    <n v="1100"/>
    <n v="616"/>
    <n v="0.61599999999999999"/>
    <d v="2024-10-28T00:00:00"/>
    <n v="10"/>
    <n v="4"/>
    <n v="2024"/>
    <s v="Nancy Tapia"/>
    <s v="Printer"/>
    <x v="5"/>
  </r>
  <r>
    <s v="PROD006"/>
    <n v="0.05"/>
    <n v="16"/>
    <n v="15"/>
    <n v="40"/>
    <n v="640"/>
    <n v="32"/>
    <n v="608"/>
    <n v="0.60799999999999998"/>
    <n v="240"/>
    <n v="368"/>
    <n v="0.36799999999999999"/>
    <d v="2024-07-27T00:00:00"/>
    <n v="7"/>
    <n v="3"/>
    <n v="2024"/>
    <s v="David Gordon"/>
    <s v="Mouse"/>
    <x v="4"/>
  </r>
  <r>
    <s v="PROD006"/>
    <n v="0.26"/>
    <n v="8"/>
    <n v="15"/>
    <n v="40"/>
    <n v="320"/>
    <n v="83.2"/>
    <n v="236.8"/>
    <n v="0.23680000000000001"/>
    <n v="120"/>
    <n v="116.8"/>
    <n v="0.1168"/>
    <d v="2024-06-06T00:00:00"/>
    <n v="6"/>
    <n v="2"/>
    <n v="2024"/>
    <s v="Thomas Crawford"/>
    <s v="Mouse"/>
    <x v="2"/>
  </r>
  <r>
    <s v="PROD005"/>
    <n v="0.08"/>
    <n v="20"/>
    <n v="20"/>
    <n v="50"/>
    <n v="1000"/>
    <n v="80"/>
    <n v="920"/>
    <n v="0.92"/>
    <n v="400"/>
    <n v="520"/>
    <n v="0.52"/>
    <d v="2025-05-26T00:00:00"/>
    <n v="5"/>
    <n v="2"/>
    <n v="2025"/>
    <s v="Jermaine Miller"/>
    <s v="Keyboard"/>
    <x v="4"/>
  </r>
  <r>
    <s v="PROD007"/>
    <n v="0.25"/>
    <n v="5"/>
    <n v="100"/>
    <n v="200"/>
    <n v="1000"/>
    <n v="250"/>
    <n v="750"/>
    <n v="0.75"/>
    <n v="500"/>
    <n v="250"/>
    <n v="0.25"/>
    <d v="2024-11-26T00:00:00"/>
    <n v="11"/>
    <n v="4"/>
    <n v="2024"/>
    <s v="Jeremy Ramos"/>
    <s v="Printer"/>
    <x v="1"/>
  </r>
  <r>
    <s v="PROD005"/>
    <n v="0.27"/>
    <n v="9"/>
    <n v="20"/>
    <n v="50"/>
    <n v="450"/>
    <n v="121.5"/>
    <n v="328.5"/>
    <n v="0.32850000000000001"/>
    <n v="180"/>
    <n v="148.5"/>
    <n v="0.14849999999999999"/>
    <d v="2024-02-15T00:00:00"/>
    <n v="2"/>
    <n v="1"/>
    <n v="2024"/>
    <s v="Susan Diaz"/>
    <s v="Keyboard"/>
    <x v="2"/>
  </r>
  <r>
    <s v="PROD004"/>
    <n v="0.18"/>
    <n v="9"/>
    <n v="150"/>
    <n v="250"/>
    <n v="2250"/>
    <n v="405"/>
    <n v="1845"/>
    <n v="1.845"/>
    <n v="1350"/>
    <n v="495"/>
    <n v="0.495"/>
    <d v="2025-01-22T00:00:00"/>
    <n v="1"/>
    <n v="1"/>
    <n v="2025"/>
    <s v="Larry Morris"/>
    <s v="Monitor"/>
    <x v="2"/>
  </r>
  <r>
    <s v="PROD005"/>
    <n v="0.18"/>
    <n v="18"/>
    <n v="20"/>
    <n v="50"/>
    <n v="900"/>
    <n v="162"/>
    <n v="738"/>
    <n v="0.73799999999999999"/>
    <n v="360"/>
    <n v="378"/>
    <n v="0.378"/>
    <d v="2024-08-09T00:00:00"/>
    <n v="8"/>
    <n v="3"/>
    <n v="2024"/>
    <s v="Jamie Johnson"/>
    <s v="Keyboard"/>
    <x v="4"/>
  </r>
  <r>
    <s v="PROD007"/>
    <n v="0.27"/>
    <n v="10"/>
    <n v="100"/>
    <n v="200"/>
    <n v="2000"/>
    <n v="540"/>
    <n v="1460"/>
    <n v="1.46"/>
    <n v="1000"/>
    <n v="460"/>
    <n v="0.46"/>
    <d v="2024-09-16T00:00:00"/>
    <n v="9"/>
    <n v="3"/>
    <n v="2024"/>
    <s v="Michael Welch"/>
    <s v="Printer"/>
    <x v="2"/>
  </r>
  <r>
    <s v="PROD002"/>
    <n v="0.14000000000000001"/>
    <n v="17"/>
    <n v="300"/>
    <n v="600"/>
    <n v="10200"/>
    <n v="1428"/>
    <n v="8772"/>
    <n v="8.7720000000000002"/>
    <n v="5100"/>
    <n v="3672"/>
    <n v="3.6720000000000002"/>
    <d v="2024-12-26T00:00:00"/>
    <n v="12"/>
    <n v="4"/>
    <n v="2024"/>
    <s v="Teresa Clay"/>
    <s v="Smartphone"/>
    <x v="0"/>
  </r>
  <r>
    <s v="PROD002"/>
    <n v="0.27"/>
    <n v="19"/>
    <n v="300"/>
    <n v="600"/>
    <n v="11400"/>
    <n v="3078"/>
    <n v="8322"/>
    <n v="8.3219999999999992"/>
    <n v="5700"/>
    <n v="2622"/>
    <n v="2.6219999999999999"/>
    <d v="2023-10-20T00:00:00"/>
    <n v="10"/>
    <n v="4"/>
    <n v="2023"/>
    <s v="Kaitlyn Doyle"/>
    <s v="Smartphone"/>
    <x v="2"/>
  </r>
  <r>
    <s v="PROD005"/>
    <n v="0.17"/>
    <n v="8"/>
    <n v="20"/>
    <n v="50"/>
    <n v="400"/>
    <n v="68"/>
    <n v="332"/>
    <n v="0.33200000000000002"/>
    <n v="160"/>
    <n v="172"/>
    <n v="0.17199999999999999"/>
    <d v="2023-10-09T00:00:00"/>
    <n v="10"/>
    <n v="4"/>
    <n v="2023"/>
    <s v="Kristin Aguilar"/>
    <s v="Keyboard"/>
    <x v="0"/>
  </r>
  <r>
    <s v="PROD001"/>
    <n v="0.06"/>
    <n v="13"/>
    <n v="500"/>
    <n v="800"/>
    <n v="10400"/>
    <n v="624"/>
    <n v="9776"/>
    <n v="9.7759999999999998"/>
    <n v="6500"/>
    <n v="3276"/>
    <n v="3.2759999999999998"/>
    <d v="2024-12-23T00:00:00"/>
    <n v="12"/>
    <n v="4"/>
    <n v="2024"/>
    <s v="Ellen Wagner"/>
    <s v="Laptop"/>
    <x v="4"/>
  </r>
  <r>
    <s v="PROD008"/>
    <n v="0.2"/>
    <n v="19"/>
    <n v="50"/>
    <n v="120"/>
    <n v="2280"/>
    <n v="456"/>
    <n v="1824"/>
    <n v="1.8240000000000001"/>
    <n v="950"/>
    <n v="874"/>
    <n v="0.874"/>
    <d v="2024-09-25T00:00:00"/>
    <n v="9"/>
    <n v="3"/>
    <n v="2024"/>
    <s v="Ms. Laurie Wells"/>
    <s v="Headphones"/>
    <x v="1"/>
  </r>
  <r>
    <s v="PROD008"/>
    <n v="0.11"/>
    <n v="20"/>
    <n v="50"/>
    <n v="120"/>
    <n v="2400"/>
    <n v="264"/>
    <n v="2136"/>
    <n v="2.1360000000000001"/>
    <n v="1000"/>
    <n v="1136"/>
    <n v="1.1359999999999999"/>
    <d v="2024-03-22T00:00:00"/>
    <n v="3"/>
    <n v="1"/>
    <n v="2024"/>
    <s v="Michael Moreno"/>
    <s v="Headphones"/>
    <x v="5"/>
  </r>
  <r>
    <s v="PROD003"/>
    <n v="0.2"/>
    <n v="19"/>
    <n v="200"/>
    <n v="400"/>
    <n v="7600"/>
    <n v="1520"/>
    <n v="6080"/>
    <n v="6.08"/>
    <n v="3800"/>
    <n v="2280"/>
    <n v="2.2799999999999998"/>
    <d v="2023-09-28T00:00:00"/>
    <n v="9"/>
    <n v="3"/>
    <n v="2023"/>
    <s v="Caitlin Collins"/>
    <s v="Tablet"/>
    <x v="0"/>
  </r>
  <r>
    <s v="PROD005"/>
    <n v="0.16"/>
    <n v="7"/>
    <n v="20"/>
    <n v="50"/>
    <n v="350"/>
    <n v="56"/>
    <n v="294"/>
    <n v="0.29399999999999998"/>
    <n v="140"/>
    <n v="154"/>
    <n v="0.154"/>
    <d v="2024-03-17T00:00:00"/>
    <n v="3"/>
    <n v="1"/>
    <n v="2024"/>
    <s v="Sandra Dorsey"/>
    <s v="Keyboard"/>
    <x v="1"/>
  </r>
  <r>
    <s v="PROD002"/>
    <n v="0.25"/>
    <n v="16"/>
    <n v="300"/>
    <n v="600"/>
    <n v="9600"/>
    <n v="2400"/>
    <n v="7200"/>
    <n v="7.2"/>
    <n v="4800"/>
    <n v="2400"/>
    <n v="2.4"/>
    <d v="2023-10-20T00:00:00"/>
    <n v="10"/>
    <n v="4"/>
    <n v="2023"/>
    <s v="Deanna Morris"/>
    <s v="Smartphone"/>
    <x v="2"/>
  </r>
  <r>
    <s v="PROD008"/>
    <n v="0.15"/>
    <n v="14"/>
    <n v="50"/>
    <n v="120"/>
    <n v="1680"/>
    <n v="252"/>
    <n v="1428"/>
    <n v="1.4279999999999999"/>
    <n v="700"/>
    <n v="728"/>
    <n v="0.72799999999999998"/>
    <d v="2025-08-11T00:00:00"/>
    <n v="8"/>
    <n v="3"/>
    <n v="2025"/>
    <s v="Pedro Page"/>
    <s v="Headphones"/>
    <x v="4"/>
  </r>
  <r>
    <s v="PROD001"/>
    <n v="0.22"/>
    <n v="10"/>
    <n v="500"/>
    <n v="800"/>
    <n v="8000"/>
    <n v="1760"/>
    <n v="6240"/>
    <n v="6.24"/>
    <n v="5000"/>
    <n v="1240"/>
    <n v="1.24"/>
    <d v="2025-08-18T00:00:00"/>
    <n v="8"/>
    <n v="3"/>
    <n v="2025"/>
    <s v="Patricia Owens"/>
    <s v="Laptop"/>
    <x v="0"/>
  </r>
  <r>
    <s v="PROD001"/>
    <n v="0.21"/>
    <n v="5"/>
    <n v="500"/>
    <n v="800"/>
    <n v="4000"/>
    <n v="840"/>
    <n v="3160"/>
    <n v="3.16"/>
    <n v="2500"/>
    <n v="660"/>
    <n v="0.66"/>
    <d v="2025-08-03T00:00:00"/>
    <n v="8"/>
    <n v="3"/>
    <n v="2025"/>
    <s v="Brian Schneider"/>
    <s v="Laptop"/>
    <x v="1"/>
  </r>
  <r>
    <s v="PROD005"/>
    <n v="0.24"/>
    <n v="16"/>
    <n v="20"/>
    <n v="50"/>
    <n v="800"/>
    <n v="192"/>
    <n v="608"/>
    <n v="0.60799999999999998"/>
    <n v="320"/>
    <n v="288"/>
    <n v="0.28799999999999998"/>
    <d v="2025-06-29T00:00:00"/>
    <n v="6"/>
    <n v="2"/>
    <n v="2025"/>
    <s v="Kimberly Hamilton"/>
    <s v="Keyboard"/>
    <x v="1"/>
  </r>
  <r>
    <s v="PROD005"/>
    <n v="0.09"/>
    <n v="17"/>
    <n v="20"/>
    <n v="50"/>
    <n v="850"/>
    <n v="76.5"/>
    <n v="773.5"/>
    <n v="0.77349999999999997"/>
    <n v="340"/>
    <n v="433.5"/>
    <n v="0.4335"/>
    <d v="2023-10-13T00:00:00"/>
    <n v="10"/>
    <n v="4"/>
    <n v="2023"/>
    <s v="Alex Little"/>
    <s v="Keyboard"/>
    <x v="2"/>
  </r>
  <r>
    <s v="PROD004"/>
    <n v="0.02"/>
    <n v="16"/>
    <n v="150"/>
    <n v="250"/>
    <n v="4000"/>
    <n v="80"/>
    <n v="3920"/>
    <n v="3.92"/>
    <n v="2400"/>
    <n v="1520"/>
    <n v="1.52"/>
    <d v="2024-03-05T00:00:00"/>
    <n v="3"/>
    <n v="1"/>
    <n v="2024"/>
    <s v="Stephen Alvarez"/>
    <s v="Monitor"/>
    <x v="2"/>
  </r>
  <r>
    <s v="PROD004"/>
    <n v="0.03"/>
    <n v="8"/>
    <n v="150"/>
    <n v="250"/>
    <n v="2000"/>
    <n v="60"/>
    <n v="1940"/>
    <n v="1.94"/>
    <n v="1200"/>
    <n v="740"/>
    <n v="0.74"/>
    <d v="2024-09-22T00:00:00"/>
    <n v="9"/>
    <n v="3"/>
    <n v="2024"/>
    <s v="Joseph Snow"/>
    <s v="Monitor"/>
    <x v="3"/>
  </r>
  <r>
    <s v="PROD002"/>
    <n v="0.05"/>
    <n v="2"/>
    <n v="300"/>
    <n v="600"/>
    <n v="1200"/>
    <n v="60"/>
    <n v="1140"/>
    <n v="1.1399999999999999"/>
    <n v="600"/>
    <n v="540"/>
    <n v="0.54"/>
    <d v="2024-05-03T00:00:00"/>
    <n v="5"/>
    <n v="2"/>
    <n v="2024"/>
    <s v="Tyler Howard"/>
    <s v="Smartphone"/>
    <x v="1"/>
  </r>
  <r>
    <s v="PROD001"/>
    <n v="0.25"/>
    <n v="6"/>
    <n v="500"/>
    <n v="800"/>
    <n v="4800"/>
    <n v="1200"/>
    <n v="3600"/>
    <n v="3.6"/>
    <n v="3000"/>
    <n v="600"/>
    <n v="0.6"/>
    <d v="2025-04-22T00:00:00"/>
    <n v="4"/>
    <n v="2"/>
    <n v="2025"/>
    <s v="Gwendolyn Ryan"/>
    <s v="Laptop"/>
    <x v="2"/>
  </r>
  <r>
    <s v="PROD004"/>
    <n v="0.08"/>
    <n v="15"/>
    <n v="150"/>
    <n v="250"/>
    <n v="3750"/>
    <n v="300"/>
    <n v="3450"/>
    <n v="3.45"/>
    <n v="2250"/>
    <n v="1200"/>
    <n v="1.2"/>
    <d v="2024-06-16T00:00:00"/>
    <n v="6"/>
    <n v="2"/>
    <n v="2024"/>
    <s v="Mark Mayer"/>
    <s v="Monitor"/>
    <x v="3"/>
  </r>
  <r>
    <s v="PROD001"/>
    <n v="0.12"/>
    <n v="15"/>
    <n v="500"/>
    <n v="800"/>
    <n v="12000"/>
    <n v="1440"/>
    <n v="10560"/>
    <n v="10.56"/>
    <n v="7500"/>
    <n v="3060"/>
    <n v="3.06"/>
    <d v="2025-07-10T00:00:00"/>
    <n v="7"/>
    <n v="3"/>
    <n v="2025"/>
    <s v="Eric Sullivan"/>
    <s v="Laptop"/>
    <x v="5"/>
  </r>
  <r>
    <s v="PROD007"/>
    <n v="0.1"/>
    <n v="5"/>
    <n v="100"/>
    <n v="200"/>
    <n v="1000"/>
    <n v="100"/>
    <n v="900"/>
    <n v="0.9"/>
    <n v="500"/>
    <n v="400"/>
    <n v="0.4"/>
    <d v="2024-07-02T00:00:00"/>
    <n v="7"/>
    <n v="3"/>
    <n v="2024"/>
    <s v="Mitchell Davis"/>
    <s v="Printer"/>
    <x v="1"/>
  </r>
  <r>
    <s v="PROD003"/>
    <n v="0.08"/>
    <n v="12"/>
    <n v="200"/>
    <n v="400"/>
    <n v="4800"/>
    <n v="384"/>
    <n v="4416"/>
    <n v="4.4160000000000004"/>
    <n v="2400"/>
    <n v="2016"/>
    <n v="2.016"/>
    <d v="2024-08-15T00:00:00"/>
    <n v="8"/>
    <n v="3"/>
    <n v="2024"/>
    <s v="Melinda Liu"/>
    <s v="Tablet"/>
    <x v="0"/>
  </r>
  <r>
    <s v="PROD007"/>
    <n v="0.3"/>
    <n v="9"/>
    <n v="100"/>
    <n v="200"/>
    <n v="1800"/>
    <n v="540"/>
    <n v="1260"/>
    <n v="1.26"/>
    <n v="900"/>
    <n v="360"/>
    <n v="0.36"/>
    <d v="2025-08-24T00:00:00"/>
    <n v="8"/>
    <n v="3"/>
    <n v="2025"/>
    <s v="Michelle Kelly"/>
    <s v="Printer"/>
    <x v="5"/>
  </r>
  <r>
    <s v="PROD008"/>
    <n v="0.26"/>
    <n v="5"/>
    <n v="50"/>
    <n v="120"/>
    <n v="600"/>
    <n v="156"/>
    <n v="444"/>
    <n v="0.44400000000000001"/>
    <n v="250"/>
    <n v="194"/>
    <n v="0.19400000000000001"/>
    <d v="2024-12-05T00:00:00"/>
    <n v="12"/>
    <n v="4"/>
    <n v="2024"/>
    <s v="David Walsh"/>
    <s v="Headphones"/>
    <x v="4"/>
  </r>
  <r>
    <s v="PROD001"/>
    <n v="0.01"/>
    <n v="7"/>
    <n v="500"/>
    <n v="800"/>
    <n v="5600"/>
    <n v="56"/>
    <n v="5544"/>
    <n v="5.5439999999999996"/>
    <n v="3500"/>
    <n v="2044"/>
    <n v="2.044"/>
    <d v="2024-09-02T00:00:00"/>
    <n v="9"/>
    <n v="3"/>
    <n v="2024"/>
    <s v="George Gonzalez"/>
    <s v="Laptop"/>
    <x v="2"/>
  </r>
  <r>
    <s v="PROD001"/>
    <n v="0.24"/>
    <n v="8"/>
    <n v="500"/>
    <n v="800"/>
    <n v="6400"/>
    <n v="1536"/>
    <n v="4864"/>
    <n v="4.8639999999999999"/>
    <n v="4000"/>
    <n v="864"/>
    <n v="0.86399999999999999"/>
    <d v="2024-04-20T00:00:00"/>
    <n v="4"/>
    <n v="2"/>
    <n v="2024"/>
    <s v="Donald Francis"/>
    <s v="Laptop"/>
    <x v="3"/>
  </r>
  <r>
    <s v="PROD004"/>
    <n v="0.02"/>
    <n v="6"/>
    <n v="150"/>
    <n v="250"/>
    <n v="1500"/>
    <n v="30"/>
    <n v="1470"/>
    <n v="1.47"/>
    <n v="900"/>
    <n v="570"/>
    <n v="0.56999999999999995"/>
    <d v="2025-08-03T00:00:00"/>
    <n v="8"/>
    <n v="3"/>
    <n v="2025"/>
    <s v="Terry Zavala"/>
    <s v="Monitor"/>
    <x v="2"/>
  </r>
  <r>
    <s v="PROD004"/>
    <n v="0.15"/>
    <n v="2"/>
    <n v="150"/>
    <n v="250"/>
    <n v="500"/>
    <n v="75"/>
    <n v="425"/>
    <n v="0.42499999999999999"/>
    <n v="300"/>
    <n v="125"/>
    <n v="0.125"/>
    <d v="2025-02-20T00:00:00"/>
    <n v="2"/>
    <n v="1"/>
    <n v="2025"/>
    <s v="Joan Garcia"/>
    <s v="Monitor"/>
    <x v="2"/>
  </r>
  <r>
    <s v="PROD007"/>
    <n v="0.28999999999999998"/>
    <n v="12"/>
    <n v="100"/>
    <n v="200"/>
    <n v="2400"/>
    <n v="696"/>
    <n v="1704"/>
    <n v="1.704"/>
    <n v="1200"/>
    <n v="504"/>
    <n v="0.504"/>
    <d v="2025-01-06T00:00:00"/>
    <n v="1"/>
    <n v="1"/>
    <n v="2025"/>
    <s v="Stanley Gray"/>
    <s v="Printer"/>
    <x v="1"/>
  </r>
  <r>
    <s v="PROD002"/>
    <n v="0.06"/>
    <n v="7"/>
    <n v="300"/>
    <n v="600"/>
    <n v="4200"/>
    <n v="252"/>
    <n v="3948"/>
    <n v="3.948"/>
    <n v="2100"/>
    <n v="1848"/>
    <n v="1.8480000000000001"/>
    <d v="2025-06-08T00:00:00"/>
    <n v="6"/>
    <n v="2"/>
    <n v="2025"/>
    <s v="Christine Hernandez"/>
    <s v="Smartphone"/>
    <x v="0"/>
  </r>
  <r>
    <s v="PROD002"/>
    <n v="0.11"/>
    <n v="4"/>
    <n v="300"/>
    <n v="600"/>
    <n v="2400"/>
    <n v="264"/>
    <n v="2136"/>
    <n v="2.1360000000000001"/>
    <n v="1200"/>
    <n v="936"/>
    <n v="0.93600000000000005"/>
    <d v="2024-08-14T00:00:00"/>
    <n v="8"/>
    <n v="3"/>
    <n v="2024"/>
    <s v="Frank Hill"/>
    <s v="Smartphone"/>
    <x v="2"/>
  </r>
  <r>
    <s v="PROD004"/>
    <n v="0.08"/>
    <n v="1"/>
    <n v="150"/>
    <n v="250"/>
    <n v="250"/>
    <n v="20"/>
    <n v="230"/>
    <n v="0.23"/>
    <n v="150"/>
    <n v="80"/>
    <n v="0.08"/>
    <d v="2023-12-02T00:00:00"/>
    <n v="12"/>
    <n v="4"/>
    <n v="2023"/>
    <s v="Kimberly Day"/>
    <s v="Monitor"/>
    <x v="4"/>
  </r>
  <r>
    <s v="PROD004"/>
    <n v="0.01"/>
    <n v="17"/>
    <n v="150"/>
    <n v="250"/>
    <n v="4250"/>
    <n v="42.5"/>
    <n v="4207.5"/>
    <n v="4.2074999999999996"/>
    <n v="2550"/>
    <n v="1657.5"/>
    <n v="1.6575"/>
    <d v="2024-05-24T00:00:00"/>
    <n v="5"/>
    <n v="2"/>
    <n v="2024"/>
    <s v="Trevor Cameron"/>
    <s v="Monitor"/>
    <x v="5"/>
  </r>
  <r>
    <s v="PROD003"/>
    <n v="0.28999999999999998"/>
    <n v="18"/>
    <n v="200"/>
    <n v="400"/>
    <n v="7200"/>
    <n v="2088"/>
    <n v="5112"/>
    <n v="5.1120000000000001"/>
    <n v="3600"/>
    <n v="1512"/>
    <n v="1.512"/>
    <d v="2024-03-01T00:00:00"/>
    <n v="3"/>
    <n v="1"/>
    <n v="2024"/>
    <s v="Jason Braun"/>
    <s v="Tablet"/>
    <x v="2"/>
  </r>
  <r>
    <s v="PROD005"/>
    <n v="0.09"/>
    <n v="17"/>
    <n v="20"/>
    <n v="50"/>
    <n v="850"/>
    <n v="76.5"/>
    <n v="773.5"/>
    <n v="0.77349999999999997"/>
    <n v="340"/>
    <n v="433.5"/>
    <n v="0.4335"/>
    <d v="2023-10-17T00:00:00"/>
    <n v="10"/>
    <n v="4"/>
    <n v="2023"/>
    <s v="Raven Williams"/>
    <s v="Keyboard"/>
    <x v="2"/>
  </r>
  <r>
    <s v="PROD006"/>
    <n v="0.28000000000000003"/>
    <n v="9"/>
    <n v="15"/>
    <n v="40"/>
    <n v="360"/>
    <n v="100.8"/>
    <n v="259.2"/>
    <n v="0.25919999999999999"/>
    <n v="135"/>
    <n v="124.2"/>
    <n v="0.1242"/>
    <d v="2023-09-15T00:00:00"/>
    <n v="9"/>
    <n v="3"/>
    <n v="2023"/>
    <s v="Brett Pugh"/>
    <s v="Mouse"/>
    <x v="2"/>
  </r>
  <r>
    <s v="PROD003"/>
    <n v="0.2"/>
    <n v="2"/>
    <n v="200"/>
    <n v="400"/>
    <n v="800"/>
    <n v="160"/>
    <n v="640"/>
    <n v="0.64"/>
    <n v="400"/>
    <n v="240"/>
    <n v="0.24"/>
    <d v="2025-04-15T00:00:00"/>
    <n v="4"/>
    <n v="2"/>
    <n v="2025"/>
    <s v="Danielle Fry"/>
    <s v="Tablet"/>
    <x v="0"/>
  </r>
  <r>
    <s v="PROD005"/>
    <n v="0.22"/>
    <n v="5"/>
    <n v="20"/>
    <n v="50"/>
    <n v="250"/>
    <n v="55"/>
    <n v="195"/>
    <n v="0.19500000000000001"/>
    <n v="100"/>
    <n v="95"/>
    <n v="9.5000000000000001E-2"/>
    <d v="2024-10-27T00:00:00"/>
    <n v="10"/>
    <n v="4"/>
    <n v="2024"/>
    <s v="Natasha Wright"/>
    <s v="Keyboard"/>
    <x v="2"/>
  </r>
  <r>
    <s v="PROD006"/>
    <n v="0.16"/>
    <n v="5"/>
    <n v="15"/>
    <n v="40"/>
    <n v="200"/>
    <n v="32"/>
    <n v="168"/>
    <n v="0.16800000000000001"/>
    <n v="75"/>
    <n v="93"/>
    <n v="9.2999999999999999E-2"/>
    <d v="2025-06-23T00:00:00"/>
    <n v="6"/>
    <n v="2"/>
    <n v="2025"/>
    <s v="James Jones"/>
    <s v="Mouse"/>
    <x v="2"/>
  </r>
  <r>
    <s v="PROD006"/>
    <n v="0.18"/>
    <n v="5"/>
    <n v="15"/>
    <n v="40"/>
    <n v="200"/>
    <n v="36"/>
    <n v="164"/>
    <n v="0.16400000000000001"/>
    <n v="75"/>
    <n v="89"/>
    <n v="8.8999999999999996E-2"/>
    <d v="2024-03-21T00:00:00"/>
    <n v="3"/>
    <n v="1"/>
    <n v="2024"/>
    <s v="Ryan Wagner"/>
    <s v="Mouse"/>
    <x v="0"/>
  </r>
  <r>
    <s v="PROD007"/>
    <n v="0.19"/>
    <n v="19"/>
    <n v="100"/>
    <n v="200"/>
    <n v="3800"/>
    <n v="722"/>
    <n v="3078"/>
    <n v="3.0779999999999998"/>
    <n v="1900"/>
    <n v="1178"/>
    <n v="1.1779999999999999"/>
    <d v="2025-07-09T00:00:00"/>
    <n v="7"/>
    <n v="3"/>
    <n v="2025"/>
    <s v="Karen Haley"/>
    <s v="Printer"/>
    <x v="3"/>
  </r>
  <r>
    <s v="PROD008"/>
    <n v="0.03"/>
    <n v="1"/>
    <n v="50"/>
    <n v="120"/>
    <n v="120"/>
    <n v="3.6"/>
    <n v="116.4"/>
    <n v="0.1164"/>
    <n v="50"/>
    <n v="66.400000000000006"/>
    <n v="6.6400000000000001E-2"/>
    <d v="2023-10-23T00:00:00"/>
    <n v="10"/>
    <n v="4"/>
    <n v="2023"/>
    <s v="George Vega"/>
    <s v="Headphones"/>
    <x v="0"/>
  </r>
  <r>
    <s v="PROD006"/>
    <n v="0.27"/>
    <n v="9"/>
    <n v="15"/>
    <n v="40"/>
    <n v="360"/>
    <n v="97.2"/>
    <n v="262.8"/>
    <n v="0.26279999999999998"/>
    <n v="135"/>
    <n v="127.8"/>
    <n v="0.1278"/>
    <d v="2024-07-11T00:00:00"/>
    <n v="7"/>
    <n v="3"/>
    <n v="2024"/>
    <s v="Megan Padilla"/>
    <s v="Mouse"/>
    <x v="0"/>
  </r>
  <r>
    <s v="PROD008"/>
    <n v="0.05"/>
    <n v="16"/>
    <n v="50"/>
    <n v="120"/>
    <n v="1920"/>
    <n v="96"/>
    <n v="1824"/>
    <n v="1.8240000000000001"/>
    <n v="800"/>
    <n v="1024"/>
    <n v="1.024"/>
    <d v="2024-05-29T00:00:00"/>
    <n v="5"/>
    <n v="2"/>
    <n v="2024"/>
    <s v="Joy Garcia"/>
    <s v="Headphones"/>
    <x v="3"/>
  </r>
  <r>
    <s v="PROD007"/>
    <n v="0.19"/>
    <n v="7"/>
    <n v="100"/>
    <n v="200"/>
    <n v="1400"/>
    <n v="266"/>
    <n v="1134"/>
    <n v="1.1339999999999999"/>
    <n v="700"/>
    <n v="434"/>
    <n v="0.434"/>
    <d v="2025-08-08T00:00:00"/>
    <n v="8"/>
    <n v="3"/>
    <n v="2025"/>
    <s v="Benjamin Brown"/>
    <s v="Printer"/>
    <x v="1"/>
  </r>
  <r>
    <s v="PROD003"/>
    <n v="0.26"/>
    <n v="5"/>
    <n v="200"/>
    <n v="400"/>
    <n v="2000"/>
    <n v="520"/>
    <n v="1480"/>
    <n v="1.48"/>
    <n v="1000"/>
    <n v="480"/>
    <n v="0.48"/>
    <d v="2024-11-25T00:00:00"/>
    <n v="11"/>
    <n v="4"/>
    <n v="2024"/>
    <s v="Brian Hendricks"/>
    <s v="Tablet"/>
    <x v="3"/>
  </r>
  <r>
    <s v="PROD005"/>
    <n v="0.01"/>
    <n v="17"/>
    <n v="20"/>
    <n v="50"/>
    <n v="850"/>
    <n v="8.5"/>
    <n v="841.5"/>
    <n v="0.84150000000000003"/>
    <n v="340"/>
    <n v="501.5"/>
    <n v="0.50149999999999995"/>
    <d v="2025-08-01T00:00:00"/>
    <n v="8"/>
    <n v="3"/>
    <n v="2025"/>
    <s v="Ana Farrell"/>
    <s v="Keyboard"/>
    <x v="5"/>
  </r>
  <r>
    <s v="PROD007"/>
    <n v="0.21"/>
    <n v="8"/>
    <n v="100"/>
    <n v="200"/>
    <n v="1600"/>
    <n v="336"/>
    <n v="1264"/>
    <n v="1.264"/>
    <n v="800"/>
    <n v="464"/>
    <n v="0.46400000000000002"/>
    <d v="2024-04-17T00:00:00"/>
    <n v="4"/>
    <n v="2"/>
    <n v="2024"/>
    <s v="Nicholas Hicks"/>
    <s v="Printer"/>
    <x v="2"/>
  </r>
  <r>
    <s v="PROD001"/>
    <n v="0.14000000000000001"/>
    <n v="14"/>
    <n v="500"/>
    <n v="800"/>
    <n v="11200"/>
    <n v="1568"/>
    <n v="9632"/>
    <n v="9.6319999999999997"/>
    <n v="7000"/>
    <n v="2632"/>
    <n v="2.6320000000000001"/>
    <d v="2024-03-24T00:00:00"/>
    <n v="3"/>
    <n v="1"/>
    <n v="2024"/>
    <s v="Mr. John Adams"/>
    <s v="Laptop"/>
    <x v="3"/>
  </r>
  <r>
    <s v="PROD007"/>
    <n v="0.19"/>
    <n v="17"/>
    <n v="100"/>
    <n v="200"/>
    <n v="3400"/>
    <n v="646"/>
    <n v="2754"/>
    <n v="2.754"/>
    <n v="1700"/>
    <n v="1054"/>
    <n v="1.054"/>
    <d v="2023-12-14T00:00:00"/>
    <n v="12"/>
    <n v="4"/>
    <n v="2023"/>
    <s v="Erik Keith"/>
    <s v="Printer"/>
    <x v="5"/>
  </r>
  <r>
    <s v="PROD005"/>
    <n v="0.18"/>
    <n v="18"/>
    <n v="20"/>
    <n v="50"/>
    <n v="900"/>
    <n v="162"/>
    <n v="738"/>
    <n v="0.73799999999999999"/>
    <n v="360"/>
    <n v="378"/>
    <n v="0.378"/>
    <d v="2024-01-08T00:00:00"/>
    <n v="1"/>
    <n v="1"/>
    <n v="2024"/>
    <s v="Christina Garcia"/>
    <s v="Keyboard"/>
    <x v="2"/>
  </r>
  <r>
    <s v="PROD008"/>
    <n v="0.23"/>
    <n v="17"/>
    <n v="50"/>
    <n v="120"/>
    <n v="2040"/>
    <n v="469.2"/>
    <n v="1570.8"/>
    <n v="1.5708"/>
    <n v="850"/>
    <n v="720.8"/>
    <n v="0.7208"/>
    <d v="2025-07-31T00:00:00"/>
    <n v="7"/>
    <n v="3"/>
    <n v="2025"/>
    <s v="Daniel Figueroa"/>
    <s v="Headphones"/>
    <x v="1"/>
  </r>
  <r>
    <s v="PROD008"/>
    <n v="0.12"/>
    <n v="2"/>
    <n v="50"/>
    <n v="120"/>
    <n v="240"/>
    <n v="28.8"/>
    <n v="211.2"/>
    <n v="0.2112"/>
    <n v="100"/>
    <n v="111.2"/>
    <n v="0.11119999999999999"/>
    <d v="2024-12-31T00:00:00"/>
    <n v="12"/>
    <n v="4"/>
    <n v="2024"/>
    <s v="Elizabeth Dickerson"/>
    <s v="Headphones"/>
    <x v="5"/>
  </r>
  <r>
    <s v="PROD007"/>
    <n v="0.13"/>
    <n v="12"/>
    <n v="100"/>
    <n v="200"/>
    <n v="2400"/>
    <n v="312"/>
    <n v="2088"/>
    <n v="2.0880000000000001"/>
    <n v="1200"/>
    <n v="888"/>
    <n v="0.88800000000000001"/>
    <d v="2024-09-28T00:00:00"/>
    <n v="9"/>
    <n v="3"/>
    <n v="2024"/>
    <s v="John Horn"/>
    <s v="Printer"/>
    <x v="0"/>
  </r>
  <r>
    <s v="PROD006"/>
    <n v="0.04"/>
    <n v="5"/>
    <n v="15"/>
    <n v="40"/>
    <n v="200"/>
    <n v="8"/>
    <n v="192"/>
    <n v="0.192"/>
    <n v="75"/>
    <n v="117"/>
    <n v="0.11700000000000001"/>
    <d v="2025-01-02T00:00:00"/>
    <n v="1"/>
    <n v="1"/>
    <n v="2025"/>
    <s v="Peter Benson"/>
    <s v="Mouse"/>
    <x v="3"/>
  </r>
  <r>
    <s v="PROD008"/>
    <n v="0.04"/>
    <n v="11"/>
    <n v="50"/>
    <n v="120"/>
    <n v="1320"/>
    <n v="52.8"/>
    <n v="1267.2"/>
    <n v="1.2672000000000001"/>
    <n v="550"/>
    <n v="717.2"/>
    <n v="0.71719999999999995"/>
    <d v="2024-09-06T00:00:00"/>
    <n v="9"/>
    <n v="3"/>
    <n v="2024"/>
    <s v="Michael Juarez"/>
    <s v="Headphones"/>
    <x v="3"/>
  </r>
  <r>
    <s v="PROD007"/>
    <n v="0.21"/>
    <n v="17"/>
    <n v="100"/>
    <n v="200"/>
    <n v="3400"/>
    <n v="714"/>
    <n v="2686"/>
    <n v="2.6859999999999999"/>
    <n v="1700"/>
    <n v="986"/>
    <n v="0.98599999999999999"/>
    <d v="2023-11-06T00:00:00"/>
    <n v="11"/>
    <n v="4"/>
    <n v="2023"/>
    <s v="Monica Smith"/>
    <s v="Printer"/>
    <x v="1"/>
  </r>
  <r>
    <s v="PROD008"/>
    <n v="0.06"/>
    <n v="17"/>
    <n v="50"/>
    <n v="120"/>
    <n v="2040"/>
    <n v="122.4"/>
    <n v="1917.6"/>
    <n v="1.9176"/>
    <n v="850"/>
    <n v="1067.5999999999999"/>
    <n v="1.0676000000000001"/>
    <d v="2024-12-28T00:00:00"/>
    <n v="12"/>
    <n v="4"/>
    <n v="2024"/>
    <s v="Timothy Peck"/>
    <s v="Headphones"/>
    <x v="4"/>
  </r>
  <r>
    <s v="PROD001"/>
    <n v="0.09"/>
    <n v="12"/>
    <n v="500"/>
    <n v="800"/>
    <n v="9600"/>
    <n v="864"/>
    <n v="8736"/>
    <n v="8.7360000000000007"/>
    <n v="6000"/>
    <n v="2736"/>
    <n v="2.7360000000000002"/>
    <d v="2024-08-21T00:00:00"/>
    <n v="8"/>
    <n v="3"/>
    <n v="2024"/>
    <s v="Jeanette Martinez"/>
    <s v="Laptop"/>
    <x v="3"/>
  </r>
  <r>
    <s v="PROD006"/>
    <n v="0.22"/>
    <n v="15"/>
    <n v="15"/>
    <n v="40"/>
    <n v="600"/>
    <n v="132"/>
    <n v="468"/>
    <n v="0.46800000000000003"/>
    <n v="225"/>
    <n v="243"/>
    <n v="0.24299999999999999"/>
    <d v="2025-05-08T00:00:00"/>
    <n v="5"/>
    <n v="2"/>
    <n v="2025"/>
    <s v="Connie Ayala"/>
    <s v="Mouse"/>
    <x v="2"/>
  </r>
  <r>
    <s v="PROD005"/>
    <n v="0.05"/>
    <n v="9"/>
    <n v="20"/>
    <n v="50"/>
    <n v="450"/>
    <n v="22.5"/>
    <n v="427.5"/>
    <n v="0.42749999999999999"/>
    <n v="180"/>
    <n v="247.5"/>
    <n v="0.2475"/>
    <d v="2025-06-07T00:00:00"/>
    <n v="6"/>
    <n v="2"/>
    <n v="2025"/>
    <s v="Bryan Rios MD"/>
    <s v="Keyboard"/>
    <x v="4"/>
  </r>
  <r>
    <s v="PROD003"/>
    <n v="0.15"/>
    <n v="19"/>
    <n v="200"/>
    <n v="400"/>
    <n v="7600"/>
    <n v="1140"/>
    <n v="6460"/>
    <n v="6.46"/>
    <n v="3800"/>
    <n v="2660"/>
    <n v="2.66"/>
    <d v="2025-02-09T00:00:00"/>
    <n v="2"/>
    <n v="1"/>
    <n v="2025"/>
    <s v="Nicole Delgado"/>
    <s v="Tablet"/>
    <x v="2"/>
  </r>
  <r>
    <s v="PROD001"/>
    <n v="0.19"/>
    <n v="15"/>
    <n v="500"/>
    <n v="800"/>
    <n v="12000"/>
    <n v="2280"/>
    <n v="9720"/>
    <n v="9.7200000000000006"/>
    <n v="7500"/>
    <n v="2220"/>
    <n v="2.2200000000000002"/>
    <d v="2023-10-02T00:00:00"/>
    <n v="10"/>
    <n v="4"/>
    <n v="2023"/>
    <s v="Eric Hayes"/>
    <s v="Laptop"/>
    <x v="2"/>
  </r>
  <r>
    <s v="PROD006"/>
    <n v="0.13"/>
    <n v="10"/>
    <n v="15"/>
    <n v="40"/>
    <n v="400"/>
    <n v="52"/>
    <n v="348"/>
    <n v="0.34799999999999998"/>
    <n v="150"/>
    <n v="198"/>
    <n v="0.19800000000000001"/>
    <d v="2025-05-15T00:00:00"/>
    <n v="5"/>
    <n v="2"/>
    <n v="2025"/>
    <s v="Heather Torres"/>
    <s v="Mouse"/>
    <x v="1"/>
  </r>
  <r>
    <s v="PROD003"/>
    <n v="0.04"/>
    <n v="4"/>
    <n v="200"/>
    <n v="400"/>
    <n v="1600"/>
    <n v="64"/>
    <n v="1536"/>
    <n v="1.536"/>
    <n v="800"/>
    <n v="736"/>
    <n v="0.73599999999999999"/>
    <d v="2024-02-22T00:00:00"/>
    <n v="2"/>
    <n v="1"/>
    <n v="2024"/>
    <s v="Douglas Schmidt"/>
    <s v="Tablet"/>
    <x v="5"/>
  </r>
  <r>
    <s v="PROD004"/>
    <n v="0.13"/>
    <n v="1"/>
    <n v="150"/>
    <n v="250"/>
    <n v="250"/>
    <n v="32.5"/>
    <n v="217.5"/>
    <n v="0.2175"/>
    <n v="150"/>
    <n v="67.5"/>
    <n v="6.7500000000000004E-2"/>
    <d v="2025-01-13T00:00:00"/>
    <n v="1"/>
    <n v="1"/>
    <n v="2025"/>
    <s v="Kayla Martinez"/>
    <s v="Monitor"/>
    <x v="2"/>
  </r>
  <r>
    <s v="PROD007"/>
    <n v="0.09"/>
    <n v="20"/>
    <n v="100"/>
    <n v="200"/>
    <n v="4000"/>
    <n v="360"/>
    <n v="3640"/>
    <n v="3.64"/>
    <n v="2000"/>
    <n v="1640"/>
    <n v="1.64"/>
    <d v="2025-06-17T00:00:00"/>
    <n v="6"/>
    <n v="2"/>
    <n v="2025"/>
    <s v="Joseph Butler"/>
    <s v="Printer"/>
    <x v="0"/>
  </r>
  <r>
    <s v="PROD001"/>
    <n v="0.01"/>
    <n v="8"/>
    <n v="500"/>
    <n v="800"/>
    <n v="6400"/>
    <n v="64"/>
    <n v="6336"/>
    <n v="6.3360000000000003"/>
    <n v="4000"/>
    <n v="2336"/>
    <n v="2.3359999999999999"/>
    <d v="2024-07-05T00:00:00"/>
    <n v="7"/>
    <n v="3"/>
    <n v="2024"/>
    <s v="James Alexander"/>
    <s v="Laptop"/>
    <x v="1"/>
  </r>
  <r>
    <s v="PROD003"/>
    <n v="0.25"/>
    <n v="2"/>
    <n v="200"/>
    <n v="400"/>
    <n v="800"/>
    <n v="200"/>
    <n v="600"/>
    <n v="0.6"/>
    <n v="400"/>
    <n v="200"/>
    <n v="0.2"/>
    <d v="2024-01-23T00:00:00"/>
    <n v="1"/>
    <n v="1"/>
    <n v="2024"/>
    <s v="Ana Wilson"/>
    <s v="Tablet"/>
    <x v="1"/>
  </r>
  <r>
    <s v="PROD004"/>
    <n v="0.04"/>
    <n v="8"/>
    <n v="150"/>
    <n v="250"/>
    <n v="2000"/>
    <n v="80"/>
    <n v="1920"/>
    <n v="1.92"/>
    <n v="1200"/>
    <n v="720"/>
    <n v="0.72"/>
    <d v="2025-01-25T00:00:00"/>
    <n v="1"/>
    <n v="1"/>
    <n v="2025"/>
    <s v="Hannah Knox"/>
    <s v="Monitor"/>
    <x v="2"/>
  </r>
  <r>
    <s v="PROD006"/>
    <n v="0.03"/>
    <n v="8"/>
    <n v="15"/>
    <n v="40"/>
    <n v="320"/>
    <n v="9.6"/>
    <n v="310.39999999999998"/>
    <n v="0.31040000000000001"/>
    <n v="120"/>
    <n v="190.4"/>
    <n v="0.19040000000000001"/>
    <d v="2025-03-25T00:00:00"/>
    <n v="3"/>
    <n v="1"/>
    <n v="2025"/>
    <s v="Melissa Cardenas"/>
    <s v="Mouse"/>
    <x v="1"/>
  </r>
  <r>
    <s v="PROD004"/>
    <n v="0.06"/>
    <n v="14"/>
    <n v="150"/>
    <n v="250"/>
    <n v="3500"/>
    <n v="210"/>
    <n v="3290"/>
    <n v="3.29"/>
    <n v="2100"/>
    <n v="1190"/>
    <n v="1.19"/>
    <d v="2024-12-21T00:00:00"/>
    <n v="12"/>
    <n v="4"/>
    <n v="2024"/>
    <s v="Laura Osborne"/>
    <s v="Monitor"/>
    <x v="4"/>
  </r>
  <r>
    <s v="PROD002"/>
    <n v="0.1"/>
    <n v="5"/>
    <n v="300"/>
    <n v="600"/>
    <n v="3000"/>
    <n v="300"/>
    <n v="2700"/>
    <n v="2.7"/>
    <n v="1500"/>
    <n v="1200"/>
    <n v="1.2"/>
    <d v="2023-09-26T00:00:00"/>
    <n v="9"/>
    <n v="3"/>
    <n v="2023"/>
    <s v="Amanda Martin"/>
    <s v="Smartphone"/>
    <x v="5"/>
  </r>
  <r>
    <s v="PROD002"/>
    <n v="0.19"/>
    <n v="1"/>
    <n v="300"/>
    <n v="600"/>
    <n v="600"/>
    <n v="114"/>
    <n v="486"/>
    <n v="0.48599999999999999"/>
    <n v="300"/>
    <n v="186"/>
    <n v="0.186"/>
    <d v="2024-12-22T00:00:00"/>
    <n v="12"/>
    <n v="4"/>
    <n v="2024"/>
    <s v="Joshua Mercer"/>
    <s v="Smartphone"/>
    <x v="1"/>
  </r>
  <r>
    <s v="PROD003"/>
    <n v="0.14000000000000001"/>
    <n v="18"/>
    <n v="200"/>
    <n v="400"/>
    <n v="7200"/>
    <n v="1008"/>
    <n v="6192"/>
    <n v="6.1920000000000002"/>
    <n v="3600"/>
    <n v="2592"/>
    <n v="2.5920000000000001"/>
    <d v="2025-08-05T00:00:00"/>
    <n v="8"/>
    <n v="3"/>
    <n v="2025"/>
    <s v="Martin King"/>
    <s v="Tablet"/>
    <x v="5"/>
  </r>
  <r>
    <s v="PROD008"/>
    <n v="0.05"/>
    <n v="10"/>
    <n v="50"/>
    <n v="120"/>
    <n v="1200"/>
    <n v="60"/>
    <n v="1140"/>
    <n v="1.1399999999999999"/>
    <n v="500"/>
    <n v="640"/>
    <n v="0.64"/>
    <d v="2023-12-13T00:00:00"/>
    <n v="12"/>
    <n v="4"/>
    <n v="2023"/>
    <s v="Laura Edwards"/>
    <s v="Headphones"/>
    <x v="2"/>
  </r>
  <r>
    <s v="PROD008"/>
    <n v="0.02"/>
    <n v="20"/>
    <n v="50"/>
    <n v="120"/>
    <n v="2400"/>
    <n v="48"/>
    <n v="2352"/>
    <n v="2.3519999999999999"/>
    <n v="1000"/>
    <n v="1352"/>
    <n v="1.3520000000000001"/>
    <d v="2025-02-28T00:00:00"/>
    <n v="2"/>
    <n v="1"/>
    <n v="2025"/>
    <s v="Bruce Washington"/>
    <s v="Headphones"/>
    <x v="4"/>
  </r>
  <r>
    <s v="PROD008"/>
    <n v="0.3"/>
    <n v="6"/>
    <n v="50"/>
    <n v="120"/>
    <n v="720"/>
    <n v="216"/>
    <n v="504"/>
    <n v="0.504"/>
    <n v="300"/>
    <n v="204"/>
    <n v="0.20399999999999999"/>
    <d v="2023-11-09T00:00:00"/>
    <n v="11"/>
    <n v="4"/>
    <n v="2023"/>
    <s v="Brandon Walker"/>
    <s v="Headphones"/>
    <x v="4"/>
  </r>
  <r>
    <s v="PROD007"/>
    <n v="0.24"/>
    <n v="8"/>
    <n v="100"/>
    <n v="200"/>
    <n v="1600"/>
    <n v="384"/>
    <n v="1216"/>
    <n v="1.216"/>
    <n v="800"/>
    <n v="416"/>
    <n v="0.41599999999999998"/>
    <d v="2024-07-17T00:00:00"/>
    <n v="7"/>
    <n v="3"/>
    <n v="2024"/>
    <s v="Tammie Morales"/>
    <s v="Printer"/>
    <x v="5"/>
  </r>
  <r>
    <s v="PROD005"/>
    <n v="0.18"/>
    <n v="5"/>
    <n v="20"/>
    <n v="50"/>
    <n v="250"/>
    <n v="45"/>
    <n v="205"/>
    <n v="0.20499999999999999"/>
    <n v="100"/>
    <n v="105"/>
    <n v="0.105"/>
    <d v="2025-09-01T00:00:00"/>
    <n v="9"/>
    <n v="3"/>
    <n v="2025"/>
    <s v="Gabrielle Bush"/>
    <s v="Keyboard"/>
    <x v="1"/>
  </r>
  <r>
    <s v="PROD002"/>
    <n v="0.27"/>
    <n v="5"/>
    <n v="300"/>
    <n v="600"/>
    <n v="3000"/>
    <n v="810"/>
    <n v="2190"/>
    <n v="2.19"/>
    <n v="1500"/>
    <n v="690"/>
    <n v="0.69"/>
    <d v="2023-10-22T00:00:00"/>
    <n v="10"/>
    <n v="4"/>
    <n v="2023"/>
    <s v="Tina Russell"/>
    <s v="Smartphone"/>
    <x v="3"/>
  </r>
  <r>
    <s v="PROD006"/>
    <n v="0.01"/>
    <n v="7"/>
    <n v="15"/>
    <n v="40"/>
    <n v="280"/>
    <n v="2.8"/>
    <n v="277.2"/>
    <n v="0.2772"/>
    <n v="105"/>
    <n v="172.2"/>
    <n v="0.17219999999999999"/>
    <d v="2023-09-21T00:00:00"/>
    <n v="9"/>
    <n v="3"/>
    <n v="2023"/>
    <s v="Brittany Vazquez"/>
    <s v="Mouse"/>
    <x v="5"/>
  </r>
  <r>
    <s v="PROD006"/>
    <n v="0.17"/>
    <n v="15"/>
    <n v="15"/>
    <n v="40"/>
    <n v="600"/>
    <n v="102"/>
    <n v="498"/>
    <n v="0.498"/>
    <n v="225"/>
    <n v="273"/>
    <n v="0.27300000000000002"/>
    <d v="2024-12-22T00:00:00"/>
    <n v="12"/>
    <n v="4"/>
    <n v="2024"/>
    <s v="Katie Stone"/>
    <s v="Mouse"/>
    <x v="0"/>
  </r>
  <r>
    <s v="PROD002"/>
    <n v="0.18"/>
    <n v="7"/>
    <n v="300"/>
    <n v="600"/>
    <n v="4200"/>
    <n v="756"/>
    <n v="3444"/>
    <n v="3.444"/>
    <n v="2100"/>
    <n v="1344"/>
    <n v="1.3440000000000001"/>
    <d v="2023-11-06T00:00:00"/>
    <n v="11"/>
    <n v="4"/>
    <n v="2023"/>
    <s v="Rhonda Bailey"/>
    <s v="Smartphone"/>
    <x v="3"/>
  </r>
  <r>
    <s v="PROD001"/>
    <n v="0.24"/>
    <n v="17"/>
    <n v="500"/>
    <n v="800"/>
    <n v="13600"/>
    <n v="3264"/>
    <n v="10336"/>
    <n v="10.336"/>
    <n v="8500"/>
    <n v="1836"/>
    <n v="1.8360000000000001"/>
    <d v="2024-07-12T00:00:00"/>
    <n v="7"/>
    <n v="3"/>
    <n v="2024"/>
    <s v="Christina Ross"/>
    <s v="Laptop"/>
    <x v="1"/>
  </r>
  <r>
    <s v="PROD007"/>
    <n v="0.12"/>
    <n v="8"/>
    <n v="100"/>
    <n v="200"/>
    <n v="1600"/>
    <n v="192"/>
    <n v="1408"/>
    <n v="1.4079999999999999"/>
    <n v="800"/>
    <n v="608"/>
    <n v="0.60799999999999998"/>
    <d v="2025-02-21T00:00:00"/>
    <n v="2"/>
    <n v="1"/>
    <n v="2025"/>
    <s v="Amy Taylor"/>
    <s v="Printer"/>
    <x v="3"/>
  </r>
  <r>
    <s v="PROD006"/>
    <n v="0.12"/>
    <n v="15"/>
    <n v="15"/>
    <n v="40"/>
    <n v="600"/>
    <n v="72"/>
    <n v="528"/>
    <n v="0.52800000000000002"/>
    <n v="225"/>
    <n v="303"/>
    <n v="0.30299999999999999"/>
    <d v="2024-09-30T00:00:00"/>
    <n v="9"/>
    <n v="3"/>
    <n v="2024"/>
    <s v="Mike Moreno"/>
    <s v="Mouse"/>
    <x v="5"/>
  </r>
  <r>
    <s v="PROD007"/>
    <n v="0.1"/>
    <n v="2"/>
    <n v="100"/>
    <n v="200"/>
    <n v="400"/>
    <n v="40"/>
    <n v="360"/>
    <n v="0.36"/>
    <n v="200"/>
    <n v="160"/>
    <n v="0.16"/>
    <d v="2025-07-05T00:00:00"/>
    <n v="7"/>
    <n v="3"/>
    <n v="2025"/>
    <s v="Zachary Peters"/>
    <s v="Printer"/>
    <x v="1"/>
  </r>
  <r>
    <s v="PROD004"/>
    <n v="0.28000000000000003"/>
    <n v="20"/>
    <n v="150"/>
    <n v="250"/>
    <n v="5000"/>
    <n v="1400"/>
    <n v="3600"/>
    <n v="3.6"/>
    <n v="3000"/>
    <n v="600"/>
    <n v="0.6"/>
    <d v="2025-09-04T00:00:00"/>
    <n v="9"/>
    <n v="3"/>
    <n v="2025"/>
    <s v="George Maddox"/>
    <s v="Monitor"/>
    <x v="3"/>
  </r>
  <r>
    <s v="PROD005"/>
    <n v="0.2"/>
    <n v="9"/>
    <n v="20"/>
    <n v="50"/>
    <n v="450"/>
    <n v="90"/>
    <n v="360"/>
    <n v="0.36"/>
    <n v="180"/>
    <n v="180"/>
    <n v="0.18"/>
    <d v="2025-07-08T00:00:00"/>
    <n v="7"/>
    <n v="3"/>
    <n v="2025"/>
    <s v="Ian Dixon"/>
    <s v="Keyboard"/>
    <x v="2"/>
  </r>
  <r>
    <s v="PROD003"/>
    <n v="0.24"/>
    <n v="3"/>
    <n v="200"/>
    <n v="400"/>
    <n v="1200"/>
    <n v="288"/>
    <n v="912"/>
    <n v="0.91200000000000003"/>
    <n v="600"/>
    <n v="312"/>
    <n v="0.312"/>
    <d v="2024-04-10T00:00:00"/>
    <n v="4"/>
    <n v="2"/>
    <n v="2024"/>
    <s v="Keith Zimmerman"/>
    <s v="Tablet"/>
    <x v="4"/>
  </r>
  <r>
    <s v="PROD001"/>
    <n v="0.3"/>
    <n v="16"/>
    <n v="500"/>
    <n v="800"/>
    <n v="12800"/>
    <n v="3840"/>
    <n v="8960"/>
    <n v="8.9600000000000009"/>
    <n v="8000"/>
    <n v="960"/>
    <n v="0.96"/>
    <d v="2024-01-07T00:00:00"/>
    <n v="1"/>
    <n v="1"/>
    <n v="2024"/>
    <s v="Cassandra Rodriguez"/>
    <s v="Laptop"/>
    <x v="2"/>
  </r>
  <r>
    <s v="PROD006"/>
    <n v="0.25"/>
    <n v="1"/>
    <n v="15"/>
    <n v="40"/>
    <n v="40"/>
    <n v="10"/>
    <n v="30"/>
    <n v="0.03"/>
    <n v="15"/>
    <n v="15"/>
    <n v="1.4999999999999999E-2"/>
    <d v="2024-03-03T00:00:00"/>
    <n v="3"/>
    <n v="1"/>
    <n v="2024"/>
    <s v="Kimberly Moreno"/>
    <s v="Mouse"/>
    <x v="1"/>
  </r>
  <r>
    <s v="PROD004"/>
    <n v="0.08"/>
    <n v="2"/>
    <n v="150"/>
    <n v="250"/>
    <n v="500"/>
    <n v="40"/>
    <n v="460"/>
    <n v="0.46"/>
    <n v="300"/>
    <n v="160"/>
    <n v="0.16"/>
    <d v="2024-06-22T00:00:00"/>
    <n v="6"/>
    <n v="2"/>
    <n v="2024"/>
    <s v="Jessica Charles"/>
    <s v="Monitor"/>
    <x v="4"/>
  </r>
  <r>
    <s v="PROD006"/>
    <n v="0.09"/>
    <n v="9"/>
    <n v="15"/>
    <n v="40"/>
    <n v="360"/>
    <n v="32.4"/>
    <n v="327.60000000000002"/>
    <n v="0.3276"/>
    <n v="135"/>
    <n v="192.6"/>
    <n v="0.19259999999999999"/>
    <d v="2024-01-13T00:00:00"/>
    <n v="1"/>
    <n v="1"/>
    <n v="2024"/>
    <s v="Larry Gonzalez"/>
    <s v="Mouse"/>
    <x v="0"/>
  </r>
  <r>
    <s v="PROD004"/>
    <n v="0.17"/>
    <n v="15"/>
    <n v="150"/>
    <n v="250"/>
    <n v="3750"/>
    <n v="637.5"/>
    <n v="3112.5"/>
    <n v="3.1124999999999998"/>
    <n v="2250"/>
    <n v="862.5"/>
    <n v="0.86250000000000004"/>
    <d v="2023-10-26T00:00:00"/>
    <n v="10"/>
    <n v="4"/>
    <n v="2023"/>
    <s v="Amy Grimes"/>
    <s v="Monitor"/>
    <x v="1"/>
  </r>
  <r>
    <s v="PROD001"/>
    <n v="0.01"/>
    <n v="11"/>
    <n v="500"/>
    <n v="800"/>
    <n v="8800"/>
    <n v="88"/>
    <n v="8712"/>
    <n v="8.7119999999999997"/>
    <n v="5500"/>
    <n v="3212"/>
    <n v="3.2120000000000002"/>
    <d v="2023-11-11T00:00:00"/>
    <n v="11"/>
    <n v="4"/>
    <n v="2023"/>
    <s v="Katherine Richards"/>
    <s v="Laptop"/>
    <x v="1"/>
  </r>
  <r>
    <s v="PROD005"/>
    <n v="0.1"/>
    <n v="9"/>
    <n v="20"/>
    <n v="50"/>
    <n v="450"/>
    <n v="45"/>
    <n v="405"/>
    <n v="0.40500000000000003"/>
    <n v="180"/>
    <n v="225"/>
    <n v="0.22500000000000001"/>
    <d v="2024-01-07T00:00:00"/>
    <n v="1"/>
    <n v="1"/>
    <n v="2024"/>
    <s v="Carol Ellis"/>
    <s v="Keyboard"/>
    <x v="4"/>
  </r>
  <r>
    <s v="PROD005"/>
    <n v="0.25"/>
    <n v="11"/>
    <n v="20"/>
    <n v="50"/>
    <n v="550"/>
    <n v="137.5"/>
    <n v="412.5"/>
    <n v="0.41249999999999998"/>
    <n v="220"/>
    <n v="192.5"/>
    <n v="0.1925"/>
    <d v="2023-10-30T00:00:00"/>
    <n v="10"/>
    <n v="4"/>
    <n v="2023"/>
    <s v="Rick Coffey"/>
    <s v="Keyboard"/>
    <x v="1"/>
  </r>
  <r>
    <s v="PROD007"/>
    <n v="0.17"/>
    <n v="14"/>
    <n v="100"/>
    <n v="200"/>
    <n v="2800"/>
    <n v="476"/>
    <n v="2324"/>
    <n v="2.3239999999999998"/>
    <n v="1400"/>
    <n v="924"/>
    <n v="0.92400000000000004"/>
    <d v="2024-05-23T00:00:00"/>
    <n v="5"/>
    <n v="2"/>
    <n v="2024"/>
    <s v="Kevin Faulkner"/>
    <s v="Printer"/>
    <x v="5"/>
  </r>
  <r>
    <s v="PROD004"/>
    <n v="0.22"/>
    <n v="20"/>
    <n v="150"/>
    <n v="250"/>
    <n v="5000"/>
    <n v="1100"/>
    <n v="3900"/>
    <n v="3.9"/>
    <n v="3000"/>
    <n v="900"/>
    <n v="0.9"/>
    <d v="2023-11-16T00:00:00"/>
    <n v="11"/>
    <n v="4"/>
    <n v="2023"/>
    <s v="Audrey Osborne"/>
    <s v="Monitor"/>
    <x v="5"/>
  </r>
  <r>
    <s v="PROD002"/>
    <n v="0.02"/>
    <n v="7"/>
    <n v="300"/>
    <n v="600"/>
    <n v="4200"/>
    <n v="84"/>
    <n v="4116"/>
    <n v="4.1159999999999997"/>
    <n v="2100"/>
    <n v="2016"/>
    <n v="2.016"/>
    <d v="2024-06-12T00:00:00"/>
    <n v="6"/>
    <n v="2"/>
    <n v="2024"/>
    <s v="Adam Cox"/>
    <s v="Smartphone"/>
    <x v="2"/>
  </r>
  <r>
    <s v="PROD003"/>
    <n v="0.18"/>
    <n v="7"/>
    <n v="200"/>
    <n v="400"/>
    <n v="2800"/>
    <n v="504"/>
    <n v="2296"/>
    <n v="2.2959999999999998"/>
    <n v="1400"/>
    <n v="896"/>
    <n v="0.89600000000000002"/>
    <d v="2025-07-22T00:00:00"/>
    <n v="7"/>
    <n v="3"/>
    <n v="2025"/>
    <s v="Angie Brown"/>
    <s v="Tablet"/>
    <x v="3"/>
  </r>
  <r>
    <s v="PROD007"/>
    <n v="0.1"/>
    <n v="13"/>
    <n v="100"/>
    <n v="200"/>
    <n v="2600"/>
    <n v="260"/>
    <n v="2340"/>
    <n v="2.34"/>
    <n v="1300"/>
    <n v="1040"/>
    <n v="1.04"/>
    <d v="2023-10-22T00:00:00"/>
    <n v="10"/>
    <n v="4"/>
    <n v="2023"/>
    <s v="Robert Clark"/>
    <s v="Printer"/>
    <x v="3"/>
  </r>
  <r>
    <s v="PROD008"/>
    <n v="0.14000000000000001"/>
    <n v="2"/>
    <n v="50"/>
    <n v="120"/>
    <n v="240"/>
    <n v="33.6"/>
    <n v="206.4"/>
    <n v="0.2064"/>
    <n v="100"/>
    <n v="106.4"/>
    <n v="0.10639999999999999"/>
    <d v="2024-12-14T00:00:00"/>
    <n v="12"/>
    <n v="4"/>
    <n v="2024"/>
    <s v="Melanie Rodriguez"/>
    <s v="Headphones"/>
    <x v="2"/>
  </r>
  <r>
    <s v="PROD005"/>
    <n v="0.1"/>
    <n v="16"/>
    <n v="20"/>
    <n v="50"/>
    <n v="800"/>
    <n v="80"/>
    <n v="720"/>
    <n v="0.72"/>
    <n v="320"/>
    <n v="400"/>
    <n v="0.4"/>
    <d v="2024-05-28T00:00:00"/>
    <n v="5"/>
    <n v="2"/>
    <n v="2024"/>
    <s v="Caitlin Ball"/>
    <s v="Keyboard"/>
    <x v="4"/>
  </r>
  <r>
    <s v="PROD005"/>
    <n v="0.02"/>
    <n v="2"/>
    <n v="20"/>
    <n v="50"/>
    <n v="100"/>
    <n v="2"/>
    <n v="98"/>
    <n v="9.8000000000000004E-2"/>
    <n v="40"/>
    <n v="58"/>
    <n v="5.8000000000000003E-2"/>
    <d v="2025-06-07T00:00:00"/>
    <n v="6"/>
    <n v="2"/>
    <n v="2025"/>
    <s v="Tabitha Parrish"/>
    <s v="Keyboard"/>
    <x v="2"/>
  </r>
  <r>
    <s v="PROD008"/>
    <n v="0.09"/>
    <n v="9"/>
    <n v="50"/>
    <n v="120"/>
    <n v="1080"/>
    <n v="97.2"/>
    <n v="982.8"/>
    <n v="0.98280000000000001"/>
    <n v="450"/>
    <n v="532.79999999999995"/>
    <n v="0.53280000000000005"/>
    <d v="2023-12-27T00:00:00"/>
    <n v="12"/>
    <n v="4"/>
    <n v="2023"/>
    <s v="Catherine Weber"/>
    <s v="Headphones"/>
    <x v="4"/>
  </r>
  <r>
    <s v="PROD003"/>
    <n v="0.03"/>
    <n v="12"/>
    <n v="200"/>
    <n v="400"/>
    <n v="4800"/>
    <n v="144"/>
    <n v="4656"/>
    <n v="4.6559999999999997"/>
    <n v="2400"/>
    <n v="2256"/>
    <n v="2.2559999999999998"/>
    <d v="2024-07-16T00:00:00"/>
    <n v="7"/>
    <n v="3"/>
    <n v="2024"/>
    <s v="John Hayes"/>
    <s v="Tablet"/>
    <x v="3"/>
  </r>
  <r>
    <s v="PROD008"/>
    <n v="0.27"/>
    <n v="3"/>
    <n v="50"/>
    <n v="120"/>
    <n v="360"/>
    <n v="97.2"/>
    <n v="262.8"/>
    <n v="0.26279999999999998"/>
    <n v="150"/>
    <n v="112.8"/>
    <n v="0.1128"/>
    <d v="2024-02-27T00:00:00"/>
    <n v="2"/>
    <n v="1"/>
    <n v="2024"/>
    <s v="Stephen Cooley"/>
    <s v="Headphones"/>
    <x v="2"/>
  </r>
  <r>
    <s v="PROD006"/>
    <n v="0.22"/>
    <n v="8"/>
    <n v="15"/>
    <n v="40"/>
    <n v="320"/>
    <n v="70.400000000000006"/>
    <n v="249.6"/>
    <n v="0.24959999999999999"/>
    <n v="120"/>
    <n v="129.6"/>
    <n v="0.12959999999999999"/>
    <d v="2025-08-08T00:00:00"/>
    <n v="8"/>
    <n v="3"/>
    <n v="2025"/>
    <s v="Jonathan Newman"/>
    <s v="Mouse"/>
    <x v="1"/>
  </r>
  <r>
    <s v="PROD008"/>
    <n v="0.15"/>
    <n v="5"/>
    <n v="50"/>
    <n v="120"/>
    <n v="600"/>
    <n v="90"/>
    <n v="510"/>
    <n v="0.51"/>
    <n v="250"/>
    <n v="260"/>
    <n v="0.26"/>
    <d v="2025-03-12T00:00:00"/>
    <n v="3"/>
    <n v="1"/>
    <n v="2025"/>
    <s v="Jonathan Stephens"/>
    <s v="Headphones"/>
    <x v="4"/>
  </r>
  <r>
    <s v="PROD008"/>
    <n v="0.28000000000000003"/>
    <n v="14"/>
    <n v="50"/>
    <n v="120"/>
    <n v="1680"/>
    <n v="470.4"/>
    <n v="1209.5999999999999"/>
    <n v="1.2096"/>
    <n v="700"/>
    <n v="509.6"/>
    <n v="0.50960000000000005"/>
    <d v="2024-03-06T00:00:00"/>
    <n v="3"/>
    <n v="1"/>
    <n v="2024"/>
    <s v="Larry Larsen"/>
    <s v="Headphones"/>
    <x v="5"/>
  </r>
  <r>
    <s v="PROD001"/>
    <n v="0.23"/>
    <n v="14"/>
    <n v="500"/>
    <n v="800"/>
    <n v="11200"/>
    <n v="2576"/>
    <n v="8624"/>
    <n v="8.6240000000000006"/>
    <n v="7000"/>
    <n v="1624"/>
    <n v="1.6240000000000001"/>
    <d v="2023-10-16T00:00:00"/>
    <n v="10"/>
    <n v="4"/>
    <n v="2023"/>
    <s v="Michelle Nichols"/>
    <s v="Laptop"/>
    <x v="3"/>
  </r>
  <r>
    <s v="PROD001"/>
    <n v="0.09"/>
    <n v="4"/>
    <n v="500"/>
    <n v="800"/>
    <n v="3200"/>
    <n v="288"/>
    <n v="2912"/>
    <n v="2.9119999999999999"/>
    <n v="2000"/>
    <n v="912"/>
    <n v="0.91200000000000003"/>
    <d v="2023-12-13T00:00:00"/>
    <n v="12"/>
    <n v="4"/>
    <n v="2023"/>
    <s v="Lisa Villarreal"/>
    <s v="Laptop"/>
    <x v="3"/>
  </r>
  <r>
    <s v="PROD007"/>
    <n v="0.21"/>
    <n v="10"/>
    <n v="100"/>
    <n v="200"/>
    <n v="2000"/>
    <n v="420"/>
    <n v="1580"/>
    <n v="1.58"/>
    <n v="1000"/>
    <n v="580"/>
    <n v="0.57999999999999996"/>
    <d v="2023-09-28T00:00:00"/>
    <n v="9"/>
    <n v="3"/>
    <n v="2023"/>
    <s v="Micheal Gregory"/>
    <s v="Printer"/>
    <x v="5"/>
  </r>
  <r>
    <s v="PROD006"/>
    <n v="0.03"/>
    <n v="2"/>
    <n v="15"/>
    <n v="40"/>
    <n v="80"/>
    <n v="2.4"/>
    <n v="77.599999999999994"/>
    <n v="7.7600000000000002E-2"/>
    <n v="30"/>
    <n v="47.6"/>
    <n v="4.7600000000000003E-2"/>
    <d v="2024-11-09T00:00:00"/>
    <n v="11"/>
    <n v="4"/>
    <n v="2024"/>
    <s v="Russell Johnson"/>
    <s v="Mouse"/>
    <x v="4"/>
  </r>
  <r>
    <s v="PROD007"/>
    <n v="0.23"/>
    <n v="17"/>
    <n v="100"/>
    <n v="200"/>
    <n v="3400"/>
    <n v="782"/>
    <n v="2618"/>
    <n v="2.6179999999999999"/>
    <n v="1700"/>
    <n v="918"/>
    <n v="0.91800000000000004"/>
    <d v="2024-12-26T00:00:00"/>
    <n v="12"/>
    <n v="4"/>
    <n v="2024"/>
    <s v="Dr. Michelle Stevenson DDS"/>
    <s v="Printer"/>
    <x v="0"/>
  </r>
  <r>
    <s v="PROD002"/>
    <n v="0.27"/>
    <n v="17"/>
    <n v="300"/>
    <n v="600"/>
    <n v="10200"/>
    <n v="2754"/>
    <n v="7446"/>
    <n v="7.4459999999999997"/>
    <n v="5100"/>
    <n v="2346"/>
    <n v="2.3460000000000001"/>
    <d v="2024-07-20T00:00:00"/>
    <n v="7"/>
    <n v="3"/>
    <n v="2024"/>
    <s v="Paige Flores"/>
    <s v="Smartphone"/>
    <x v="4"/>
  </r>
  <r>
    <s v="PROD006"/>
    <n v="0.16"/>
    <n v="5"/>
    <n v="15"/>
    <n v="40"/>
    <n v="200"/>
    <n v="32"/>
    <n v="168"/>
    <n v="0.16800000000000001"/>
    <n v="75"/>
    <n v="93"/>
    <n v="9.2999999999999999E-2"/>
    <d v="2025-04-13T00:00:00"/>
    <n v="4"/>
    <n v="2"/>
    <n v="2025"/>
    <s v="Rodney Thompson"/>
    <s v="Mouse"/>
    <x v="1"/>
  </r>
  <r>
    <s v="PROD003"/>
    <n v="0.14000000000000001"/>
    <n v="10"/>
    <n v="200"/>
    <n v="400"/>
    <n v="4000"/>
    <n v="560"/>
    <n v="3440"/>
    <n v="3.44"/>
    <n v="2000"/>
    <n v="1440"/>
    <n v="1.44"/>
    <d v="2024-06-23T00:00:00"/>
    <n v="6"/>
    <n v="2"/>
    <n v="2024"/>
    <s v="Toni Higgins"/>
    <s v="Tablet"/>
    <x v="3"/>
  </r>
  <r>
    <s v="PROD004"/>
    <n v="0.05"/>
    <n v="3"/>
    <n v="150"/>
    <n v="250"/>
    <n v="750"/>
    <n v="37.5"/>
    <n v="712.5"/>
    <n v="0.71250000000000002"/>
    <n v="450"/>
    <n v="262.5"/>
    <n v="0.26250000000000001"/>
    <d v="2024-07-04T00:00:00"/>
    <n v="7"/>
    <n v="3"/>
    <n v="2024"/>
    <s v="Abigail Paul"/>
    <s v="Monitor"/>
    <x v="4"/>
  </r>
  <r>
    <s v="PROD005"/>
    <n v="0.02"/>
    <n v="16"/>
    <n v="20"/>
    <n v="50"/>
    <n v="800"/>
    <n v="16"/>
    <n v="784"/>
    <n v="0.78400000000000003"/>
    <n v="320"/>
    <n v="464"/>
    <n v="0.46400000000000002"/>
    <d v="2024-08-17T00:00:00"/>
    <n v="8"/>
    <n v="3"/>
    <n v="2024"/>
    <s v="Danielle Olson"/>
    <s v="Keyboard"/>
    <x v="1"/>
  </r>
  <r>
    <s v="PROD006"/>
    <n v="0.14000000000000001"/>
    <n v="17"/>
    <n v="15"/>
    <n v="40"/>
    <n v="680"/>
    <n v="95.2"/>
    <n v="584.79999999999995"/>
    <n v="0.58479999999999999"/>
    <n v="255"/>
    <n v="329.8"/>
    <n v="0.32979999999999998"/>
    <d v="2025-01-08T00:00:00"/>
    <n v="1"/>
    <n v="1"/>
    <n v="2025"/>
    <s v="Allison Mckay"/>
    <s v="Mouse"/>
    <x v="4"/>
  </r>
  <r>
    <s v="PROD008"/>
    <n v="0.24"/>
    <n v="1"/>
    <n v="50"/>
    <n v="120"/>
    <n v="120"/>
    <n v="28.8"/>
    <n v="91.2"/>
    <n v="9.1200000000000003E-2"/>
    <n v="50"/>
    <n v="41.2"/>
    <n v="4.1200000000000001E-2"/>
    <d v="2024-10-01T00:00:00"/>
    <n v="10"/>
    <n v="4"/>
    <n v="2024"/>
    <s v="Michael Burch"/>
    <s v="Headphones"/>
    <x v="5"/>
  </r>
  <r>
    <s v="PROD003"/>
    <n v="0.22"/>
    <n v="9"/>
    <n v="200"/>
    <n v="400"/>
    <n v="3600"/>
    <n v="792"/>
    <n v="2808"/>
    <n v="2.8079999999999998"/>
    <n v="1800"/>
    <n v="1008"/>
    <n v="1.008"/>
    <d v="2024-08-28T00:00:00"/>
    <n v="8"/>
    <n v="3"/>
    <n v="2024"/>
    <s v="Jacqueline Black"/>
    <s v="Tablet"/>
    <x v="4"/>
  </r>
  <r>
    <s v="PROD003"/>
    <n v="0.01"/>
    <n v="10"/>
    <n v="200"/>
    <n v="400"/>
    <n v="4000"/>
    <n v="40"/>
    <n v="3960"/>
    <n v="3.96"/>
    <n v="2000"/>
    <n v="1960"/>
    <n v="1.96"/>
    <d v="2025-04-26T00:00:00"/>
    <n v="4"/>
    <n v="2"/>
    <n v="2025"/>
    <s v="Kelly Green"/>
    <s v="Tablet"/>
    <x v="5"/>
  </r>
  <r>
    <s v="PROD001"/>
    <n v="0.15"/>
    <n v="1"/>
    <n v="500"/>
    <n v="800"/>
    <n v="800"/>
    <n v="120"/>
    <n v="680"/>
    <n v="0.68"/>
    <n v="500"/>
    <n v="180"/>
    <n v="0.18"/>
    <d v="2025-06-03T00:00:00"/>
    <n v="6"/>
    <n v="2"/>
    <n v="2025"/>
    <s v="Michael Obrien"/>
    <s v="Laptop"/>
    <x v="3"/>
  </r>
  <r>
    <s v="PROD008"/>
    <n v="0.1"/>
    <n v="13"/>
    <n v="50"/>
    <n v="120"/>
    <n v="1560"/>
    <n v="156"/>
    <n v="1404"/>
    <n v="1.4039999999999999"/>
    <n v="650"/>
    <n v="754"/>
    <n v="0.754"/>
    <d v="2024-07-04T00:00:00"/>
    <n v="7"/>
    <n v="3"/>
    <n v="2024"/>
    <s v="Mark Williams"/>
    <s v="Headphones"/>
    <x v="4"/>
  </r>
  <r>
    <s v="PROD008"/>
    <n v="0.28000000000000003"/>
    <n v="13"/>
    <n v="50"/>
    <n v="120"/>
    <n v="1560"/>
    <n v="436.8"/>
    <n v="1123.2"/>
    <n v="1.1232"/>
    <n v="650"/>
    <n v="473.2"/>
    <n v="0.47320000000000001"/>
    <d v="2025-05-22T00:00:00"/>
    <n v="5"/>
    <n v="2"/>
    <n v="2025"/>
    <s v="William Mendez"/>
    <s v="Headphones"/>
    <x v="0"/>
  </r>
  <r>
    <s v="PROD005"/>
    <n v="0.21"/>
    <n v="1"/>
    <n v="20"/>
    <n v="50"/>
    <n v="50"/>
    <n v="10.5"/>
    <n v="39.5"/>
    <n v="3.95E-2"/>
    <n v="20"/>
    <n v="19.5"/>
    <n v="1.95E-2"/>
    <d v="2024-02-20T00:00:00"/>
    <n v="2"/>
    <n v="1"/>
    <n v="2024"/>
    <s v="Kelly Owens"/>
    <s v="Keyboard"/>
    <x v="3"/>
  </r>
  <r>
    <s v="PROD008"/>
    <n v="7.0000000000000007E-2"/>
    <n v="8"/>
    <n v="50"/>
    <n v="120"/>
    <n v="960"/>
    <n v="67.2"/>
    <n v="892.8"/>
    <n v="0.89280000000000004"/>
    <n v="400"/>
    <n v="492.8"/>
    <n v="0.49280000000000002"/>
    <d v="2023-11-05T00:00:00"/>
    <n v="11"/>
    <n v="4"/>
    <n v="2023"/>
    <s v="John King"/>
    <s v="Headphones"/>
    <x v="2"/>
  </r>
  <r>
    <s v="PROD003"/>
    <n v="0.14000000000000001"/>
    <n v="8"/>
    <n v="200"/>
    <n v="400"/>
    <n v="3200"/>
    <n v="448"/>
    <n v="2752"/>
    <n v="2.7519999999999998"/>
    <n v="1600"/>
    <n v="1152"/>
    <n v="1.1519999999999999"/>
    <d v="2024-08-13T00:00:00"/>
    <n v="8"/>
    <n v="3"/>
    <n v="2024"/>
    <s v="Leonard Roberts"/>
    <s v="Tablet"/>
    <x v="5"/>
  </r>
  <r>
    <s v="PROD008"/>
    <n v="0.23"/>
    <n v="15"/>
    <n v="50"/>
    <n v="120"/>
    <n v="1800"/>
    <n v="414"/>
    <n v="1386"/>
    <n v="1.3859999999999999"/>
    <n v="750"/>
    <n v="636"/>
    <n v="0.63600000000000001"/>
    <d v="2025-03-02T00:00:00"/>
    <n v="3"/>
    <n v="1"/>
    <n v="2025"/>
    <s v="Renee Ballard"/>
    <s v="Headphones"/>
    <x v="4"/>
  </r>
  <r>
    <s v="PROD004"/>
    <n v="0.08"/>
    <n v="11"/>
    <n v="150"/>
    <n v="250"/>
    <n v="2750"/>
    <n v="220"/>
    <n v="2530"/>
    <n v="2.5299999999999998"/>
    <n v="1650"/>
    <n v="880"/>
    <n v="0.88"/>
    <d v="2025-08-21T00:00:00"/>
    <n v="8"/>
    <n v="3"/>
    <n v="2025"/>
    <s v="Laura Goodman"/>
    <s v="Monitor"/>
    <x v="4"/>
  </r>
  <r>
    <s v="PROD006"/>
    <n v="0.02"/>
    <n v="7"/>
    <n v="15"/>
    <n v="40"/>
    <n v="280"/>
    <n v="5.6"/>
    <n v="274.39999999999998"/>
    <n v="0.27439999999999998"/>
    <n v="105"/>
    <n v="169.4"/>
    <n v="0.1694"/>
    <d v="2024-05-27T00:00:00"/>
    <n v="5"/>
    <n v="2"/>
    <n v="2024"/>
    <s v="Jason Bender"/>
    <s v="Mouse"/>
    <x v="2"/>
  </r>
  <r>
    <s v="PROD001"/>
    <n v="0.04"/>
    <n v="1"/>
    <n v="500"/>
    <n v="800"/>
    <n v="800"/>
    <n v="32"/>
    <n v="768"/>
    <n v="0.76800000000000002"/>
    <n v="500"/>
    <n v="268"/>
    <n v="0.26800000000000002"/>
    <d v="2024-07-14T00:00:00"/>
    <n v="7"/>
    <n v="3"/>
    <n v="2024"/>
    <s v="Kelly Hatfield"/>
    <s v="Laptop"/>
    <x v="3"/>
  </r>
  <r>
    <s v="PROD003"/>
    <n v="0.05"/>
    <n v="20"/>
    <n v="200"/>
    <n v="400"/>
    <n v="8000"/>
    <n v="400"/>
    <n v="7600"/>
    <n v="7.6"/>
    <n v="4000"/>
    <n v="3600"/>
    <n v="3.6"/>
    <d v="2024-12-12T00:00:00"/>
    <n v="12"/>
    <n v="4"/>
    <n v="2024"/>
    <s v="Julie Walter"/>
    <s v="Tablet"/>
    <x v="5"/>
  </r>
  <r>
    <s v="PROD008"/>
    <n v="0.22"/>
    <n v="4"/>
    <n v="50"/>
    <n v="120"/>
    <n v="480"/>
    <n v="105.6"/>
    <n v="374.4"/>
    <n v="0.37440000000000001"/>
    <n v="200"/>
    <n v="174.4"/>
    <n v="0.1744"/>
    <d v="2024-03-31T00:00:00"/>
    <n v="3"/>
    <n v="1"/>
    <n v="2024"/>
    <s v="Ryan Long"/>
    <s v="Headphones"/>
    <x v="1"/>
  </r>
  <r>
    <s v="PROD002"/>
    <n v="0.21"/>
    <n v="14"/>
    <n v="300"/>
    <n v="600"/>
    <n v="8400"/>
    <n v="1764"/>
    <n v="6636"/>
    <n v="6.6360000000000001"/>
    <n v="4200"/>
    <n v="2436"/>
    <n v="2.4359999999999999"/>
    <d v="2024-05-23T00:00:00"/>
    <n v="5"/>
    <n v="2"/>
    <n v="2024"/>
    <s v="Mrs. Lindsay Wells"/>
    <s v="Smartphone"/>
    <x v="3"/>
  </r>
  <r>
    <s v="PROD007"/>
    <n v="0.09"/>
    <n v="5"/>
    <n v="100"/>
    <n v="200"/>
    <n v="1000"/>
    <n v="90"/>
    <n v="910"/>
    <n v="0.91"/>
    <n v="500"/>
    <n v="410"/>
    <n v="0.41"/>
    <d v="2024-07-13T00:00:00"/>
    <n v="7"/>
    <n v="3"/>
    <n v="2024"/>
    <s v="Jose Wallace"/>
    <s v="Printer"/>
    <x v="2"/>
  </r>
  <r>
    <s v="PROD004"/>
    <n v="0.03"/>
    <n v="12"/>
    <n v="150"/>
    <n v="250"/>
    <n v="3000"/>
    <n v="90"/>
    <n v="2910"/>
    <n v="2.91"/>
    <n v="1800"/>
    <n v="1110"/>
    <n v="1.1100000000000001"/>
    <d v="2024-03-18T00:00:00"/>
    <n v="3"/>
    <n v="1"/>
    <n v="2024"/>
    <s v="Roy Stewart"/>
    <s v="Monitor"/>
    <x v="1"/>
  </r>
  <r>
    <s v="PROD001"/>
    <n v="0.28999999999999998"/>
    <n v="5"/>
    <n v="500"/>
    <n v="800"/>
    <n v="4000"/>
    <n v="1160"/>
    <n v="2840"/>
    <n v="2.84"/>
    <n v="2500"/>
    <n v="340"/>
    <n v="0.34"/>
    <d v="2025-04-17T00:00:00"/>
    <n v="4"/>
    <n v="2"/>
    <n v="2025"/>
    <s v="Jessica Jones"/>
    <s v="Laptop"/>
    <x v="2"/>
  </r>
  <r>
    <s v="PROD002"/>
    <n v="0.2"/>
    <n v="7"/>
    <n v="300"/>
    <n v="600"/>
    <n v="4200"/>
    <n v="840"/>
    <n v="3360"/>
    <n v="3.36"/>
    <n v="2100"/>
    <n v="1260"/>
    <n v="1.26"/>
    <d v="2024-07-17T00:00:00"/>
    <n v="7"/>
    <n v="3"/>
    <n v="2024"/>
    <s v="Stephen Bowman"/>
    <s v="Smartphone"/>
    <x v="4"/>
  </r>
  <r>
    <s v="PROD001"/>
    <n v="0.1"/>
    <n v="15"/>
    <n v="500"/>
    <n v="800"/>
    <n v="12000"/>
    <n v="1200"/>
    <n v="10800"/>
    <n v="10.8"/>
    <n v="7500"/>
    <n v="3300"/>
    <n v="3.3"/>
    <d v="2024-05-05T00:00:00"/>
    <n v="5"/>
    <n v="2"/>
    <n v="2024"/>
    <s v="Sydney Hall"/>
    <s v="Laptop"/>
    <x v="0"/>
  </r>
  <r>
    <s v="PROD002"/>
    <n v="0.01"/>
    <n v="8"/>
    <n v="300"/>
    <n v="600"/>
    <n v="4800"/>
    <n v="48"/>
    <n v="4752"/>
    <n v="4.7519999999999998"/>
    <n v="2400"/>
    <n v="2352"/>
    <n v="2.3519999999999999"/>
    <d v="2024-08-16T00:00:00"/>
    <n v="8"/>
    <n v="3"/>
    <n v="2024"/>
    <s v="Sydney Chung"/>
    <s v="Smartphone"/>
    <x v="3"/>
  </r>
  <r>
    <s v="PROD007"/>
    <n v="0.08"/>
    <n v="16"/>
    <n v="100"/>
    <n v="200"/>
    <n v="3200"/>
    <n v="256"/>
    <n v="2944"/>
    <n v="2.944"/>
    <n v="1600"/>
    <n v="1344"/>
    <n v="1.3440000000000001"/>
    <d v="2024-12-19T00:00:00"/>
    <n v="12"/>
    <n v="4"/>
    <n v="2024"/>
    <s v="Marcus Brown"/>
    <s v="Printer"/>
    <x v="3"/>
  </r>
  <r>
    <s v="PROD002"/>
    <n v="0.25"/>
    <n v="13"/>
    <n v="300"/>
    <n v="600"/>
    <n v="7800"/>
    <n v="1950"/>
    <n v="5850"/>
    <n v="5.85"/>
    <n v="3900"/>
    <n v="1950"/>
    <n v="1.95"/>
    <d v="2023-09-20T00:00:00"/>
    <n v="9"/>
    <n v="3"/>
    <n v="2023"/>
    <s v="Ryan Hernandez"/>
    <s v="Smartphone"/>
    <x v="5"/>
  </r>
  <r>
    <s v="PROD006"/>
    <n v="0.16"/>
    <n v="12"/>
    <n v="15"/>
    <n v="40"/>
    <n v="480"/>
    <n v="76.8"/>
    <n v="403.2"/>
    <n v="0.4032"/>
    <n v="180"/>
    <n v="223.2"/>
    <n v="0.22320000000000001"/>
    <d v="2025-08-17T00:00:00"/>
    <n v="8"/>
    <n v="3"/>
    <n v="2025"/>
    <s v="Thomas Edwards"/>
    <s v="Mouse"/>
    <x v="4"/>
  </r>
  <r>
    <s v="PROD007"/>
    <n v="0.17"/>
    <n v="19"/>
    <n v="100"/>
    <n v="200"/>
    <n v="3800"/>
    <n v="646"/>
    <n v="3154"/>
    <n v="3.1539999999999999"/>
    <n v="1900"/>
    <n v="1254"/>
    <n v="1.254"/>
    <d v="2023-12-20T00:00:00"/>
    <n v="12"/>
    <n v="4"/>
    <n v="2023"/>
    <s v="Carol Aguilar"/>
    <s v="Printer"/>
    <x v="2"/>
  </r>
  <r>
    <s v="PROD002"/>
    <n v="0.2"/>
    <n v="14"/>
    <n v="300"/>
    <n v="600"/>
    <n v="8400"/>
    <n v="1680"/>
    <n v="6720"/>
    <n v="6.72"/>
    <n v="4200"/>
    <n v="2520"/>
    <n v="2.52"/>
    <d v="2024-07-03T00:00:00"/>
    <n v="7"/>
    <n v="3"/>
    <n v="2024"/>
    <s v="Ms. Teresa Shaw DDS"/>
    <s v="Smartphone"/>
    <x v="4"/>
  </r>
  <r>
    <s v="PROD007"/>
    <n v="0.26"/>
    <n v="20"/>
    <n v="100"/>
    <n v="200"/>
    <n v="4000"/>
    <n v="1040"/>
    <n v="2960"/>
    <n v="2.96"/>
    <n v="2000"/>
    <n v="960"/>
    <n v="0.96"/>
    <d v="2023-12-24T00:00:00"/>
    <n v="12"/>
    <n v="4"/>
    <n v="2023"/>
    <s v="Donald Todd"/>
    <s v="Printer"/>
    <x v="3"/>
  </r>
  <r>
    <s v="PROD004"/>
    <n v="0.2"/>
    <n v="5"/>
    <n v="150"/>
    <n v="250"/>
    <n v="1250"/>
    <n v="250"/>
    <n v="1000"/>
    <n v="1"/>
    <n v="750"/>
    <n v="250"/>
    <n v="0.25"/>
    <d v="2024-05-01T00:00:00"/>
    <n v="5"/>
    <n v="2"/>
    <n v="2024"/>
    <s v="Justin Smith"/>
    <s v="Monitor"/>
    <x v="5"/>
  </r>
  <r>
    <s v="PROD003"/>
    <n v="0.12"/>
    <n v="1"/>
    <n v="200"/>
    <n v="400"/>
    <n v="400"/>
    <n v="48"/>
    <n v="352"/>
    <n v="0.35199999999999998"/>
    <n v="200"/>
    <n v="152"/>
    <n v="0.152"/>
    <d v="2023-11-05T00:00:00"/>
    <n v="11"/>
    <n v="4"/>
    <n v="2023"/>
    <s v="Scott Best"/>
    <s v="Tablet"/>
    <x v="5"/>
  </r>
  <r>
    <s v="PROD007"/>
    <n v="0.22"/>
    <n v="8"/>
    <n v="100"/>
    <n v="200"/>
    <n v="1600"/>
    <n v="352"/>
    <n v="1248"/>
    <n v="1.248"/>
    <n v="800"/>
    <n v="448"/>
    <n v="0.44800000000000001"/>
    <d v="2023-10-16T00:00:00"/>
    <n v="10"/>
    <n v="4"/>
    <n v="2023"/>
    <s v="Ronald Larsen"/>
    <s v="Printer"/>
    <x v="2"/>
  </r>
  <r>
    <s v="PROD003"/>
    <n v="0.12"/>
    <n v="14"/>
    <n v="200"/>
    <n v="400"/>
    <n v="5600"/>
    <n v="672"/>
    <n v="4928"/>
    <n v="4.9279999999999999"/>
    <n v="2800"/>
    <n v="2128"/>
    <n v="2.1280000000000001"/>
    <d v="2024-03-03T00:00:00"/>
    <n v="3"/>
    <n v="1"/>
    <n v="2024"/>
    <s v="Katherine Wong"/>
    <s v="Tablet"/>
    <x v="3"/>
  </r>
  <r>
    <s v="PROD007"/>
    <n v="0.15"/>
    <n v="12"/>
    <n v="100"/>
    <n v="200"/>
    <n v="2400"/>
    <n v="360"/>
    <n v="2040"/>
    <n v="2.04"/>
    <n v="1200"/>
    <n v="840"/>
    <n v="0.84"/>
    <d v="2024-06-26T00:00:00"/>
    <n v="6"/>
    <n v="2"/>
    <n v="2024"/>
    <s v="Steven Price"/>
    <s v="Printer"/>
    <x v="5"/>
  </r>
  <r>
    <s v="PROD004"/>
    <n v="0.18"/>
    <n v="7"/>
    <n v="150"/>
    <n v="250"/>
    <n v="1750"/>
    <n v="315"/>
    <n v="1435"/>
    <n v="1.4350000000000001"/>
    <n v="1050"/>
    <n v="385"/>
    <n v="0.38500000000000001"/>
    <d v="2024-03-21T00:00:00"/>
    <n v="3"/>
    <n v="1"/>
    <n v="2024"/>
    <s v="Jennifer Mcconnell"/>
    <s v="Monitor"/>
    <x v="1"/>
  </r>
  <r>
    <s v="PROD002"/>
    <n v="0.27"/>
    <n v="14"/>
    <n v="300"/>
    <n v="600"/>
    <n v="8400"/>
    <n v="2268"/>
    <n v="6132"/>
    <n v="6.1319999999999997"/>
    <n v="4200"/>
    <n v="1932"/>
    <n v="1.9319999999999999"/>
    <d v="2024-04-10T00:00:00"/>
    <n v="4"/>
    <n v="2"/>
    <n v="2024"/>
    <s v="Robin Garcia"/>
    <s v="Smartphone"/>
    <x v="1"/>
  </r>
  <r>
    <s v="PROD001"/>
    <n v="0.17"/>
    <n v="4"/>
    <n v="500"/>
    <n v="800"/>
    <n v="3200"/>
    <n v="544"/>
    <n v="2656"/>
    <n v="2.6560000000000001"/>
    <n v="2000"/>
    <n v="656"/>
    <n v="0.65600000000000003"/>
    <d v="2024-07-04T00:00:00"/>
    <n v="7"/>
    <n v="3"/>
    <n v="2024"/>
    <s v="Jason Reed"/>
    <s v="Laptop"/>
    <x v="4"/>
  </r>
  <r>
    <s v="PROD005"/>
    <n v="0.01"/>
    <n v="3"/>
    <n v="20"/>
    <n v="50"/>
    <n v="150"/>
    <n v="1.5"/>
    <n v="148.5"/>
    <n v="0.14849999999999999"/>
    <n v="60"/>
    <n v="88.5"/>
    <n v="8.8499999999999995E-2"/>
    <d v="2024-12-14T00:00:00"/>
    <n v="12"/>
    <n v="4"/>
    <n v="2024"/>
    <s v="Thomas Trevino"/>
    <s v="Keyboard"/>
    <x v="1"/>
  </r>
  <r>
    <s v="PROD001"/>
    <n v="0.13"/>
    <n v="7"/>
    <n v="500"/>
    <n v="800"/>
    <n v="5600"/>
    <n v="728"/>
    <n v="4872"/>
    <n v="4.8719999999999999"/>
    <n v="3500"/>
    <n v="1372"/>
    <n v="1.3720000000000001"/>
    <d v="2023-11-13T00:00:00"/>
    <n v="11"/>
    <n v="4"/>
    <n v="2023"/>
    <s v="Molly Coleman"/>
    <s v="Laptop"/>
    <x v="2"/>
  </r>
  <r>
    <s v="PROD008"/>
    <n v="0.01"/>
    <n v="1"/>
    <n v="50"/>
    <n v="120"/>
    <n v="120"/>
    <n v="1.2"/>
    <n v="118.8"/>
    <n v="0.1188"/>
    <n v="50"/>
    <n v="68.8"/>
    <n v="6.88E-2"/>
    <d v="2024-01-07T00:00:00"/>
    <n v="1"/>
    <n v="1"/>
    <n v="2024"/>
    <s v="Jason Maldonado MD"/>
    <s v="Headphones"/>
    <x v="2"/>
  </r>
  <r>
    <s v="PROD006"/>
    <n v="0.22"/>
    <n v="10"/>
    <n v="15"/>
    <n v="40"/>
    <n v="400"/>
    <n v="88"/>
    <n v="312"/>
    <n v="0.312"/>
    <n v="150"/>
    <n v="162"/>
    <n v="0.16200000000000001"/>
    <d v="2025-01-19T00:00:00"/>
    <n v="1"/>
    <n v="1"/>
    <n v="2025"/>
    <s v="Melinda Singh"/>
    <s v="Mouse"/>
    <x v="2"/>
  </r>
  <r>
    <s v="PROD001"/>
    <n v="0.04"/>
    <n v="14"/>
    <n v="500"/>
    <n v="800"/>
    <n v="11200"/>
    <n v="448"/>
    <n v="10752"/>
    <n v="10.752000000000001"/>
    <n v="7000"/>
    <n v="3752"/>
    <n v="3.7519999999999998"/>
    <d v="2025-02-08T00:00:00"/>
    <n v="2"/>
    <n v="1"/>
    <n v="2025"/>
    <s v="Jacqueline Gibson"/>
    <s v="Laptop"/>
    <x v="2"/>
  </r>
  <r>
    <s v="PROD005"/>
    <n v="0.02"/>
    <n v="14"/>
    <n v="20"/>
    <n v="50"/>
    <n v="700"/>
    <n v="14"/>
    <n v="686"/>
    <n v="0.68600000000000005"/>
    <n v="280"/>
    <n v="406"/>
    <n v="0.40600000000000003"/>
    <d v="2023-12-03T00:00:00"/>
    <n v="12"/>
    <n v="4"/>
    <n v="2023"/>
    <s v="Nicole Mendoza"/>
    <s v="Keyboard"/>
    <x v="1"/>
  </r>
  <r>
    <s v="PROD008"/>
    <n v="0.27"/>
    <n v="17"/>
    <n v="50"/>
    <n v="120"/>
    <n v="2040"/>
    <n v="550.79999999999995"/>
    <n v="1489.2"/>
    <n v="1.4892000000000001"/>
    <n v="850"/>
    <n v="639.20000000000005"/>
    <n v="0.63919999999999999"/>
    <d v="2023-09-20T00:00:00"/>
    <n v="9"/>
    <n v="3"/>
    <n v="2023"/>
    <s v="Steve Chan"/>
    <s v="Headphones"/>
    <x v="3"/>
  </r>
  <r>
    <s v="PROD003"/>
    <n v="0.26"/>
    <n v="6"/>
    <n v="200"/>
    <n v="400"/>
    <n v="2400"/>
    <n v="624"/>
    <n v="1776"/>
    <n v="1.776"/>
    <n v="1200"/>
    <n v="576"/>
    <n v="0.57599999999999996"/>
    <d v="2023-11-20T00:00:00"/>
    <n v="11"/>
    <n v="4"/>
    <n v="2023"/>
    <s v="Jane Robinson"/>
    <s v="Tablet"/>
    <x v="2"/>
  </r>
  <r>
    <s v="PROD001"/>
    <n v="0.18"/>
    <n v="12"/>
    <n v="500"/>
    <n v="800"/>
    <n v="9600"/>
    <n v="1728"/>
    <n v="7872"/>
    <n v="7.8719999999999999"/>
    <n v="6000"/>
    <n v="1872"/>
    <n v="1.8720000000000001"/>
    <d v="2024-07-21T00:00:00"/>
    <n v="7"/>
    <n v="3"/>
    <n v="2024"/>
    <s v="Valerie Wolfe"/>
    <s v="Laptop"/>
    <x v="4"/>
  </r>
  <r>
    <s v="PROD001"/>
    <n v="0.12"/>
    <n v="18"/>
    <n v="500"/>
    <n v="800"/>
    <n v="14400"/>
    <n v="1728"/>
    <n v="12672"/>
    <n v="12.672000000000001"/>
    <n v="9000"/>
    <n v="3672"/>
    <n v="3.6720000000000002"/>
    <d v="2025-05-01T00:00:00"/>
    <n v="5"/>
    <n v="2"/>
    <n v="2025"/>
    <s v="William Clark"/>
    <s v="Laptop"/>
    <x v="3"/>
  </r>
  <r>
    <s v="PROD008"/>
    <n v="0.06"/>
    <n v="11"/>
    <n v="50"/>
    <n v="120"/>
    <n v="1320"/>
    <n v="79.2"/>
    <n v="1240.8"/>
    <n v="1.2407999999999999"/>
    <n v="550"/>
    <n v="690.8"/>
    <n v="0.69079999999999997"/>
    <d v="2024-03-16T00:00:00"/>
    <n v="3"/>
    <n v="1"/>
    <n v="2024"/>
    <s v="Melvin Owens"/>
    <s v="Headphones"/>
    <x v="0"/>
  </r>
  <r>
    <s v="PROD003"/>
    <n v="0.25"/>
    <n v="10"/>
    <n v="200"/>
    <n v="400"/>
    <n v="4000"/>
    <n v="1000"/>
    <n v="3000"/>
    <n v="3"/>
    <n v="2000"/>
    <n v="1000"/>
    <n v="1"/>
    <d v="2024-04-16T00:00:00"/>
    <n v="4"/>
    <n v="2"/>
    <n v="2024"/>
    <s v="Larry Parsons"/>
    <s v="Tablet"/>
    <x v="0"/>
  </r>
  <r>
    <s v="PROD003"/>
    <n v="0.11"/>
    <n v="12"/>
    <n v="200"/>
    <n v="400"/>
    <n v="4800"/>
    <n v="528"/>
    <n v="4272"/>
    <n v="4.2720000000000002"/>
    <n v="2400"/>
    <n v="1872"/>
    <n v="1.8720000000000001"/>
    <d v="2025-08-15T00:00:00"/>
    <n v="8"/>
    <n v="3"/>
    <n v="2025"/>
    <s v="Nicole Kane"/>
    <s v="Tablet"/>
    <x v="1"/>
  </r>
  <r>
    <s v="PROD002"/>
    <n v="0.26"/>
    <n v="8"/>
    <n v="300"/>
    <n v="600"/>
    <n v="4800"/>
    <n v="1248"/>
    <n v="3552"/>
    <n v="3.552"/>
    <n v="2400"/>
    <n v="1152"/>
    <n v="1.1519999999999999"/>
    <d v="2024-09-05T00:00:00"/>
    <n v="9"/>
    <n v="3"/>
    <n v="2024"/>
    <s v="Barbara Jimenez"/>
    <s v="Smartphone"/>
    <x v="4"/>
  </r>
  <r>
    <s v="PROD008"/>
    <n v="7.0000000000000007E-2"/>
    <n v="12"/>
    <n v="50"/>
    <n v="120"/>
    <n v="1440"/>
    <n v="100.8"/>
    <n v="1339.2"/>
    <n v="1.3391999999999999"/>
    <n v="600"/>
    <n v="739.2"/>
    <n v="0.73919999999999997"/>
    <d v="2023-11-12T00:00:00"/>
    <n v="11"/>
    <n v="4"/>
    <n v="2023"/>
    <s v="Charles Kane"/>
    <s v="Headphones"/>
    <x v="3"/>
  </r>
  <r>
    <s v="PROD003"/>
    <n v="0.22"/>
    <n v="15"/>
    <n v="200"/>
    <n v="400"/>
    <n v="6000"/>
    <n v="1320"/>
    <n v="4680"/>
    <n v="4.68"/>
    <n v="3000"/>
    <n v="1680"/>
    <n v="1.68"/>
    <d v="2025-06-14T00:00:00"/>
    <n v="6"/>
    <n v="2"/>
    <n v="2025"/>
    <s v="Whitney Griffin"/>
    <s v="Tablet"/>
    <x v="4"/>
  </r>
  <r>
    <s v="PROD002"/>
    <n v="0.12"/>
    <n v="6"/>
    <n v="300"/>
    <n v="600"/>
    <n v="3600"/>
    <n v="432"/>
    <n v="3168"/>
    <n v="3.1680000000000001"/>
    <n v="1800"/>
    <n v="1368"/>
    <n v="1.3680000000000001"/>
    <d v="2024-02-11T00:00:00"/>
    <n v="2"/>
    <n v="1"/>
    <n v="2024"/>
    <s v="Derek Anderson"/>
    <s v="Smartphone"/>
    <x v="2"/>
  </r>
  <r>
    <s v="PROD001"/>
    <n v="0.04"/>
    <n v="6"/>
    <n v="500"/>
    <n v="800"/>
    <n v="4800"/>
    <n v="192"/>
    <n v="4608"/>
    <n v="4.6079999999999997"/>
    <n v="3000"/>
    <n v="1608"/>
    <n v="1.6080000000000001"/>
    <d v="2025-06-30T00:00:00"/>
    <n v="6"/>
    <n v="2"/>
    <n v="2025"/>
    <s v="Scott Ford"/>
    <s v="Laptop"/>
    <x v="1"/>
  </r>
  <r>
    <s v="PROD002"/>
    <n v="0.09"/>
    <n v="4"/>
    <n v="300"/>
    <n v="600"/>
    <n v="2400"/>
    <n v="216"/>
    <n v="2184"/>
    <n v="2.1840000000000002"/>
    <n v="1200"/>
    <n v="984"/>
    <n v="0.98399999999999999"/>
    <d v="2023-11-18T00:00:00"/>
    <n v="11"/>
    <n v="4"/>
    <n v="2023"/>
    <s v="Donald Patterson"/>
    <s v="Smartphone"/>
    <x v="1"/>
  </r>
  <r>
    <s v="PROD002"/>
    <n v="0.26"/>
    <n v="10"/>
    <n v="300"/>
    <n v="600"/>
    <n v="6000"/>
    <n v="1560"/>
    <n v="4440"/>
    <n v="4.4400000000000004"/>
    <n v="3000"/>
    <n v="1440"/>
    <n v="1.44"/>
    <d v="2024-04-02T00:00:00"/>
    <n v="4"/>
    <n v="2"/>
    <n v="2024"/>
    <s v="Christina Morgan"/>
    <s v="Smartphone"/>
    <x v="4"/>
  </r>
  <r>
    <s v="PROD001"/>
    <n v="0.01"/>
    <n v="7"/>
    <n v="500"/>
    <n v="800"/>
    <n v="5600"/>
    <n v="56"/>
    <n v="5544"/>
    <n v="5.5439999999999996"/>
    <n v="3500"/>
    <n v="2044"/>
    <n v="2.044"/>
    <d v="2023-09-13T00:00:00"/>
    <n v="9"/>
    <n v="3"/>
    <n v="2023"/>
    <s v="Johnny Woodard"/>
    <s v="Laptop"/>
    <x v="1"/>
  </r>
  <r>
    <s v="PROD008"/>
    <n v="0.17"/>
    <n v="17"/>
    <n v="50"/>
    <n v="120"/>
    <n v="2040"/>
    <n v="346.8"/>
    <n v="1693.2"/>
    <n v="1.6932"/>
    <n v="850"/>
    <n v="843.2"/>
    <n v="0.84319999999999995"/>
    <d v="2023-10-30T00:00:00"/>
    <n v="10"/>
    <n v="4"/>
    <n v="2023"/>
    <s v="Joseph Lucas"/>
    <s v="Headphones"/>
    <x v="0"/>
  </r>
  <r>
    <s v="PROD004"/>
    <n v="0.19"/>
    <n v="17"/>
    <n v="150"/>
    <n v="250"/>
    <n v="4250"/>
    <n v="807.5"/>
    <n v="3442.5"/>
    <n v="3.4424999999999999"/>
    <n v="2550"/>
    <n v="892.5"/>
    <n v="0.89249999999999996"/>
    <d v="2023-11-22T00:00:00"/>
    <n v="11"/>
    <n v="4"/>
    <n v="2023"/>
    <s v="Juan Nelson"/>
    <s v="Monitor"/>
    <x v="2"/>
  </r>
  <r>
    <s v="PROD001"/>
    <n v="0.06"/>
    <n v="9"/>
    <n v="500"/>
    <n v="800"/>
    <n v="7200"/>
    <n v="432"/>
    <n v="6768"/>
    <n v="6.7679999999999998"/>
    <n v="4500"/>
    <n v="2268"/>
    <n v="2.2679999999999998"/>
    <d v="2024-02-25T00:00:00"/>
    <n v="2"/>
    <n v="1"/>
    <n v="2024"/>
    <s v="Christopher Moore"/>
    <s v="Laptop"/>
    <x v="5"/>
  </r>
  <r>
    <s v="PROD004"/>
    <n v="0.27"/>
    <n v="4"/>
    <n v="150"/>
    <n v="250"/>
    <n v="1000"/>
    <n v="270"/>
    <n v="730"/>
    <n v="0.73"/>
    <n v="600"/>
    <n v="130"/>
    <n v="0.13"/>
    <d v="2025-08-31T00:00:00"/>
    <n v="8"/>
    <n v="3"/>
    <n v="2025"/>
    <s v="Barbara Ward"/>
    <s v="Monitor"/>
    <x v="5"/>
  </r>
  <r>
    <s v="PROD002"/>
    <n v="0.26"/>
    <n v="3"/>
    <n v="300"/>
    <n v="600"/>
    <n v="1800"/>
    <n v="468"/>
    <n v="1332"/>
    <n v="1.3320000000000001"/>
    <n v="900"/>
    <n v="432"/>
    <n v="0.432"/>
    <d v="2025-04-28T00:00:00"/>
    <n v="4"/>
    <n v="2"/>
    <n v="2025"/>
    <s v="John Humphrey"/>
    <s v="Smartphone"/>
    <x v="3"/>
  </r>
  <r>
    <s v="PROD005"/>
    <n v="0.17"/>
    <n v="13"/>
    <n v="20"/>
    <n v="50"/>
    <n v="650"/>
    <n v="110.5"/>
    <n v="539.5"/>
    <n v="0.53949999999999998"/>
    <n v="260"/>
    <n v="279.5"/>
    <n v="0.27950000000000003"/>
    <d v="2025-03-31T00:00:00"/>
    <n v="3"/>
    <n v="1"/>
    <n v="2025"/>
    <s v="Susan Moody"/>
    <s v="Keyboard"/>
    <x v="0"/>
  </r>
  <r>
    <s v="PROD006"/>
    <n v="0.13"/>
    <n v="10"/>
    <n v="15"/>
    <n v="40"/>
    <n v="400"/>
    <n v="52"/>
    <n v="348"/>
    <n v="0.34799999999999998"/>
    <n v="150"/>
    <n v="198"/>
    <n v="0.19800000000000001"/>
    <d v="2024-08-25T00:00:00"/>
    <n v="8"/>
    <n v="3"/>
    <n v="2024"/>
    <s v="Xavier Stewart"/>
    <s v="Mouse"/>
    <x v="4"/>
  </r>
  <r>
    <s v="PROD007"/>
    <n v="0.11"/>
    <n v="9"/>
    <n v="100"/>
    <n v="200"/>
    <n v="1800"/>
    <n v="198"/>
    <n v="1602"/>
    <n v="1.6020000000000001"/>
    <n v="900"/>
    <n v="702"/>
    <n v="0.70199999999999996"/>
    <d v="2024-08-10T00:00:00"/>
    <n v="8"/>
    <n v="3"/>
    <n v="2024"/>
    <s v="Sean Pacheco"/>
    <s v="Printer"/>
    <x v="3"/>
  </r>
  <r>
    <s v="PROD001"/>
    <n v="0.26"/>
    <n v="16"/>
    <n v="500"/>
    <n v="800"/>
    <n v="12800"/>
    <n v="3328"/>
    <n v="9472"/>
    <n v="9.4719999999999995"/>
    <n v="8000"/>
    <n v="1472"/>
    <n v="1.472"/>
    <d v="2024-11-23T00:00:00"/>
    <n v="11"/>
    <n v="4"/>
    <n v="2024"/>
    <s v="Suzanne Mcguire"/>
    <s v="Laptop"/>
    <x v="0"/>
  </r>
  <r>
    <s v="PROD005"/>
    <n v="0.23"/>
    <n v="12"/>
    <n v="20"/>
    <n v="50"/>
    <n v="600"/>
    <n v="138"/>
    <n v="462"/>
    <n v="0.46200000000000002"/>
    <n v="240"/>
    <n v="222"/>
    <n v="0.222"/>
    <d v="2025-07-21T00:00:00"/>
    <n v="7"/>
    <n v="3"/>
    <n v="2025"/>
    <s v="Jose Jackson"/>
    <s v="Keyboard"/>
    <x v="5"/>
  </r>
  <r>
    <s v="PROD006"/>
    <n v="0.06"/>
    <n v="10"/>
    <n v="15"/>
    <n v="40"/>
    <n v="400"/>
    <n v="24"/>
    <n v="376"/>
    <n v="0.376"/>
    <n v="150"/>
    <n v="226"/>
    <n v="0.22600000000000001"/>
    <d v="2025-07-18T00:00:00"/>
    <n v="7"/>
    <n v="3"/>
    <n v="2025"/>
    <s v="Meghan Phillips"/>
    <s v="Mouse"/>
    <x v="4"/>
  </r>
  <r>
    <s v="PROD001"/>
    <n v="0.09"/>
    <n v="18"/>
    <n v="500"/>
    <n v="800"/>
    <n v="14400"/>
    <n v="1296"/>
    <n v="13104"/>
    <n v="13.103999999999999"/>
    <n v="9000"/>
    <n v="4104"/>
    <n v="4.1040000000000001"/>
    <d v="2024-04-15T00:00:00"/>
    <n v="4"/>
    <n v="2"/>
    <n v="2024"/>
    <s v="Jose Hopkins"/>
    <s v="Laptop"/>
    <x v="2"/>
  </r>
  <r>
    <s v="PROD007"/>
    <n v="0.16"/>
    <n v="7"/>
    <n v="100"/>
    <n v="200"/>
    <n v="1400"/>
    <n v="224"/>
    <n v="1176"/>
    <n v="1.1759999999999999"/>
    <n v="700"/>
    <n v="476"/>
    <n v="0.47599999999999998"/>
    <d v="2024-10-10T00:00:00"/>
    <n v="10"/>
    <n v="4"/>
    <n v="2024"/>
    <s v="Calvin Black"/>
    <s v="Printer"/>
    <x v="0"/>
  </r>
  <r>
    <s v="PROD007"/>
    <n v="0.25"/>
    <n v="17"/>
    <n v="100"/>
    <n v="200"/>
    <n v="3400"/>
    <n v="850"/>
    <n v="2550"/>
    <n v="2.5499999999999998"/>
    <n v="1700"/>
    <n v="850"/>
    <n v="0.85"/>
    <d v="2024-02-17T00:00:00"/>
    <n v="2"/>
    <n v="1"/>
    <n v="2024"/>
    <s v="Lisa Acosta"/>
    <s v="Printer"/>
    <x v="2"/>
  </r>
  <r>
    <s v="PROD002"/>
    <n v="0.28000000000000003"/>
    <n v="14"/>
    <n v="300"/>
    <n v="600"/>
    <n v="8400"/>
    <n v="2352"/>
    <n v="6048"/>
    <n v="6.048"/>
    <n v="4200"/>
    <n v="1848"/>
    <n v="1.8480000000000001"/>
    <d v="2024-10-06T00:00:00"/>
    <n v="10"/>
    <n v="4"/>
    <n v="2024"/>
    <s v="Gail Vaughan"/>
    <s v="Smartphone"/>
    <x v="4"/>
  </r>
  <r>
    <s v="PROD002"/>
    <n v="0.27"/>
    <n v="10"/>
    <n v="300"/>
    <n v="600"/>
    <n v="6000"/>
    <n v="1620"/>
    <n v="4380"/>
    <n v="4.38"/>
    <n v="3000"/>
    <n v="1380"/>
    <n v="1.38"/>
    <d v="2024-03-16T00:00:00"/>
    <n v="3"/>
    <n v="1"/>
    <n v="2024"/>
    <s v="Lindsay Green"/>
    <s v="Smartphone"/>
    <x v="1"/>
  </r>
  <r>
    <s v="PROD004"/>
    <n v="0.28999999999999998"/>
    <n v="2"/>
    <n v="150"/>
    <n v="250"/>
    <n v="500"/>
    <n v="145"/>
    <n v="355"/>
    <n v="0.35499999999999998"/>
    <n v="300"/>
    <n v="55"/>
    <n v="5.5E-2"/>
    <d v="2024-10-04T00:00:00"/>
    <n v="10"/>
    <n v="4"/>
    <n v="2024"/>
    <s v="John Diaz"/>
    <s v="Monitor"/>
    <x v="3"/>
  </r>
  <r>
    <s v="PROD005"/>
    <n v="0.01"/>
    <n v="9"/>
    <n v="20"/>
    <n v="50"/>
    <n v="450"/>
    <n v="4.5"/>
    <n v="445.5"/>
    <n v="0.44550000000000001"/>
    <n v="180"/>
    <n v="265.5"/>
    <n v="0.26550000000000001"/>
    <d v="2024-08-14T00:00:00"/>
    <n v="8"/>
    <n v="3"/>
    <n v="2024"/>
    <s v="Richard Black"/>
    <s v="Keyboard"/>
    <x v="3"/>
  </r>
  <r>
    <s v="PROD006"/>
    <n v="0.1"/>
    <n v="19"/>
    <n v="15"/>
    <n v="40"/>
    <n v="760"/>
    <n v="76"/>
    <n v="684"/>
    <n v="0.68400000000000005"/>
    <n v="285"/>
    <n v="399"/>
    <n v="0.39900000000000002"/>
    <d v="2024-04-12T00:00:00"/>
    <n v="4"/>
    <n v="2"/>
    <n v="2024"/>
    <s v="Kari Henry"/>
    <s v="Mouse"/>
    <x v="4"/>
  </r>
  <r>
    <s v="PROD002"/>
    <n v="0.28000000000000003"/>
    <n v="18"/>
    <n v="300"/>
    <n v="600"/>
    <n v="10800"/>
    <n v="3024"/>
    <n v="7776"/>
    <n v="7.7759999999999998"/>
    <n v="5400"/>
    <n v="2376"/>
    <n v="2.3759999999999999"/>
    <d v="2024-12-17T00:00:00"/>
    <n v="12"/>
    <n v="4"/>
    <n v="2024"/>
    <s v="Erica Richmond"/>
    <s v="Smartphone"/>
    <x v="3"/>
  </r>
  <r>
    <s v="PROD002"/>
    <n v="0.13"/>
    <n v="18"/>
    <n v="300"/>
    <n v="600"/>
    <n v="10800"/>
    <n v="1404"/>
    <n v="9396"/>
    <n v="9.3960000000000008"/>
    <n v="5400"/>
    <n v="3996"/>
    <n v="3.996"/>
    <d v="2024-03-21T00:00:00"/>
    <n v="3"/>
    <n v="1"/>
    <n v="2024"/>
    <s v="Amber Erickson"/>
    <s v="Smartphone"/>
    <x v="0"/>
  </r>
  <r>
    <s v="PROD005"/>
    <n v="0.17"/>
    <n v="13"/>
    <n v="20"/>
    <n v="50"/>
    <n v="650"/>
    <n v="110.5"/>
    <n v="539.5"/>
    <n v="0.53949999999999998"/>
    <n v="260"/>
    <n v="279.5"/>
    <n v="0.27950000000000003"/>
    <d v="2024-01-10T00:00:00"/>
    <n v="1"/>
    <n v="1"/>
    <n v="2024"/>
    <s v="Deanna Sosa"/>
    <s v="Keyboard"/>
    <x v="5"/>
  </r>
  <r>
    <s v="PROD005"/>
    <n v="0.01"/>
    <n v="19"/>
    <n v="20"/>
    <n v="50"/>
    <n v="950"/>
    <n v="9.5"/>
    <n v="940.5"/>
    <n v="0.9405"/>
    <n v="380"/>
    <n v="560.5"/>
    <n v="0.5605"/>
    <d v="2024-03-04T00:00:00"/>
    <n v="3"/>
    <n v="1"/>
    <n v="2024"/>
    <s v="Chelsea Campbell"/>
    <s v="Keyboard"/>
    <x v="1"/>
  </r>
  <r>
    <s v="PROD004"/>
    <n v="0.09"/>
    <n v="8"/>
    <n v="150"/>
    <n v="250"/>
    <n v="2000"/>
    <n v="180"/>
    <n v="1820"/>
    <n v="1.82"/>
    <n v="1200"/>
    <n v="620"/>
    <n v="0.62"/>
    <d v="2024-06-23T00:00:00"/>
    <n v="6"/>
    <n v="2"/>
    <n v="2024"/>
    <s v="Luke Lane"/>
    <s v="Monitor"/>
    <x v="1"/>
  </r>
  <r>
    <s v="PROD007"/>
    <n v="0.06"/>
    <n v="1"/>
    <n v="100"/>
    <n v="200"/>
    <n v="200"/>
    <n v="12"/>
    <n v="188"/>
    <n v="0.188"/>
    <n v="100"/>
    <n v="88"/>
    <n v="8.7999999999999995E-2"/>
    <d v="2025-08-20T00:00:00"/>
    <n v="8"/>
    <n v="3"/>
    <n v="2025"/>
    <s v="Stephen Gonzales"/>
    <s v="Printer"/>
    <x v="3"/>
  </r>
  <r>
    <s v="PROD007"/>
    <n v="0.2"/>
    <n v="2"/>
    <n v="100"/>
    <n v="200"/>
    <n v="400"/>
    <n v="80"/>
    <n v="320"/>
    <n v="0.32"/>
    <n v="200"/>
    <n v="120"/>
    <n v="0.12"/>
    <d v="2023-11-08T00:00:00"/>
    <n v="11"/>
    <n v="4"/>
    <n v="2023"/>
    <s v="Alexander Gonzalez"/>
    <s v="Printer"/>
    <x v="4"/>
  </r>
  <r>
    <s v="PROD006"/>
    <n v="0.27"/>
    <n v="19"/>
    <n v="15"/>
    <n v="40"/>
    <n v="760"/>
    <n v="205.2"/>
    <n v="554.79999999999995"/>
    <n v="0.55479999999999996"/>
    <n v="285"/>
    <n v="269.8"/>
    <n v="0.26979999999999998"/>
    <d v="2023-12-31T00:00:00"/>
    <n v="12"/>
    <n v="4"/>
    <n v="2023"/>
    <s v="John Johnson"/>
    <s v="Mouse"/>
    <x v="4"/>
  </r>
  <r>
    <s v="PROD006"/>
    <n v="7.0000000000000007E-2"/>
    <n v="11"/>
    <n v="15"/>
    <n v="40"/>
    <n v="440"/>
    <n v="30.8"/>
    <n v="409.2"/>
    <n v="0.40920000000000001"/>
    <n v="165"/>
    <n v="244.2"/>
    <n v="0.2442"/>
    <d v="2024-04-24T00:00:00"/>
    <n v="4"/>
    <n v="2"/>
    <n v="2024"/>
    <s v="Diana Bender"/>
    <s v="Mouse"/>
    <x v="2"/>
  </r>
  <r>
    <s v="PROD005"/>
    <n v="0.23"/>
    <n v="16"/>
    <n v="20"/>
    <n v="50"/>
    <n v="800"/>
    <n v="184"/>
    <n v="616"/>
    <n v="0.61599999999999999"/>
    <n v="320"/>
    <n v="296"/>
    <n v="0.29599999999999999"/>
    <d v="2024-03-25T00:00:00"/>
    <n v="3"/>
    <n v="1"/>
    <n v="2024"/>
    <s v="Steven Phillips"/>
    <s v="Keyboard"/>
    <x v="0"/>
  </r>
  <r>
    <s v="PROD007"/>
    <n v="0.1"/>
    <n v="10"/>
    <n v="100"/>
    <n v="200"/>
    <n v="2000"/>
    <n v="200"/>
    <n v="1800"/>
    <n v="1.8"/>
    <n v="1000"/>
    <n v="800"/>
    <n v="0.8"/>
    <d v="2024-07-09T00:00:00"/>
    <n v="7"/>
    <n v="3"/>
    <n v="2024"/>
    <s v="John Odonnell"/>
    <s v="Printer"/>
    <x v="0"/>
  </r>
  <r>
    <s v="PROD006"/>
    <n v="0.11"/>
    <n v="12"/>
    <n v="15"/>
    <n v="40"/>
    <n v="480"/>
    <n v="52.8"/>
    <n v="427.2"/>
    <n v="0.42720000000000002"/>
    <n v="180"/>
    <n v="247.2"/>
    <n v="0.2472"/>
    <d v="2024-12-17T00:00:00"/>
    <n v="12"/>
    <n v="4"/>
    <n v="2024"/>
    <s v="Dawn Mcgrath"/>
    <s v="Mouse"/>
    <x v="1"/>
  </r>
  <r>
    <s v="PROD006"/>
    <n v="0.03"/>
    <n v="19"/>
    <n v="15"/>
    <n v="40"/>
    <n v="760"/>
    <n v="22.8"/>
    <n v="737.2"/>
    <n v="0.73719999999999997"/>
    <n v="285"/>
    <n v="452.2"/>
    <n v="0.45219999999999999"/>
    <d v="2024-09-26T00:00:00"/>
    <n v="9"/>
    <n v="3"/>
    <n v="2024"/>
    <s v="Tom Daniel"/>
    <s v="Mouse"/>
    <x v="0"/>
  </r>
  <r>
    <s v="PROD001"/>
    <n v="0.08"/>
    <n v="9"/>
    <n v="500"/>
    <n v="800"/>
    <n v="7200"/>
    <n v="576"/>
    <n v="6624"/>
    <n v="6.6239999999999997"/>
    <n v="4500"/>
    <n v="2124"/>
    <n v="2.1240000000000001"/>
    <d v="2025-08-18T00:00:00"/>
    <n v="8"/>
    <n v="3"/>
    <n v="2025"/>
    <s v="Benjamin Meyer"/>
    <s v="Laptop"/>
    <x v="0"/>
  </r>
  <r>
    <s v="PROD002"/>
    <n v="0.06"/>
    <n v="10"/>
    <n v="300"/>
    <n v="600"/>
    <n v="6000"/>
    <n v="360"/>
    <n v="5640"/>
    <n v="5.64"/>
    <n v="3000"/>
    <n v="2640"/>
    <n v="2.64"/>
    <d v="2025-06-27T00:00:00"/>
    <n v="6"/>
    <n v="2"/>
    <n v="2025"/>
    <s v="Gail Keith"/>
    <s v="Smartphone"/>
    <x v="3"/>
  </r>
  <r>
    <s v="PROD007"/>
    <n v="0.14000000000000001"/>
    <n v="13"/>
    <n v="100"/>
    <n v="200"/>
    <n v="2600"/>
    <n v="364"/>
    <n v="2236"/>
    <n v="2.2360000000000002"/>
    <n v="1300"/>
    <n v="936"/>
    <n v="0.93600000000000005"/>
    <d v="2024-07-03T00:00:00"/>
    <n v="7"/>
    <n v="3"/>
    <n v="2024"/>
    <s v="Willie Chaney"/>
    <s v="Printer"/>
    <x v="0"/>
  </r>
  <r>
    <s v="PROD004"/>
    <n v="0.22"/>
    <n v="4"/>
    <n v="150"/>
    <n v="250"/>
    <n v="1000"/>
    <n v="220"/>
    <n v="780"/>
    <n v="0.78"/>
    <n v="600"/>
    <n v="180"/>
    <n v="0.18"/>
    <d v="2023-11-19T00:00:00"/>
    <n v="11"/>
    <n v="4"/>
    <n v="2023"/>
    <s v="Sergio Cook"/>
    <s v="Monitor"/>
    <x v="1"/>
  </r>
  <r>
    <s v="PROD005"/>
    <n v="0.17"/>
    <n v="19"/>
    <n v="20"/>
    <n v="50"/>
    <n v="950"/>
    <n v="161.5"/>
    <n v="788.5"/>
    <n v="0.78849999999999998"/>
    <n v="380"/>
    <n v="408.5"/>
    <n v="0.40849999999999997"/>
    <d v="2025-07-04T00:00:00"/>
    <n v="7"/>
    <n v="3"/>
    <n v="2025"/>
    <s v="Elizabeth Thomas"/>
    <s v="Keyboard"/>
    <x v="1"/>
  </r>
  <r>
    <s v="PROD008"/>
    <n v="0.14000000000000001"/>
    <n v="17"/>
    <n v="50"/>
    <n v="120"/>
    <n v="2040"/>
    <n v="285.60000000000002"/>
    <n v="1754.4"/>
    <n v="1.7544"/>
    <n v="850"/>
    <n v="904.4"/>
    <n v="0.90439999999999998"/>
    <d v="2023-10-30T00:00:00"/>
    <n v="10"/>
    <n v="4"/>
    <n v="2023"/>
    <s v="Sean Sandoval"/>
    <s v="Headphones"/>
    <x v="3"/>
  </r>
  <r>
    <s v="PROD001"/>
    <n v="0.27"/>
    <n v="18"/>
    <n v="500"/>
    <n v="800"/>
    <n v="14400"/>
    <n v="3888"/>
    <n v="10512"/>
    <n v="10.512"/>
    <n v="9000"/>
    <n v="1512"/>
    <n v="1.512"/>
    <d v="2024-08-29T00:00:00"/>
    <n v="8"/>
    <n v="3"/>
    <n v="2024"/>
    <s v="Stacey Jackson"/>
    <s v="Laptop"/>
    <x v="3"/>
  </r>
  <r>
    <s v="PROD003"/>
    <n v="0.26"/>
    <n v="17"/>
    <n v="200"/>
    <n v="400"/>
    <n v="6800"/>
    <n v="1768"/>
    <n v="5032"/>
    <n v="5.032"/>
    <n v="3400"/>
    <n v="1632"/>
    <n v="1.6319999999999999"/>
    <d v="2024-05-06T00:00:00"/>
    <n v="5"/>
    <n v="2"/>
    <n v="2024"/>
    <s v="Sharon Simon"/>
    <s v="Tablet"/>
    <x v="3"/>
  </r>
  <r>
    <s v="PROD002"/>
    <n v="0.1"/>
    <n v="8"/>
    <n v="300"/>
    <n v="600"/>
    <n v="4800"/>
    <n v="480"/>
    <n v="4320"/>
    <n v="4.32"/>
    <n v="2400"/>
    <n v="1920"/>
    <n v="1.92"/>
    <d v="2025-05-16T00:00:00"/>
    <n v="5"/>
    <n v="2"/>
    <n v="2025"/>
    <s v="Keith Ortiz"/>
    <s v="Smartphone"/>
    <x v="5"/>
  </r>
  <r>
    <s v="PROD006"/>
    <n v="0.05"/>
    <n v="8"/>
    <n v="15"/>
    <n v="40"/>
    <n v="320"/>
    <n v="16"/>
    <n v="304"/>
    <n v="0.30399999999999999"/>
    <n v="120"/>
    <n v="184"/>
    <n v="0.184"/>
    <d v="2024-05-31T00:00:00"/>
    <n v="5"/>
    <n v="2"/>
    <n v="2024"/>
    <s v="Nicholas Fernandez"/>
    <s v="Mouse"/>
    <x v="5"/>
  </r>
  <r>
    <s v="PROD002"/>
    <n v="0.28000000000000003"/>
    <n v="8"/>
    <n v="300"/>
    <n v="600"/>
    <n v="4800"/>
    <n v="1344"/>
    <n v="3456"/>
    <n v="3.456"/>
    <n v="2400"/>
    <n v="1056"/>
    <n v="1.056"/>
    <d v="2025-06-29T00:00:00"/>
    <n v="6"/>
    <n v="2"/>
    <n v="2025"/>
    <s v="Dr. David Edwards"/>
    <s v="Smartphone"/>
    <x v="3"/>
  </r>
  <r>
    <s v="PROD002"/>
    <n v="0.11"/>
    <n v="20"/>
    <n v="300"/>
    <n v="600"/>
    <n v="12000"/>
    <n v="1320"/>
    <n v="10680"/>
    <n v="10.68"/>
    <n v="6000"/>
    <n v="4680"/>
    <n v="4.68"/>
    <d v="2024-09-08T00:00:00"/>
    <n v="9"/>
    <n v="3"/>
    <n v="2024"/>
    <s v="Donna Scott"/>
    <s v="Smartphone"/>
    <x v="4"/>
  </r>
  <r>
    <s v="PROD008"/>
    <n v="0.24"/>
    <n v="17"/>
    <n v="50"/>
    <n v="120"/>
    <n v="2040"/>
    <n v="489.6"/>
    <n v="1550.4"/>
    <n v="1.5504"/>
    <n v="850"/>
    <n v="700.4"/>
    <n v="0.70040000000000002"/>
    <d v="2023-12-28T00:00:00"/>
    <n v="12"/>
    <n v="4"/>
    <n v="2023"/>
    <s v="Leslie Massey"/>
    <s v="Headphones"/>
    <x v="4"/>
  </r>
  <r>
    <s v="PROD003"/>
    <n v="0.23"/>
    <n v="8"/>
    <n v="200"/>
    <n v="400"/>
    <n v="3200"/>
    <n v="736"/>
    <n v="2464"/>
    <n v="2.464"/>
    <n v="1600"/>
    <n v="864"/>
    <n v="0.86399999999999999"/>
    <d v="2024-10-11T00:00:00"/>
    <n v="10"/>
    <n v="4"/>
    <n v="2024"/>
    <s v="Rachel Kennedy"/>
    <s v="Tablet"/>
    <x v="0"/>
  </r>
  <r>
    <s v="PROD003"/>
    <n v="0.02"/>
    <n v="17"/>
    <n v="200"/>
    <n v="400"/>
    <n v="6800"/>
    <n v="136"/>
    <n v="6664"/>
    <n v="6.6639999999999997"/>
    <n v="3400"/>
    <n v="3264"/>
    <n v="3.2639999999999998"/>
    <d v="2024-10-08T00:00:00"/>
    <n v="10"/>
    <n v="4"/>
    <n v="2024"/>
    <s v="Kelli Hunter MD"/>
    <s v="Tablet"/>
    <x v="5"/>
  </r>
  <r>
    <s v="PROD005"/>
    <n v="0.26"/>
    <n v="12"/>
    <n v="20"/>
    <n v="50"/>
    <n v="600"/>
    <n v="156"/>
    <n v="444"/>
    <n v="0.44400000000000001"/>
    <n v="240"/>
    <n v="204"/>
    <n v="0.20399999999999999"/>
    <d v="2024-04-04T00:00:00"/>
    <n v="4"/>
    <n v="2"/>
    <n v="2024"/>
    <s v="Steve Pierce"/>
    <s v="Keyboard"/>
    <x v="0"/>
  </r>
  <r>
    <s v="PROD005"/>
    <n v="0.09"/>
    <n v="8"/>
    <n v="20"/>
    <n v="50"/>
    <n v="400"/>
    <n v="36"/>
    <n v="364"/>
    <n v="0.36399999999999999"/>
    <n v="160"/>
    <n v="204"/>
    <n v="0.20399999999999999"/>
    <d v="2024-02-22T00:00:00"/>
    <n v="2"/>
    <n v="1"/>
    <n v="2024"/>
    <s v="Megan Meza"/>
    <s v="Keyboard"/>
    <x v="2"/>
  </r>
  <r>
    <s v="PROD004"/>
    <n v="0.11"/>
    <n v="4"/>
    <n v="150"/>
    <n v="250"/>
    <n v="1000"/>
    <n v="110"/>
    <n v="890"/>
    <n v="0.89"/>
    <n v="600"/>
    <n v="290"/>
    <n v="0.28999999999999998"/>
    <d v="2025-02-10T00:00:00"/>
    <n v="2"/>
    <n v="1"/>
    <n v="2025"/>
    <s v="Sarah Perez"/>
    <s v="Monitor"/>
    <x v="1"/>
  </r>
  <r>
    <s v="PROD005"/>
    <n v="0.13"/>
    <n v="11"/>
    <n v="20"/>
    <n v="50"/>
    <n v="550"/>
    <n v="71.5"/>
    <n v="478.5"/>
    <n v="0.47849999999999998"/>
    <n v="220"/>
    <n v="258.5"/>
    <n v="0.25850000000000001"/>
    <d v="2025-05-07T00:00:00"/>
    <n v="5"/>
    <n v="2"/>
    <n v="2025"/>
    <s v="Andrew Phillips"/>
    <s v="Keyboard"/>
    <x v="5"/>
  </r>
  <r>
    <s v="PROD005"/>
    <n v="0.18"/>
    <n v="19"/>
    <n v="20"/>
    <n v="50"/>
    <n v="950"/>
    <n v="171"/>
    <n v="779"/>
    <n v="0.77900000000000003"/>
    <n v="380"/>
    <n v="399"/>
    <n v="0.39900000000000002"/>
    <d v="2025-04-18T00:00:00"/>
    <n v="4"/>
    <n v="2"/>
    <n v="2025"/>
    <s v="Nicholas Rodriguez"/>
    <s v="Keyboard"/>
    <x v="3"/>
  </r>
  <r>
    <s v="PROD007"/>
    <n v="0.19"/>
    <n v="17"/>
    <n v="100"/>
    <n v="200"/>
    <n v="3400"/>
    <n v="646"/>
    <n v="2754"/>
    <n v="2.754"/>
    <n v="1700"/>
    <n v="1054"/>
    <n v="1.054"/>
    <d v="2023-09-13T00:00:00"/>
    <n v="9"/>
    <n v="3"/>
    <n v="2023"/>
    <s v="Tammy Perez"/>
    <s v="Printer"/>
    <x v="4"/>
  </r>
  <r>
    <s v="PROD007"/>
    <n v="0.21"/>
    <n v="11"/>
    <n v="100"/>
    <n v="200"/>
    <n v="2200"/>
    <n v="462"/>
    <n v="1738"/>
    <n v="1.738"/>
    <n v="1100"/>
    <n v="638"/>
    <n v="0.63800000000000001"/>
    <d v="2025-07-25T00:00:00"/>
    <n v="7"/>
    <n v="3"/>
    <n v="2025"/>
    <s v="Nancy Garcia"/>
    <s v="Printer"/>
    <x v="1"/>
  </r>
  <r>
    <s v="PROD001"/>
    <n v="0.12"/>
    <n v="8"/>
    <n v="500"/>
    <n v="800"/>
    <n v="6400"/>
    <n v="768"/>
    <n v="5632"/>
    <n v="5.6319999999999997"/>
    <n v="4000"/>
    <n v="1632"/>
    <n v="1.6319999999999999"/>
    <d v="2025-09-10T00:00:00"/>
    <n v="9"/>
    <n v="3"/>
    <n v="2025"/>
    <s v="Jessica Daniel"/>
    <s v="Laptop"/>
    <x v="1"/>
  </r>
  <r>
    <s v="PROD001"/>
    <n v="0.15"/>
    <n v="19"/>
    <n v="500"/>
    <n v="800"/>
    <n v="15200"/>
    <n v="2280"/>
    <n v="12920"/>
    <n v="12.92"/>
    <n v="9500"/>
    <n v="3420"/>
    <n v="3.42"/>
    <d v="2025-07-11T00:00:00"/>
    <n v="7"/>
    <n v="3"/>
    <n v="2025"/>
    <s v="Kimberly Scott"/>
    <s v="Laptop"/>
    <x v="5"/>
  </r>
  <r>
    <s v="PROD008"/>
    <n v="0.13"/>
    <n v="3"/>
    <n v="50"/>
    <n v="120"/>
    <n v="360"/>
    <n v="46.8"/>
    <n v="313.2"/>
    <n v="0.31319999999999998"/>
    <n v="150"/>
    <n v="163.19999999999999"/>
    <n v="0.16320000000000001"/>
    <d v="2024-06-06T00:00:00"/>
    <n v="6"/>
    <n v="2"/>
    <n v="2024"/>
    <s v="Erin Evans"/>
    <s v="Headphones"/>
    <x v="2"/>
  </r>
  <r>
    <s v="PROD004"/>
    <n v="0.12"/>
    <n v="18"/>
    <n v="150"/>
    <n v="250"/>
    <n v="4500"/>
    <n v="540"/>
    <n v="3960"/>
    <n v="3.96"/>
    <n v="2700"/>
    <n v="1260"/>
    <n v="1.26"/>
    <d v="2024-06-10T00:00:00"/>
    <n v="6"/>
    <n v="2"/>
    <n v="2024"/>
    <s v="Brianna May"/>
    <s v="Monitor"/>
    <x v="5"/>
  </r>
  <r>
    <s v="PROD006"/>
    <n v="0.02"/>
    <n v="9"/>
    <n v="15"/>
    <n v="40"/>
    <n v="360"/>
    <n v="7.2"/>
    <n v="352.8"/>
    <n v="0.3528"/>
    <n v="135"/>
    <n v="217.8"/>
    <n v="0.21779999999999999"/>
    <d v="2025-01-04T00:00:00"/>
    <n v="1"/>
    <n v="1"/>
    <n v="2025"/>
    <s v="Charles Wright"/>
    <s v="Mouse"/>
    <x v="2"/>
  </r>
  <r>
    <s v="PROD004"/>
    <n v="0.26"/>
    <n v="5"/>
    <n v="150"/>
    <n v="250"/>
    <n v="1250"/>
    <n v="325"/>
    <n v="925"/>
    <n v="0.92500000000000004"/>
    <n v="750"/>
    <n v="175"/>
    <n v="0.17499999999999999"/>
    <d v="2024-09-21T00:00:00"/>
    <n v="9"/>
    <n v="3"/>
    <n v="2024"/>
    <s v="Kristin Cabrera"/>
    <s v="Monitor"/>
    <x v="4"/>
  </r>
  <r>
    <s v="PROD004"/>
    <n v="0.09"/>
    <n v="9"/>
    <n v="150"/>
    <n v="250"/>
    <n v="2250"/>
    <n v="202.5"/>
    <n v="2047.5"/>
    <n v="2.0474999999999999"/>
    <n v="1350"/>
    <n v="697.5"/>
    <n v="0.69750000000000001"/>
    <d v="2024-09-04T00:00:00"/>
    <n v="9"/>
    <n v="3"/>
    <n v="2024"/>
    <s v="Juan Walker"/>
    <s v="Monitor"/>
    <x v="2"/>
  </r>
  <r>
    <s v="PROD001"/>
    <n v="7.0000000000000007E-2"/>
    <n v="6"/>
    <n v="500"/>
    <n v="800"/>
    <n v="4800"/>
    <n v="336"/>
    <n v="4464"/>
    <n v="4.4640000000000004"/>
    <n v="3000"/>
    <n v="1464"/>
    <n v="1.464"/>
    <d v="2024-06-25T00:00:00"/>
    <n v="6"/>
    <n v="2"/>
    <n v="2024"/>
    <s v="Tonya Smith"/>
    <s v="Laptop"/>
    <x v="5"/>
  </r>
  <r>
    <s v="PROD004"/>
    <n v="0.13"/>
    <n v="13"/>
    <n v="150"/>
    <n v="250"/>
    <n v="3250"/>
    <n v="422.5"/>
    <n v="2827.5"/>
    <n v="2.8275000000000001"/>
    <n v="1950"/>
    <n v="877.5"/>
    <n v="0.87749999999999995"/>
    <d v="2025-06-27T00:00:00"/>
    <n v="6"/>
    <n v="2"/>
    <n v="2025"/>
    <s v="Michael Lin"/>
    <s v="Monitor"/>
    <x v="1"/>
  </r>
  <r>
    <s v="PROD008"/>
    <n v="0.1"/>
    <n v="9"/>
    <n v="50"/>
    <n v="120"/>
    <n v="1080"/>
    <n v="108"/>
    <n v="972"/>
    <n v="0.97199999999999998"/>
    <n v="450"/>
    <n v="522"/>
    <n v="0.52200000000000002"/>
    <d v="2024-09-24T00:00:00"/>
    <n v="9"/>
    <n v="3"/>
    <n v="2024"/>
    <s v="Susan Holland"/>
    <s v="Headphones"/>
    <x v="2"/>
  </r>
  <r>
    <s v="PROD003"/>
    <n v="0.13"/>
    <n v="11"/>
    <n v="200"/>
    <n v="400"/>
    <n v="4400"/>
    <n v="572"/>
    <n v="3828"/>
    <n v="3.8279999999999998"/>
    <n v="2200"/>
    <n v="1628"/>
    <n v="1.6279999999999999"/>
    <d v="2024-08-13T00:00:00"/>
    <n v="8"/>
    <n v="3"/>
    <n v="2024"/>
    <s v="Katherine Garcia"/>
    <s v="Tablet"/>
    <x v="1"/>
  </r>
  <r>
    <s v="PROD004"/>
    <n v="0.28000000000000003"/>
    <n v="19"/>
    <n v="150"/>
    <n v="250"/>
    <n v="4750"/>
    <n v="1330"/>
    <n v="3420"/>
    <n v="3.42"/>
    <n v="2850"/>
    <n v="570"/>
    <n v="0.56999999999999995"/>
    <d v="2024-01-24T00:00:00"/>
    <n v="1"/>
    <n v="1"/>
    <n v="2024"/>
    <s v="Richard Mercado"/>
    <s v="Monitor"/>
    <x v="0"/>
  </r>
  <r>
    <s v="PROD004"/>
    <n v="0.06"/>
    <n v="19"/>
    <n v="150"/>
    <n v="250"/>
    <n v="4750"/>
    <n v="285"/>
    <n v="4465"/>
    <n v="4.4649999999999999"/>
    <n v="2850"/>
    <n v="1615"/>
    <n v="1.615"/>
    <d v="2024-06-29T00:00:00"/>
    <n v="6"/>
    <n v="2"/>
    <n v="2024"/>
    <s v="Erika Potter"/>
    <s v="Monitor"/>
    <x v="1"/>
  </r>
  <r>
    <s v="PROD001"/>
    <n v="0.26"/>
    <n v="9"/>
    <n v="500"/>
    <n v="800"/>
    <n v="7200"/>
    <n v="1872"/>
    <n v="5328"/>
    <n v="5.3280000000000003"/>
    <n v="4500"/>
    <n v="828"/>
    <n v="0.82799999999999996"/>
    <d v="2025-05-31T00:00:00"/>
    <n v="5"/>
    <n v="2"/>
    <n v="2025"/>
    <s v="Kenneth Barrera"/>
    <s v="Laptop"/>
    <x v="2"/>
  </r>
  <r>
    <s v="PROD003"/>
    <n v="0.18"/>
    <n v="20"/>
    <n v="200"/>
    <n v="400"/>
    <n v="8000"/>
    <n v="1440"/>
    <n v="6560"/>
    <n v="6.56"/>
    <n v="4000"/>
    <n v="2560"/>
    <n v="2.56"/>
    <d v="2023-09-18T00:00:00"/>
    <n v="9"/>
    <n v="3"/>
    <n v="2023"/>
    <s v="George Brown"/>
    <s v="Tablet"/>
    <x v="5"/>
  </r>
  <r>
    <s v="PROD003"/>
    <n v="0.24"/>
    <n v="9"/>
    <n v="200"/>
    <n v="400"/>
    <n v="3600"/>
    <n v="864"/>
    <n v="2736"/>
    <n v="2.7360000000000002"/>
    <n v="1800"/>
    <n v="936"/>
    <n v="0.93600000000000005"/>
    <d v="2024-10-27T00:00:00"/>
    <n v="10"/>
    <n v="4"/>
    <n v="2024"/>
    <s v="Daniel Gonzalez"/>
    <s v="Tablet"/>
    <x v="5"/>
  </r>
  <r>
    <s v="PROD001"/>
    <n v="0.2"/>
    <n v="11"/>
    <n v="500"/>
    <n v="800"/>
    <n v="8800"/>
    <n v="1760"/>
    <n v="7040"/>
    <n v="7.04"/>
    <n v="5500"/>
    <n v="1540"/>
    <n v="1.54"/>
    <d v="2024-08-12T00:00:00"/>
    <n v="8"/>
    <n v="3"/>
    <n v="2024"/>
    <s v="John Pollard"/>
    <s v="Laptop"/>
    <x v="3"/>
  </r>
  <r>
    <s v="PROD002"/>
    <n v="0.05"/>
    <n v="16"/>
    <n v="300"/>
    <n v="600"/>
    <n v="9600"/>
    <n v="480"/>
    <n v="9120"/>
    <n v="9.1199999999999992"/>
    <n v="4800"/>
    <n v="4320"/>
    <n v="4.32"/>
    <d v="2023-11-05T00:00:00"/>
    <n v="11"/>
    <n v="4"/>
    <n v="2023"/>
    <s v="Jennifer Perry"/>
    <s v="Smartphone"/>
    <x v="1"/>
  </r>
  <r>
    <s v="PROD007"/>
    <n v="0.16"/>
    <n v="18"/>
    <n v="100"/>
    <n v="200"/>
    <n v="3600"/>
    <n v="576"/>
    <n v="3024"/>
    <n v="3.024"/>
    <n v="1800"/>
    <n v="1224"/>
    <n v="1.224"/>
    <d v="2024-05-31T00:00:00"/>
    <n v="5"/>
    <n v="2"/>
    <n v="2024"/>
    <s v="Wayne Taylor"/>
    <s v="Printer"/>
    <x v="4"/>
  </r>
  <r>
    <s v="PROD006"/>
    <n v="0.27"/>
    <n v="19"/>
    <n v="15"/>
    <n v="40"/>
    <n v="760"/>
    <n v="205.2"/>
    <n v="554.79999999999995"/>
    <n v="0.55479999999999996"/>
    <n v="285"/>
    <n v="269.8"/>
    <n v="0.26979999999999998"/>
    <d v="2023-12-04T00:00:00"/>
    <n v="12"/>
    <n v="4"/>
    <n v="2023"/>
    <s v="Caitlin Glover"/>
    <s v="Mouse"/>
    <x v="0"/>
  </r>
  <r>
    <s v="PROD006"/>
    <n v="0.03"/>
    <n v="2"/>
    <n v="15"/>
    <n v="40"/>
    <n v="80"/>
    <n v="2.4"/>
    <n v="77.599999999999994"/>
    <n v="7.7600000000000002E-2"/>
    <n v="30"/>
    <n v="47.6"/>
    <n v="4.7600000000000003E-2"/>
    <d v="2023-11-10T00:00:00"/>
    <n v="11"/>
    <n v="4"/>
    <n v="2023"/>
    <s v="Jacqueline Malone"/>
    <s v="Mouse"/>
    <x v="1"/>
  </r>
  <r>
    <s v="PROD004"/>
    <n v="0.17"/>
    <n v="15"/>
    <n v="150"/>
    <n v="250"/>
    <n v="3750"/>
    <n v="637.5"/>
    <n v="3112.5"/>
    <n v="3.1124999999999998"/>
    <n v="2250"/>
    <n v="862.5"/>
    <n v="0.86250000000000004"/>
    <d v="2024-11-20T00:00:00"/>
    <n v="11"/>
    <n v="4"/>
    <n v="2024"/>
    <s v="David Miller"/>
    <s v="Monitor"/>
    <x v="0"/>
  </r>
  <r>
    <s v="PROD002"/>
    <n v="0.17"/>
    <n v="17"/>
    <n v="300"/>
    <n v="600"/>
    <n v="10200"/>
    <n v="1734"/>
    <n v="8466"/>
    <n v="8.4659999999999993"/>
    <n v="5100"/>
    <n v="3366"/>
    <n v="3.3660000000000001"/>
    <d v="2024-01-02T00:00:00"/>
    <n v="1"/>
    <n v="1"/>
    <n v="2024"/>
    <s v="Nicholas Brown"/>
    <s v="Smartphone"/>
    <x v="2"/>
  </r>
  <r>
    <s v="PROD006"/>
    <n v="0.21"/>
    <n v="17"/>
    <n v="15"/>
    <n v="40"/>
    <n v="680"/>
    <n v="142.80000000000001"/>
    <n v="537.20000000000005"/>
    <n v="0.53720000000000001"/>
    <n v="255"/>
    <n v="282.2"/>
    <n v="0.28220000000000001"/>
    <d v="2025-04-02T00:00:00"/>
    <n v="4"/>
    <n v="2"/>
    <n v="2025"/>
    <s v="Christopher Scott"/>
    <s v="Mouse"/>
    <x v="1"/>
  </r>
  <r>
    <s v="PROD008"/>
    <n v="0.22"/>
    <n v="3"/>
    <n v="50"/>
    <n v="120"/>
    <n v="360"/>
    <n v="79.2"/>
    <n v="280.8"/>
    <n v="0.28079999999999999"/>
    <n v="150"/>
    <n v="130.80000000000001"/>
    <n v="0.1308"/>
    <d v="2025-05-12T00:00:00"/>
    <n v="5"/>
    <n v="2"/>
    <n v="2025"/>
    <s v="Richard Casey"/>
    <s v="Headphones"/>
    <x v="3"/>
  </r>
  <r>
    <s v="PROD004"/>
    <n v="0.23"/>
    <n v="3"/>
    <n v="150"/>
    <n v="250"/>
    <n v="750"/>
    <n v="172.5"/>
    <n v="577.5"/>
    <n v="0.57750000000000001"/>
    <n v="450"/>
    <n v="127.5"/>
    <n v="0.1275"/>
    <d v="2024-11-06T00:00:00"/>
    <n v="11"/>
    <n v="4"/>
    <n v="2024"/>
    <s v="Jesse Montes"/>
    <s v="Monitor"/>
    <x v="1"/>
  </r>
  <r>
    <s v="PROD002"/>
    <n v="0.2"/>
    <n v="2"/>
    <n v="300"/>
    <n v="600"/>
    <n v="1200"/>
    <n v="240"/>
    <n v="960"/>
    <n v="0.96"/>
    <n v="600"/>
    <n v="360"/>
    <n v="0.36"/>
    <d v="2025-07-08T00:00:00"/>
    <n v="7"/>
    <n v="3"/>
    <n v="2025"/>
    <s v="Megan Tucker"/>
    <s v="Smartphone"/>
    <x v="4"/>
  </r>
  <r>
    <s v="PROD008"/>
    <n v="0.05"/>
    <n v="9"/>
    <n v="50"/>
    <n v="120"/>
    <n v="1080"/>
    <n v="54"/>
    <n v="1026"/>
    <n v="1.026"/>
    <n v="450"/>
    <n v="576"/>
    <n v="0.57599999999999996"/>
    <d v="2024-07-07T00:00:00"/>
    <n v="7"/>
    <n v="3"/>
    <n v="2024"/>
    <s v="Timothy Thomas"/>
    <s v="Headphones"/>
    <x v="2"/>
  </r>
  <r>
    <s v="PROD002"/>
    <n v="0.26"/>
    <n v="6"/>
    <n v="300"/>
    <n v="600"/>
    <n v="3600"/>
    <n v="936"/>
    <n v="2664"/>
    <n v="2.6640000000000001"/>
    <n v="1800"/>
    <n v="864"/>
    <n v="0.86399999999999999"/>
    <d v="2025-07-29T00:00:00"/>
    <n v="7"/>
    <n v="3"/>
    <n v="2025"/>
    <s v="Allison Weaver"/>
    <s v="Smartphone"/>
    <x v="4"/>
  </r>
  <r>
    <s v="PROD003"/>
    <n v="0.28000000000000003"/>
    <n v="19"/>
    <n v="200"/>
    <n v="400"/>
    <n v="7600"/>
    <n v="2128"/>
    <n v="5472"/>
    <n v="5.4720000000000004"/>
    <n v="3800"/>
    <n v="1672"/>
    <n v="1.6719999999999999"/>
    <d v="2024-02-23T00:00:00"/>
    <n v="2"/>
    <n v="1"/>
    <n v="2024"/>
    <s v="Jessica Evans"/>
    <s v="Tablet"/>
    <x v="1"/>
  </r>
  <r>
    <s v="PROD005"/>
    <n v="0.17"/>
    <n v="10"/>
    <n v="20"/>
    <n v="50"/>
    <n v="500"/>
    <n v="85"/>
    <n v="415"/>
    <n v="0.41499999999999998"/>
    <n v="200"/>
    <n v="215"/>
    <n v="0.215"/>
    <d v="2025-07-18T00:00:00"/>
    <n v="7"/>
    <n v="3"/>
    <n v="2025"/>
    <s v="Paula Rice"/>
    <s v="Keyboard"/>
    <x v="5"/>
  </r>
  <r>
    <s v="PROD007"/>
    <n v="0.14000000000000001"/>
    <n v="14"/>
    <n v="100"/>
    <n v="200"/>
    <n v="2800"/>
    <n v="392"/>
    <n v="2408"/>
    <n v="2.4079999999999999"/>
    <n v="1400"/>
    <n v="1008"/>
    <n v="1.008"/>
    <d v="2024-05-30T00:00:00"/>
    <n v="5"/>
    <n v="2"/>
    <n v="2024"/>
    <s v="Michael Ruiz"/>
    <s v="Printer"/>
    <x v="3"/>
  </r>
  <r>
    <s v="PROD006"/>
    <n v="0.1"/>
    <n v="12"/>
    <n v="15"/>
    <n v="40"/>
    <n v="480"/>
    <n v="48"/>
    <n v="432"/>
    <n v="0.432"/>
    <n v="180"/>
    <n v="252"/>
    <n v="0.252"/>
    <d v="2024-12-12T00:00:00"/>
    <n v="12"/>
    <n v="4"/>
    <n v="2024"/>
    <s v="Stephanie Jenkins"/>
    <s v="Mouse"/>
    <x v="2"/>
  </r>
  <r>
    <s v="PROD005"/>
    <n v="0.09"/>
    <n v="18"/>
    <n v="20"/>
    <n v="50"/>
    <n v="900"/>
    <n v="81"/>
    <n v="819"/>
    <n v="0.81899999999999995"/>
    <n v="360"/>
    <n v="459"/>
    <n v="0.45900000000000002"/>
    <d v="2025-07-30T00:00:00"/>
    <n v="7"/>
    <n v="3"/>
    <n v="2025"/>
    <s v="Brianna Mccarthy"/>
    <s v="Keyboard"/>
    <x v="3"/>
  </r>
  <r>
    <s v="PROD006"/>
    <n v="0.09"/>
    <n v="4"/>
    <n v="15"/>
    <n v="40"/>
    <n v="160"/>
    <n v="14.4"/>
    <n v="145.6"/>
    <n v="0.14560000000000001"/>
    <n v="60"/>
    <n v="85.6"/>
    <n v="8.5599999999999996E-2"/>
    <d v="2025-07-07T00:00:00"/>
    <n v="7"/>
    <n v="3"/>
    <n v="2025"/>
    <s v="Benjamin Welch"/>
    <s v="Mouse"/>
    <x v="1"/>
  </r>
  <r>
    <s v="PROD003"/>
    <n v="0.01"/>
    <n v="3"/>
    <n v="200"/>
    <n v="400"/>
    <n v="1200"/>
    <n v="12"/>
    <n v="1188"/>
    <n v="1.1879999999999999"/>
    <n v="600"/>
    <n v="588"/>
    <n v="0.58799999999999997"/>
    <d v="2023-11-10T00:00:00"/>
    <n v="11"/>
    <n v="4"/>
    <n v="2023"/>
    <s v="Justin Maldonado"/>
    <s v="Tablet"/>
    <x v="5"/>
  </r>
  <r>
    <s v="PROD008"/>
    <n v="0.18"/>
    <n v="16"/>
    <n v="50"/>
    <n v="120"/>
    <n v="1920"/>
    <n v="345.6"/>
    <n v="1574.4"/>
    <n v="1.5744"/>
    <n v="800"/>
    <n v="774.4"/>
    <n v="0.77439999999999998"/>
    <d v="2025-06-19T00:00:00"/>
    <n v="6"/>
    <n v="2"/>
    <n v="2025"/>
    <s v="Thomas Roman"/>
    <s v="Headphones"/>
    <x v="5"/>
  </r>
  <r>
    <s v="PROD006"/>
    <n v="0.16"/>
    <n v="1"/>
    <n v="15"/>
    <n v="40"/>
    <n v="40"/>
    <n v="6.4"/>
    <n v="33.6"/>
    <n v="3.3599999999999998E-2"/>
    <n v="15"/>
    <n v="18.600000000000001"/>
    <n v="1.8599999999999998E-2"/>
    <d v="2024-10-21T00:00:00"/>
    <n v="10"/>
    <n v="4"/>
    <n v="2024"/>
    <s v="Rebecca Santiago"/>
    <s v="Mouse"/>
    <x v="5"/>
  </r>
  <r>
    <s v="PROD001"/>
    <n v="0.18"/>
    <n v="7"/>
    <n v="500"/>
    <n v="800"/>
    <n v="5600"/>
    <n v="1008"/>
    <n v="4592"/>
    <n v="4.5919999999999996"/>
    <n v="3500"/>
    <n v="1092"/>
    <n v="1.0920000000000001"/>
    <d v="2023-09-14T00:00:00"/>
    <n v="9"/>
    <n v="3"/>
    <n v="2023"/>
    <s v="Anthony Lutz"/>
    <s v="Laptop"/>
    <x v="2"/>
  </r>
  <r>
    <s v="PROD002"/>
    <n v="0.12"/>
    <n v="11"/>
    <n v="300"/>
    <n v="600"/>
    <n v="6600"/>
    <n v="792"/>
    <n v="5808"/>
    <n v="5.8079999999999998"/>
    <n v="3300"/>
    <n v="2508"/>
    <n v="2.508"/>
    <d v="2023-11-24T00:00:00"/>
    <n v="11"/>
    <n v="4"/>
    <n v="2023"/>
    <s v="Lori Lopez"/>
    <s v="Smartphone"/>
    <x v="4"/>
  </r>
  <r>
    <s v="PROD005"/>
    <n v="0.28999999999999998"/>
    <n v="6"/>
    <n v="20"/>
    <n v="50"/>
    <n v="300"/>
    <n v="87"/>
    <n v="213"/>
    <n v="0.21299999999999999"/>
    <n v="120"/>
    <n v="93"/>
    <n v="9.2999999999999999E-2"/>
    <d v="2024-01-26T00:00:00"/>
    <n v="1"/>
    <n v="1"/>
    <n v="2024"/>
    <s v="Sandra Roach"/>
    <s v="Keyboard"/>
    <x v="5"/>
  </r>
  <r>
    <s v="PROD007"/>
    <n v="0.06"/>
    <n v="20"/>
    <n v="100"/>
    <n v="200"/>
    <n v="4000"/>
    <n v="240"/>
    <n v="3760"/>
    <n v="3.76"/>
    <n v="2000"/>
    <n v="1760"/>
    <n v="1.76"/>
    <d v="2024-08-21T00:00:00"/>
    <n v="8"/>
    <n v="3"/>
    <n v="2024"/>
    <s v="Kimberly Morris"/>
    <s v="Printer"/>
    <x v="4"/>
  </r>
  <r>
    <s v="PROD006"/>
    <n v="0.03"/>
    <n v="20"/>
    <n v="15"/>
    <n v="40"/>
    <n v="800"/>
    <n v="24"/>
    <n v="776"/>
    <n v="0.77600000000000002"/>
    <n v="300"/>
    <n v="476"/>
    <n v="0.47599999999999998"/>
    <d v="2023-12-17T00:00:00"/>
    <n v="12"/>
    <n v="4"/>
    <n v="2023"/>
    <s v="Lynn Hernandez"/>
    <s v="Mouse"/>
    <x v="5"/>
  </r>
  <r>
    <s v="PROD001"/>
    <n v="0.22"/>
    <n v="17"/>
    <n v="500"/>
    <n v="800"/>
    <n v="13600"/>
    <n v="2992"/>
    <n v="10608"/>
    <n v="10.608000000000001"/>
    <n v="8500"/>
    <n v="2108"/>
    <n v="2.1080000000000001"/>
    <d v="2025-02-21T00:00:00"/>
    <n v="2"/>
    <n v="1"/>
    <n v="2025"/>
    <s v="Mark Alvarado"/>
    <s v="Laptop"/>
    <x v="2"/>
  </r>
  <r>
    <s v="PROD005"/>
    <n v="0"/>
    <n v="15"/>
    <n v="20"/>
    <n v="50"/>
    <n v="750"/>
    <n v="0"/>
    <n v="750"/>
    <n v="0.75"/>
    <n v="300"/>
    <n v="450"/>
    <n v="0.45"/>
    <d v="2025-08-25T00:00:00"/>
    <n v="8"/>
    <n v="3"/>
    <n v="2025"/>
    <s v="Jacob Brandt"/>
    <s v="Keyboard"/>
    <x v="3"/>
  </r>
  <r>
    <s v="PROD003"/>
    <n v="7.0000000000000007E-2"/>
    <n v="16"/>
    <n v="200"/>
    <n v="400"/>
    <n v="6400"/>
    <n v="448"/>
    <n v="5952"/>
    <n v="5.952"/>
    <n v="3200"/>
    <n v="2752"/>
    <n v="2.7519999999999998"/>
    <d v="2024-01-05T00:00:00"/>
    <n v="1"/>
    <n v="1"/>
    <n v="2024"/>
    <s v="Eddie Scott"/>
    <s v="Tablet"/>
    <x v="2"/>
  </r>
  <r>
    <s v="PROD004"/>
    <n v="0.14000000000000001"/>
    <n v="9"/>
    <n v="150"/>
    <n v="250"/>
    <n v="2250"/>
    <n v="315"/>
    <n v="1935"/>
    <n v="1.9350000000000001"/>
    <n v="1350"/>
    <n v="585"/>
    <n v="0.58499999999999996"/>
    <d v="2024-02-04T00:00:00"/>
    <n v="2"/>
    <n v="1"/>
    <n v="2024"/>
    <s v="Elizabeth Bruce"/>
    <s v="Monitor"/>
    <x v="0"/>
  </r>
  <r>
    <s v="PROD008"/>
    <n v="0.17"/>
    <n v="6"/>
    <n v="50"/>
    <n v="120"/>
    <n v="720"/>
    <n v="122.4"/>
    <n v="597.6"/>
    <n v="0.59760000000000002"/>
    <n v="300"/>
    <n v="297.60000000000002"/>
    <n v="0.29759999999999998"/>
    <d v="2025-08-28T00:00:00"/>
    <n v="8"/>
    <n v="3"/>
    <n v="2025"/>
    <s v="Veronica Fields"/>
    <s v="Headphones"/>
    <x v="1"/>
  </r>
  <r>
    <s v="PROD008"/>
    <n v="0.08"/>
    <n v="2"/>
    <n v="50"/>
    <n v="120"/>
    <n v="240"/>
    <n v="19.2"/>
    <n v="220.8"/>
    <n v="0.2208"/>
    <n v="100"/>
    <n v="120.8"/>
    <n v="0.1208"/>
    <d v="2024-05-21T00:00:00"/>
    <n v="5"/>
    <n v="2"/>
    <n v="2024"/>
    <s v="Eric Ortiz"/>
    <s v="Headphones"/>
    <x v="3"/>
  </r>
  <r>
    <s v="PROD004"/>
    <n v="0.17"/>
    <n v="8"/>
    <n v="150"/>
    <n v="250"/>
    <n v="2000"/>
    <n v="340"/>
    <n v="1660"/>
    <n v="1.66"/>
    <n v="1200"/>
    <n v="460"/>
    <n v="0.46"/>
    <d v="2024-12-15T00:00:00"/>
    <n v="12"/>
    <n v="4"/>
    <n v="2024"/>
    <s v="Zachary Lopez"/>
    <s v="Monitor"/>
    <x v="0"/>
  </r>
  <r>
    <s v="PROD006"/>
    <n v="0.24"/>
    <n v="18"/>
    <n v="15"/>
    <n v="40"/>
    <n v="720"/>
    <n v="172.8"/>
    <n v="547.20000000000005"/>
    <n v="0.54720000000000002"/>
    <n v="270"/>
    <n v="277.2"/>
    <n v="0.2772"/>
    <d v="2024-03-13T00:00:00"/>
    <n v="3"/>
    <n v="1"/>
    <n v="2024"/>
    <s v="Anna Mitchell"/>
    <s v="Mouse"/>
    <x v="4"/>
  </r>
  <r>
    <s v="PROD001"/>
    <n v="0.1"/>
    <n v="3"/>
    <n v="500"/>
    <n v="800"/>
    <n v="2400"/>
    <n v="240"/>
    <n v="2160"/>
    <n v="2.16"/>
    <n v="1500"/>
    <n v="660"/>
    <n v="0.66"/>
    <d v="2023-12-11T00:00:00"/>
    <n v="12"/>
    <n v="4"/>
    <n v="2023"/>
    <s v="Randy Hood"/>
    <s v="Laptop"/>
    <x v="3"/>
  </r>
  <r>
    <s v="PROD004"/>
    <n v="0.06"/>
    <n v="16"/>
    <n v="150"/>
    <n v="250"/>
    <n v="4000"/>
    <n v="240"/>
    <n v="3760"/>
    <n v="3.76"/>
    <n v="2400"/>
    <n v="1360"/>
    <n v="1.36"/>
    <d v="2025-01-15T00:00:00"/>
    <n v="1"/>
    <n v="1"/>
    <n v="2025"/>
    <s v="Charles Hernandez"/>
    <s v="Monitor"/>
    <x v="3"/>
  </r>
  <r>
    <s v="PROD003"/>
    <n v="0.06"/>
    <n v="12"/>
    <n v="200"/>
    <n v="400"/>
    <n v="4800"/>
    <n v="288"/>
    <n v="4512"/>
    <n v="4.5119999999999996"/>
    <n v="2400"/>
    <n v="2112"/>
    <n v="2.1120000000000001"/>
    <d v="2024-06-25T00:00:00"/>
    <n v="6"/>
    <n v="2"/>
    <n v="2024"/>
    <s v="Lee Fuller"/>
    <s v="Tablet"/>
    <x v="4"/>
  </r>
  <r>
    <s v="PROD004"/>
    <n v="0.17"/>
    <n v="17"/>
    <n v="150"/>
    <n v="250"/>
    <n v="4250"/>
    <n v="722.5"/>
    <n v="3527.5"/>
    <n v="3.5274999999999999"/>
    <n v="2550"/>
    <n v="977.5"/>
    <n v="0.97750000000000004"/>
    <d v="2025-05-20T00:00:00"/>
    <n v="5"/>
    <n v="2"/>
    <n v="2025"/>
    <s v="Brandi Miranda"/>
    <s v="Monitor"/>
    <x v="5"/>
  </r>
  <r>
    <s v="PROD002"/>
    <n v="0.16"/>
    <n v="19"/>
    <n v="300"/>
    <n v="600"/>
    <n v="11400"/>
    <n v="1824"/>
    <n v="9576"/>
    <n v="9.5760000000000005"/>
    <n v="5700"/>
    <n v="3876"/>
    <n v="3.8759999999999999"/>
    <d v="2024-07-12T00:00:00"/>
    <n v="7"/>
    <n v="3"/>
    <n v="2024"/>
    <s v="Kyle Webb"/>
    <s v="Smartphone"/>
    <x v="2"/>
  </r>
  <r>
    <s v="PROD002"/>
    <n v="0.08"/>
    <n v="14"/>
    <n v="300"/>
    <n v="600"/>
    <n v="8400"/>
    <n v="672"/>
    <n v="7728"/>
    <n v="7.7279999999999998"/>
    <n v="4200"/>
    <n v="3528"/>
    <n v="3.528"/>
    <d v="2024-02-23T00:00:00"/>
    <n v="2"/>
    <n v="1"/>
    <n v="2024"/>
    <s v="Nicholas Henderson"/>
    <s v="Smartphone"/>
    <x v="4"/>
  </r>
  <r>
    <s v="PROD005"/>
    <n v="0.11"/>
    <n v="17"/>
    <n v="20"/>
    <n v="50"/>
    <n v="850"/>
    <n v="93.5"/>
    <n v="756.5"/>
    <n v="0.75649999999999995"/>
    <n v="340"/>
    <n v="416.5"/>
    <n v="0.41649999999999998"/>
    <d v="2024-08-28T00:00:00"/>
    <n v="8"/>
    <n v="3"/>
    <n v="2024"/>
    <s v="Bridget Baldwin"/>
    <s v="Keyboard"/>
    <x v="1"/>
  </r>
  <r>
    <s v="PROD004"/>
    <n v="0.21"/>
    <n v="17"/>
    <n v="150"/>
    <n v="250"/>
    <n v="4250"/>
    <n v="892.5"/>
    <n v="3357.5"/>
    <n v="3.3574999999999999"/>
    <n v="2550"/>
    <n v="807.5"/>
    <n v="0.8075"/>
    <d v="2024-07-08T00:00:00"/>
    <n v="7"/>
    <n v="3"/>
    <n v="2024"/>
    <s v="Brianna Melton"/>
    <s v="Monitor"/>
    <x v="0"/>
  </r>
  <r>
    <s v="PROD005"/>
    <n v="0.01"/>
    <n v="10"/>
    <n v="20"/>
    <n v="50"/>
    <n v="500"/>
    <n v="5"/>
    <n v="495"/>
    <n v="0.495"/>
    <n v="200"/>
    <n v="295"/>
    <n v="0.29499999999999998"/>
    <d v="2025-07-02T00:00:00"/>
    <n v="7"/>
    <n v="3"/>
    <n v="2025"/>
    <s v="Julia Marsh"/>
    <s v="Keyboard"/>
    <x v="3"/>
  </r>
  <r>
    <s v="PROD001"/>
    <n v="0.04"/>
    <n v="13"/>
    <n v="500"/>
    <n v="800"/>
    <n v="10400"/>
    <n v="416"/>
    <n v="9984"/>
    <n v="9.984"/>
    <n v="6500"/>
    <n v="3484"/>
    <n v="3.484"/>
    <d v="2024-12-19T00:00:00"/>
    <n v="12"/>
    <n v="4"/>
    <n v="2024"/>
    <s v="Brian Nichols"/>
    <s v="Laptop"/>
    <x v="4"/>
  </r>
  <r>
    <s v="PROD002"/>
    <n v="0.03"/>
    <n v="9"/>
    <n v="300"/>
    <n v="600"/>
    <n v="5400"/>
    <n v="162"/>
    <n v="5238"/>
    <n v="5.2380000000000004"/>
    <n v="2700"/>
    <n v="2538"/>
    <n v="2.5379999999999998"/>
    <d v="2024-02-21T00:00:00"/>
    <n v="2"/>
    <n v="1"/>
    <n v="2024"/>
    <s v="Tanya Jones"/>
    <s v="Smartphone"/>
    <x v="4"/>
  </r>
  <r>
    <s v="PROD008"/>
    <n v="0.26"/>
    <n v="15"/>
    <n v="50"/>
    <n v="120"/>
    <n v="1800"/>
    <n v="468"/>
    <n v="1332"/>
    <n v="1.3320000000000001"/>
    <n v="750"/>
    <n v="582"/>
    <n v="0.58199999999999996"/>
    <d v="2024-05-26T00:00:00"/>
    <n v="5"/>
    <n v="2"/>
    <n v="2024"/>
    <s v="Connie Mejia"/>
    <s v="Headphones"/>
    <x v="2"/>
  </r>
  <r>
    <s v="PROD002"/>
    <n v="0.24"/>
    <n v="4"/>
    <n v="300"/>
    <n v="600"/>
    <n v="2400"/>
    <n v="576"/>
    <n v="1824"/>
    <n v="1.8240000000000001"/>
    <n v="1200"/>
    <n v="624"/>
    <n v="0.624"/>
    <d v="2024-10-26T00:00:00"/>
    <n v="10"/>
    <n v="4"/>
    <n v="2024"/>
    <s v="Patty Richards"/>
    <s v="Smartphone"/>
    <x v="4"/>
  </r>
  <r>
    <s v="PROD003"/>
    <n v="0.17"/>
    <n v="16"/>
    <n v="200"/>
    <n v="400"/>
    <n v="6400"/>
    <n v="1088"/>
    <n v="5312"/>
    <n v="5.3120000000000003"/>
    <n v="3200"/>
    <n v="2112"/>
    <n v="2.1120000000000001"/>
    <d v="2024-10-30T00:00:00"/>
    <n v="10"/>
    <n v="4"/>
    <n v="2024"/>
    <s v="Sandra Meyer"/>
    <s v="Tablet"/>
    <x v="2"/>
  </r>
  <r>
    <s v="PROD001"/>
    <n v="0.2"/>
    <n v="5"/>
    <n v="500"/>
    <n v="800"/>
    <n v="4000"/>
    <n v="800"/>
    <n v="3200"/>
    <n v="3.2"/>
    <n v="2500"/>
    <n v="700"/>
    <n v="0.7"/>
    <d v="2024-01-15T00:00:00"/>
    <n v="1"/>
    <n v="1"/>
    <n v="2024"/>
    <s v="Wendy Jackson"/>
    <s v="Laptop"/>
    <x v="0"/>
  </r>
  <r>
    <s v="PROD002"/>
    <n v="0.28000000000000003"/>
    <n v="3"/>
    <n v="300"/>
    <n v="600"/>
    <n v="1800"/>
    <n v="504"/>
    <n v="1296"/>
    <n v="1.296"/>
    <n v="900"/>
    <n v="396"/>
    <n v="0.39600000000000002"/>
    <d v="2024-09-21T00:00:00"/>
    <n v="9"/>
    <n v="3"/>
    <n v="2024"/>
    <s v="Paul Thompson"/>
    <s v="Smartphone"/>
    <x v="0"/>
  </r>
  <r>
    <s v="PROD004"/>
    <n v="0.17"/>
    <n v="15"/>
    <n v="150"/>
    <n v="250"/>
    <n v="3750"/>
    <n v="637.5"/>
    <n v="3112.5"/>
    <n v="3.1124999999999998"/>
    <n v="2250"/>
    <n v="862.5"/>
    <n v="0.86250000000000004"/>
    <d v="2023-11-23T00:00:00"/>
    <n v="11"/>
    <n v="4"/>
    <n v="2023"/>
    <s v="Emily Allen"/>
    <s v="Monitor"/>
    <x v="1"/>
  </r>
  <r>
    <s v="PROD001"/>
    <n v="0.18"/>
    <n v="8"/>
    <n v="500"/>
    <n v="800"/>
    <n v="6400"/>
    <n v="1152"/>
    <n v="5248"/>
    <n v="5.2480000000000002"/>
    <n v="4000"/>
    <n v="1248"/>
    <n v="1.248"/>
    <d v="2025-02-21T00:00:00"/>
    <n v="2"/>
    <n v="1"/>
    <n v="2025"/>
    <s v="Glen Kelly"/>
    <s v="Laptop"/>
    <x v="5"/>
  </r>
  <r>
    <s v="PROD004"/>
    <n v="0.21"/>
    <n v="20"/>
    <n v="150"/>
    <n v="250"/>
    <n v="5000"/>
    <n v="1050"/>
    <n v="3950"/>
    <n v="3.95"/>
    <n v="3000"/>
    <n v="950"/>
    <n v="0.95"/>
    <d v="2023-09-14T00:00:00"/>
    <n v="9"/>
    <n v="3"/>
    <n v="2023"/>
    <s v="Brittany Carey"/>
    <s v="Monitor"/>
    <x v="5"/>
  </r>
  <r>
    <s v="PROD002"/>
    <n v="0.03"/>
    <n v="9"/>
    <n v="300"/>
    <n v="600"/>
    <n v="5400"/>
    <n v="162"/>
    <n v="5238"/>
    <n v="5.2380000000000004"/>
    <n v="2700"/>
    <n v="2538"/>
    <n v="2.5379999999999998"/>
    <d v="2024-12-04T00:00:00"/>
    <n v="12"/>
    <n v="4"/>
    <n v="2024"/>
    <s v="Jason Watson"/>
    <s v="Smartphone"/>
    <x v="5"/>
  </r>
  <r>
    <s v="PROD006"/>
    <n v="0.02"/>
    <n v="2"/>
    <n v="15"/>
    <n v="40"/>
    <n v="80"/>
    <n v="1.6"/>
    <n v="78.400000000000006"/>
    <n v="7.8399999999999997E-2"/>
    <n v="30"/>
    <n v="48.4"/>
    <n v="4.8399999999999999E-2"/>
    <d v="2025-01-23T00:00:00"/>
    <n v="1"/>
    <n v="1"/>
    <n v="2025"/>
    <s v="Stephen Parker"/>
    <s v="Mouse"/>
    <x v="3"/>
  </r>
  <r>
    <s v="PROD008"/>
    <n v="0.27"/>
    <n v="5"/>
    <n v="50"/>
    <n v="120"/>
    <n v="600"/>
    <n v="162"/>
    <n v="438"/>
    <n v="0.438"/>
    <n v="250"/>
    <n v="188"/>
    <n v="0.188"/>
    <d v="2025-06-22T00:00:00"/>
    <n v="6"/>
    <n v="2"/>
    <n v="2025"/>
    <s v="Jamie Cole"/>
    <s v="Headphones"/>
    <x v="4"/>
  </r>
  <r>
    <s v="PROD002"/>
    <n v="0.18"/>
    <n v="12"/>
    <n v="300"/>
    <n v="600"/>
    <n v="7200"/>
    <n v="1296"/>
    <n v="5904"/>
    <n v="5.9039999999999999"/>
    <n v="3600"/>
    <n v="2304"/>
    <n v="2.3039999999999998"/>
    <d v="2025-06-24T00:00:00"/>
    <n v="6"/>
    <n v="2"/>
    <n v="2025"/>
    <s v="Seth Greene"/>
    <s v="Smartphone"/>
    <x v="0"/>
  </r>
  <r>
    <s v="PROD005"/>
    <n v="7.0000000000000007E-2"/>
    <n v="7"/>
    <n v="20"/>
    <n v="50"/>
    <n v="350"/>
    <n v="24.5"/>
    <n v="325.5"/>
    <n v="0.32550000000000001"/>
    <n v="140"/>
    <n v="185.5"/>
    <n v="0.1855"/>
    <d v="2024-08-14T00:00:00"/>
    <n v="8"/>
    <n v="3"/>
    <n v="2024"/>
    <s v="Jamie Hicks"/>
    <s v="Keyboard"/>
    <x v="0"/>
  </r>
  <r>
    <s v="PROD004"/>
    <n v="0.11"/>
    <n v="7"/>
    <n v="150"/>
    <n v="250"/>
    <n v="1750"/>
    <n v="192.5"/>
    <n v="1557.5"/>
    <n v="1.5575000000000001"/>
    <n v="1050"/>
    <n v="507.5"/>
    <n v="0.50749999999999995"/>
    <d v="2023-10-23T00:00:00"/>
    <n v="10"/>
    <n v="4"/>
    <n v="2023"/>
    <s v="Charles Bell"/>
    <s v="Monitor"/>
    <x v="3"/>
  </r>
  <r>
    <s v="PROD006"/>
    <n v="7.0000000000000007E-2"/>
    <n v="5"/>
    <n v="15"/>
    <n v="40"/>
    <n v="200"/>
    <n v="14"/>
    <n v="186"/>
    <n v="0.186"/>
    <n v="75"/>
    <n v="111"/>
    <n v="0.111"/>
    <d v="2025-01-15T00:00:00"/>
    <n v="1"/>
    <n v="1"/>
    <n v="2025"/>
    <s v="Sherry Mack"/>
    <s v="Mouse"/>
    <x v="5"/>
  </r>
  <r>
    <s v="PROD008"/>
    <n v="0.19"/>
    <n v="2"/>
    <n v="50"/>
    <n v="120"/>
    <n v="240"/>
    <n v="45.6"/>
    <n v="194.4"/>
    <n v="0.19439999999999999"/>
    <n v="100"/>
    <n v="94.4"/>
    <n v="9.4399999999999998E-2"/>
    <d v="2024-04-05T00:00:00"/>
    <n v="4"/>
    <n v="2"/>
    <n v="2024"/>
    <s v="Heather Herrera"/>
    <s v="Headphones"/>
    <x v="1"/>
  </r>
  <r>
    <s v="PROD008"/>
    <n v="0.26"/>
    <n v="3"/>
    <n v="50"/>
    <n v="120"/>
    <n v="360"/>
    <n v="93.6"/>
    <n v="266.39999999999998"/>
    <n v="0.26640000000000003"/>
    <n v="150"/>
    <n v="116.4"/>
    <n v="0.1164"/>
    <d v="2024-05-21T00:00:00"/>
    <n v="5"/>
    <n v="2"/>
    <n v="2024"/>
    <s v="Christopher Wilson"/>
    <s v="Headphones"/>
    <x v="2"/>
  </r>
  <r>
    <s v="PROD002"/>
    <n v="0.28999999999999998"/>
    <n v="12"/>
    <n v="300"/>
    <n v="600"/>
    <n v="7200"/>
    <n v="2088"/>
    <n v="5112"/>
    <n v="5.1120000000000001"/>
    <n v="3600"/>
    <n v="1512"/>
    <n v="1.512"/>
    <d v="2023-10-22T00:00:00"/>
    <n v="10"/>
    <n v="4"/>
    <n v="2023"/>
    <s v="James Wright"/>
    <s v="Smartphone"/>
    <x v="0"/>
  </r>
  <r>
    <s v="PROD002"/>
    <n v="0.21"/>
    <n v="14"/>
    <n v="300"/>
    <n v="600"/>
    <n v="8400"/>
    <n v="1764"/>
    <n v="6636"/>
    <n v="6.6360000000000001"/>
    <n v="4200"/>
    <n v="2436"/>
    <n v="2.4359999999999999"/>
    <d v="2024-06-19T00:00:00"/>
    <n v="6"/>
    <n v="2"/>
    <n v="2024"/>
    <s v="Chelsey Fisher"/>
    <s v="Smartphone"/>
    <x v="5"/>
  </r>
  <r>
    <s v="PROD008"/>
    <n v="0.27"/>
    <n v="6"/>
    <n v="50"/>
    <n v="120"/>
    <n v="720"/>
    <n v="194.4"/>
    <n v="525.6"/>
    <n v="0.52559999999999996"/>
    <n v="300"/>
    <n v="225.6"/>
    <n v="0.22559999999999999"/>
    <d v="2025-09-06T00:00:00"/>
    <n v="9"/>
    <n v="3"/>
    <n v="2025"/>
    <s v="Jared Chase"/>
    <s v="Headphones"/>
    <x v="1"/>
  </r>
  <r>
    <s v="PROD008"/>
    <n v="0.08"/>
    <n v="19"/>
    <n v="50"/>
    <n v="120"/>
    <n v="2280"/>
    <n v="182.4"/>
    <n v="2097.6"/>
    <n v="2.0975999999999999"/>
    <n v="950"/>
    <n v="1147.5999999999999"/>
    <n v="1.1476"/>
    <d v="2025-03-26T00:00:00"/>
    <n v="3"/>
    <n v="1"/>
    <n v="2025"/>
    <s v="Ashley Love"/>
    <s v="Headphones"/>
    <x v="0"/>
  </r>
  <r>
    <s v="PROD003"/>
    <n v="0.02"/>
    <n v="19"/>
    <n v="200"/>
    <n v="400"/>
    <n v="7600"/>
    <n v="152"/>
    <n v="7448"/>
    <n v="7.4480000000000004"/>
    <n v="3800"/>
    <n v="3648"/>
    <n v="3.6480000000000001"/>
    <d v="2025-03-23T00:00:00"/>
    <n v="3"/>
    <n v="1"/>
    <n v="2025"/>
    <s v="James Mcknight"/>
    <s v="Tablet"/>
    <x v="1"/>
  </r>
  <r>
    <s v="PROD007"/>
    <n v="0.15"/>
    <n v="14"/>
    <n v="100"/>
    <n v="200"/>
    <n v="2800"/>
    <n v="420"/>
    <n v="2380"/>
    <n v="2.38"/>
    <n v="1400"/>
    <n v="980"/>
    <n v="0.98"/>
    <d v="2023-10-26T00:00:00"/>
    <n v="10"/>
    <n v="4"/>
    <n v="2023"/>
    <s v="Lauren Curry"/>
    <s v="Printer"/>
    <x v="3"/>
  </r>
  <r>
    <s v="PROD007"/>
    <n v="0.12"/>
    <n v="9"/>
    <n v="100"/>
    <n v="200"/>
    <n v="1800"/>
    <n v="216"/>
    <n v="1584"/>
    <n v="1.5840000000000001"/>
    <n v="900"/>
    <n v="684"/>
    <n v="0.68400000000000005"/>
    <d v="2025-05-12T00:00:00"/>
    <n v="5"/>
    <n v="2"/>
    <n v="2025"/>
    <s v="Patrick Lozano"/>
    <s v="Printer"/>
    <x v="3"/>
  </r>
  <r>
    <s v="PROD004"/>
    <n v="0.14000000000000001"/>
    <n v="14"/>
    <n v="150"/>
    <n v="250"/>
    <n v="3500"/>
    <n v="490"/>
    <n v="3010"/>
    <n v="3.01"/>
    <n v="2100"/>
    <n v="910"/>
    <n v="0.91"/>
    <d v="2025-07-30T00:00:00"/>
    <n v="7"/>
    <n v="3"/>
    <n v="2025"/>
    <s v="Eugene Maldonado"/>
    <s v="Monitor"/>
    <x v="5"/>
  </r>
  <r>
    <s v="PROD007"/>
    <n v="0.02"/>
    <n v="2"/>
    <n v="100"/>
    <n v="200"/>
    <n v="400"/>
    <n v="8"/>
    <n v="392"/>
    <n v="0.39200000000000002"/>
    <n v="200"/>
    <n v="192"/>
    <n v="0.192"/>
    <d v="2024-05-30T00:00:00"/>
    <n v="5"/>
    <n v="2"/>
    <n v="2024"/>
    <s v="Julie Miller"/>
    <s v="Printer"/>
    <x v="2"/>
  </r>
  <r>
    <s v="PROD007"/>
    <n v="0.08"/>
    <n v="3"/>
    <n v="100"/>
    <n v="200"/>
    <n v="600"/>
    <n v="48"/>
    <n v="552"/>
    <n v="0.55200000000000005"/>
    <n v="300"/>
    <n v="252"/>
    <n v="0.252"/>
    <d v="2023-09-29T00:00:00"/>
    <n v="9"/>
    <n v="3"/>
    <n v="2023"/>
    <s v="Kristin Johnson"/>
    <s v="Printer"/>
    <x v="2"/>
  </r>
  <r>
    <s v="PROD006"/>
    <n v="0"/>
    <n v="4"/>
    <n v="15"/>
    <n v="40"/>
    <n v="160"/>
    <n v="0"/>
    <n v="160"/>
    <n v="0.16"/>
    <n v="60"/>
    <n v="100"/>
    <n v="0.1"/>
    <d v="2024-12-17T00:00:00"/>
    <n v="12"/>
    <n v="4"/>
    <n v="2024"/>
    <s v="Amanda Phillips"/>
    <s v="Mouse"/>
    <x v="3"/>
  </r>
  <r>
    <s v="PROD002"/>
    <n v="0.14000000000000001"/>
    <n v="13"/>
    <n v="300"/>
    <n v="600"/>
    <n v="7800"/>
    <n v="1092"/>
    <n v="6708"/>
    <n v="6.7080000000000002"/>
    <n v="3900"/>
    <n v="2808"/>
    <n v="2.8079999999999998"/>
    <d v="2023-12-30T00:00:00"/>
    <n v="12"/>
    <n v="4"/>
    <n v="2023"/>
    <s v="Kelsey Jones"/>
    <s v="Smartphone"/>
    <x v="0"/>
  </r>
  <r>
    <s v="PROD003"/>
    <n v="0.11"/>
    <n v="15"/>
    <n v="200"/>
    <n v="400"/>
    <n v="6000"/>
    <n v="660"/>
    <n v="5340"/>
    <n v="5.34"/>
    <n v="3000"/>
    <n v="2340"/>
    <n v="2.34"/>
    <d v="2024-05-14T00:00:00"/>
    <n v="5"/>
    <n v="2"/>
    <n v="2024"/>
    <s v="Melissa Bartlett"/>
    <s v="Tablet"/>
    <x v="1"/>
  </r>
  <r>
    <s v="PROD007"/>
    <n v="0.1"/>
    <n v="3"/>
    <n v="100"/>
    <n v="200"/>
    <n v="600"/>
    <n v="60"/>
    <n v="540"/>
    <n v="0.54"/>
    <n v="300"/>
    <n v="240"/>
    <n v="0.24"/>
    <d v="2024-10-29T00:00:00"/>
    <n v="10"/>
    <n v="4"/>
    <n v="2024"/>
    <s v="Sandra Merritt"/>
    <s v="Printer"/>
    <x v="2"/>
  </r>
  <r>
    <s v="PROD003"/>
    <n v="0.08"/>
    <n v="6"/>
    <n v="200"/>
    <n v="400"/>
    <n v="2400"/>
    <n v="192"/>
    <n v="2208"/>
    <n v="2.2080000000000002"/>
    <n v="1200"/>
    <n v="1008"/>
    <n v="1.008"/>
    <d v="2024-09-18T00:00:00"/>
    <n v="9"/>
    <n v="3"/>
    <n v="2024"/>
    <s v="Craig Peters MD"/>
    <s v="Tablet"/>
    <x v="5"/>
  </r>
  <r>
    <s v="PROD002"/>
    <n v="0.25"/>
    <n v="15"/>
    <n v="300"/>
    <n v="600"/>
    <n v="9000"/>
    <n v="2250"/>
    <n v="6750"/>
    <n v="6.75"/>
    <n v="4500"/>
    <n v="2250"/>
    <n v="2.25"/>
    <d v="2025-09-06T00:00:00"/>
    <n v="9"/>
    <n v="3"/>
    <n v="2025"/>
    <s v="Bruce Davis"/>
    <s v="Smartphone"/>
    <x v="2"/>
  </r>
  <r>
    <s v="PROD001"/>
    <n v="0.08"/>
    <n v="16"/>
    <n v="500"/>
    <n v="800"/>
    <n v="12800"/>
    <n v="1024"/>
    <n v="11776"/>
    <n v="11.776"/>
    <n v="8000"/>
    <n v="3776"/>
    <n v="3.7759999999999998"/>
    <d v="2024-11-21T00:00:00"/>
    <n v="11"/>
    <n v="4"/>
    <n v="2024"/>
    <s v="Robert Villegas"/>
    <s v="Laptop"/>
    <x v="1"/>
  </r>
  <r>
    <s v="PROD003"/>
    <n v="0.13"/>
    <n v="15"/>
    <n v="200"/>
    <n v="400"/>
    <n v="6000"/>
    <n v="780"/>
    <n v="5220"/>
    <n v="5.22"/>
    <n v="3000"/>
    <n v="2220"/>
    <n v="2.2200000000000002"/>
    <d v="2024-05-09T00:00:00"/>
    <n v="5"/>
    <n v="2"/>
    <n v="2024"/>
    <s v="Nancy Thomas"/>
    <s v="Tablet"/>
    <x v="0"/>
  </r>
  <r>
    <s v="PROD004"/>
    <n v="0.26"/>
    <n v="20"/>
    <n v="150"/>
    <n v="250"/>
    <n v="5000"/>
    <n v="1300"/>
    <n v="3700"/>
    <n v="3.7"/>
    <n v="3000"/>
    <n v="700"/>
    <n v="0.7"/>
    <d v="2025-01-07T00:00:00"/>
    <n v="1"/>
    <n v="1"/>
    <n v="2025"/>
    <s v="Curtis Johnson"/>
    <s v="Monitor"/>
    <x v="2"/>
  </r>
  <r>
    <s v="PROD006"/>
    <n v="0.25"/>
    <n v="14"/>
    <n v="15"/>
    <n v="40"/>
    <n v="560"/>
    <n v="140"/>
    <n v="420"/>
    <n v="0.42"/>
    <n v="210"/>
    <n v="210"/>
    <n v="0.21"/>
    <d v="2024-01-06T00:00:00"/>
    <n v="1"/>
    <n v="1"/>
    <n v="2024"/>
    <s v="Kathleen Jones"/>
    <s v="Mouse"/>
    <x v="5"/>
  </r>
  <r>
    <s v="PROD006"/>
    <n v="0.08"/>
    <n v="8"/>
    <n v="15"/>
    <n v="40"/>
    <n v="320"/>
    <n v="25.6"/>
    <n v="294.39999999999998"/>
    <n v="0.2944"/>
    <n v="120"/>
    <n v="174.4"/>
    <n v="0.1744"/>
    <d v="2025-07-17T00:00:00"/>
    <n v="7"/>
    <n v="3"/>
    <n v="2025"/>
    <s v="Kelly Fox"/>
    <s v="Mouse"/>
    <x v="0"/>
  </r>
  <r>
    <s v="PROD001"/>
    <n v="0.12"/>
    <n v="18"/>
    <n v="500"/>
    <n v="800"/>
    <n v="14400"/>
    <n v="1728"/>
    <n v="12672"/>
    <n v="12.672000000000001"/>
    <n v="9000"/>
    <n v="3672"/>
    <n v="3.6720000000000002"/>
    <d v="2024-05-24T00:00:00"/>
    <n v="5"/>
    <n v="2"/>
    <n v="2024"/>
    <s v="Eileen Mccarty"/>
    <s v="Laptop"/>
    <x v="0"/>
  </r>
  <r>
    <s v="PROD001"/>
    <n v="0.13"/>
    <n v="14"/>
    <n v="500"/>
    <n v="800"/>
    <n v="11200"/>
    <n v="1456"/>
    <n v="9744"/>
    <n v="9.7439999999999998"/>
    <n v="7000"/>
    <n v="2744"/>
    <n v="2.7440000000000002"/>
    <d v="2023-12-02T00:00:00"/>
    <n v="12"/>
    <n v="4"/>
    <n v="2023"/>
    <s v="Rodney Wright"/>
    <s v="Laptop"/>
    <x v="4"/>
  </r>
  <r>
    <s v="PROD003"/>
    <n v="0.15"/>
    <n v="16"/>
    <n v="200"/>
    <n v="400"/>
    <n v="6400"/>
    <n v="960"/>
    <n v="5440"/>
    <n v="5.44"/>
    <n v="3200"/>
    <n v="2240"/>
    <n v="2.2400000000000002"/>
    <d v="2024-10-17T00:00:00"/>
    <n v="10"/>
    <n v="4"/>
    <n v="2024"/>
    <s v="Jessica Mccarty"/>
    <s v="Tablet"/>
    <x v="5"/>
  </r>
  <r>
    <s v="PROD002"/>
    <n v="0.14000000000000001"/>
    <n v="9"/>
    <n v="300"/>
    <n v="600"/>
    <n v="5400"/>
    <n v="756"/>
    <n v="4644"/>
    <n v="4.6440000000000001"/>
    <n v="2700"/>
    <n v="1944"/>
    <n v="1.944"/>
    <d v="2024-12-25T00:00:00"/>
    <n v="12"/>
    <n v="4"/>
    <n v="2024"/>
    <s v="Ashley Porter"/>
    <s v="Smartphone"/>
    <x v="5"/>
  </r>
  <r>
    <s v="PROD005"/>
    <n v="0.11"/>
    <n v="10"/>
    <n v="20"/>
    <n v="50"/>
    <n v="500"/>
    <n v="55"/>
    <n v="445"/>
    <n v="0.44500000000000001"/>
    <n v="200"/>
    <n v="245"/>
    <n v="0.245"/>
    <d v="2023-10-01T00:00:00"/>
    <n v="10"/>
    <n v="4"/>
    <n v="2023"/>
    <s v="Cory Moyer"/>
    <s v="Keyboard"/>
    <x v="1"/>
  </r>
  <r>
    <s v="PROD008"/>
    <n v="0"/>
    <n v="20"/>
    <n v="50"/>
    <n v="120"/>
    <n v="2400"/>
    <n v="0"/>
    <n v="2400"/>
    <n v="2.4"/>
    <n v="1000"/>
    <n v="1400"/>
    <n v="1.4"/>
    <d v="2025-05-08T00:00:00"/>
    <n v="5"/>
    <n v="2"/>
    <n v="2025"/>
    <s v="Stephanie Graham"/>
    <s v="Headphones"/>
    <x v="0"/>
  </r>
  <r>
    <s v="PROD007"/>
    <n v="0.05"/>
    <n v="4"/>
    <n v="100"/>
    <n v="200"/>
    <n v="800"/>
    <n v="40"/>
    <n v="760"/>
    <n v="0.76"/>
    <n v="400"/>
    <n v="360"/>
    <n v="0.36"/>
    <d v="2025-08-11T00:00:00"/>
    <n v="8"/>
    <n v="3"/>
    <n v="2025"/>
    <s v="Hannah Colon"/>
    <s v="Printer"/>
    <x v="1"/>
  </r>
  <r>
    <s v="PROD003"/>
    <n v="0.18"/>
    <n v="12"/>
    <n v="200"/>
    <n v="400"/>
    <n v="4800"/>
    <n v="864"/>
    <n v="3936"/>
    <n v="3.9359999999999999"/>
    <n v="2400"/>
    <n v="1536"/>
    <n v="1.536"/>
    <d v="2024-01-13T00:00:00"/>
    <n v="1"/>
    <n v="1"/>
    <n v="2024"/>
    <s v="Daniel Goodman"/>
    <s v="Tablet"/>
    <x v="1"/>
  </r>
  <r>
    <s v="PROD007"/>
    <n v="0.03"/>
    <n v="20"/>
    <n v="100"/>
    <n v="200"/>
    <n v="4000"/>
    <n v="120"/>
    <n v="3880"/>
    <n v="3.88"/>
    <n v="2000"/>
    <n v="1880"/>
    <n v="1.88"/>
    <d v="2024-02-05T00:00:00"/>
    <n v="2"/>
    <n v="1"/>
    <n v="2024"/>
    <s v="Kellie Hill"/>
    <s v="Printer"/>
    <x v="5"/>
  </r>
  <r>
    <s v="PROD008"/>
    <n v="0.13"/>
    <n v="12"/>
    <n v="50"/>
    <n v="120"/>
    <n v="1440"/>
    <n v="187.2"/>
    <n v="1252.8"/>
    <n v="1.2527999999999999"/>
    <n v="600"/>
    <n v="652.79999999999995"/>
    <n v="0.65280000000000005"/>
    <d v="2024-08-01T00:00:00"/>
    <n v="8"/>
    <n v="3"/>
    <n v="2024"/>
    <s v="Jessica Nelson"/>
    <s v="Headphones"/>
    <x v="4"/>
  </r>
  <r>
    <s v="PROD004"/>
    <n v="0.23"/>
    <n v="8"/>
    <n v="150"/>
    <n v="250"/>
    <n v="2000"/>
    <n v="460"/>
    <n v="1540"/>
    <n v="1.54"/>
    <n v="1200"/>
    <n v="340"/>
    <n v="0.34"/>
    <d v="2025-01-31T00:00:00"/>
    <n v="1"/>
    <n v="1"/>
    <n v="2025"/>
    <s v="Patricia Murphy"/>
    <s v="Monitor"/>
    <x v="0"/>
  </r>
  <r>
    <s v="PROD006"/>
    <n v="0.3"/>
    <n v="9"/>
    <n v="15"/>
    <n v="40"/>
    <n v="360"/>
    <n v="108"/>
    <n v="252"/>
    <n v="0.252"/>
    <n v="135"/>
    <n v="117"/>
    <n v="0.11700000000000001"/>
    <d v="2024-02-21T00:00:00"/>
    <n v="2"/>
    <n v="1"/>
    <n v="2024"/>
    <s v="Sarah Hopkins"/>
    <s v="Mouse"/>
    <x v="5"/>
  </r>
  <r>
    <s v="PROD007"/>
    <n v="0.13"/>
    <n v="19"/>
    <n v="100"/>
    <n v="200"/>
    <n v="3800"/>
    <n v="494"/>
    <n v="3306"/>
    <n v="3.306"/>
    <n v="1900"/>
    <n v="1406"/>
    <n v="1.4059999999999999"/>
    <d v="2024-09-03T00:00:00"/>
    <n v="9"/>
    <n v="3"/>
    <n v="2024"/>
    <s v="Matthew Long"/>
    <s v="Printer"/>
    <x v="0"/>
  </r>
  <r>
    <s v="PROD003"/>
    <n v="0.27"/>
    <n v="19"/>
    <n v="200"/>
    <n v="400"/>
    <n v="7600"/>
    <n v="2052"/>
    <n v="5548"/>
    <n v="5.548"/>
    <n v="3800"/>
    <n v="1748"/>
    <n v="1.748"/>
    <d v="2024-05-02T00:00:00"/>
    <n v="5"/>
    <n v="2"/>
    <n v="2024"/>
    <s v="Peter Thompson"/>
    <s v="Tablet"/>
    <x v="4"/>
  </r>
  <r>
    <s v="PROD001"/>
    <n v="0.22"/>
    <n v="20"/>
    <n v="500"/>
    <n v="800"/>
    <n v="16000"/>
    <n v="3520"/>
    <n v="12480"/>
    <n v="12.48"/>
    <n v="10000"/>
    <n v="2480"/>
    <n v="2.48"/>
    <d v="2024-07-08T00:00:00"/>
    <n v="7"/>
    <n v="3"/>
    <n v="2024"/>
    <s v="Mr. Robert Marks"/>
    <s v="Laptop"/>
    <x v="3"/>
  </r>
  <r>
    <s v="PROD004"/>
    <n v="0.16"/>
    <n v="19"/>
    <n v="150"/>
    <n v="250"/>
    <n v="4750"/>
    <n v="760"/>
    <n v="3990"/>
    <n v="3.99"/>
    <n v="2850"/>
    <n v="1140"/>
    <n v="1.1399999999999999"/>
    <d v="2024-07-16T00:00:00"/>
    <n v="7"/>
    <n v="3"/>
    <n v="2024"/>
    <s v="Angela Collins"/>
    <s v="Monitor"/>
    <x v="4"/>
  </r>
  <r>
    <s v="PROD006"/>
    <n v="0.15"/>
    <n v="17"/>
    <n v="15"/>
    <n v="40"/>
    <n v="680"/>
    <n v="102"/>
    <n v="578"/>
    <n v="0.57799999999999996"/>
    <n v="255"/>
    <n v="323"/>
    <n v="0.32300000000000001"/>
    <d v="2025-06-24T00:00:00"/>
    <n v="6"/>
    <n v="2"/>
    <n v="2025"/>
    <s v="David Frey"/>
    <s v="Mouse"/>
    <x v="1"/>
  </r>
  <r>
    <s v="PROD008"/>
    <n v="0.06"/>
    <n v="8"/>
    <n v="50"/>
    <n v="120"/>
    <n v="960"/>
    <n v="57.6"/>
    <n v="902.4"/>
    <n v="0.90239999999999998"/>
    <n v="400"/>
    <n v="502.4"/>
    <n v="0.50239999999999996"/>
    <d v="2025-01-14T00:00:00"/>
    <n v="1"/>
    <n v="1"/>
    <n v="2025"/>
    <s v="Karla Clark"/>
    <s v="Headphones"/>
    <x v="1"/>
  </r>
  <r>
    <s v="PROD001"/>
    <n v="0.12"/>
    <n v="17"/>
    <n v="500"/>
    <n v="800"/>
    <n v="13600"/>
    <n v="1632"/>
    <n v="11968"/>
    <n v="11.968"/>
    <n v="8500"/>
    <n v="3468"/>
    <n v="3.468"/>
    <d v="2025-04-02T00:00:00"/>
    <n v="4"/>
    <n v="2"/>
    <n v="2025"/>
    <s v="Brad Randall"/>
    <s v="Laptop"/>
    <x v="2"/>
  </r>
  <r>
    <s v="PROD008"/>
    <n v="0.08"/>
    <n v="9"/>
    <n v="50"/>
    <n v="120"/>
    <n v="1080"/>
    <n v="86.4"/>
    <n v="993.6"/>
    <n v="0.99360000000000004"/>
    <n v="450"/>
    <n v="543.6"/>
    <n v="0.54359999999999997"/>
    <d v="2023-10-28T00:00:00"/>
    <n v="10"/>
    <n v="4"/>
    <n v="2023"/>
    <s v="James Jones"/>
    <s v="Headphones"/>
    <x v="3"/>
  </r>
  <r>
    <s v="PROD002"/>
    <n v="7.0000000000000007E-2"/>
    <n v="13"/>
    <n v="300"/>
    <n v="600"/>
    <n v="7800"/>
    <n v="546"/>
    <n v="7254"/>
    <n v="7.2539999999999996"/>
    <n v="3900"/>
    <n v="3354"/>
    <n v="3.3540000000000001"/>
    <d v="2025-02-19T00:00:00"/>
    <n v="2"/>
    <n v="1"/>
    <n v="2025"/>
    <s v="Jill Lane"/>
    <s v="Smartphone"/>
    <x v="1"/>
  </r>
  <r>
    <s v="PROD006"/>
    <n v="0.15"/>
    <n v="9"/>
    <n v="15"/>
    <n v="40"/>
    <n v="360"/>
    <n v="54"/>
    <n v="306"/>
    <n v="0.30599999999999999"/>
    <n v="135"/>
    <n v="171"/>
    <n v="0.17100000000000001"/>
    <d v="2024-07-02T00:00:00"/>
    <n v="7"/>
    <n v="3"/>
    <n v="2024"/>
    <s v="Susan Webster"/>
    <s v="Mouse"/>
    <x v="0"/>
  </r>
  <r>
    <s v="PROD003"/>
    <n v="0.09"/>
    <n v="8"/>
    <n v="200"/>
    <n v="400"/>
    <n v="3200"/>
    <n v="288"/>
    <n v="2912"/>
    <n v="2.9119999999999999"/>
    <n v="1600"/>
    <n v="1312"/>
    <n v="1.3120000000000001"/>
    <d v="2024-06-10T00:00:00"/>
    <n v="6"/>
    <n v="2"/>
    <n v="2024"/>
    <s v="Tyler Thomas"/>
    <s v="Tablet"/>
    <x v="3"/>
  </r>
  <r>
    <s v="PROD002"/>
    <n v="0.28000000000000003"/>
    <n v="20"/>
    <n v="300"/>
    <n v="600"/>
    <n v="12000"/>
    <n v="3360"/>
    <n v="8640"/>
    <n v="8.64"/>
    <n v="6000"/>
    <n v="2640"/>
    <n v="2.64"/>
    <d v="2024-07-27T00:00:00"/>
    <n v="7"/>
    <n v="3"/>
    <n v="2024"/>
    <s v="David Harris"/>
    <s v="Smartphone"/>
    <x v="3"/>
  </r>
  <r>
    <s v="PROD006"/>
    <n v="0.18"/>
    <n v="9"/>
    <n v="15"/>
    <n v="40"/>
    <n v="360"/>
    <n v="64.8"/>
    <n v="295.2"/>
    <n v="0.29520000000000002"/>
    <n v="135"/>
    <n v="160.19999999999999"/>
    <n v="0.16020000000000001"/>
    <d v="2025-03-04T00:00:00"/>
    <n v="3"/>
    <n v="1"/>
    <n v="2025"/>
    <s v="Lisa Fry"/>
    <s v="Mouse"/>
    <x v="4"/>
  </r>
  <r>
    <s v="PROD003"/>
    <n v="0.2"/>
    <n v="19"/>
    <n v="200"/>
    <n v="400"/>
    <n v="7600"/>
    <n v="1520"/>
    <n v="6080"/>
    <n v="6.08"/>
    <n v="3800"/>
    <n v="2280"/>
    <n v="2.2799999999999998"/>
    <d v="2025-02-26T00:00:00"/>
    <n v="2"/>
    <n v="1"/>
    <n v="2025"/>
    <s v="Bryan Trujillo"/>
    <s v="Tablet"/>
    <x v="5"/>
  </r>
  <r>
    <s v="PROD001"/>
    <n v="0"/>
    <n v="5"/>
    <n v="500"/>
    <n v="800"/>
    <n v="4000"/>
    <n v="0"/>
    <n v="4000"/>
    <n v="4"/>
    <n v="2500"/>
    <n v="1500"/>
    <n v="1.5"/>
    <d v="2025-08-30T00:00:00"/>
    <n v="8"/>
    <n v="3"/>
    <n v="2025"/>
    <s v="Eugene Hernandez"/>
    <s v="Laptop"/>
    <x v="2"/>
  </r>
  <r>
    <s v="PROD005"/>
    <n v="0.03"/>
    <n v="1"/>
    <n v="20"/>
    <n v="50"/>
    <n v="50"/>
    <n v="1.5"/>
    <n v="48.5"/>
    <n v="4.8500000000000001E-2"/>
    <n v="20"/>
    <n v="28.5"/>
    <n v="2.8500000000000001E-2"/>
    <d v="2025-02-02T00:00:00"/>
    <n v="2"/>
    <n v="1"/>
    <n v="2025"/>
    <s v="Nicholas Thomas"/>
    <s v="Keyboard"/>
    <x v="0"/>
  </r>
  <r>
    <s v="PROD002"/>
    <n v="0.11"/>
    <n v="11"/>
    <n v="300"/>
    <n v="600"/>
    <n v="6600"/>
    <n v="726"/>
    <n v="5874"/>
    <n v="5.8739999999999997"/>
    <n v="3300"/>
    <n v="2574"/>
    <n v="2.5739999999999998"/>
    <d v="2024-04-19T00:00:00"/>
    <n v="4"/>
    <n v="2"/>
    <n v="2024"/>
    <s v="Mallory Andersen"/>
    <s v="Smartphone"/>
    <x v="5"/>
  </r>
  <r>
    <s v="PROD006"/>
    <n v="0.19"/>
    <n v="5"/>
    <n v="15"/>
    <n v="40"/>
    <n v="200"/>
    <n v="38"/>
    <n v="162"/>
    <n v="0.16200000000000001"/>
    <n v="75"/>
    <n v="87"/>
    <n v="8.6999999999999994E-2"/>
    <d v="2023-12-10T00:00:00"/>
    <n v="12"/>
    <n v="4"/>
    <n v="2023"/>
    <s v="Lynn Reid"/>
    <s v="Mouse"/>
    <x v="4"/>
  </r>
  <r>
    <s v="PROD005"/>
    <n v="0"/>
    <n v="17"/>
    <n v="20"/>
    <n v="50"/>
    <n v="850"/>
    <n v="0"/>
    <n v="850"/>
    <n v="0.85"/>
    <n v="340"/>
    <n v="510"/>
    <n v="0.51"/>
    <d v="2024-10-15T00:00:00"/>
    <n v="10"/>
    <n v="4"/>
    <n v="2024"/>
    <s v="Heather Browning"/>
    <s v="Keyboard"/>
    <x v="4"/>
  </r>
  <r>
    <s v="PROD008"/>
    <n v="0.25"/>
    <n v="17"/>
    <n v="50"/>
    <n v="120"/>
    <n v="2040"/>
    <n v="510"/>
    <n v="1530"/>
    <n v="1.53"/>
    <n v="850"/>
    <n v="680"/>
    <n v="0.68"/>
    <d v="2024-02-19T00:00:00"/>
    <n v="2"/>
    <n v="1"/>
    <n v="2024"/>
    <s v="Timothy Wells"/>
    <s v="Headphones"/>
    <x v="0"/>
  </r>
  <r>
    <s v="PROD003"/>
    <n v="0.1"/>
    <n v="5"/>
    <n v="200"/>
    <n v="400"/>
    <n v="2000"/>
    <n v="200"/>
    <n v="1800"/>
    <n v="1.8"/>
    <n v="1000"/>
    <n v="800"/>
    <n v="0.8"/>
    <d v="2025-07-24T00:00:00"/>
    <n v="7"/>
    <n v="3"/>
    <n v="2025"/>
    <s v="Jasmine Knapp"/>
    <s v="Tablet"/>
    <x v="4"/>
  </r>
  <r>
    <s v="PROD003"/>
    <n v="0.19"/>
    <n v="13"/>
    <n v="200"/>
    <n v="400"/>
    <n v="5200"/>
    <n v="988"/>
    <n v="4212"/>
    <n v="4.2119999999999997"/>
    <n v="2600"/>
    <n v="1612"/>
    <n v="1.6120000000000001"/>
    <d v="2024-11-26T00:00:00"/>
    <n v="11"/>
    <n v="4"/>
    <n v="2024"/>
    <s v="Andrea Lane"/>
    <s v="Tablet"/>
    <x v="1"/>
  </r>
  <r>
    <s v="PROD006"/>
    <n v="0.23"/>
    <n v="5"/>
    <n v="15"/>
    <n v="40"/>
    <n v="200"/>
    <n v="46"/>
    <n v="154"/>
    <n v="0.154"/>
    <n v="75"/>
    <n v="79"/>
    <n v="7.9000000000000001E-2"/>
    <d v="2024-11-05T00:00:00"/>
    <n v="11"/>
    <n v="4"/>
    <n v="2024"/>
    <s v="Kyle Lowe"/>
    <s v="Mouse"/>
    <x v="1"/>
  </r>
  <r>
    <s v="PROD002"/>
    <n v="0.01"/>
    <n v="2"/>
    <n v="300"/>
    <n v="600"/>
    <n v="1200"/>
    <n v="12"/>
    <n v="1188"/>
    <n v="1.1879999999999999"/>
    <n v="600"/>
    <n v="588"/>
    <n v="0.58799999999999997"/>
    <d v="2025-04-10T00:00:00"/>
    <n v="4"/>
    <n v="2"/>
    <n v="2025"/>
    <s v="Lisa Oliver"/>
    <s v="Smartphone"/>
    <x v="2"/>
  </r>
  <r>
    <s v="PROD007"/>
    <n v="0.13"/>
    <n v="20"/>
    <n v="100"/>
    <n v="200"/>
    <n v="4000"/>
    <n v="520"/>
    <n v="3480"/>
    <n v="3.48"/>
    <n v="2000"/>
    <n v="1480"/>
    <n v="1.48"/>
    <d v="2024-05-14T00:00:00"/>
    <n v="5"/>
    <n v="2"/>
    <n v="2024"/>
    <s v="John Little"/>
    <s v="Printer"/>
    <x v="0"/>
  </r>
  <r>
    <s v="PROD006"/>
    <n v="0.1"/>
    <n v="6"/>
    <n v="15"/>
    <n v="40"/>
    <n v="240"/>
    <n v="24"/>
    <n v="216"/>
    <n v="0.216"/>
    <n v="90"/>
    <n v="126"/>
    <n v="0.126"/>
    <d v="2025-06-25T00:00:00"/>
    <n v="6"/>
    <n v="2"/>
    <n v="2025"/>
    <s v="Mr. Louis Rodriguez"/>
    <s v="Mouse"/>
    <x v="0"/>
  </r>
  <r>
    <s v="PROD008"/>
    <n v="0.06"/>
    <n v="1"/>
    <n v="50"/>
    <n v="120"/>
    <n v="120"/>
    <n v="7.2"/>
    <n v="112.8"/>
    <n v="0.1128"/>
    <n v="50"/>
    <n v="62.8"/>
    <n v="6.2799999999999995E-2"/>
    <d v="2024-08-29T00:00:00"/>
    <n v="8"/>
    <n v="3"/>
    <n v="2024"/>
    <s v="Stephen Lozano"/>
    <s v="Headphones"/>
    <x v="5"/>
  </r>
  <r>
    <s v="PROD008"/>
    <n v="0.08"/>
    <n v="5"/>
    <n v="50"/>
    <n v="120"/>
    <n v="600"/>
    <n v="48"/>
    <n v="552"/>
    <n v="0.55200000000000005"/>
    <n v="250"/>
    <n v="302"/>
    <n v="0.30199999999999999"/>
    <d v="2024-08-21T00:00:00"/>
    <n v="8"/>
    <n v="3"/>
    <n v="2024"/>
    <s v="Gilbert Velasquez"/>
    <s v="Headphones"/>
    <x v="2"/>
  </r>
  <r>
    <s v="PROD001"/>
    <n v="0.3"/>
    <n v="3"/>
    <n v="500"/>
    <n v="800"/>
    <n v="2400"/>
    <n v="720"/>
    <n v="1680"/>
    <n v="1.68"/>
    <n v="1500"/>
    <n v="180"/>
    <n v="0.18"/>
    <d v="2024-02-12T00:00:00"/>
    <n v="2"/>
    <n v="1"/>
    <n v="2024"/>
    <s v="Mark Wilson"/>
    <s v="Laptop"/>
    <x v="0"/>
  </r>
  <r>
    <s v="PROD006"/>
    <n v="0.09"/>
    <n v="4"/>
    <n v="15"/>
    <n v="40"/>
    <n v="160"/>
    <n v="14.4"/>
    <n v="145.6"/>
    <n v="0.14560000000000001"/>
    <n v="60"/>
    <n v="85.6"/>
    <n v="8.5599999999999996E-2"/>
    <d v="2023-11-11T00:00:00"/>
    <n v="11"/>
    <n v="4"/>
    <n v="2023"/>
    <s v="Ronald Case"/>
    <s v="Mouse"/>
    <x v="5"/>
  </r>
  <r>
    <s v="PROD006"/>
    <n v="0.27"/>
    <n v="9"/>
    <n v="15"/>
    <n v="40"/>
    <n v="360"/>
    <n v="97.2"/>
    <n v="262.8"/>
    <n v="0.26279999999999998"/>
    <n v="135"/>
    <n v="127.8"/>
    <n v="0.1278"/>
    <d v="2025-03-08T00:00:00"/>
    <n v="3"/>
    <n v="1"/>
    <n v="2025"/>
    <s v="Richard Rodriguez"/>
    <s v="Mouse"/>
    <x v="4"/>
  </r>
  <r>
    <s v="PROD007"/>
    <n v="0.24"/>
    <n v="2"/>
    <n v="100"/>
    <n v="200"/>
    <n v="400"/>
    <n v="96"/>
    <n v="304"/>
    <n v="0.30399999999999999"/>
    <n v="200"/>
    <n v="104"/>
    <n v="0.104"/>
    <d v="2023-10-26T00:00:00"/>
    <n v="10"/>
    <n v="4"/>
    <n v="2023"/>
    <s v="Darren Hogan"/>
    <s v="Printer"/>
    <x v="4"/>
  </r>
  <r>
    <s v="PROD007"/>
    <n v="0.27"/>
    <n v="2"/>
    <n v="100"/>
    <n v="200"/>
    <n v="400"/>
    <n v="108"/>
    <n v="292"/>
    <n v="0.29199999999999998"/>
    <n v="200"/>
    <n v="92"/>
    <n v="9.1999999999999998E-2"/>
    <d v="2024-12-01T00:00:00"/>
    <n v="12"/>
    <n v="4"/>
    <n v="2024"/>
    <s v="Ian Jones"/>
    <s v="Printer"/>
    <x v="0"/>
  </r>
  <r>
    <s v="PROD001"/>
    <n v="0.1"/>
    <n v="9"/>
    <n v="500"/>
    <n v="800"/>
    <n v="7200"/>
    <n v="720"/>
    <n v="6480"/>
    <n v="6.48"/>
    <n v="4500"/>
    <n v="1980"/>
    <n v="1.98"/>
    <d v="2024-09-13T00:00:00"/>
    <n v="9"/>
    <n v="3"/>
    <n v="2024"/>
    <s v="Brett Stanton"/>
    <s v="Laptop"/>
    <x v="4"/>
  </r>
  <r>
    <s v="PROD004"/>
    <n v="0.06"/>
    <n v="5"/>
    <n v="150"/>
    <n v="250"/>
    <n v="1250"/>
    <n v="75"/>
    <n v="1175"/>
    <n v="1.175"/>
    <n v="750"/>
    <n v="425"/>
    <n v="0.42499999999999999"/>
    <d v="2025-03-06T00:00:00"/>
    <n v="3"/>
    <n v="1"/>
    <n v="2025"/>
    <s v="Frank Bird"/>
    <s v="Monitor"/>
    <x v="1"/>
  </r>
  <r>
    <s v="PROD007"/>
    <n v="0.06"/>
    <n v="10"/>
    <n v="100"/>
    <n v="200"/>
    <n v="2000"/>
    <n v="120"/>
    <n v="1880"/>
    <n v="1.88"/>
    <n v="1000"/>
    <n v="880"/>
    <n v="0.88"/>
    <d v="2024-10-06T00:00:00"/>
    <n v="10"/>
    <n v="4"/>
    <n v="2024"/>
    <s v="Kelly Bell"/>
    <s v="Printer"/>
    <x v="3"/>
  </r>
  <r>
    <s v="PROD001"/>
    <n v="0.3"/>
    <n v="14"/>
    <n v="500"/>
    <n v="800"/>
    <n v="11200"/>
    <n v="3360"/>
    <n v="7840"/>
    <n v="7.84"/>
    <n v="7000"/>
    <n v="840"/>
    <n v="0.84"/>
    <d v="2024-05-12T00:00:00"/>
    <n v="5"/>
    <n v="2"/>
    <n v="2024"/>
    <s v="Brittany Davis"/>
    <s v="Laptop"/>
    <x v="2"/>
  </r>
  <r>
    <s v="PROD008"/>
    <n v="0.08"/>
    <n v="17"/>
    <n v="50"/>
    <n v="120"/>
    <n v="2040"/>
    <n v="163.19999999999999"/>
    <n v="1876.8"/>
    <n v="1.8768"/>
    <n v="850"/>
    <n v="1026.8"/>
    <n v="1.0267999999999999"/>
    <d v="2023-11-05T00:00:00"/>
    <n v="11"/>
    <n v="4"/>
    <n v="2023"/>
    <s v="Joshua Perry"/>
    <s v="Headphones"/>
    <x v="1"/>
  </r>
  <r>
    <s v="PROD002"/>
    <n v="0.23"/>
    <n v="2"/>
    <n v="300"/>
    <n v="600"/>
    <n v="1200"/>
    <n v="276"/>
    <n v="924"/>
    <n v="0.92400000000000004"/>
    <n v="600"/>
    <n v="324"/>
    <n v="0.32400000000000001"/>
    <d v="2024-11-20T00:00:00"/>
    <n v="11"/>
    <n v="4"/>
    <n v="2024"/>
    <s v="Courtney Jones"/>
    <s v="Smartphone"/>
    <x v="0"/>
  </r>
  <r>
    <s v="PROD002"/>
    <n v="0.12"/>
    <n v="15"/>
    <n v="300"/>
    <n v="600"/>
    <n v="9000"/>
    <n v="1080"/>
    <n v="7920"/>
    <n v="7.92"/>
    <n v="4500"/>
    <n v="3420"/>
    <n v="3.42"/>
    <d v="2025-07-10T00:00:00"/>
    <n v="7"/>
    <n v="3"/>
    <n v="2025"/>
    <s v="Dalton Jones"/>
    <s v="Smartphone"/>
    <x v="1"/>
  </r>
  <r>
    <s v="PROD004"/>
    <n v="0.15"/>
    <n v="11"/>
    <n v="150"/>
    <n v="250"/>
    <n v="2750"/>
    <n v="412.5"/>
    <n v="2337.5"/>
    <n v="2.3374999999999999"/>
    <n v="1650"/>
    <n v="687.5"/>
    <n v="0.6875"/>
    <d v="2024-01-18T00:00:00"/>
    <n v="1"/>
    <n v="1"/>
    <n v="2024"/>
    <s v="Gloria Gibson"/>
    <s v="Monitor"/>
    <x v="3"/>
  </r>
  <r>
    <s v="PROD001"/>
    <n v="0.14000000000000001"/>
    <n v="18"/>
    <n v="500"/>
    <n v="800"/>
    <n v="14400"/>
    <n v="2016"/>
    <n v="12384"/>
    <n v="12.384"/>
    <n v="9000"/>
    <n v="3384"/>
    <n v="3.3839999999999999"/>
    <d v="2025-03-10T00:00:00"/>
    <n v="3"/>
    <n v="1"/>
    <n v="2025"/>
    <s v="Catherine Horton"/>
    <s v="Laptop"/>
    <x v="3"/>
  </r>
  <r>
    <s v="PROD005"/>
    <n v="0.03"/>
    <n v="8"/>
    <n v="20"/>
    <n v="50"/>
    <n v="400"/>
    <n v="12"/>
    <n v="388"/>
    <n v="0.38800000000000001"/>
    <n v="160"/>
    <n v="228"/>
    <n v="0.22800000000000001"/>
    <d v="2024-08-19T00:00:00"/>
    <n v="8"/>
    <n v="3"/>
    <n v="2024"/>
    <s v="Matthew Love"/>
    <s v="Keyboard"/>
    <x v="4"/>
  </r>
  <r>
    <s v="PROD008"/>
    <n v="0.14000000000000001"/>
    <n v="16"/>
    <n v="50"/>
    <n v="120"/>
    <n v="1920"/>
    <n v="268.8"/>
    <n v="1651.2"/>
    <n v="1.6512"/>
    <n v="800"/>
    <n v="851.2"/>
    <n v="0.85119999999999996"/>
    <d v="2024-07-14T00:00:00"/>
    <n v="7"/>
    <n v="3"/>
    <n v="2024"/>
    <s v="Julie Schmidt"/>
    <s v="Headphones"/>
    <x v="0"/>
  </r>
  <r>
    <s v="PROD006"/>
    <n v="0.28000000000000003"/>
    <n v="7"/>
    <n v="15"/>
    <n v="40"/>
    <n v="280"/>
    <n v="78.400000000000006"/>
    <n v="201.6"/>
    <n v="0.2016"/>
    <n v="105"/>
    <n v="96.6"/>
    <n v="9.6600000000000005E-2"/>
    <d v="2024-05-23T00:00:00"/>
    <n v="5"/>
    <n v="2"/>
    <n v="2024"/>
    <s v="Daniel Walters"/>
    <s v="Mouse"/>
    <x v="1"/>
  </r>
  <r>
    <s v="PROD005"/>
    <n v="0.15"/>
    <n v="8"/>
    <n v="20"/>
    <n v="50"/>
    <n v="400"/>
    <n v="60"/>
    <n v="340"/>
    <n v="0.34"/>
    <n v="160"/>
    <n v="180"/>
    <n v="0.18"/>
    <d v="2024-08-18T00:00:00"/>
    <n v="8"/>
    <n v="3"/>
    <n v="2024"/>
    <s v="Barbara Smith"/>
    <s v="Keyboard"/>
    <x v="2"/>
  </r>
  <r>
    <s v="PROD004"/>
    <n v="0.15"/>
    <n v="5"/>
    <n v="150"/>
    <n v="250"/>
    <n v="1250"/>
    <n v="187.5"/>
    <n v="1062.5"/>
    <n v="1.0625"/>
    <n v="750"/>
    <n v="312.5"/>
    <n v="0.3125"/>
    <d v="2024-03-28T00:00:00"/>
    <n v="3"/>
    <n v="1"/>
    <n v="2024"/>
    <s v="Kayla Brown"/>
    <s v="Monitor"/>
    <x v="0"/>
  </r>
  <r>
    <s v="PROD008"/>
    <n v="0.06"/>
    <n v="7"/>
    <n v="50"/>
    <n v="120"/>
    <n v="840"/>
    <n v="50.4"/>
    <n v="789.6"/>
    <n v="0.78959999999999997"/>
    <n v="350"/>
    <n v="439.6"/>
    <n v="0.43959999999999999"/>
    <d v="2024-09-15T00:00:00"/>
    <n v="9"/>
    <n v="3"/>
    <n v="2024"/>
    <s v="Michael Petersen"/>
    <s v="Headphones"/>
    <x v="1"/>
  </r>
  <r>
    <s v="PROD005"/>
    <n v="0.25"/>
    <n v="1"/>
    <n v="20"/>
    <n v="50"/>
    <n v="50"/>
    <n v="12.5"/>
    <n v="37.5"/>
    <n v="3.7499999999999999E-2"/>
    <n v="20"/>
    <n v="17.5"/>
    <n v="1.7500000000000002E-2"/>
    <d v="2025-03-21T00:00:00"/>
    <n v="3"/>
    <n v="1"/>
    <n v="2025"/>
    <s v="Rebecca Gould"/>
    <s v="Keyboard"/>
    <x v="2"/>
  </r>
  <r>
    <s v="PROD007"/>
    <n v="0.18"/>
    <n v="5"/>
    <n v="100"/>
    <n v="200"/>
    <n v="1000"/>
    <n v="180"/>
    <n v="820"/>
    <n v="0.82"/>
    <n v="500"/>
    <n v="320"/>
    <n v="0.32"/>
    <d v="2024-04-01T00:00:00"/>
    <n v="4"/>
    <n v="2"/>
    <n v="2024"/>
    <s v="Peter White"/>
    <s v="Printer"/>
    <x v="0"/>
  </r>
  <r>
    <s v="PROD007"/>
    <n v="0.08"/>
    <n v="18"/>
    <n v="100"/>
    <n v="200"/>
    <n v="3600"/>
    <n v="288"/>
    <n v="3312"/>
    <n v="3.3119999999999998"/>
    <n v="1800"/>
    <n v="1512"/>
    <n v="1.512"/>
    <d v="2024-03-13T00:00:00"/>
    <n v="3"/>
    <n v="1"/>
    <n v="2024"/>
    <s v="Sharon Dillon"/>
    <s v="Printer"/>
    <x v="5"/>
  </r>
  <r>
    <s v="PROD008"/>
    <n v="0.27"/>
    <n v="15"/>
    <n v="50"/>
    <n v="120"/>
    <n v="1800"/>
    <n v="486"/>
    <n v="1314"/>
    <n v="1.3140000000000001"/>
    <n v="750"/>
    <n v="564"/>
    <n v="0.56399999999999995"/>
    <d v="2023-09-24T00:00:00"/>
    <n v="9"/>
    <n v="3"/>
    <n v="2023"/>
    <s v="Michael Alexander"/>
    <s v="Headphones"/>
    <x v="3"/>
  </r>
  <r>
    <s v="PROD006"/>
    <n v="0.24"/>
    <n v="17"/>
    <n v="15"/>
    <n v="40"/>
    <n v="680"/>
    <n v="163.19999999999999"/>
    <n v="516.79999999999995"/>
    <n v="0.51680000000000004"/>
    <n v="255"/>
    <n v="261.8"/>
    <n v="0.26179999999999998"/>
    <d v="2024-03-18T00:00:00"/>
    <n v="3"/>
    <n v="1"/>
    <n v="2024"/>
    <s v="William Campos"/>
    <s v="Mouse"/>
    <x v="5"/>
  </r>
  <r>
    <s v="PROD008"/>
    <n v="0.02"/>
    <n v="1"/>
    <n v="50"/>
    <n v="120"/>
    <n v="120"/>
    <n v="2.4"/>
    <n v="117.6"/>
    <n v="0.1176"/>
    <n v="50"/>
    <n v="67.599999999999994"/>
    <n v="6.7599999999999993E-2"/>
    <d v="2024-08-18T00:00:00"/>
    <n v="8"/>
    <n v="3"/>
    <n v="2024"/>
    <s v="Hannah Olsen"/>
    <s v="Headphones"/>
    <x v="4"/>
  </r>
  <r>
    <s v="PROD002"/>
    <n v="0.15"/>
    <n v="4"/>
    <n v="300"/>
    <n v="600"/>
    <n v="2400"/>
    <n v="360"/>
    <n v="2040"/>
    <n v="2.04"/>
    <n v="1200"/>
    <n v="840"/>
    <n v="0.84"/>
    <d v="2025-07-09T00:00:00"/>
    <n v="7"/>
    <n v="3"/>
    <n v="2025"/>
    <s v="Morgan Collins"/>
    <s v="Smartphone"/>
    <x v="4"/>
  </r>
  <r>
    <s v="PROD002"/>
    <n v="0.15"/>
    <n v="20"/>
    <n v="300"/>
    <n v="600"/>
    <n v="12000"/>
    <n v="1800"/>
    <n v="10200"/>
    <n v="10.199999999999999"/>
    <n v="6000"/>
    <n v="4200"/>
    <n v="4.2"/>
    <d v="2024-06-04T00:00:00"/>
    <n v="6"/>
    <n v="2"/>
    <n v="2024"/>
    <s v="Kristina Taylor"/>
    <s v="Smartphone"/>
    <x v="0"/>
  </r>
  <r>
    <s v="PROD006"/>
    <n v="0.23"/>
    <n v="6"/>
    <n v="15"/>
    <n v="40"/>
    <n v="240"/>
    <n v="55.2"/>
    <n v="184.8"/>
    <n v="0.18479999999999999"/>
    <n v="90"/>
    <n v="94.8"/>
    <n v="9.4799999999999995E-2"/>
    <d v="2024-10-30T00:00:00"/>
    <n v="10"/>
    <n v="4"/>
    <n v="2024"/>
    <s v="Robert Thompson"/>
    <s v="Mouse"/>
    <x v="3"/>
  </r>
  <r>
    <s v="PROD003"/>
    <n v="0.15"/>
    <n v="15"/>
    <n v="200"/>
    <n v="400"/>
    <n v="6000"/>
    <n v="900"/>
    <n v="5100"/>
    <n v="5.0999999999999996"/>
    <n v="3000"/>
    <n v="2100"/>
    <n v="2.1"/>
    <d v="2025-08-14T00:00:00"/>
    <n v="8"/>
    <n v="3"/>
    <n v="2025"/>
    <s v="Sean Colon"/>
    <s v="Tablet"/>
    <x v="4"/>
  </r>
  <r>
    <s v="PROD003"/>
    <n v="0.23"/>
    <n v="14"/>
    <n v="200"/>
    <n v="400"/>
    <n v="5600"/>
    <n v="1288"/>
    <n v="4312"/>
    <n v="4.3120000000000003"/>
    <n v="2800"/>
    <n v="1512"/>
    <n v="1.512"/>
    <d v="2025-04-14T00:00:00"/>
    <n v="4"/>
    <n v="2"/>
    <n v="2025"/>
    <s v="Danielle Aguilar"/>
    <s v="Tablet"/>
    <x v="0"/>
  </r>
  <r>
    <s v="PROD007"/>
    <n v="0.15"/>
    <n v="6"/>
    <n v="100"/>
    <n v="200"/>
    <n v="1200"/>
    <n v="180"/>
    <n v="1020"/>
    <n v="1.02"/>
    <n v="600"/>
    <n v="420"/>
    <n v="0.42"/>
    <d v="2024-08-16T00:00:00"/>
    <n v="8"/>
    <n v="3"/>
    <n v="2024"/>
    <s v="Richard Johnson"/>
    <s v="Printer"/>
    <x v="0"/>
  </r>
  <r>
    <s v="PROD006"/>
    <n v="0.03"/>
    <n v="3"/>
    <n v="15"/>
    <n v="40"/>
    <n v="120"/>
    <n v="3.6"/>
    <n v="116.4"/>
    <n v="0.1164"/>
    <n v="45"/>
    <n v="71.400000000000006"/>
    <n v="7.1400000000000005E-2"/>
    <d v="2025-05-20T00:00:00"/>
    <n v="5"/>
    <n v="2"/>
    <n v="2025"/>
    <s v="Jennifer Smith"/>
    <s v="Mouse"/>
    <x v="4"/>
  </r>
  <r>
    <s v="PROD001"/>
    <n v="0.01"/>
    <n v="5"/>
    <n v="500"/>
    <n v="800"/>
    <n v="4000"/>
    <n v="40"/>
    <n v="3960"/>
    <n v="3.96"/>
    <n v="2500"/>
    <n v="1460"/>
    <n v="1.46"/>
    <d v="2025-07-23T00:00:00"/>
    <n v="7"/>
    <n v="3"/>
    <n v="2025"/>
    <s v="Jeff Moore"/>
    <s v="Laptop"/>
    <x v="1"/>
  </r>
  <r>
    <s v="PROD005"/>
    <n v="0.27"/>
    <n v="2"/>
    <n v="20"/>
    <n v="50"/>
    <n v="100"/>
    <n v="27"/>
    <n v="73"/>
    <n v="7.2999999999999995E-2"/>
    <n v="40"/>
    <n v="33"/>
    <n v="3.3000000000000002E-2"/>
    <d v="2024-01-17T00:00:00"/>
    <n v="1"/>
    <n v="1"/>
    <n v="2024"/>
    <s v="John Bennett"/>
    <s v="Keyboard"/>
    <x v="5"/>
  </r>
  <r>
    <s v="PROD008"/>
    <n v="0.08"/>
    <n v="3"/>
    <n v="50"/>
    <n v="120"/>
    <n v="360"/>
    <n v="28.8"/>
    <n v="331.2"/>
    <n v="0.33119999999999999"/>
    <n v="150"/>
    <n v="181.2"/>
    <n v="0.1812"/>
    <d v="2023-11-27T00:00:00"/>
    <n v="11"/>
    <n v="4"/>
    <n v="2023"/>
    <s v="Susan Jones"/>
    <s v="Headphones"/>
    <x v="5"/>
  </r>
  <r>
    <s v="PROD008"/>
    <n v="0.02"/>
    <n v="2"/>
    <n v="50"/>
    <n v="120"/>
    <n v="240"/>
    <n v="4.8"/>
    <n v="235.2"/>
    <n v="0.23519999999999999"/>
    <n v="100"/>
    <n v="135.19999999999999"/>
    <n v="0.13519999999999999"/>
    <d v="2025-02-13T00:00:00"/>
    <n v="2"/>
    <n v="1"/>
    <n v="2025"/>
    <s v="Victor Jones"/>
    <s v="Headphones"/>
    <x v="1"/>
  </r>
  <r>
    <s v="PROD005"/>
    <n v="0.06"/>
    <n v="10"/>
    <n v="20"/>
    <n v="50"/>
    <n v="500"/>
    <n v="30"/>
    <n v="470"/>
    <n v="0.47"/>
    <n v="200"/>
    <n v="270"/>
    <n v="0.27"/>
    <d v="2023-09-30T00:00:00"/>
    <n v="9"/>
    <n v="3"/>
    <n v="2023"/>
    <s v="Monica Pierce"/>
    <s v="Keyboard"/>
    <x v="2"/>
  </r>
  <r>
    <s v="PROD005"/>
    <n v="0.06"/>
    <n v="8"/>
    <n v="20"/>
    <n v="50"/>
    <n v="400"/>
    <n v="24"/>
    <n v="376"/>
    <n v="0.376"/>
    <n v="160"/>
    <n v="216"/>
    <n v="0.216"/>
    <d v="2023-10-09T00:00:00"/>
    <n v="10"/>
    <n v="4"/>
    <n v="2023"/>
    <s v="Martha Anderson"/>
    <s v="Keyboard"/>
    <x v="1"/>
  </r>
  <r>
    <s v="PROD007"/>
    <n v="0.18"/>
    <n v="7"/>
    <n v="100"/>
    <n v="200"/>
    <n v="1400"/>
    <n v="252"/>
    <n v="1148"/>
    <n v="1.1479999999999999"/>
    <n v="700"/>
    <n v="448"/>
    <n v="0.44800000000000001"/>
    <d v="2024-05-25T00:00:00"/>
    <n v="5"/>
    <n v="2"/>
    <n v="2024"/>
    <s v="Peter Mckenzie"/>
    <s v="Printer"/>
    <x v="0"/>
  </r>
  <r>
    <s v="PROD003"/>
    <n v="0.02"/>
    <n v="11"/>
    <n v="200"/>
    <n v="400"/>
    <n v="4400"/>
    <n v="88"/>
    <n v="4312"/>
    <n v="4.3120000000000003"/>
    <n v="2200"/>
    <n v="2112"/>
    <n v="2.1120000000000001"/>
    <d v="2024-01-25T00:00:00"/>
    <n v="1"/>
    <n v="1"/>
    <n v="2024"/>
    <s v="Kevin Silva"/>
    <s v="Tablet"/>
    <x v="1"/>
  </r>
  <r>
    <s v="PROD003"/>
    <n v="0.16"/>
    <n v="17"/>
    <n v="200"/>
    <n v="400"/>
    <n v="6800"/>
    <n v="1088"/>
    <n v="5712"/>
    <n v="5.7119999999999997"/>
    <n v="3400"/>
    <n v="2312"/>
    <n v="2.3119999999999998"/>
    <d v="2024-03-28T00:00:00"/>
    <n v="3"/>
    <n v="1"/>
    <n v="2024"/>
    <s v="Robert Palmer"/>
    <s v="Tablet"/>
    <x v="4"/>
  </r>
  <r>
    <s v="PROD008"/>
    <n v="0.24"/>
    <n v="6"/>
    <n v="50"/>
    <n v="120"/>
    <n v="720"/>
    <n v="172.8"/>
    <n v="547.20000000000005"/>
    <n v="0.54720000000000002"/>
    <n v="300"/>
    <n v="247.2"/>
    <n v="0.2472"/>
    <d v="2024-09-13T00:00:00"/>
    <n v="9"/>
    <n v="3"/>
    <n v="2024"/>
    <s v="John Cooper"/>
    <s v="Headphones"/>
    <x v="2"/>
  </r>
  <r>
    <s v="PROD007"/>
    <n v="0.25"/>
    <n v="7"/>
    <n v="100"/>
    <n v="200"/>
    <n v="1400"/>
    <n v="350"/>
    <n v="1050"/>
    <n v="1.05"/>
    <n v="700"/>
    <n v="350"/>
    <n v="0.35"/>
    <d v="2025-04-02T00:00:00"/>
    <n v="4"/>
    <n v="2"/>
    <n v="2025"/>
    <s v="Martin Meyer"/>
    <s v="Printer"/>
    <x v="0"/>
  </r>
  <r>
    <s v="PROD006"/>
    <n v="0.16"/>
    <n v="17"/>
    <n v="15"/>
    <n v="40"/>
    <n v="680"/>
    <n v="108.8"/>
    <n v="571.20000000000005"/>
    <n v="0.57120000000000004"/>
    <n v="255"/>
    <n v="316.2"/>
    <n v="0.31619999999999998"/>
    <d v="2025-03-23T00:00:00"/>
    <n v="3"/>
    <n v="1"/>
    <n v="2025"/>
    <s v="Rodney Taylor"/>
    <s v="Mouse"/>
    <x v="0"/>
  </r>
  <r>
    <s v="PROD004"/>
    <n v="0.09"/>
    <n v="5"/>
    <n v="150"/>
    <n v="250"/>
    <n v="1250"/>
    <n v="112.5"/>
    <n v="1137.5"/>
    <n v="1.1375"/>
    <n v="750"/>
    <n v="387.5"/>
    <n v="0.38750000000000001"/>
    <d v="2024-07-05T00:00:00"/>
    <n v="7"/>
    <n v="3"/>
    <n v="2024"/>
    <s v="Jennifer Campbell"/>
    <s v="Monitor"/>
    <x v="4"/>
  </r>
  <r>
    <s v="PROD004"/>
    <n v="0.25"/>
    <n v="12"/>
    <n v="150"/>
    <n v="250"/>
    <n v="3000"/>
    <n v="750"/>
    <n v="2250"/>
    <n v="2.25"/>
    <n v="1800"/>
    <n v="450"/>
    <n v="0.45"/>
    <d v="2024-01-30T00:00:00"/>
    <n v="1"/>
    <n v="1"/>
    <n v="2024"/>
    <s v="Danielle Stewart"/>
    <s v="Monitor"/>
    <x v="0"/>
  </r>
  <r>
    <s v="PROD001"/>
    <n v="0.22"/>
    <n v="16"/>
    <n v="500"/>
    <n v="800"/>
    <n v="12800"/>
    <n v="2816"/>
    <n v="9984"/>
    <n v="9.984"/>
    <n v="8000"/>
    <n v="1984"/>
    <n v="1.984"/>
    <d v="2023-09-20T00:00:00"/>
    <n v="9"/>
    <n v="3"/>
    <n v="2023"/>
    <s v="Lauren Fuller"/>
    <s v="Laptop"/>
    <x v="1"/>
  </r>
  <r>
    <s v="PROD001"/>
    <n v="0.13"/>
    <n v="2"/>
    <n v="500"/>
    <n v="800"/>
    <n v="1600"/>
    <n v="208"/>
    <n v="1392"/>
    <n v="1.3919999999999999"/>
    <n v="1000"/>
    <n v="392"/>
    <n v="0.39200000000000002"/>
    <d v="2025-05-21T00:00:00"/>
    <n v="5"/>
    <n v="2"/>
    <n v="2025"/>
    <s v="Robert Nelson"/>
    <s v="Laptop"/>
    <x v="1"/>
  </r>
  <r>
    <s v="PROD007"/>
    <n v="0.1"/>
    <n v="11"/>
    <n v="100"/>
    <n v="200"/>
    <n v="2200"/>
    <n v="220"/>
    <n v="1980"/>
    <n v="1.98"/>
    <n v="1100"/>
    <n v="880"/>
    <n v="0.88"/>
    <d v="2024-10-10T00:00:00"/>
    <n v="10"/>
    <n v="4"/>
    <n v="2024"/>
    <s v="James Schwartz"/>
    <s v="Printer"/>
    <x v="2"/>
  </r>
  <r>
    <s v="PROD007"/>
    <n v="0.11"/>
    <n v="10"/>
    <n v="100"/>
    <n v="200"/>
    <n v="2000"/>
    <n v="220"/>
    <n v="1780"/>
    <n v="1.78"/>
    <n v="1000"/>
    <n v="780"/>
    <n v="0.78"/>
    <d v="2024-03-09T00:00:00"/>
    <n v="3"/>
    <n v="1"/>
    <n v="2024"/>
    <s v="Miguel Summers"/>
    <s v="Printer"/>
    <x v="3"/>
  </r>
  <r>
    <s v="PROD003"/>
    <n v="0.05"/>
    <n v="7"/>
    <n v="200"/>
    <n v="400"/>
    <n v="2800"/>
    <n v="140"/>
    <n v="2660"/>
    <n v="2.66"/>
    <n v="1400"/>
    <n v="1260"/>
    <n v="1.26"/>
    <d v="2025-05-19T00:00:00"/>
    <n v="5"/>
    <n v="2"/>
    <n v="2025"/>
    <s v="Steven Rodgers"/>
    <s v="Tablet"/>
    <x v="5"/>
  </r>
  <r>
    <s v="PROD002"/>
    <n v="0.08"/>
    <n v="15"/>
    <n v="300"/>
    <n v="600"/>
    <n v="9000"/>
    <n v="720"/>
    <n v="8280"/>
    <n v="8.2799999999999994"/>
    <n v="4500"/>
    <n v="3780"/>
    <n v="3.78"/>
    <d v="2025-01-13T00:00:00"/>
    <n v="1"/>
    <n v="1"/>
    <n v="2025"/>
    <s v="Deborah Peters"/>
    <s v="Smartphone"/>
    <x v="2"/>
  </r>
  <r>
    <s v="PROD001"/>
    <n v="0.28000000000000003"/>
    <n v="9"/>
    <n v="500"/>
    <n v="800"/>
    <n v="7200"/>
    <n v="2016"/>
    <n v="5184"/>
    <n v="5.1840000000000002"/>
    <n v="4500"/>
    <n v="684"/>
    <n v="0.68400000000000005"/>
    <d v="2023-09-18T00:00:00"/>
    <n v="9"/>
    <n v="3"/>
    <n v="2023"/>
    <s v="Joseph Griffin"/>
    <s v="Laptop"/>
    <x v="3"/>
  </r>
  <r>
    <s v="PROD003"/>
    <n v="0.03"/>
    <n v="2"/>
    <n v="200"/>
    <n v="400"/>
    <n v="800"/>
    <n v="24"/>
    <n v="776"/>
    <n v="0.77600000000000002"/>
    <n v="400"/>
    <n v="376"/>
    <n v="0.376"/>
    <d v="2024-04-09T00:00:00"/>
    <n v="4"/>
    <n v="2"/>
    <n v="2024"/>
    <s v="Dr. Bonnie Taylor"/>
    <s v="Tablet"/>
    <x v="2"/>
  </r>
  <r>
    <s v="PROD006"/>
    <n v="0.06"/>
    <n v="9"/>
    <n v="15"/>
    <n v="40"/>
    <n v="360"/>
    <n v="21.6"/>
    <n v="338.4"/>
    <n v="0.33839999999999998"/>
    <n v="135"/>
    <n v="203.4"/>
    <n v="0.2034"/>
    <d v="2024-09-22T00:00:00"/>
    <n v="9"/>
    <n v="3"/>
    <n v="2024"/>
    <s v="Charlene Leblanc"/>
    <s v="Mouse"/>
    <x v="2"/>
  </r>
  <r>
    <s v="PROD008"/>
    <n v="0.25"/>
    <n v="6"/>
    <n v="50"/>
    <n v="120"/>
    <n v="720"/>
    <n v="180"/>
    <n v="540"/>
    <n v="0.54"/>
    <n v="300"/>
    <n v="240"/>
    <n v="0.24"/>
    <d v="2024-04-05T00:00:00"/>
    <n v="4"/>
    <n v="2"/>
    <n v="2024"/>
    <s v="Kimberly Schwartz"/>
    <s v="Headphones"/>
    <x v="1"/>
  </r>
  <r>
    <s v="PROD007"/>
    <n v="0.09"/>
    <n v="6"/>
    <n v="100"/>
    <n v="200"/>
    <n v="1200"/>
    <n v="108"/>
    <n v="1092"/>
    <n v="1.0920000000000001"/>
    <n v="600"/>
    <n v="492"/>
    <n v="0.49199999999999999"/>
    <d v="2025-07-06T00:00:00"/>
    <n v="7"/>
    <n v="3"/>
    <n v="2025"/>
    <s v="Beth Cook"/>
    <s v="Printer"/>
    <x v="1"/>
  </r>
  <r>
    <s v="PROD002"/>
    <n v="0.04"/>
    <n v="7"/>
    <n v="300"/>
    <n v="600"/>
    <n v="4200"/>
    <n v="168"/>
    <n v="4032"/>
    <n v="4.032"/>
    <n v="2100"/>
    <n v="1932"/>
    <n v="1.9319999999999999"/>
    <d v="2023-12-11T00:00:00"/>
    <n v="12"/>
    <n v="4"/>
    <n v="2023"/>
    <s v="Mark Lewis"/>
    <s v="Smartphone"/>
    <x v="4"/>
  </r>
  <r>
    <s v="PROD006"/>
    <n v="0.04"/>
    <n v="11"/>
    <n v="15"/>
    <n v="40"/>
    <n v="440"/>
    <n v="17.600000000000001"/>
    <n v="422.4"/>
    <n v="0.4224"/>
    <n v="165"/>
    <n v="257.39999999999998"/>
    <n v="0.25740000000000002"/>
    <d v="2024-06-04T00:00:00"/>
    <n v="6"/>
    <n v="2"/>
    <n v="2024"/>
    <s v="Brenda Anderson"/>
    <s v="Mouse"/>
    <x v="2"/>
  </r>
  <r>
    <s v="PROD007"/>
    <n v="0.27"/>
    <n v="10"/>
    <n v="100"/>
    <n v="200"/>
    <n v="2000"/>
    <n v="540"/>
    <n v="1460"/>
    <n v="1.46"/>
    <n v="1000"/>
    <n v="460"/>
    <n v="0.46"/>
    <d v="2025-08-12T00:00:00"/>
    <n v="8"/>
    <n v="3"/>
    <n v="2025"/>
    <s v="Joseph Jackson"/>
    <s v="Printer"/>
    <x v="5"/>
  </r>
  <r>
    <s v="PROD008"/>
    <n v="0.28999999999999998"/>
    <n v="2"/>
    <n v="50"/>
    <n v="120"/>
    <n v="240"/>
    <n v="69.599999999999994"/>
    <n v="170.4"/>
    <n v="0.1704"/>
    <n v="100"/>
    <n v="70.400000000000006"/>
    <n v="7.0400000000000004E-2"/>
    <d v="2025-04-21T00:00:00"/>
    <n v="4"/>
    <n v="2"/>
    <n v="2025"/>
    <s v="John Warner"/>
    <s v="Headphones"/>
    <x v="2"/>
  </r>
  <r>
    <s v="PROD007"/>
    <n v="7.0000000000000007E-2"/>
    <n v="13"/>
    <n v="100"/>
    <n v="200"/>
    <n v="2600"/>
    <n v="182"/>
    <n v="2418"/>
    <n v="2.4180000000000001"/>
    <n v="1300"/>
    <n v="1118"/>
    <n v="1.1180000000000001"/>
    <d v="2024-06-20T00:00:00"/>
    <n v="6"/>
    <n v="2"/>
    <n v="2024"/>
    <s v="Jacqueline Clark"/>
    <s v="Printer"/>
    <x v="4"/>
  </r>
  <r>
    <s v="PROD001"/>
    <n v="0.26"/>
    <n v="18"/>
    <n v="500"/>
    <n v="800"/>
    <n v="14400"/>
    <n v="3744"/>
    <n v="10656"/>
    <n v="10.656000000000001"/>
    <n v="9000"/>
    <n v="1656"/>
    <n v="1.6559999999999999"/>
    <d v="2023-10-28T00:00:00"/>
    <n v="10"/>
    <n v="4"/>
    <n v="2023"/>
    <s v="Louis Clark"/>
    <s v="Laptop"/>
    <x v="1"/>
  </r>
  <r>
    <s v="PROD006"/>
    <n v="7.0000000000000007E-2"/>
    <n v="9"/>
    <n v="15"/>
    <n v="40"/>
    <n v="360"/>
    <n v="25.2"/>
    <n v="334.8"/>
    <n v="0.33479999999999999"/>
    <n v="135"/>
    <n v="199.8"/>
    <n v="0.19980000000000001"/>
    <d v="2024-09-02T00:00:00"/>
    <n v="9"/>
    <n v="3"/>
    <n v="2024"/>
    <s v="Clayton Wiley"/>
    <s v="Mouse"/>
    <x v="4"/>
  </r>
  <r>
    <s v="PROD004"/>
    <n v="0.15"/>
    <n v="10"/>
    <n v="150"/>
    <n v="250"/>
    <n v="2500"/>
    <n v="375"/>
    <n v="2125"/>
    <n v="2.125"/>
    <n v="1500"/>
    <n v="625"/>
    <n v="0.625"/>
    <d v="2024-11-28T00:00:00"/>
    <n v="11"/>
    <n v="4"/>
    <n v="2024"/>
    <s v="Jill Nelson"/>
    <s v="Monitor"/>
    <x v="4"/>
  </r>
  <r>
    <s v="PROD003"/>
    <n v="0.28000000000000003"/>
    <n v="5"/>
    <n v="200"/>
    <n v="400"/>
    <n v="2000"/>
    <n v="560"/>
    <n v="1440"/>
    <n v="1.44"/>
    <n v="1000"/>
    <n v="440"/>
    <n v="0.44"/>
    <d v="2024-03-17T00:00:00"/>
    <n v="3"/>
    <n v="1"/>
    <n v="2024"/>
    <s v="Nicole Anderson"/>
    <s v="Tablet"/>
    <x v="4"/>
  </r>
  <r>
    <s v="PROD002"/>
    <n v="0.17"/>
    <n v="11"/>
    <n v="300"/>
    <n v="600"/>
    <n v="6600"/>
    <n v="1122"/>
    <n v="5478"/>
    <n v="5.4779999999999998"/>
    <n v="3300"/>
    <n v="2178"/>
    <n v="2.1779999999999999"/>
    <d v="2025-07-03T00:00:00"/>
    <n v="7"/>
    <n v="3"/>
    <n v="2025"/>
    <s v="David Mccarthy"/>
    <s v="Smartphone"/>
    <x v="5"/>
  </r>
  <r>
    <s v="PROD001"/>
    <n v="0.14000000000000001"/>
    <n v="6"/>
    <n v="500"/>
    <n v="800"/>
    <n v="4800"/>
    <n v="672"/>
    <n v="4128"/>
    <n v="4.1280000000000001"/>
    <n v="3000"/>
    <n v="1128"/>
    <n v="1.1279999999999999"/>
    <d v="2024-09-28T00:00:00"/>
    <n v="9"/>
    <n v="3"/>
    <n v="2024"/>
    <s v="Mr. Matthew Robertson"/>
    <s v="Laptop"/>
    <x v="5"/>
  </r>
  <r>
    <s v="PROD004"/>
    <n v="0.23"/>
    <n v="1"/>
    <n v="150"/>
    <n v="250"/>
    <n v="250"/>
    <n v="57.5"/>
    <n v="192.5"/>
    <n v="0.1925"/>
    <n v="150"/>
    <n v="42.5"/>
    <n v="4.2500000000000003E-2"/>
    <d v="2023-10-04T00:00:00"/>
    <n v="10"/>
    <n v="4"/>
    <n v="2023"/>
    <s v="Samantha Brown"/>
    <s v="Monitor"/>
    <x v="2"/>
  </r>
  <r>
    <s v="PROD002"/>
    <n v="0.14000000000000001"/>
    <n v="4"/>
    <n v="300"/>
    <n v="600"/>
    <n v="2400"/>
    <n v="336"/>
    <n v="2064"/>
    <n v="2.0640000000000001"/>
    <n v="1200"/>
    <n v="864"/>
    <n v="0.86399999999999999"/>
    <d v="2025-06-27T00:00:00"/>
    <n v="6"/>
    <n v="2"/>
    <n v="2025"/>
    <s v="William Mendoza"/>
    <s v="Smartphone"/>
    <x v="0"/>
  </r>
  <r>
    <s v="PROD006"/>
    <n v="0.1"/>
    <n v="1"/>
    <n v="15"/>
    <n v="40"/>
    <n v="40"/>
    <n v="4"/>
    <n v="36"/>
    <n v="3.5999999999999997E-2"/>
    <n v="15"/>
    <n v="21"/>
    <n v="2.1000000000000001E-2"/>
    <d v="2024-12-10T00:00:00"/>
    <n v="12"/>
    <n v="4"/>
    <n v="2024"/>
    <s v="Kayla Simmons"/>
    <s v="Mouse"/>
    <x v="0"/>
  </r>
  <r>
    <s v="PROD001"/>
    <n v="0.03"/>
    <n v="20"/>
    <n v="500"/>
    <n v="800"/>
    <n v="16000"/>
    <n v="480"/>
    <n v="15520"/>
    <n v="15.52"/>
    <n v="10000"/>
    <n v="5520"/>
    <n v="5.52"/>
    <d v="2024-08-03T00:00:00"/>
    <n v="8"/>
    <n v="3"/>
    <n v="2024"/>
    <s v="Jennifer Green"/>
    <s v="Laptop"/>
    <x v="5"/>
  </r>
  <r>
    <s v="PROD008"/>
    <n v="0.23"/>
    <n v="15"/>
    <n v="50"/>
    <n v="120"/>
    <n v="1800"/>
    <n v="414"/>
    <n v="1386"/>
    <n v="1.3859999999999999"/>
    <n v="750"/>
    <n v="636"/>
    <n v="0.63600000000000001"/>
    <d v="2024-02-27T00:00:00"/>
    <n v="2"/>
    <n v="1"/>
    <n v="2024"/>
    <s v="Janet Gonzalez"/>
    <s v="Headphones"/>
    <x v="5"/>
  </r>
  <r>
    <s v="PROD001"/>
    <n v="0.28000000000000003"/>
    <n v="15"/>
    <n v="500"/>
    <n v="800"/>
    <n v="12000"/>
    <n v="3360"/>
    <n v="8640"/>
    <n v="8.64"/>
    <n v="7500"/>
    <n v="1140"/>
    <n v="1.1399999999999999"/>
    <d v="2024-01-26T00:00:00"/>
    <n v="1"/>
    <n v="1"/>
    <n v="2024"/>
    <s v="Alexa Lawrence"/>
    <s v="Laptop"/>
    <x v="1"/>
  </r>
  <r>
    <s v="PROD004"/>
    <n v="0.17"/>
    <n v="12"/>
    <n v="150"/>
    <n v="250"/>
    <n v="3000"/>
    <n v="510"/>
    <n v="2490"/>
    <n v="2.4900000000000002"/>
    <n v="1800"/>
    <n v="690"/>
    <n v="0.69"/>
    <d v="2025-02-16T00:00:00"/>
    <n v="2"/>
    <n v="1"/>
    <n v="2025"/>
    <s v="Jamie Martinez"/>
    <s v="Monitor"/>
    <x v="3"/>
  </r>
  <r>
    <s v="PROD001"/>
    <n v="0.28999999999999998"/>
    <n v="10"/>
    <n v="500"/>
    <n v="800"/>
    <n v="8000"/>
    <n v="2320"/>
    <n v="5680"/>
    <n v="5.68"/>
    <n v="5000"/>
    <n v="680"/>
    <n v="0.68"/>
    <d v="2024-08-22T00:00:00"/>
    <n v="8"/>
    <n v="3"/>
    <n v="2024"/>
    <s v="Joy Skinner"/>
    <s v="Laptop"/>
    <x v="1"/>
  </r>
  <r>
    <s v="PROD005"/>
    <n v="0.12"/>
    <n v="4"/>
    <n v="20"/>
    <n v="50"/>
    <n v="200"/>
    <n v="24"/>
    <n v="176"/>
    <n v="0.17599999999999999"/>
    <n v="80"/>
    <n v="96"/>
    <n v="9.6000000000000002E-2"/>
    <d v="2024-08-13T00:00:00"/>
    <n v="8"/>
    <n v="3"/>
    <n v="2024"/>
    <s v="James Marsh"/>
    <s v="Keyboard"/>
    <x v="3"/>
  </r>
  <r>
    <s v="PROD005"/>
    <n v="0.09"/>
    <n v="9"/>
    <n v="20"/>
    <n v="50"/>
    <n v="450"/>
    <n v="40.5"/>
    <n v="409.5"/>
    <n v="0.40949999999999998"/>
    <n v="180"/>
    <n v="229.5"/>
    <n v="0.22950000000000001"/>
    <d v="2024-02-26T00:00:00"/>
    <n v="2"/>
    <n v="1"/>
    <n v="2024"/>
    <s v="Chad Tate"/>
    <s v="Keyboard"/>
    <x v="4"/>
  </r>
  <r>
    <s v="PROD003"/>
    <n v="0.11"/>
    <n v="14"/>
    <n v="200"/>
    <n v="400"/>
    <n v="5600"/>
    <n v="616"/>
    <n v="4984"/>
    <n v="4.984"/>
    <n v="2800"/>
    <n v="2184"/>
    <n v="2.1840000000000002"/>
    <d v="2023-11-22T00:00:00"/>
    <n v="11"/>
    <n v="4"/>
    <n v="2023"/>
    <s v="Martin Cisneros"/>
    <s v="Tablet"/>
    <x v="4"/>
  </r>
  <r>
    <s v="PROD007"/>
    <n v="0.03"/>
    <n v="5"/>
    <n v="100"/>
    <n v="200"/>
    <n v="1000"/>
    <n v="30"/>
    <n v="970"/>
    <n v="0.97"/>
    <n v="500"/>
    <n v="470"/>
    <n v="0.47"/>
    <d v="2024-10-24T00:00:00"/>
    <n v="10"/>
    <n v="4"/>
    <n v="2024"/>
    <s v="Jennifer Fleming"/>
    <s v="Printer"/>
    <x v="0"/>
  </r>
  <r>
    <s v="PROD002"/>
    <n v="0.08"/>
    <n v="8"/>
    <n v="300"/>
    <n v="600"/>
    <n v="4800"/>
    <n v="384"/>
    <n v="4416"/>
    <n v="4.4160000000000004"/>
    <n v="2400"/>
    <n v="2016"/>
    <n v="2.016"/>
    <d v="2023-09-25T00:00:00"/>
    <n v="9"/>
    <n v="3"/>
    <n v="2023"/>
    <s v="Frank Marshall"/>
    <s v="Smartphone"/>
    <x v="1"/>
  </r>
  <r>
    <s v="PROD001"/>
    <n v="0.24"/>
    <n v="18"/>
    <n v="500"/>
    <n v="800"/>
    <n v="14400"/>
    <n v="3456"/>
    <n v="10944"/>
    <n v="10.944000000000001"/>
    <n v="9000"/>
    <n v="1944"/>
    <n v="1.944"/>
    <d v="2024-12-18T00:00:00"/>
    <n v="12"/>
    <n v="4"/>
    <n v="2024"/>
    <s v="Maria Pitts"/>
    <s v="Laptop"/>
    <x v="4"/>
  </r>
  <r>
    <s v="PROD001"/>
    <n v="0.06"/>
    <n v="6"/>
    <n v="500"/>
    <n v="800"/>
    <n v="4800"/>
    <n v="288"/>
    <n v="4512"/>
    <n v="4.5119999999999996"/>
    <n v="3000"/>
    <n v="1512"/>
    <n v="1.512"/>
    <d v="2025-04-09T00:00:00"/>
    <n v="4"/>
    <n v="2"/>
    <n v="2025"/>
    <s v="Jennifer Carson"/>
    <s v="Laptop"/>
    <x v="5"/>
  </r>
  <r>
    <s v="PROD005"/>
    <n v="0.27"/>
    <n v="19"/>
    <n v="20"/>
    <n v="50"/>
    <n v="950"/>
    <n v="256.5"/>
    <n v="693.5"/>
    <n v="0.69350000000000001"/>
    <n v="380"/>
    <n v="313.5"/>
    <n v="0.3135"/>
    <d v="2024-02-29T00:00:00"/>
    <n v="2"/>
    <n v="1"/>
    <n v="2024"/>
    <s v="Benjamin Joseph"/>
    <s v="Keyboard"/>
    <x v="1"/>
  </r>
  <r>
    <s v="PROD005"/>
    <n v="0.17"/>
    <n v="19"/>
    <n v="20"/>
    <n v="50"/>
    <n v="950"/>
    <n v="161.5"/>
    <n v="788.5"/>
    <n v="0.78849999999999998"/>
    <n v="380"/>
    <n v="408.5"/>
    <n v="0.40849999999999997"/>
    <d v="2024-01-25T00:00:00"/>
    <n v="1"/>
    <n v="1"/>
    <n v="2024"/>
    <s v="John Jackson"/>
    <s v="Keyboard"/>
    <x v="2"/>
  </r>
  <r>
    <s v="PROD008"/>
    <n v="0.02"/>
    <n v="15"/>
    <n v="50"/>
    <n v="120"/>
    <n v="1800"/>
    <n v="36"/>
    <n v="1764"/>
    <n v="1.764"/>
    <n v="750"/>
    <n v="1014"/>
    <n v="1.014"/>
    <d v="2023-09-25T00:00:00"/>
    <n v="9"/>
    <n v="3"/>
    <n v="2023"/>
    <s v="Danielle Martinez DVM"/>
    <s v="Headphones"/>
    <x v="2"/>
  </r>
  <r>
    <s v="PROD001"/>
    <n v="0.09"/>
    <n v="20"/>
    <n v="500"/>
    <n v="800"/>
    <n v="16000"/>
    <n v="1440"/>
    <n v="14560"/>
    <n v="14.56"/>
    <n v="10000"/>
    <n v="4560"/>
    <n v="4.5599999999999996"/>
    <d v="2025-08-30T00:00:00"/>
    <n v="8"/>
    <n v="3"/>
    <n v="2025"/>
    <s v="Kayla Wu"/>
    <s v="Laptop"/>
    <x v="3"/>
  </r>
  <r>
    <s v="PROD008"/>
    <n v="0.21"/>
    <n v="1"/>
    <n v="50"/>
    <n v="120"/>
    <n v="120"/>
    <n v="25.2"/>
    <n v="94.8"/>
    <n v="9.4799999999999995E-2"/>
    <n v="50"/>
    <n v="44.8"/>
    <n v="4.48E-2"/>
    <d v="2024-02-08T00:00:00"/>
    <n v="2"/>
    <n v="1"/>
    <n v="2024"/>
    <s v="Joe Bautista"/>
    <s v="Headphones"/>
    <x v="1"/>
  </r>
  <r>
    <s v="PROD002"/>
    <n v="0.18"/>
    <n v="11"/>
    <n v="300"/>
    <n v="600"/>
    <n v="6600"/>
    <n v="1188"/>
    <n v="5412"/>
    <n v="5.4119999999999999"/>
    <n v="3300"/>
    <n v="2112"/>
    <n v="2.1120000000000001"/>
    <d v="2025-02-27T00:00:00"/>
    <n v="2"/>
    <n v="1"/>
    <n v="2025"/>
    <s v="Jeremy Carroll"/>
    <s v="Smartphone"/>
    <x v="3"/>
  </r>
  <r>
    <s v="PROD003"/>
    <n v="0.16"/>
    <n v="2"/>
    <n v="200"/>
    <n v="400"/>
    <n v="800"/>
    <n v="128"/>
    <n v="672"/>
    <n v="0.67200000000000004"/>
    <n v="400"/>
    <n v="272"/>
    <n v="0.27200000000000002"/>
    <d v="2025-04-17T00:00:00"/>
    <n v="4"/>
    <n v="2"/>
    <n v="2025"/>
    <s v="Jose Perez"/>
    <s v="Tablet"/>
    <x v="0"/>
  </r>
  <r>
    <s v="PROD001"/>
    <n v="0.15"/>
    <n v="7"/>
    <n v="500"/>
    <n v="800"/>
    <n v="5600"/>
    <n v="840"/>
    <n v="4760"/>
    <n v="4.76"/>
    <n v="3500"/>
    <n v="1260"/>
    <n v="1.26"/>
    <d v="2025-05-08T00:00:00"/>
    <n v="5"/>
    <n v="2"/>
    <n v="2025"/>
    <s v="Shawn White"/>
    <s v="Laptop"/>
    <x v="4"/>
  </r>
  <r>
    <s v="PROD001"/>
    <n v="0.23"/>
    <n v="3"/>
    <n v="500"/>
    <n v="800"/>
    <n v="2400"/>
    <n v="552"/>
    <n v="1848"/>
    <n v="1.8480000000000001"/>
    <n v="1500"/>
    <n v="348"/>
    <n v="0.34799999999999998"/>
    <d v="2025-01-07T00:00:00"/>
    <n v="1"/>
    <n v="1"/>
    <n v="2025"/>
    <s v="Stephanie Lynch"/>
    <s v="Laptop"/>
    <x v="2"/>
  </r>
  <r>
    <s v="PROD003"/>
    <n v="0"/>
    <n v="20"/>
    <n v="200"/>
    <n v="400"/>
    <n v="8000"/>
    <n v="0"/>
    <n v="8000"/>
    <n v="8"/>
    <n v="4000"/>
    <n v="4000"/>
    <n v="4"/>
    <d v="2024-02-27T00:00:00"/>
    <n v="2"/>
    <n v="1"/>
    <n v="2024"/>
    <s v="Jonathon Sandoval"/>
    <s v="Tablet"/>
    <x v="3"/>
  </r>
  <r>
    <s v="PROD008"/>
    <n v="0.03"/>
    <n v="14"/>
    <n v="50"/>
    <n v="120"/>
    <n v="1680"/>
    <n v="50.4"/>
    <n v="1629.6"/>
    <n v="1.6295999999999999"/>
    <n v="700"/>
    <n v="929.6"/>
    <n v="0.92959999999999998"/>
    <d v="2023-11-03T00:00:00"/>
    <n v="11"/>
    <n v="4"/>
    <n v="2023"/>
    <s v="Adam Flowers DVM"/>
    <s v="Headphones"/>
    <x v="0"/>
  </r>
  <r>
    <s v="PROD006"/>
    <n v="0.03"/>
    <n v="12"/>
    <n v="15"/>
    <n v="40"/>
    <n v="480"/>
    <n v="14.4"/>
    <n v="465.6"/>
    <n v="0.46560000000000001"/>
    <n v="180"/>
    <n v="285.60000000000002"/>
    <n v="0.28560000000000002"/>
    <d v="2024-01-27T00:00:00"/>
    <n v="1"/>
    <n v="1"/>
    <n v="2024"/>
    <s v="Rachael Montgomery"/>
    <s v="Mouse"/>
    <x v="4"/>
  </r>
  <r>
    <s v="PROD002"/>
    <n v="0.15"/>
    <n v="19"/>
    <n v="300"/>
    <n v="600"/>
    <n v="11400"/>
    <n v="1710"/>
    <n v="9690"/>
    <n v="9.69"/>
    <n v="5700"/>
    <n v="3990"/>
    <n v="3.99"/>
    <d v="2023-09-30T00:00:00"/>
    <n v="9"/>
    <n v="3"/>
    <n v="2023"/>
    <s v="Corey Davidson"/>
    <s v="Smartphone"/>
    <x v="3"/>
  </r>
  <r>
    <s v="PROD001"/>
    <n v="0.16"/>
    <n v="11"/>
    <n v="500"/>
    <n v="800"/>
    <n v="8800"/>
    <n v="1408"/>
    <n v="7392"/>
    <n v="7.3920000000000003"/>
    <n v="5500"/>
    <n v="1892"/>
    <n v="1.8919999999999999"/>
    <d v="2024-02-04T00:00:00"/>
    <n v="2"/>
    <n v="1"/>
    <n v="2024"/>
    <s v="Gary Sanchez"/>
    <s v="Laptop"/>
    <x v="5"/>
  </r>
  <r>
    <s v="PROD004"/>
    <n v="0.03"/>
    <n v="20"/>
    <n v="150"/>
    <n v="250"/>
    <n v="5000"/>
    <n v="150"/>
    <n v="4850"/>
    <n v="4.8499999999999996"/>
    <n v="3000"/>
    <n v="1850"/>
    <n v="1.85"/>
    <d v="2024-07-10T00:00:00"/>
    <n v="7"/>
    <n v="3"/>
    <n v="2024"/>
    <s v="Robert Francis"/>
    <s v="Monitor"/>
    <x v="1"/>
  </r>
  <r>
    <s v="PROD002"/>
    <n v="0.2"/>
    <n v="4"/>
    <n v="300"/>
    <n v="600"/>
    <n v="2400"/>
    <n v="480"/>
    <n v="1920"/>
    <n v="1.92"/>
    <n v="1200"/>
    <n v="720"/>
    <n v="0.72"/>
    <d v="2023-10-27T00:00:00"/>
    <n v="10"/>
    <n v="4"/>
    <n v="2023"/>
    <s v="Nicholas Smith"/>
    <s v="Smartphone"/>
    <x v="4"/>
  </r>
  <r>
    <s v="PROD007"/>
    <n v="0.02"/>
    <n v="20"/>
    <n v="100"/>
    <n v="200"/>
    <n v="4000"/>
    <n v="80"/>
    <n v="3920"/>
    <n v="3.92"/>
    <n v="2000"/>
    <n v="1920"/>
    <n v="1.92"/>
    <d v="2024-12-12T00:00:00"/>
    <n v="12"/>
    <n v="4"/>
    <n v="2024"/>
    <s v="Gina Ayala"/>
    <s v="Printer"/>
    <x v="3"/>
  </r>
  <r>
    <s v="PROD006"/>
    <n v="0.15"/>
    <n v="12"/>
    <n v="15"/>
    <n v="40"/>
    <n v="480"/>
    <n v="72"/>
    <n v="408"/>
    <n v="0.40799999999999997"/>
    <n v="180"/>
    <n v="228"/>
    <n v="0.22800000000000001"/>
    <d v="2024-04-11T00:00:00"/>
    <n v="4"/>
    <n v="2"/>
    <n v="2024"/>
    <s v="Audrey Leon"/>
    <s v="Mouse"/>
    <x v="4"/>
  </r>
  <r>
    <s v="PROD007"/>
    <n v="0.27"/>
    <n v="1"/>
    <n v="100"/>
    <n v="200"/>
    <n v="200"/>
    <n v="54"/>
    <n v="146"/>
    <n v="0.14599999999999999"/>
    <n v="100"/>
    <n v="46"/>
    <n v="4.5999999999999999E-2"/>
    <d v="2023-12-13T00:00:00"/>
    <n v="12"/>
    <n v="4"/>
    <n v="2023"/>
    <s v="Keith Lane"/>
    <s v="Printer"/>
    <x v="5"/>
  </r>
  <r>
    <s v="PROD007"/>
    <n v="0.22"/>
    <n v="1"/>
    <n v="100"/>
    <n v="200"/>
    <n v="200"/>
    <n v="44"/>
    <n v="156"/>
    <n v="0.156"/>
    <n v="100"/>
    <n v="56"/>
    <n v="5.6000000000000001E-2"/>
    <d v="2024-05-01T00:00:00"/>
    <n v="5"/>
    <n v="2"/>
    <n v="2024"/>
    <s v="Paul Hines"/>
    <s v="Printer"/>
    <x v="5"/>
  </r>
  <r>
    <s v="PROD005"/>
    <n v="0.08"/>
    <n v="12"/>
    <n v="20"/>
    <n v="50"/>
    <n v="600"/>
    <n v="48"/>
    <n v="552"/>
    <n v="0.55200000000000005"/>
    <n v="240"/>
    <n v="312"/>
    <n v="0.312"/>
    <d v="2024-02-12T00:00:00"/>
    <n v="2"/>
    <n v="1"/>
    <n v="2024"/>
    <s v="Emily Hawkins"/>
    <s v="Keyboard"/>
    <x v="5"/>
  </r>
  <r>
    <s v="PROD007"/>
    <n v="0.03"/>
    <n v="9"/>
    <n v="100"/>
    <n v="200"/>
    <n v="1800"/>
    <n v="54"/>
    <n v="1746"/>
    <n v="1.746"/>
    <n v="900"/>
    <n v="846"/>
    <n v="0.84599999999999997"/>
    <d v="2025-04-24T00:00:00"/>
    <n v="4"/>
    <n v="2"/>
    <n v="2025"/>
    <s v="Jose Garrett"/>
    <s v="Printer"/>
    <x v="1"/>
  </r>
  <r>
    <s v="PROD005"/>
    <n v="0.17"/>
    <n v="9"/>
    <n v="20"/>
    <n v="50"/>
    <n v="450"/>
    <n v="76.5"/>
    <n v="373.5"/>
    <n v="0.3735"/>
    <n v="180"/>
    <n v="193.5"/>
    <n v="0.19350000000000001"/>
    <d v="2024-05-05T00:00:00"/>
    <n v="5"/>
    <n v="2"/>
    <n v="2024"/>
    <s v="Amber West"/>
    <s v="Keyboard"/>
    <x v="1"/>
  </r>
  <r>
    <s v="PROD002"/>
    <n v="0.3"/>
    <n v="13"/>
    <n v="300"/>
    <n v="600"/>
    <n v="7800"/>
    <n v="2340"/>
    <n v="5460"/>
    <n v="5.46"/>
    <n v="3900"/>
    <n v="1560"/>
    <n v="1.56"/>
    <d v="2024-12-11T00:00:00"/>
    <n v="12"/>
    <n v="4"/>
    <n v="2024"/>
    <s v="Kyle Patel"/>
    <s v="Smartphone"/>
    <x v="5"/>
  </r>
  <r>
    <s v="PROD005"/>
    <n v="0.13"/>
    <n v="12"/>
    <n v="20"/>
    <n v="50"/>
    <n v="600"/>
    <n v="78"/>
    <n v="522"/>
    <n v="0.52200000000000002"/>
    <n v="240"/>
    <n v="282"/>
    <n v="0.28199999999999997"/>
    <d v="2025-05-31T00:00:00"/>
    <n v="5"/>
    <n v="2"/>
    <n v="2025"/>
    <s v="Robert Kim"/>
    <s v="Keyboard"/>
    <x v="0"/>
  </r>
  <r>
    <s v="PROD007"/>
    <n v="0.19"/>
    <n v="13"/>
    <n v="100"/>
    <n v="200"/>
    <n v="2600"/>
    <n v="494"/>
    <n v="2106"/>
    <n v="2.1059999999999999"/>
    <n v="1300"/>
    <n v="806"/>
    <n v="0.80600000000000005"/>
    <d v="2024-09-29T00:00:00"/>
    <n v="9"/>
    <n v="3"/>
    <n v="2024"/>
    <s v="Paul West"/>
    <s v="Printer"/>
    <x v="1"/>
  </r>
  <r>
    <s v="PROD002"/>
    <n v="0.14000000000000001"/>
    <n v="18"/>
    <n v="300"/>
    <n v="600"/>
    <n v="10800"/>
    <n v="1512"/>
    <n v="9288"/>
    <n v="9.2880000000000003"/>
    <n v="5400"/>
    <n v="3888"/>
    <n v="3.8879999999999999"/>
    <d v="2025-08-08T00:00:00"/>
    <n v="8"/>
    <n v="3"/>
    <n v="2025"/>
    <s v="Jack Hernandez"/>
    <s v="Smartphone"/>
    <x v="4"/>
  </r>
  <r>
    <s v="PROD001"/>
    <n v="7.0000000000000007E-2"/>
    <n v="7"/>
    <n v="500"/>
    <n v="800"/>
    <n v="5600"/>
    <n v="392"/>
    <n v="5208"/>
    <n v="5.2080000000000002"/>
    <n v="3500"/>
    <n v="1708"/>
    <n v="1.708"/>
    <d v="2025-07-01T00:00:00"/>
    <n v="7"/>
    <n v="3"/>
    <n v="2025"/>
    <s v="Andrew Brown"/>
    <s v="Laptop"/>
    <x v="4"/>
  </r>
  <r>
    <s v="PROD005"/>
    <n v="0.27"/>
    <n v="8"/>
    <n v="20"/>
    <n v="50"/>
    <n v="400"/>
    <n v="108"/>
    <n v="292"/>
    <n v="0.29199999999999998"/>
    <n v="160"/>
    <n v="132"/>
    <n v="0.13200000000000001"/>
    <d v="2024-06-14T00:00:00"/>
    <n v="6"/>
    <n v="2"/>
    <n v="2024"/>
    <s v="Amanda Hebert"/>
    <s v="Keyboard"/>
    <x v="4"/>
  </r>
  <r>
    <s v="PROD005"/>
    <n v="0.26"/>
    <n v="20"/>
    <n v="20"/>
    <n v="50"/>
    <n v="1000"/>
    <n v="260"/>
    <n v="740"/>
    <n v="0.74"/>
    <n v="400"/>
    <n v="340"/>
    <n v="0.34"/>
    <d v="2024-01-17T00:00:00"/>
    <n v="1"/>
    <n v="1"/>
    <n v="2024"/>
    <s v="David Johnson"/>
    <s v="Keyboard"/>
    <x v="0"/>
  </r>
  <r>
    <s v="PROD003"/>
    <n v="0.27"/>
    <n v="15"/>
    <n v="200"/>
    <n v="400"/>
    <n v="6000"/>
    <n v="1620"/>
    <n v="4380"/>
    <n v="4.38"/>
    <n v="3000"/>
    <n v="1380"/>
    <n v="1.38"/>
    <d v="2025-01-21T00:00:00"/>
    <n v="1"/>
    <n v="1"/>
    <n v="2025"/>
    <s v="Cindy Parks"/>
    <s v="Tablet"/>
    <x v="4"/>
  </r>
  <r>
    <s v="PROD002"/>
    <n v="0.1"/>
    <n v="16"/>
    <n v="300"/>
    <n v="600"/>
    <n v="9600"/>
    <n v="960"/>
    <n v="8640"/>
    <n v="8.64"/>
    <n v="4800"/>
    <n v="3840"/>
    <n v="3.84"/>
    <d v="2023-11-25T00:00:00"/>
    <n v="11"/>
    <n v="4"/>
    <n v="2023"/>
    <s v="Margaret Espinoza"/>
    <s v="Smartphone"/>
    <x v="4"/>
  </r>
  <r>
    <s v="PROD007"/>
    <n v="0.02"/>
    <n v="11"/>
    <n v="100"/>
    <n v="200"/>
    <n v="2200"/>
    <n v="44"/>
    <n v="2156"/>
    <n v="2.1560000000000001"/>
    <n v="1100"/>
    <n v="1056"/>
    <n v="1.056"/>
    <d v="2024-03-17T00:00:00"/>
    <n v="3"/>
    <n v="1"/>
    <n v="2024"/>
    <s v="Kevin Henderson"/>
    <s v="Printer"/>
    <x v="1"/>
  </r>
  <r>
    <s v="PROD008"/>
    <n v="0.21"/>
    <n v="14"/>
    <n v="50"/>
    <n v="120"/>
    <n v="1680"/>
    <n v="352.8"/>
    <n v="1327.2"/>
    <n v="1.3271999999999999"/>
    <n v="700"/>
    <n v="627.20000000000005"/>
    <n v="0.62719999999999998"/>
    <d v="2024-01-16T00:00:00"/>
    <n v="1"/>
    <n v="1"/>
    <n v="2024"/>
    <s v="Richard Ball"/>
    <s v="Headphones"/>
    <x v="4"/>
  </r>
  <r>
    <s v="PROD001"/>
    <n v="0.05"/>
    <n v="13"/>
    <n v="500"/>
    <n v="800"/>
    <n v="10400"/>
    <n v="520"/>
    <n v="9880"/>
    <n v="9.8800000000000008"/>
    <n v="6500"/>
    <n v="3380"/>
    <n v="3.38"/>
    <d v="2024-12-18T00:00:00"/>
    <n v="12"/>
    <n v="4"/>
    <n v="2024"/>
    <s v="Nicole Harrison"/>
    <s v="Laptop"/>
    <x v="4"/>
  </r>
  <r>
    <s v="PROD008"/>
    <n v="0.05"/>
    <n v="17"/>
    <n v="50"/>
    <n v="120"/>
    <n v="2040"/>
    <n v="102"/>
    <n v="1938"/>
    <n v="1.9379999999999999"/>
    <n v="850"/>
    <n v="1088"/>
    <n v="1.0880000000000001"/>
    <d v="2023-11-17T00:00:00"/>
    <n v="11"/>
    <n v="4"/>
    <n v="2023"/>
    <s v="Danielle Mercado"/>
    <s v="Headphones"/>
    <x v="2"/>
  </r>
  <r>
    <s v="PROD001"/>
    <n v="0.1"/>
    <n v="14"/>
    <n v="500"/>
    <n v="800"/>
    <n v="11200"/>
    <n v="1120"/>
    <n v="10080"/>
    <n v="10.08"/>
    <n v="7000"/>
    <n v="3080"/>
    <n v="3.08"/>
    <d v="2024-07-06T00:00:00"/>
    <n v="7"/>
    <n v="3"/>
    <n v="2024"/>
    <s v="Melanie Mueller"/>
    <s v="Laptop"/>
    <x v="5"/>
  </r>
  <r>
    <s v="PROD002"/>
    <n v="7.0000000000000007E-2"/>
    <n v="6"/>
    <n v="300"/>
    <n v="600"/>
    <n v="3600"/>
    <n v="252"/>
    <n v="3348"/>
    <n v="3.3479999999999999"/>
    <n v="1800"/>
    <n v="1548"/>
    <n v="1.548"/>
    <d v="2025-06-10T00:00:00"/>
    <n v="6"/>
    <n v="2"/>
    <n v="2025"/>
    <s v="Rachel Mccoy"/>
    <s v="Smartphone"/>
    <x v="4"/>
  </r>
  <r>
    <s v="PROD006"/>
    <n v="0.02"/>
    <n v="13"/>
    <n v="15"/>
    <n v="40"/>
    <n v="520"/>
    <n v="10.4"/>
    <n v="509.6"/>
    <n v="0.50960000000000005"/>
    <n v="195"/>
    <n v="314.60000000000002"/>
    <n v="0.31459999999999999"/>
    <d v="2023-12-22T00:00:00"/>
    <n v="12"/>
    <n v="4"/>
    <n v="2023"/>
    <s v="Matthew Wilson"/>
    <s v="Mouse"/>
    <x v="2"/>
  </r>
  <r>
    <s v="PROD008"/>
    <n v="0.3"/>
    <n v="1"/>
    <n v="50"/>
    <n v="120"/>
    <n v="120"/>
    <n v="36"/>
    <n v="84"/>
    <n v="8.4000000000000005E-2"/>
    <n v="50"/>
    <n v="34"/>
    <n v="3.4000000000000002E-2"/>
    <d v="2025-09-09T00:00:00"/>
    <n v="9"/>
    <n v="3"/>
    <n v="2025"/>
    <s v="Chelsea Walker"/>
    <s v="Headphones"/>
    <x v="1"/>
  </r>
  <r>
    <s v="PROD006"/>
    <n v="0.1"/>
    <n v="15"/>
    <n v="15"/>
    <n v="40"/>
    <n v="600"/>
    <n v="60"/>
    <n v="540"/>
    <n v="0.54"/>
    <n v="225"/>
    <n v="315"/>
    <n v="0.315"/>
    <d v="2023-11-06T00:00:00"/>
    <n v="11"/>
    <n v="4"/>
    <n v="2023"/>
    <s v="Daniel Cole"/>
    <s v="Mouse"/>
    <x v="1"/>
  </r>
  <r>
    <s v="PROD006"/>
    <n v="0.28999999999999998"/>
    <n v="8"/>
    <n v="15"/>
    <n v="40"/>
    <n v="320"/>
    <n v="92.8"/>
    <n v="227.2"/>
    <n v="0.22720000000000001"/>
    <n v="120"/>
    <n v="107.2"/>
    <n v="0.1072"/>
    <d v="2024-05-18T00:00:00"/>
    <n v="5"/>
    <n v="2"/>
    <n v="2024"/>
    <s v="Makayla Kim"/>
    <s v="Mouse"/>
    <x v="4"/>
  </r>
  <r>
    <s v="PROD002"/>
    <n v="0.16"/>
    <n v="11"/>
    <n v="300"/>
    <n v="600"/>
    <n v="6600"/>
    <n v="1056"/>
    <n v="5544"/>
    <n v="5.5439999999999996"/>
    <n v="3300"/>
    <n v="2244"/>
    <n v="2.2440000000000002"/>
    <d v="2025-07-28T00:00:00"/>
    <n v="7"/>
    <n v="3"/>
    <n v="2025"/>
    <s v="Jessica Blackwell"/>
    <s v="Smartphone"/>
    <x v="1"/>
  </r>
  <r>
    <s v="PROD001"/>
    <n v="0.2"/>
    <n v="15"/>
    <n v="500"/>
    <n v="800"/>
    <n v="12000"/>
    <n v="2400"/>
    <n v="9600"/>
    <n v="9.6"/>
    <n v="7500"/>
    <n v="2100"/>
    <n v="2.1"/>
    <d v="2025-05-05T00:00:00"/>
    <n v="5"/>
    <n v="2"/>
    <n v="2025"/>
    <s v="Ivan Nelson"/>
    <s v="Laptop"/>
    <x v="0"/>
  </r>
  <r>
    <s v="PROD003"/>
    <n v="0.28000000000000003"/>
    <n v="17"/>
    <n v="200"/>
    <n v="400"/>
    <n v="6800"/>
    <n v="1904"/>
    <n v="4896"/>
    <n v="4.8959999999999999"/>
    <n v="3400"/>
    <n v="1496"/>
    <n v="1.496"/>
    <d v="2023-11-11T00:00:00"/>
    <n v="11"/>
    <n v="4"/>
    <n v="2023"/>
    <s v="Stephen Murphy"/>
    <s v="Tablet"/>
    <x v="3"/>
  </r>
  <r>
    <s v="PROD003"/>
    <n v="0.26"/>
    <n v="16"/>
    <n v="200"/>
    <n v="400"/>
    <n v="6400"/>
    <n v="1664"/>
    <n v="4736"/>
    <n v="4.7359999999999998"/>
    <n v="3200"/>
    <n v="1536"/>
    <n v="1.536"/>
    <d v="2024-03-27T00:00:00"/>
    <n v="3"/>
    <n v="1"/>
    <n v="2024"/>
    <s v="Vincent Kelly"/>
    <s v="Tablet"/>
    <x v="0"/>
  </r>
  <r>
    <s v="PROD008"/>
    <n v="0.09"/>
    <n v="3"/>
    <n v="50"/>
    <n v="120"/>
    <n v="360"/>
    <n v="32.4"/>
    <n v="327.60000000000002"/>
    <n v="0.3276"/>
    <n v="150"/>
    <n v="177.6"/>
    <n v="0.17760000000000001"/>
    <d v="2024-07-04T00:00:00"/>
    <n v="7"/>
    <n v="3"/>
    <n v="2024"/>
    <s v="Michael Scott"/>
    <s v="Headphones"/>
    <x v="3"/>
  </r>
  <r>
    <s v="PROD007"/>
    <n v="0.18"/>
    <n v="13"/>
    <n v="100"/>
    <n v="200"/>
    <n v="2600"/>
    <n v="468"/>
    <n v="2132"/>
    <n v="2.1320000000000001"/>
    <n v="1300"/>
    <n v="832"/>
    <n v="0.83199999999999996"/>
    <d v="2024-11-28T00:00:00"/>
    <n v="11"/>
    <n v="4"/>
    <n v="2024"/>
    <s v="Terry Grant"/>
    <s v="Printer"/>
    <x v="3"/>
  </r>
  <r>
    <s v="PROD003"/>
    <n v="0.2"/>
    <n v="5"/>
    <n v="200"/>
    <n v="400"/>
    <n v="2000"/>
    <n v="400"/>
    <n v="1600"/>
    <n v="1.6"/>
    <n v="1000"/>
    <n v="600"/>
    <n v="0.6"/>
    <d v="2023-12-21T00:00:00"/>
    <n v="12"/>
    <n v="4"/>
    <n v="2023"/>
    <s v="Nathaniel Bright"/>
    <s v="Tablet"/>
    <x v="1"/>
  </r>
  <r>
    <s v="PROD006"/>
    <n v="0.28999999999999998"/>
    <n v="2"/>
    <n v="15"/>
    <n v="40"/>
    <n v="80"/>
    <n v="23.2"/>
    <n v="56.8"/>
    <n v="5.6800000000000003E-2"/>
    <n v="30"/>
    <n v="26.8"/>
    <n v="2.6800000000000001E-2"/>
    <d v="2025-08-10T00:00:00"/>
    <n v="8"/>
    <n v="3"/>
    <n v="2025"/>
    <s v="Matthew Kim"/>
    <s v="Mouse"/>
    <x v="1"/>
  </r>
  <r>
    <s v="PROD002"/>
    <n v="0.08"/>
    <n v="9"/>
    <n v="300"/>
    <n v="600"/>
    <n v="5400"/>
    <n v="432"/>
    <n v="4968"/>
    <n v="4.968"/>
    <n v="2700"/>
    <n v="2268"/>
    <n v="2.2679999999999998"/>
    <d v="2024-05-08T00:00:00"/>
    <n v="5"/>
    <n v="2"/>
    <n v="2024"/>
    <s v="David Ward"/>
    <s v="Smartphone"/>
    <x v="3"/>
  </r>
  <r>
    <s v="PROD004"/>
    <n v="0.21"/>
    <n v="1"/>
    <n v="150"/>
    <n v="250"/>
    <n v="250"/>
    <n v="52.5"/>
    <n v="197.5"/>
    <n v="0.19750000000000001"/>
    <n v="150"/>
    <n v="47.5"/>
    <n v="4.7500000000000001E-2"/>
    <d v="2024-07-06T00:00:00"/>
    <n v="7"/>
    <n v="3"/>
    <n v="2024"/>
    <s v="Leah Ramirez"/>
    <s v="Monitor"/>
    <x v="2"/>
  </r>
  <r>
    <s v="PROD004"/>
    <n v="0.15"/>
    <n v="1"/>
    <n v="150"/>
    <n v="250"/>
    <n v="250"/>
    <n v="37.5"/>
    <n v="212.5"/>
    <n v="0.21249999999999999"/>
    <n v="150"/>
    <n v="62.5"/>
    <n v="6.25E-2"/>
    <d v="2023-10-08T00:00:00"/>
    <n v="10"/>
    <n v="4"/>
    <n v="2023"/>
    <s v="Elizabeth Caldwell"/>
    <s v="Monitor"/>
    <x v="1"/>
  </r>
  <r>
    <s v="PROD002"/>
    <n v="0.28999999999999998"/>
    <n v="9"/>
    <n v="300"/>
    <n v="600"/>
    <n v="5400"/>
    <n v="1566"/>
    <n v="3834"/>
    <n v="3.8340000000000001"/>
    <n v="2700"/>
    <n v="1134"/>
    <n v="1.1339999999999999"/>
    <d v="2024-12-12T00:00:00"/>
    <n v="12"/>
    <n v="4"/>
    <n v="2024"/>
    <s v="Joseph Ferrell"/>
    <s v="Smartphone"/>
    <x v="1"/>
  </r>
  <r>
    <s v="PROD003"/>
    <n v="0.15"/>
    <n v="8"/>
    <n v="200"/>
    <n v="400"/>
    <n v="3200"/>
    <n v="480"/>
    <n v="2720"/>
    <n v="2.72"/>
    <n v="1600"/>
    <n v="1120"/>
    <n v="1.1200000000000001"/>
    <d v="2024-12-13T00:00:00"/>
    <n v="12"/>
    <n v="4"/>
    <n v="2024"/>
    <s v="Cynthia Howard"/>
    <s v="Tablet"/>
    <x v="4"/>
  </r>
  <r>
    <s v="PROD001"/>
    <n v="0.16"/>
    <n v="3"/>
    <n v="500"/>
    <n v="800"/>
    <n v="2400"/>
    <n v="384"/>
    <n v="2016"/>
    <n v="2.016"/>
    <n v="1500"/>
    <n v="516"/>
    <n v="0.51600000000000001"/>
    <d v="2023-10-27T00:00:00"/>
    <n v="10"/>
    <n v="4"/>
    <n v="2023"/>
    <s v="Heather Cox"/>
    <s v="Laptop"/>
    <x v="3"/>
  </r>
  <r>
    <s v="PROD001"/>
    <n v="0.24"/>
    <n v="5"/>
    <n v="500"/>
    <n v="800"/>
    <n v="4000"/>
    <n v="960"/>
    <n v="3040"/>
    <n v="3.04"/>
    <n v="2500"/>
    <n v="540"/>
    <n v="0.54"/>
    <d v="2025-06-21T00:00:00"/>
    <n v="6"/>
    <n v="2"/>
    <n v="2025"/>
    <s v="Trevor Mendez"/>
    <s v="Laptop"/>
    <x v="3"/>
  </r>
  <r>
    <s v="PROD004"/>
    <n v="0.06"/>
    <n v="5"/>
    <n v="150"/>
    <n v="250"/>
    <n v="1250"/>
    <n v="75"/>
    <n v="1175"/>
    <n v="1.175"/>
    <n v="750"/>
    <n v="425"/>
    <n v="0.42499999999999999"/>
    <d v="2024-01-26T00:00:00"/>
    <n v="1"/>
    <n v="1"/>
    <n v="2024"/>
    <s v="Jacqueline Gonzalez"/>
    <s v="Monitor"/>
    <x v="5"/>
  </r>
  <r>
    <s v="PROD005"/>
    <n v="0.18"/>
    <n v="17"/>
    <n v="20"/>
    <n v="50"/>
    <n v="850"/>
    <n v="153"/>
    <n v="697"/>
    <n v="0.69699999999999995"/>
    <n v="340"/>
    <n v="357"/>
    <n v="0.35699999999999998"/>
    <d v="2025-06-17T00:00:00"/>
    <n v="6"/>
    <n v="2"/>
    <n v="2025"/>
    <s v="Spencer Gutierrez"/>
    <s v="Keyboard"/>
    <x v="1"/>
  </r>
  <r>
    <s v="PROD003"/>
    <n v="0.28000000000000003"/>
    <n v="1"/>
    <n v="200"/>
    <n v="400"/>
    <n v="400"/>
    <n v="112"/>
    <n v="288"/>
    <n v="0.28799999999999998"/>
    <n v="200"/>
    <n v="88"/>
    <n v="8.7999999999999995E-2"/>
    <d v="2023-10-25T00:00:00"/>
    <n v="10"/>
    <n v="4"/>
    <n v="2023"/>
    <s v="Donald Reynolds"/>
    <s v="Tablet"/>
    <x v="4"/>
  </r>
  <r>
    <s v="PROD004"/>
    <n v="0.09"/>
    <n v="13"/>
    <n v="150"/>
    <n v="250"/>
    <n v="3250"/>
    <n v="292.5"/>
    <n v="2957.5"/>
    <n v="2.9575"/>
    <n v="1950"/>
    <n v="1007.5"/>
    <n v="1.0075000000000001"/>
    <d v="2024-06-06T00:00:00"/>
    <n v="6"/>
    <n v="2"/>
    <n v="2024"/>
    <s v="Sabrina Collier"/>
    <s v="Monitor"/>
    <x v="3"/>
  </r>
  <r>
    <s v="PROD003"/>
    <n v="0.09"/>
    <n v="6"/>
    <n v="200"/>
    <n v="400"/>
    <n v="2400"/>
    <n v="216"/>
    <n v="2184"/>
    <n v="2.1840000000000002"/>
    <n v="1200"/>
    <n v="984"/>
    <n v="0.98399999999999999"/>
    <d v="2024-12-18T00:00:00"/>
    <n v="12"/>
    <n v="4"/>
    <n v="2024"/>
    <s v="Cheryl Stuart"/>
    <s v="Tablet"/>
    <x v="3"/>
  </r>
  <r>
    <s v="PROD002"/>
    <n v="0.24"/>
    <n v="11"/>
    <n v="300"/>
    <n v="600"/>
    <n v="6600"/>
    <n v="1584"/>
    <n v="5016"/>
    <n v="5.016"/>
    <n v="3300"/>
    <n v="1716"/>
    <n v="1.716"/>
    <d v="2025-02-20T00:00:00"/>
    <n v="2"/>
    <n v="1"/>
    <n v="2025"/>
    <s v="Alan Buck"/>
    <s v="Smartphone"/>
    <x v="0"/>
  </r>
  <r>
    <s v="PROD001"/>
    <n v="0.08"/>
    <n v="14"/>
    <n v="500"/>
    <n v="800"/>
    <n v="11200"/>
    <n v="896"/>
    <n v="10304"/>
    <n v="10.304"/>
    <n v="7000"/>
    <n v="3304"/>
    <n v="3.3039999999999998"/>
    <d v="2024-07-26T00:00:00"/>
    <n v="7"/>
    <n v="3"/>
    <n v="2024"/>
    <s v="Valerie Norris"/>
    <s v="Laptop"/>
    <x v="1"/>
  </r>
  <r>
    <s v="PROD007"/>
    <n v="0.15"/>
    <n v="7"/>
    <n v="100"/>
    <n v="200"/>
    <n v="1400"/>
    <n v="210"/>
    <n v="1190"/>
    <n v="1.19"/>
    <n v="700"/>
    <n v="490"/>
    <n v="0.49"/>
    <d v="2023-11-19T00:00:00"/>
    <n v="11"/>
    <n v="4"/>
    <n v="2023"/>
    <s v="Christine Barrett"/>
    <s v="Printer"/>
    <x v="0"/>
  </r>
  <r>
    <s v="PROD001"/>
    <n v="0.23"/>
    <n v="19"/>
    <n v="500"/>
    <n v="800"/>
    <n v="15200"/>
    <n v="3496"/>
    <n v="11704"/>
    <n v="11.704000000000001"/>
    <n v="9500"/>
    <n v="2204"/>
    <n v="2.2040000000000002"/>
    <d v="2023-10-18T00:00:00"/>
    <n v="10"/>
    <n v="4"/>
    <n v="2023"/>
    <s v="Juan Jones"/>
    <s v="Laptop"/>
    <x v="2"/>
  </r>
  <r>
    <s v="PROD007"/>
    <n v="0.03"/>
    <n v="12"/>
    <n v="100"/>
    <n v="200"/>
    <n v="2400"/>
    <n v="72"/>
    <n v="2328"/>
    <n v="2.3279999999999998"/>
    <n v="1200"/>
    <n v="1128"/>
    <n v="1.1279999999999999"/>
    <d v="2025-01-13T00:00:00"/>
    <n v="1"/>
    <n v="1"/>
    <n v="2025"/>
    <s v="Wesley Kennedy"/>
    <s v="Printer"/>
    <x v="2"/>
  </r>
  <r>
    <s v="PROD004"/>
    <n v="0.21"/>
    <n v="6"/>
    <n v="150"/>
    <n v="250"/>
    <n v="1500"/>
    <n v="315"/>
    <n v="1185"/>
    <n v="1.1850000000000001"/>
    <n v="900"/>
    <n v="285"/>
    <n v="0.28499999999999998"/>
    <d v="2024-07-07T00:00:00"/>
    <n v="7"/>
    <n v="3"/>
    <n v="2024"/>
    <s v="Denise Miller"/>
    <s v="Monitor"/>
    <x v="4"/>
  </r>
  <r>
    <s v="PROD006"/>
    <n v="0.13"/>
    <n v="10"/>
    <n v="15"/>
    <n v="40"/>
    <n v="400"/>
    <n v="52"/>
    <n v="348"/>
    <n v="0.34799999999999998"/>
    <n v="150"/>
    <n v="198"/>
    <n v="0.19800000000000001"/>
    <d v="2025-04-02T00:00:00"/>
    <n v="4"/>
    <n v="2"/>
    <n v="2025"/>
    <s v="Michael Walton"/>
    <s v="Mouse"/>
    <x v="2"/>
  </r>
  <r>
    <s v="PROD007"/>
    <n v="0.08"/>
    <n v="5"/>
    <n v="100"/>
    <n v="200"/>
    <n v="1000"/>
    <n v="80"/>
    <n v="920"/>
    <n v="0.92"/>
    <n v="500"/>
    <n v="420"/>
    <n v="0.42"/>
    <d v="2025-08-17T00:00:00"/>
    <n v="8"/>
    <n v="3"/>
    <n v="2025"/>
    <s v="Bradley Clark"/>
    <s v="Printer"/>
    <x v="1"/>
  </r>
  <r>
    <s v="PROD004"/>
    <n v="0.01"/>
    <n v="12"/>
    <n v="150"/>
    <n v="250"/>
    <n v="3000"/>
    <n v="30"/>
    <n v="2970"/>
    <n v="2.97"/>
    <n v="1800"/>
    <n v="1170"/>
    <n v="1.17"/>
    <d v="2025-01-21T00:00:00"/>
    <n v="1"/>
    <n v="1"/>
    <n v="2025"/>
    <s v="Christopher Wood"/>
    <s v="Monitor"/>
    <x v="1"/>
  </r>
  <r>
    <s v="PROD008"/>
    <n v="0.03"/>
    <n v="11"/>
    <n v="50"/>
    <n v="120"/>
    <n v="1320"/>
    <n v="39.6"/>
    <n v="1280.4000000000001"/>
    <n v="1.2804"/>
    <n v="550"/>
    <n v="730.4"/>
    <n v="0.73040000000000005"/>
    <d v="2024-08-29T00:00:00"/>
    <n v="8"/>
    <n v="3"/>
    <n v="2024"/>
    <s v="Stephanie Price"/>
    <s v="Headphones"/>
    <x v="2"/>
  </r>
  <r>
    <s v="PROD008"/>
    <n v="0.02"/>
    <n v="8"/>
    <n v="50"/>
    <n v="120"/>
    <n v="960"/>
    <n v="19.2"/>
    <n v="940.8"/>
    <n v="0.94079999999999997"/>
    <n v="400"/>
    <n v="540.79999999999995"/>
    <n v="0.54079999999999995"/>
    <d v="2024-12-24T00:00:00"/>
    <n v="12"/>
    <n v="4"/>
    <n v="2024"/>
    <s v="Elizabeth Rangel"/>
    <s v="Headphones"/>
    <x v="1"/>
  </r>
  <r>
    <s v="PROD003"/>
    <n v="0.13"/>
    <n v="2"/>
    <n v="200"/>
    <n v="400"/>
    <n v="800"/>
    <n v="104"/>
    <n v="696"/>
    <n v="0.69599999999999995"/>
    <n v="400"/>
    <n v="296"/>
    <n v="0.29599999999999999"/>
    <d v="2023-10-28T00:00:00"/>
    <n v="10"/>
    <n v="4"/>
    <n v="2023"/>
    <s v="Rebecca Wong"/>
    <s v="Tablet"/>
    <x v="1"/>
  </r>
  <r>
    <s v="PROD007"/>
    <n v="0.2"/>
    <n v="18"/>
    <n v="100"/>
    <n v="200"/>
    <n v="3600"/>
    <n v="720"/>
    <n v="2880"/>
    <n v="2.88"/>
    <n v="1800"/>
    <n v="1080"/>
    <n v="1.08"/>
    <d v="2024-02-08T00:00:00"/>
    <n v="2"/>
    <n v="1"/>
    <n v="2024"/>
    <s v="Matthew Watts"/>
    <s v="Printer"/>
    <x v="2"/>
  </r>
  <r>
    <s v="PROD003"/>
    <n v="0.2"/>
    <n v="6"/>
    <n v="200"/>
    <n v="400"/>
    <n v="2400"/>
    <n v="480"/>
    <n v="1920"/>
    <n v="1.92"/>
    <n v="1200"/>
    <n v="720"/>
    <n v="0.72"/>
    <d v="2025-06-25T00:00:00"/>
    <n v="6"/>
    <n v="2"/>
    <n v="2025"/>
    <s v="Christopher Armstrong"/>
    <s v="Tablet"/>
    <x v="3"/>
  </r>
  <r>
    <s v="PROD005"/>
    <n v="0.22"/>
    <n v="19"/>
    <n v="20"/>
    <n v="50"/>
    <n v="950"/>
    <n v="209"/>
    <n v="741"/>
    <n v="0.74099999999999999"/>
    <n v="380"/>
    <n v="361"/>
    <n v="0.36099999999999999"/>
    <d v="2024-08-06T00:00:00"/>
    <n v="8"/>
    <n v="3"/>
    <n v="2024"/>
    <s v="Raymond Hayden"/>
    <s v="Keyboard"/>
    <x v="1"/>
  </r>
  <r>
    <s v="PROD007"/>
    <n v="0.09"/>
    <n v="9"/>
    <n v="100"/>
    <n v="200"/>
    <n v="1800"/>
    <n v="162"/>
    <n v="1638"/>
    <n v="1.6379999999999999"/>
    <n v="900"/>
    <n v="738"/>
    <n v="0.73799999999999999"/>
    <d v="2024-01-15T00:00:00"/>
    <n v="1"/>
    <n v="1"/>
    <n v="2024"/>
    <s v="Linda Burns"/>
    <s v="Printer"/>
    <x v="5"/>
  </r>
  <r>
    <s v="PROD002"/>
    <n v="0.22"/>
    <n v="16"/>
    <n v="300"/>
    <n v="600"/>
    <n v="9600"/>
    <n v="2112"/>
    <n v="7488"/>
    <n v="7.4880000000000004"/>
    <n v="4800"/>
    <n v="2688"/>
    <n v="2.6880000000000002"/>
    <d v="2024-01-01T00:00:00"/>
    <n v="1"/>
    <n v="1"/>
    <n v="2024"/>
    <s v="Joshua Clark"/>
    <s v="Smartphone"/>
    <x v="5"/>
  </r>
  <r>
    <s v="PROD003"/>
    <n v="7.0000000000000007E-2"/>
    <n v="19"/>
    <n v="200"/>
    <n v="400"/>
    <n v="7600"/>
    <n v="532"/>
    <n v="7068"/>
    <n v="7.0679999999999996"/>
    <n v="3800"/>
    <n v="3268"/>
    <n v="3.2679999999999998"/>
    <d v="2025-03-20T00:00:00"/>
    <n v="3"/>
    <n v="1"/>
    <n v="2025"/>
    <s v="Misty Smith"/>
    <s v="Tablet"/>
    <x v="2"/>
  </r>
  <r>
    <s v="PROD004"/>
    <n v="0.28999999999999998"/>
    <n v="9"/>
    <n v="150"/>
    <n v="250"/>
    <n v="2250"/>
    <n v="652.5"/>
    <n v="1597.5"/>
    <n v="1.5974999999999999"/>
    <n v="1350"/>
    <n v="247.5"/>
    <n v="0.2475"/>
    <d v="2025-05-03T00:00:00"/>
    <n v="5"/>
    <n v="2"/>
    <n v="2025"/>
    <s v="Nicholas Mendez"/>
    <s v="Monitor"/>
    <x v="2"/>
  </r>
  <r>
    <s v="PROD005"/>
    <n v="0.23"/>
    <n v="4"/>
    <n v="20"/>
    <n v="50"/>
    <n v="200"/>
    <n v="46"/>
    <n v="154"/>
    <n v="0.154"/>
    <n v="80"/>
    <n v="74"/>
    <n v="7.3999999999999996E-2"/>
    <d v="2024-12-02T00:00:00"/>
    <n v="12"/>
    <n v="4"/>
    <n v="2024"/>
    <s v="Richard Jackson"/>
    <s v="Keyboard"/>
    <x v="3"/>
  </r>
  <r>
    <s v="PROD005"/>
    <n v="0.04"/>
    <n v="9"/>
    <n v="20"/>
    <n v="50"/>
    <n v="450"/>
    <n v="18"/>
    <n v="432"/>
    <n v="0.432"/>
    <n v="180"/>
    <n v="252"/>
    <n v="0.252"/>
    <d v="2024-11-07T00:00:00"/>
    <n v="11"/>
    <n v="4"/>
    <n v="2024"/>
    <s v="Jenna Barton"/>
    <s v="Keyboard"/>
    <x v="2"/>
  </r>
  <r>
    <s v="PROD001"/>
    <n v="0.22"/>
    <n v="6"/>
    <n v="500"/>
    <n v="800"/>
    <n v="4800"/>
    <n v="1056"/>
    <n v="3744"/>
    <n v="3.7440000000000002"/>
    <n v="3000"/>
    <n v="744"/>
    <n v="0.74399999999999999"/>
    <d v="2023-09-23T00:00:00"/>
    <n v="9"/>
    <n v="3"/>
    <n v="2023"/>
    <s v="Robert Allen"/>
    <s v="Laptop"/>
    <x v="3"/>
  </r>
  <r>
    <s v="PROD001"/>
    <n v="0.01"/>
    <n v="7"/>
    <n v="500"/>
    <n v="800"/>
    <n v="5600"/>
    <n v="56"/>
    <n v="5544"/>
    <n v="5.5439999999999996"/>
    <n v="3500"/>
    <n v="2044"/>
    <n v="2.044"/>
    <d v="2025-08-03T00:00:00"/>
    <n v="8"/>
    <n v="3"/>
    <n v="2025"/>
    <s v="Jason Simon"/>
    <s v="Laptop"/>
    <x v="5"/>
  </r>
  <r>
    <s v="PROD002"/>
    <n v="0.14000000000000001"/>
    <n v="7"/>
    <n v="300"/>
    <n v="600"/>
    <n v="4200"/>
    <n v="588"/>
    <n v="3612"/>
    <n v="3.6120000000000001"/>
    <n v="2100"/>
    <n v="1512"/>
    <n v="1.512"/>
    <d v="2023-12-06T00:00:00"/>
    <n v="12"/>
    <n v="4"/>
    <n v="2023"/>
    <s v="Trevor Rodgers"/>
    <s v="Smartphone"/>
    <x v="5"/>
  </r>
  <r>
    <s v="PROD006"/>
    <n v="0.27"/>
    <n v="17"/>
    <n v="15"/>
    <n v="40"/>
    <n v="680"/>
    <n v="183.6"/>
    <n v="496.4"/>
    <n v="0.49640000000000001"/>
    <n v="255"/>
    <n v="241.4"/>
    <n v="0.2414"/>
    <d v="2024-11-04T00:00:00"/>
    <n v="11"/>
    <n v="4"/>
    <n v="2024"/>
    <s v="Gregory Floyd"/>
    <s v="Mouse"/>
    <x v="5"/>
  </r>
  <r>
    <s v="PROD004"/>
    <n v="0.26"/>
    <n v="13"/>
    <n v="150"/>
    <n v="250"/>
    <n v="3250"/>
    <n v="845"/>
    <n v="2405"/>
    <n v="2.4049999999999998"/>
    <n v="1950"/>
    <n v="455"/>
    <n v="0.45500000000000002"/>
    <d v="2025-05-08T00:00:00"/>
    <n v="5"/>
    <n v="2"/>
    <n v="2025"/>
    <s v="Austin Bender"/>
    <s v="Monitor"/>
    <x v="4"/>
  </r>
  <r>
    <s v="PROD007"/>
    <n v="0.26"/>
    <n v="13"/>
    <n v="100"/>
    <n v="200"/>
    <n v="2600"/>
    <n v="676"/>
    <n v="1924"/>
    <n v="1.9239999999999999"/>
    <n v="1300"/>
    <n v="624"/>
    <n v="0.624"/>
    <d v="2025-06-23T00:00:00"/>
    <n v="6"/>
    <n v="2"/>
    <n v="2025"/>
    <s v="Jason Dominguez"/>
    <s v="Printer"/>
    <x v="1"/>
  </r>
  <r>
    <s v="PROD004"/>
    <n v="0.12"/>
    <n v="18"/>
    <n v="150"/>
    <n v="250"/>
    <n v="4500"/>
    <n v="540"/>
    <n v="3960"/>
    <n v="3.96"/>
    <n v="2700"/>
    <n v="1260"/>
    <n v="1.26"/>
    <d v="2024-05-08T00:00:00"/>
    <n v="5"/>
    <n v="2"/>
    <n v="2024"/>
    <s v="Stanley Barker"/>
    <s v="Monitor"/>
    <x v="3"/>
  </r>
  <r>
    <s v="PROD008"/>
    <n v="0.01"/>
    <n v="6"/>
    <n v="50"/>
    <n v="120"/>
    <n v="720"/>
    <n v="7.2"/>
    <n v="712.8"/>
    <n v="0.71279999999999999"/>
    <n v="300"/>
    <n v="412.8"/>
    <n v="0.4128"/>
    <d v="2025-01-26T00:00:00"/>
    <n v="1"/>
    <n v="1"/>
    <n v="2025"/>
    <s v="David Wagner"/>
    <s v="Headphones"/>
    <x v="0"/>
  </r>
  <r>
    <s v="PROD006"/>
    <n v="0.28000000000000003"/>
    <n v="7"/>
    <n v="15"/>
    <n v="40"/>
    <n v="280"/>
    <n v="78.400000000000006"/>
    <n v="201.6"/>
    <n v="0.2016"/>
    <n v="105"/>
    <n v="96.6"/>
    <n v="9.6600000000000005E-2"/>
    <d v="2024-10-31T00:00:00"/>
    <n v="10"/>
    <n v="4"/>
    <n v="2024"/>
    <s v="Theodore Baker"/>
    <s v="Mouse"/>
    <x v="1"/>
  </r>
  <r>
    <s v="PROD008"/>
    <n v="0.02"/>
    <n v="19"/>
    <n v="50"/>
    <n v="120"/>
    <n v="2280"/>
    <n v="45.6"/>
    <n v="2234.4"/>
    <n v="2.2343999999999999"/>
    <n v="950"/>
    <n v="1284.4000000000001"/>
    <n v="1.2844"/>
    <d v="2023-12-28T00:00:00"/>
    <n v="12"/>
    <n v="4"/>
    <n v="2023"/>
    <s v="Monica Richardson"/>
    <s v="Headphones"/>
    <x v="2"/>
  </r>
  <r>
    <s v="PROD008"/>
    <n v="0"/>
    <n v="9"/>
    <n v="50"/>
    <n v="120"/>
    <n v="1080"/>
    <n v="0"/>
    <n v="1080"/>
    <n v="1.08"/>
    <n v="450"/>
    <n v="630"/>
    <n v="0.63"/>
    <d v="2025-02-13T00:00:00"/>
    <n v="2"/>
    <n v="1"/>
    <n v="2025"/>
    <s v="Thomas Doyle"/>
    <s v="Headphones"/>
    <x v="3"/>
  </r>
  <r>
    <s v="PROD007"/>
    <n v="0.06"/>
    <n v="15"/>
    <n v="100"/>
    <n v="200"/>
    <n v="3000"/>
    <n v="180"/>
    <n v="2820"/>
    <n v="2.82"/>
    <n v="1500"/>
    <n v="1320"/>
    <n v="1.32"/>
    <d v="2024-03-22T00:00:00"/>
    <n v="3"/>
    <n v="1"/>
    <n v="2024"/>
    <s v="Matthew Rogers"/>
    <s v="Printer"/>
    <x v="5"/>
  </r>
  <r>
    <s v="PROD005"/>
    <n v="0.05"/>
    <n v="16"/>
    <n v="20"/>
    <n v="50"/>
    <n v="800"/>
    <n v="40"/>
    <n v="760"/>
    <n v="0.76"/>
    <n v="320"/>
    <n v="440"/>
    <n v="0.44"/>
    <d v="2024-07-02T00:00:00"/>
    <n v="7"/>
    <n v="3"/>
    <n v="2024"/>
    <s v="Howard Morrow"/>
    <s v="Keyboard"/>
    <x v="1"/>
  </r>
  <r>
    <s v="PROD005"/>
    <n v="0.19"/>
    <n v="12"/>
    <n v="20"/>
    <n v="50"/>
    <n v="600"/>
    <n v="114"/>
    <n v="486"/>
    <n v="0.48599999999999999"/>
    <n v="240"/>
    <n v="246"/>
    <n v="0.246"/>
    <d v="2024-05-23T00:00:00"/>
    <n v="5"/>
    <n v="2"/>
    <n v="2024"/>
    <s v="Erica Barrett"/>
    <s v="Keyboard"/>
    <x v="3"/>
  </r>
  <r>
    <s v="PROD006"/>
    <n v="0.2"/>
    <n v="13"/>
    <n v="15"/>
    <n v="40"/>
    <n v="520"/>
    <n v="104"/>
    <n v="416"/>
    <n v="0.41599999999999998"/>
    <n v="195"/>
    <n v="221"/>
    <n v="0.221"/>
    <d v="2025-03-12T00:00:00"/>
    <n v="3"/>
    <n v="1"/>
    <n v="2025"/>
    <s v="Elijah Willis"/>
    <s v="Mouse"/>
    <x v="5"/>
  </r>
  <r>
    <s v="PROD008"/>
    <n v="0.09"/>
    <n v="15"/>
    <n v="50"/>
    <n v="120"/>
    <n v="1800"/>
    <n v="162"/>
    <n v="1638"/>
    <n v="1.6379999999999999"/>
    <n v="750"/>
    <n v="888"/>
    <n v="0.88800000000000001"/>
    <d v="2025-07-19T00:00:00"/>
    <n v="7"/>
    <n v="3"/>
    <n v="2025"/>
    <s v="Belinda Nelson"/>
    <s v="Headphones"/>
    <x v="1"/>
  </r>
  <r>
    <s v="PROD001"/>
    <n v="0.28000000000000003"/>
    <n v="14"/>
    <n v="500"/>
    <n v="800"/>
    <n v="11200"/>
    <n v="3136"/>
    <n v="8064"/>
    <n v="8.0640000000000001"/>
    <n v="7000"/>
    <n v="1064"/>
    <n v="1.0640000000000001"/>
    <d v="2025-01-23T00:00:00"/>
    <n v="1"/>
    <n v="1"/>
    <n v="2025"/>
    <s v="Marie Farmer"/>
    <s v="Laptop"/>
    <x v="1"/>
  </r>
  <r>
    <s v="PROD006"/>
    <n v="0.14000000000000001"/>
    <n v="14"/>
    <n v="15"/>
    <n v="40"/>
    <n v="560"/>
    <n v="78.400000000000006"/>
    <n v="481.6"/>
    <n v="0.48159999999999997"/>
    <n v="210"/>
    <n v="271.60000000000002"/>
    <n v="0.27160000000000001"/>
    <d v="2023-11-28T00:00:00"/>
    <n v="11"/>
    <n v="4"/>
    <n v="2023"/>
    <s v="Erik Espinoza"/>
    <s v="Mouse"/>
    <x v="1"/>
  </r>
  <r>
    <s v="PROD004"/>
    <n v="0.24"/>
    <n v="1"/>
    <n v="150"/>
    <n v="250"/>
    <n v="250"/>
    <n v="60"/>
    <n v="190"/>
    <n v="0.19"/>
    <n v="150"/>
    <n v="40"/>
    <n v="0.04"/>
    <d v="2024-09-28T00:00:00"/>
    <n v="9"/>
    <n v="3"/>
    <n v="2024"/>
    <s v="Patrick Hill"/>
    <s v="Monitor"/>
    <x v="2"/>
  </r>
  <r>
    <s v="PROD007"/>
    <n v="0.09"/>
    <n v="6"/>
    <n v="100"/>
    <n v="200"/>
    <n v="1200"/>
    <n v="108"/>
    <n v="1092"/>
    <n v="1.0920000000000001"/>
    <n v="600"/>
    <n v="492"/>
    <n v="0.49199999999999999"/>
    <d v="2023-10-04T00:00:00"/>
    <n v="10"/>
    <n v="4"/>
    <n v="2023"/>
    <s v="Patricia Shepherd"/>
    <s v="Printer"/>
    <x v="5"/>
  </r>
  <r>
    <s v="PROD003"/>
    <n v="0.1"/>
    <n v="3"/>
    <n v="200"/>
    <n v="400"/>
    <n v="1200"/>
    <n v="120"/>
    <n v="1080"/>
    <n v="1.08"/>
    <n v="600"/>
    <n v="480"/>
    <n v="0.48"/>
    <d v="2024-12-24T00:00:00"/>
    <n v="12"/>
    <n v="4"/>
    <n v="2024"/>
    <s v="Jessica Morrison"/>
    <s v="Tablet"/>
    <x v="4"/>
  </r>
  <r>
    <s v="PROD004"/>
    <n v="0"/>
    <n v="7"/>
    <n v="150"/>
    <n v="250"/>
    <n v="1750"/>
    <n v="0"/>
    <n v="1750"/>
    <n v="1.75"/>
    <n v="1050"/>
    <n v="700"/>
    <n v="0.7"/>
    <d v="2024-07-28T00:00:00"/>
    <n v="7"/>
    <n v="3"/>
    <n v="2024"/>
    <s v="Cheryl Johnson"/>
    <s v="Monitor"/>
    <x v="0"/>
  </r>
  <r>
    <s v="PROD001"/>
    <n v="0.28999999999999998"/>
    <n v="4"/>
    <n v="500"/>
    <n v="800"/>
    <n v="3200"/>
    <n v="928"/>
    <n v="2272"/>
    <n v="2.2719999999999998"/>
    <n v="2000"/>
    <n v="272"/>
    <n v="0.27200000000000002"/>
    <d v="2024-08-11T00:00:00"/>
    <n v="8"/>
    <n v="3"/>
    <n v="2024"/>
    <s v="Mark Gutierrez"/>
    <s v="Laptop"/>
    <x v="5"/>
  </r>
  <r>
    <s v="PROD004"/>
    <n v="0.23"/>
    <n v="17"/>
    <n v="150"/>
    <n v="250"/>
    <n v="4250"/>
    <n v="977.5"/>
    <n v="3272.5"/>
    <n v="3.2725"/>
    <n v="2550"/>
    <n v="722.5"/>
    <n v="0.72250000000000003"/>
    <d v="2025-01-13T00:00:00"/>
    <n v="1"/>
    <n v="1"/>
    <n v="2025"/>
    <s v="Jonathan Clark"/>
    <s v="Monitor"/>
    <x v="2"/>
  </r>
  <r>
    <s v="PROD008"/>
    <n v="0.15"/>
    <n v="3"/>
    <n v="50"/>
    <n v="120"/>
    <n v="360"/>
    <n v="54"/>
    <n v="306"/>
    <n v="0.30599999999999999"/>
    <n v="150"/>
    <n v="156"/>
    <n v="0.156"/>
    <d v="2025-08-04T00:00:00"/>
    <n v="8"/>
    <n v="3"/>
    <n v="2025"/>
    <s v="Jacqueline Brown"/>
    <s v="Headphones"/>
    <x v="4"/>
  </r>
  <r>
    <s v="PROD008"/>
    <n v="0.28000000000000003"/>
    <n v="19"/>
    <n v="50"/>
    <n v="120"/>
    <n v="2280"/>
    <n v="638.4"/>
    <n v="1641.6"/>
    <n v="1.6415999999999999"/>
    <n v="950"/>
    <n v="691.6"/>
    <n v="0.69159999999999999"/>
    <d v="2023-12-25T00:00:00"/>
    <n v="12"/>
    <n v="4"/>
    <n v="2023"/>
    <s v="Alexandra Shah"/>
    <s v="Headphones"/>
    <x v="5"/>
  </r>
  <r>
    <s v="PROD007"/>
    <n v="0.04"/>
    <n v="15"/>
    <n v="100"/>
    <n v="200"/>
    <n v="3000"/>
    <n v="120"/>
    <n v="2880"/>
    <n v="2.88"/>
    <n v="1500"/>
    <n v="1380"/>
    <n v="1.38"/>
    <d v="2025-03-02T00:00:00"/>
    <n v="3"/>
    <n v="1"/>
    <n v="2025"/>
    <s v="Douglas Haley"/>
    <s v="Printer"/>
    <x v="2"/>
  </r>
  <r>
    <s v="PROD008"/>
    <n v="0.01"/>
    <n v="2"/>
    <n v="50"/>
    <n v="120"/>
    <n v="240"/>
    <n v="2.4"/>
    <n v="237.6"/>
    <n v="0.23760000000000001"/>
    <n v="100"/>
    <n v="137.6"/>
    <n v="0.1376"/>
    <d v="2024-01-01T00:00:00"/>
    <n v="1"/>
    <n v="1"/>
    <n v="2024"/>
    <s v="Ryan Coleman"/>
    <s v="Headphones"/>
    <x v="2"/>
  </r>
  <r>
    <s v="PROD006"/>
    <n v="0.04"/>
    <n v="13"/>
    <n v="15"/>
    <n v="40"/>
    <n v="520"/>
    <n v="20.8"/>
    <n v="499.2"/>
    <n v="0.49919999999999998"/>
    <n v="195"/>
    <n v="304.2"/>
    <n v="0.30420000000000003"/>
    <d v="2025-01-22T00:00:00"/>
    <n v="1"/>
    <n v="1"/>
    <n v="2025"/>
    <s v="Antonio Ryan"/>
    <s v="Mouse"/>
    <x v="3"/>
  </r>
  <r>
    <s v="PROD005"/>
    <n v="0.21"/>
    <n v="17"/>
    <n v="20"/>
    <n v="50"/>
    <n v="850"/>
    <n v="178.5"/>
    <n v="671.5"/>
    <n v="0.67149999999999999"/>
    <n v="340"/>
    <n v="331.5"/>
    <n v="0.33150000000000002"/>
    <d v="2024-01-01T00:00:00"/>
    <n v="1"/>
    <n v="1"/>
    <n v="2024"/>
    <s v="Calvin Morrow"/>
    <s v="Keyboard"/>
    <x v="5"/>
  </r>
  <r>
    <s v="PROD006"/>
    <n v="0.22"/>
    <n v="7"/>
    <n v="15"/>
    <n v="40"/>
    <n v="280"/>
    <n v="61.6"/>
    <n v="218.4"/>
    <n v="0.21840000000000001"/>
    <n v="105"/>
    <n v="113.4"/>
    <n v="0.1134"/>
    <d v="2025-02-23T00:00:00"/>
    <n v="2"/>
    <n v="1"/>
    <n v="2025"/>
    <s v="Teresa Sosa"/>
    <s v="Mouse"/>
    <x v="2"/>
  </r>
  <r>
    <s v="PROD007"/>
    <n v="0.06"/>
    <n v="20"/>
    <n v="100"/>
    <n v="200"/>
    <n v="4000"/>
    <n v="240"/>
    <n v="3760"/>
    <n v="3.76"/>
    <n v="2000"/>
    <n v="1760"/>
    <n v="1.76"/>
    <d v="2024-12-02T00:00:00"/>
    <n v="12"/>
    <n v="4"/>
    <n v="2024"/>
    <s v="Roy Young"/>
    <s v="Printer"/>
    <x v="4"/>
  </r>
  <r>
    <s v="PROD002"/>
    <n v="7.0000000000000007E-2"/>
    <n v="15"/>
    <n v="300"/>
    <n v="600"/>
    <n v="9000"/>
    <n v="630"/>
    <n v="8370"/>
    <n v="8.3699999999999992"/>
    <n v="4500"/>
    <n v="3870"/>
    <n v="3.87"/>
    <d v="2024-10-05T00:00:00"/>
    <n v="10"/>
    <n v="4"/>
    <n v="2024"/>
    <s v="Crystal Morris"/>
    <s v="Smartphone"/>
    <x v="5"/>
  </r>
  <r>
    <s v="PROD005"/>
    <n v="7.0000000000000007E-2"/>
    <n v="3"/>
    <n v="20"/>
    <n v="50"/>
    <n v="150"/>
    <n v="10.5"/>
    <n v="139.5"/>
    <n v="0.13950000000000001"/>
    <n v="60"/>
    <n v="79.5"/>
    <n v="7.9500000000000001E-2"/>
    <d v="2025-06-09T00:00:00"/>
    <n v="6"/>
    <n v="2"/>
    <n v="2025"/>
    <s v="Ariana Sanchez"/>
    <s v="Keyboard"/>
    <x v="2"/>
  </r>
  <r>
    <s v="PROD007"/>
    <n v="0.04"/>
    <n v="6"/>
    <n v="100"/>
    <n v="200"/>
    <n v="1200"/>
    <n v="48"/>
    <n v="1152"/>
    <n v="1.1519999999999999"/>
    <n v="600"/>
    <n v="552"/>
    <n v="0.55200000000000005"/>
    <d v="2024-04-02T00:00:00"/>
    <n v="4"/>
    <n v="2"/>
    <n v="2024"/>
    <s v="Courtney Shepard"/>
    <s v="Printer"/>
    <x v="4"/>
  </r>
  <r>
    <s v="PROD001"/>
    <n v="0.14000000000000001"/>
    <n v="17"/>
    <n v="500"/>
    <n v="800"/>
    <n v="13600"/>
    <n v="1904"/>
    <n v="11696"/>
    <n v="11.696"/>
    <n v="8500"/>
    <n v="3196"/>
    <n v="3.1960000000000002"/>
    <d v="2024-09-17T00:00:00"/>
    <n v="9"/>
    <n v="3"/>
    <n v="2024"/>
    <s v="David West"/>
    <s v="Laptop"/>
    <x v="4"/>
  </r>
  <r>
    <s v="PROD008"/>
    <n v="0.1"/>
    <n v="3"/>
    <n v="50"/>
    <n v="120"/>
    <n v="360"/>
    <n v="36"/>
    <n v="324"/>
    <n v="0.32400000000000001"/>
    <n v="150"/>
    <n v="174"/>
    <n v="0.17399999999999999"/>
    <d v="2025-08-23T00:00:00"/>
    <n v="8"/>
    <n v="3"/>
    <n v="2025"/>
    <s v="Francisco Levy"/>
    <s v="Headphones"/>
    <x v="2"/>
  </r>
  <r>
    <s v="PROD008"/>
    <n v="0.16"/>
    <n v="15"/>
    <n v="50"/>
    <n v="120"/>
    <n v="1800"/>
    <n v="288"/>
    <n v="1512"/>
    <n v="1.512"/>
    <n v="750"/>
    <n v="762"/>
    <n v="0.76200000000000001"/>
    <d v="2024-07-27T00:00:00"/>
    <n v="7"/>
    <n v="3"/>
    <n v="2024"/>
    <s v="Luke Johnson"/>
    <s v="Headphones"/>
    <x v="0"/>
  </r>
  <r>
    <s v="PROD007"/>
    <n v="0.05"/>
    <n v="11"/>
    <n v="100"/>
    <n v="200"/>
    <n v="2200"/>
    <n v="110"/>
    <n v="2090"/>
    <n v="2.09"/>
    <n v="1100"/>
    <n v="990"/>
    <n v="0.99"/>
    <d v="2024-09-10T00:00:00"/>
    <n v="9"/>
    <n v="3"/>
    <n v="2024"/>
    <s v="Danielle Saunders"/>
    <s v="Printer"/>
    <x v="5"/>
  </r>
  <r>
    <s v="PROD001"/>
    <n v="0"/>
    <n v="20"/>
    <n v="500"/>
    <n v="800"/>
    <n v="16000"/>
    <n v="0"/>
    <n v="16000"/>
    <n v="16"/>
    <n v="10000"/>
    <n v="6000"/>
    <n v="6"/>
    <d v="2023-12-12T00:00:00"/>
    <n v="12"/>
    <n v="4"/>
    <n v="2023"/>
    <s v="Eileen Bradley"/>
    <s v="Laptop"/>
    <x v="2"/>
  </r>
  <r>
    <s v="PROD001"/>
    <n v="0.16"/>
    <n v="15"/>
    <n v="500"/>
    <n v="800"/>
    <n v="12000"/>
    <n v="1920"/>
    <n v="10080"/>
    <n v="10.08"/>
    <n v="7500"/>
    <n v="2580"/>
    <n v="2.58"/>
    <d v="2025-08-21T00:00:00"/>
    <n v="8"/>
    <n v="3"/>
    <n v="2025"/>
    <s v="Nicole Hansen"/>
    <s v="Laptop"/>
    <x v="0"/>
  </r>
  <r>
    <s v="PROD004"/>
    <n v="0.05"/>
    <n v="19"/>
    <n v="150"/>
    <n v="250"/>
    <n v="4750"/>
    <n v="237.5"/>
    <n v="4512.5"/>
    <n v="4.5125000000000002"/>
    <n v="2850"/>
    <n v="1662.5"/>
    <n v="1.6625000000000001"/>
    <d v="2023-12-27T00:00:00"/>
    <n v="12"/>
    <n v="4"/>
    <n v="2023"/>
    <s v="Andrew Becker"/>
    <s v="Monitor"/>
    <x v="3"/>
  </r>
  <r>
    <s v="PROD002"/>
    <n v="0.05"/>
    <n v="14"/>
    <n v="300"/>
    <n v="600"/>
    <n v="8400"/>
    <n v="420"/>
    <n v="7980"/>
    <n v="7.98"/>
    <n v="4200"/>
    <n v="3780"/>
    <n v="3.78"/>
    <d v="2025-02-07T00:00:00"/>
    <n v="2"/>
    <n v="1"/>
    <n v="2025"/>
    <s v="Elizabeth Price"/>
    <s v="Smartphone"/>
    <x v="1"/>
  </r>
  <r>
    <s v="PROD003"/>
    <n v="0.14000000000000001"/>
    <n v="20"/>
    <n v="200"/>
    <n v="400"/>
    <n v="8000"/>
    <n v="1120"/>
    <n v="6880"/>
    <n v="6.88"/>
    <n v="4000"/>
    <n v="2880"/>
    <n v="2.88"/>
    <d v="2025-06-20T00:00:00"/>
    <n v="6"/>
    <n v="2"/>
    <n v="2025"/>
    <s v="Samuel Harmon"/>
    <s v="Tablet"/>
    <x v="0"/>
  </r>
  <r>
    <s v="PROD001"/>
    <n v="0.21"/>
    <n v="17"/>
    <n v="500"/>
    <n v="800"/>
    <n v="13600"/>
    <n v="2856"/>
    <n v="10744"/>
    <n v="10.744"/>
    <n v="8500"/>
    <n v="2244"/>
    <n v="2.2440000000000002"/>
    <d v="2024-01-25T00:00:00"/>
    <n v="1"/>
    <n v="1"/>
    <n v="2024"/>
    <s v="David Owens"/>
    <s v="Laptop"/>
    <x v="0"/>
  </r>
  <r>
    <s v="PROD006"/>
    <n v="0.16"/>
    <n v="12"/>
    <n v="15"/>
    <n v="40"/>
    <n v="480"/>
    <n v="76.8"/>
    <n v="403.2"/>
    <n v="0.4032"/>
    <n v="180"/>
    <n v="223.2"/>
    <n v="0.22320000000000001"/>
    <d v="2024-01-28T00:00:00"/>
    <n v="1"/>
    <n v="1"/>
    <n v="2024"/>
    <s v="Kayla Johnson"/>
    <s v="Mouse"/>
    <x v="0"/>
  </r>
  <r>
    <s v="PROD002"/>
    <n v="0.05"/>
    <n v="14"/>
    <n v="300"/>
    <n v="600"/>
    <n v="8400"/>
    <n v="420"/>
    <n v="7980"/>
    <n v="7.98"/>
    <n v="4200"/>
    <n v="3780"/>
    <n v="3.78"/>
    <d v="2024-01-21T00:00:00"/>
    <n v="1"/>
    <n v="1"/>
    <n v="2024"/>
    <s v="Bradley Richmond"/>
    <s v="Smartphone"/>
    <x v="2"/>
  </r>
  <r>
    <s v="PROD007"/>
    <n v="0.11"/>
    <n v="15"/>
    <n v="100"/>
    <n v="200"/>
    <n v="3000"/>
    <n v="330"/>
    <n v="2670"/>
    <n v="2.67"/>
    <n v="1500"/>
    <n v="1170"/>
    <n v="1.17"/>
    <d v="2024-12-06T00:00:00"/>
    <n v="12"/>
    <n v="4"/>
    <n v="2024"/>
    <s v="Gabrielle Rodriguez"/>
    <s v="Printer"/>
    <x v="5"/>
  </r>
  <r>
    <s v="PROD008"/>
    <n v="0.06"/>
    <n v="9"/>
    <n v="50"/>
    <n v="120"/>
    <n v="1080"/>
    <n v="64.8"/>
    <n v="1015.2"/>
    <n v="1.0152000000000001"/>
    <n v="450"/>
    <n v="565.20000000000005"/>
    <n v="0.56520000000000004"/>
    <d v="2024-01-07T00:00:00"/>
    <n v="1"/>
    <n v="1"/>
    <n v="2024"/>
    <s v="Melissa Bates"/>
    <s v="Headphones"/>
    <x v="0"/>
  </r>
  <r>
    <s v="PROD007"/>
    <n v="0.1"/>
    <n v="10"/>
    <n v="100"/>
    <n v="200"/>
    <n v="2000"/>
    <n v="200"/>
    <n v="1800"/>
    <n v="1.8"/>
    <n v="1000"/>
    <n v="800"/>
    <n v="0.8"/>
    <d v="2025-01-23T00:00:00"/>
    <n v="1"/>
    <n v="1"/>
    <n v="2025"/>
    <s v="Tamara Thompson"/>
    <s v="Printer"/>
    <x v="4"/>
  </r>
  <r>
    <s v="PROD005"/>
    <n v="0.05"/>
    <n v="15"/>
    <n v="20"/>
    <n v="50"/>
    <n v="750"/>
    <n v="37.5"/>
    <n v="712.5"/>
    <n v="0.71250000000000002"/>
    <n v="300"/>
    <n v="412.5"/>
    <n v="0.41249999999999998"/>
    <d v="2024-07-15T00:00:00"/>
    <n v="7"/>
    <n v="3"/>
    <n v="2024"/>
    <s v="Kelly Gonzales"/>
    <s v="Keyboard"/>
    <x v="1"/>
  </r>
  <r>
    <s v="PROD005"/>
    <n v="0.19"/>
    <n v="14"/>
    <n v="20"/>
    <n v="50"/>
    <n v="700"/>
    <n v="133"/>
    <n v="567"/>
    <n v="0.56699999999999995"/>
    <n v="280"/>
    <n v="287"/>
    <n v="0.28699999999999998"/>
    <d v="2024-03-01T00:00:00"/>
    <n v="3"/>
    <n v="1"/>
    <n v="2024"/>
    <s v="Jacqueline Marshall"/>
    <s v="Keyboard"/>
    <x v="5"/>
  </r>
  <r>
    <s v="PROD003"/>
    <n v="0.12"/>
    <n v="7"/>
    <n v="200"/>
    <n v="400"/>
    <n v="2800"/>
    <n v="336"/>
    <n v="2464"/>
    <n v="2.464"/>
    <n v="1400"/>
    <n v="1064"/>
    <n v="1.0640000000000001"/>
    <d v="2023-10-20T00:00:00"/>
    <n v="10"/>
    <n v="4"/>
    <n v="2023"/>
    <s v="Jose Roberts"/>
    <s v="Tablet"/>
    <x v="4"/>
  </r>
  <r>
    <s v="PROD005"/>
    <n v="0.21"/>
    <n v="16"/>
    <n v="20"/>
    <n v="50"/>
    <n v="800"/>
    <n v="168"/>
    <n v="632"/>
    <n v="0.63200000000000001"/>
    <n v="320"/>
    <n v="312"/>
    <n v="0.312"/>
    <d v="2025-08-23T00:00:00"/>
    <n v="8"/>
    <n v="3"/>
    <n v="2025"/>
    <s v="Kathleen Duncan"/>
    <s v="Keyboard"/>
    <x v="0"/>
  </r>
  <r>
    <s v="PROD002"/>
    <n v="0.15"/>
    <n v="12"/>
    <n v="300"/>
    <n v="600"/>
    <n v="7200"/>
    <n v="1080"/>
    <n v="6120"/>
    <n v="6.12"/>
    <n v="3600"/>
    <n v="2520"/>
    <n v="2.52"/>
    <d v="2023-12-21T00:00:00"/>
    <n v="12"/>
    <n v="4"/>
    <n v="2023"/>
    <s v="Heather Mosley"/>
    <s v="Smartphone"/>
    <x v="3"/>
  </r>
  <r>
    <s v="PROD006"/>
    <n v="0.01"/>
    <n v="14"/>
    <n v="15"/>
    <n v="40"/>
    <n v="560"/>
    <n v="5.6"/>
    <n v="554.4"/>
    <n v="0.5544"/>
    <n v="210"/>
    <n v="344.4"/>
    <n v="0.34439999999999998"/>
    <d v="2024-03-06T00:00:00"/>
    <n v="3"/>
    <n v="1"/>
    <n v="2024"/>
    <s v="Dr. Daniel Martinez"/>
    <s v="Mouse"/>
    <x v="1"/>
  </r>
  <r>
    <s v="PROD006"/>
    <n v="0.23"/>
    <n v="20"/>
    <n v="15"/>
    <n v="40"/>
    <n v="800"/>
    <n v="184"/>
    <n v="616"/>
    <n v="0.61599999999999999"/>
    <n v="300"/>
    <n v="316"/>
    <n v="0.316"/>
    <d v="2024-03-01T00:00:00"/>
    <n v="3"/>
    <n v="1"/>
    <n v="2024"/>
    <s v="David Anderson"/>
    <s v="Mouse"/>
    <x v="4"/>
  </r>
  <r>
    <s v="PROD005"/>
    <n v="0.12"/>
    <n v="18"/>
    <n v="20"/>
    <n v="50"/>
    <n v="900"/>
    <n v="108"/>
    <n v="792"/>
    <n v="0.79200000000000004"/>
    <n v="360"/>
    <n v="432"/>
    <n v="0.432"/>
    <d v="2024-09-03T00:00:00"/>
    <n v="9"/>
    <n v="3"/>
    <n v="2024"/>
    <s v="Eric Garcia"/>
    <s v="Keyboard"/>
    <x v="4"/>
  </r>
  <r>
    <s v="PROD006"/>
    <n v="0.23"/>
    <n v="13"/>
    <n v="15"/>
    <n v="40"/>
    <n v="520"/>
    <n v="119.6"/>
    <n v="400.4"/>
    <n v="0.40039999999999998"/>
    <n v="195"/>
    <n v="205.4"/>
    <n v="0.2054"/>
    <d v="2024-08-19T00:00:00"/>
    <n v="8"/>
    <n v="3"/>
    <n v="2024"/>
    <s v="James Avila"/>
    <s v="Mouse"/>
    <x v="1"/>
  </r>
  <r>
    <s v="PROD003"/>
    <n v="0.03"/>
    <n v="20"/>
    <n v="200"/>
    <n v="400"/>
    <n v="8000"/>
    <n v="240"/>
    <n v="7760"/>
    <n v="7.76"/>
    <n v="4000"/>
    <n v="3760"/>
    <n v="3.76"/>
    <d v="2024-10-08T00:00:00"/>
    <n v="10"/>
    <n v="4"/>
    <n v="2024"/>
    <s v="Katie Snyder"/>
    <s v="Tablet"/>
    <x v="5"/>
  </r>
  <r>
    <s v="PROD004"/>
    <n v="0.08"/>
    <n v="1"/>
    <n v="150"/>
    <n v="250"/>
    <n v="250"/>
    <n v="20"/>
    <n v="230"/>
    <n v="0.23"/>
    <n v="150"/>
    <n v="80"/>
    <n v="0.08"/>
    <d v="2023-12-13T00:00:00"/>
    <n v="12"/>
    <n v="4"/>
    <n v="2023"/>
    <s v="Jonathon Spencer"/>
    <s v="Monitor"/>
    <x v="5"/>
  </r>
  <r>
    <s v="PROD006"/>
    <n v="0.25"/>
    <n v="10"/>
    <n v="15"/>
    <n v="40"/>
    <n v="400"/>
    <n v="100"/>
    <n v="300"/>
    <n v="0.3"/>
    <n v="150"/>
    <n v="150"/>
    <n v="0.15"/>
    <d v="2025-08-20T00:00:00"/>
    <n v="8"/>
    <n v="3"/>
    <n v="2025"/>
    <s v="Rodney Gonzalez"/>
    <s v="Mouse"/>
    <x v="3"/>
  </r>
  <r>
    <s v="PROD004"/>
    <n v="0.3"/>
    <n v="15"/>
    <n v="150"/>
    <n v="250"/>
    <n v="3750"/>
    <n v="1125"/>
    <n v="2625"/>
    <n v="2.625"/>
    <n v="2250"/>
    <n v="375"/>
    <n v="0.375"/>
    <d v="2025-03-11T00:00:00"/>
    <n v="3"/>
    <n v="1"/>
    <n v="2025"/>
    <s v="Guy Howard"/>
    <s v="Monitor"/>
    <x v="5"/>
  </r>
  <r>
    <s v="PROD001"/>
    <n v="0.14000000000000001"/>
    <n v="8"/>
    <n v="500"/>
    <n v="800"/>
    <n v="6400"/>
    <n v="896"/>
    <n v="5504"/>
    <n v="5.5039999999999996"/>
    <n v="4000"/>
    <n v="1504"/>
    <n v="1.504"/>
    <d v="2024-01-19T00:00:00"/>
    <n v="1"/>
    <n v="1"/>
    <n v="2024"/>
    <s v="Anthony Love"/>
    <s v="Laptop"/>
    <x v="5"/>
  </r>
  <r>
    <s v="PROD002"/>
    <n v="0.28000000000000003"/>
    <n v="4"/>
    <n v="300"/>
    <n v="600"/>
    <n v="2400"/>
    <n v="672"/>
    <n v="1728"/>
    <n v="1.728"/>
    <n v="1200"/>
    <n v="528"/>
    <n v="0.52800000000000002"/>
    <d v="2023-12-18T00:00:00"/>
    <n v="12"/>
    <n v="4"/>
    <n v="2023"/>
    <s v="Robert Greene"/>
    <s v="Smartphone"/>
    <x v="2"/>
  </r>
  <r>
    <s v="PROD001"/>
    <n v="0.14000000000000001"/>
    <n v="7"/>
    <n v="500"/>
    <n v="800"/>
    <n v="5600"/>
    <n v="784"/>
    <n v="4816"/>
    <n v="4.8159999999999998"/>
    <n v="3500"/>
    <n v="1316"/>
    <n v="1.3160000000000001"/>
    <d v="2025-05-23T00:00:00"/>
    <n v="5"/>
    <n v="2"/>
    <n v="2025"/>
    <s v="Isaac Dunn"/>
    <s v="Laptop"/>
    <x v="5"/>
  </r>
  <r>
    <s v="PROD001"/>
    <n v="0.06"/>
    <n v="14"/>
    <n v="500"/>
    <n v="800"/>
    <n v="11200"/>
    <n v="672"/>
    <n v="10528"/>
    <n v="10.528"/>
    <n v="7000"/>
    <n v="3528"/>
    <n v="3.528"/>
    <d v="2025-04-09T00:00:00"/>
    <n v="4"/>
    <n v="2"/>
    <n v="2025"/>
    <s v="Daryl Garza"/>
    <s v="Laptop"/>
    <x v="3"/>
  </r>
  <r>
    <s v="PROD001"/>
    <n v="0.03"/>
    <n v="1"/>
    <n v="500"/>
    <n v="800"/>
    <n v="800"/>
    <n v="24"/>
    <n v="776"/>
    <n v="0.77600000000000002"/>
    <n v="500"/>
    <n v="276"/>
    <n v="0.27600000000000002"/>
    <d v="2025-02-07T00:00:00"/>
    <n v="2"/>
    <n v="1"/>
    <n v="2025"/>
    <s v="Phillip Chang"/>
    <s v="Laptop"/>
    <x v="1"/>
  </r>
  <r>
    <s v="PROD002"/>
    <n v="0.22"/>
    <n v="13"/>
    <n v="300"/>
    <n v="600"/>
    <n v="7800"/>
    <n v="1716"/>
    <n v="6084"/>
    <n v="6.0839999999999996"/>
    <n v="3900"/>
    <n v="2184"/>
    <n v="2.1840000000000002"/>
    <d v="2024-07-14T00:00:00"/>
    <n v="7"/>
    <n v="3"/>
    <n v="2024"/>
    <s v="Katherine Arnold"/>
    <s v="Smartphone"/>
    <x v="0"/>
  </r>
  <r>
    <s v="PROD002"/>
    <n v="0.14000000000000001"/>
    <n v="9"/>
    <n v="300"/>
    <n v="600"/>
    <n v="5400"/>
    <n v="756"/>
    <n v="4644"/>
    <n v="4.6440000000000001"/>
    <n v="2700"/>
    <n v="1944"/>
    <n v="1.944"/>
    <d v="2023-10-16T00:00:00"/>
    <n v="10"/>
    <n v="4"/>
    <n v="2023"/>
    <s v="Patricia Martinez"/>
    <s v="Smartphone"/>
    <x v="1"/>
  </r>
  <r>
    <s v="PROD008"/>
    <n v="0.19"/>
    <n v="15"/>
    <n v="50"/>
    <n v="120"/>
    <n v="1800"/>
    <n v="342"/>
    <n v="1458"/>
    <n v="1.458"/>
    <n v="750"/>
    <n v="708"/>
    <n v="0.70799999999999996"/>
    <d v="2024-05-01T00:00:00"/>
    <n v="5"/>
    <n v="2"/>
    <n v="2024"/>
    <s v="Mark Meadows"/>
    <s v="Headphones"/>
    <x v="4"/>
  </r>
  <r>
    <s v="PROD002"/>
    <n v="0.14000000000000001"/>
    <n v="11"/>
    <n v="300"/>
    <n v="600"/>
    <n v="6600"/>
    <n v="924"/>
    <n v="5676"/>
    <n v="5.6760000000000002"/>
    <n v="3300"/>
    <n v="2376"/>
    <n v="2.3759999999999999"/>
    <d v="2024-08-09T00:00:00"/>
    <n v="8"/>
    <n v="3"/>
    <n v="2024"/>
    <s v="Lauren Greer"/>
    <s v="Smartphone"/>
    <x v="0"/>
  </r>
  <r>
    <s v="PROD004"/>
    <n v="0.28000000000000003"/>
    <n v="13"/>
    <n v="150"/>
    <n v="250"/>
    <n v="3250"/>
    <n v="910"/>
    <n v="2340"/>
    <n v="2.34"/>
    <n v="1950"/>
    <n v="390"/>
    <n v="0.39"/>
    <d v="2024-09-27T00:00:00"/>
    <n v="9"/>
    <n v="3"/>
    <n v="2024"/>
    <s v="Mercedes Barber"/>
    <s v="Monitor"/>
    <x v="4"/>
  </r>
  <r>
    <s v="PROD003"/>
    <n v="0.04"/>
    <n v="13"/>
    <n v="200"/>
    <n v="400"/>
    <n v="5200"/>
    <n v="208"/>
    <n v="4992"/>
    <n v="4.992"/>
    <n v="2600"/>
    <n v="2392"/>
    <n v="2.3919999999999999"/>
    <d v="2025-04-09T00:00:00"/>
    <n v="4"/>
    <n v="2"/>
    <n v="2025"/>
    <s v="Brian Reynolds"/>
    <s v="Tablet"/>
    <x v="2"/>
  </r>
  <r>
    <s v="PROD001"/>
    <n v="0.19"/>
    <n v="8"/>
    <n v="500"/>
    <n v="800"/>
    <n v="6400"/>
    <n v="1216"/>
    <n v="5184"/>
    <n v="5.1840000000000002"/>
    <n v="4000"/>
    <n v="1184"/>
    <n v="1.1839999999999999"/>
    <d v="2025-08-29T00:00:00"/>
    <n v="8"/>
    <n v="3"/>
    <n v="2025"/>
    <s v="Alan Villa"/>
    <s v="Laptop"/>
    <x v="2"/>
  </r>
  <r>
    <s v="PROD008"/>
    <n v="0.26"/>
    <n v="16"/>
    <n v="50"/>
    <n v="120"/>
    <n v="1920"/>
    <n v="499.2"/>
    <n v="1420.8"/>
    <n v="1.4208000000000001"/>
    <n v="800"/>
    <n v="620.79999999999995"/>
    <n v="0.62080000000000002"/>
    <d v="2024-01-10T00:00:00"/>
    <n v="1"/>
    <n v="1"/>
    <n v="2024"/>
    <s v="Laura Santiago"/>
    <s v="Headphones"/>
    <x v="1"/>
  </r>
  <r>
    <s v="PROD004"/>
    <n v="0.13"/>
    <n v="13"/>
    <n v="150"/>
    <n v="250"/>
    <n v="3250"/>
    <n v="422.5"/>
    <n v="2827.5"/>
    <n v="2.8275000000000001"/>
    <n v="1950"/>
    <n v="877.5"/>
    <n v="0.87749999999999995"/>
    <d v="2023-09-26T00:00:00"/>
    <n v="9"/>
    <n v="3"/>
    <n v="2023"/>
    <s v="Joshua Mejia"/>
    <s v="Monitor"/>
    <x v="1"/>
  </r>
  <r>
    <s v="PROD001"/>
    <n v="0.2"/>
    <n v="7"/>
    <n v="500"/>
    <n v="800"/>
    <n v="5600"/>
    <n v="1120"/>
    <n v="4480"/>
    <n v="4.4800000000000004"/>
    <n v="3500"/>
    <n v="980"/>
    <n v="0.98"/>
    <d v="2025-07-02T00:00:00"/>
    <n v="7"/>
    <n v="3"/>
    <n v="2025"/>
    <s v="Mark Reed"/>
    <s v="Laptop"/>
    <x v="1"/>
  </r>
  <r>
    <s v="PROD005"/>
    <n v="0.12"/>
    <n v="5"/>
    <n v="20"/>
    <n v="50"/>
    <n v="250"/>
    <n v="30"/>
    <n v="220"/>
    <n v="0.22"/>
    <n v="100"/>
    <n v="120"/>
    <n v="0.12"/>
    <d v="2024-03-28T00:00:00"/>
    <n v="3"/>
    <n v="1"/>
    <n v="2024"/>
    <s v="Linda Perez"/>
    <s v="Keyboard"/>
    <x v="4"/>
  </r>
  <r>
    <s v="PROD004"/>
    <n v="0.27"/>
    <n v="15"/>
    <n v="150"/>
    <n v="250"/>
    <n v="3750"/>
    <n v="1012.5"/>
    <n v="2737.5"/>
    <n v="2.7374999999999998"/>
    <n v="2250"/>
    <n v="487.5"/>
    <n v="0.48749999999999999"/>
    <d v="2025-02-06T00:00:00"/>
    <n v="2"/>
    <n v="1"/>
    <n v="2025"/>
    <s v="Mary Lindsey"/>
    <s v="Monitor"/>
    <x v="4"/>
  </r>
  <r>
    <s v="PROD005"/>
    <n v="0.12"/>
    <n v="8"/>
    <n v="20"/>
    <n v="50"/>
    <n v="400"/>
    <n v="48"/>
    <n v="352"/>
    <n v="0.35199999999999998"/>
    <n v="160"/>
    <n v="192"/>
    <n v="0.192"/>
    <d v="2025-08-09T00:00:00"/>
    <n v="8"/>
    <n v="3"/>
    <n v="2025"/>
    <s v="Renee Santos"/>
    <s v="Keyboard"/>
    <x v="2"/>
  </r>
  <r>
    <s v="PROD002"/>
    <n v="0.28000000000000003"/>
    <n v="1"/>
    <n v="300"/>
    <n v="600"/>
    <n v="600"/>
    <n v="168"/>
    <n v="432"/>
    <n v="0.432"/>
    <n v="300"/>
    <n v="132"/>
    <n v="0.13200000000000001"/>
    <d v="2024-08-09T00:00:00"/>
    <n v="8"/>
    <n v="3"/>
    <n v="2024"/>
    <s v="Andrea Duarte"/>
    <s v="Smartphone"/>
    <x v="0"/>
  </r>
  <r>
    <s v="PROD002"/>
    <n v="0.3"/>
    <n v="11"/>
    <n v="300"/>
    <n v="600"/>
    <n v="6600"/>
    <n v="1980"/>
    <n v="4620"/>
    <n v="4.62"/>
    <n v="3300"/>
    <n v="1320"/>
    <n v="1.32"/>
    <d v="2024-12-10T00:00:00"/>
    <n v="12"/>
    <n v="4"/>
    <n v="2024"/>
    <s v="James Armstrong"/>
    <s v="Smartphone"/>
    <x v="2"/>
  </r>
  <r>
    <s v="PROD006"/>
    <n v="0.22"/>
    <n v="17"/>
    <n v="15"/>
    <n v="40"/>
    <n v="680"/>
    <n v="149.6"/>
    <n v="530.4"/>
    <n v="0.53039999999999998"/>
    <n v="255"/>
    <n v="275.39999999999998"/>
    <n v="0.27539999999999998"/>
    <d v="2025-09-06T00:00:00"/>
    <n v="9"/>
    <n v="3"/>
    <n v="2025"/>
    <s v="Ronald Martinez Jr."/>
    <s v="Mouse"/>
    <x v="0"/>
  </r>
  <r>
    <s v="PROD007"/>
    <n v="0.26"/>
    <n v="2"/>
    <n v="100"/>
    <n v="200"/>
    <n v="400"/>
    <n v="104"/>
    <n v="296"/>
    <n v="0.29599999999999999"/>
    <n v="200"/>
    <n v="96"/>
    <n v="9.6000000000000002E-2"/>
    <d v="2024-07-08T00:00:00"/>
    <n v="7"/>
    <n v="3"/>
    <n v="2024"/>
    <s v="Jasmine Johnson"/>
    <s v="Printer"/>
    <x v="1"/>
  </r>
  <r>
    <s v="PROD004"/>
    <n v="0.13"/>
    <n v="4"/>
    <n v="150"/>
    <n v="250"/>
    <n v="1000"/>
    <n v="130"/>
    <n v="870"/>
    <n v="0.87"/>
    <n v="600"/>
    <n v="270"/>
    <n v="0.27"/>
    <d v="2024-08-04T00:00:00"/>
    <n v="8"/>
    <n v="3"/>
    <n v="2024"/>
    <s v="Roberta Brown"/>
    <s v="Monitor"/>
    <x v="1"/>
  </r>
  <r>
    <s v="PROD006"/>
    <n v="0.08"/>
    <n v="10"/>
    <n v="15"/>
    <n v="40"/>
    <n v="400"/>
    <n v="32"/>
    <n v="368"/>
    <n v="0.36799999999999999"/>
    <n v="150"/>
    <n v="218"/>
    <n v="0.218"/>
    <d v="2025-04-15T00:00:00"/>
    <n v="4"/>
    <n v="2"/>
    <n v="2025"/>
    <s v="Jordan Wallace"/>
    <s v="Mouse"/>
    <x v="5"/>
  </r>
  <r>
    <s v="PROD004"/>
    <n v="0.05"/>
    <n v="19"/>
    <n v="150"/>
    <n v="250"/>
    <n v="4750"/>
    <n v="237.5"/>
    <n v="4512.5"/>
    <n v="4.5125000000000002"/>
    <n v="2850"/>
    <n v="1662.5"/>
    <n v="1.6625000000000001"/>
    <d v="2025-04-11T00:00:00"/>
    <n v="4"/>
    <n v="2"/>
    <n v="2025"/>
    <s v="Robert Graham"/>
    <s v="Monitor"/>
    <x v="1"/>
  </r>
  <r>
    <s v="PROD002"/>
    <n v="0.02"/>
    <n v="20"/>
    <n v="300"/>
    <n v="600"/>
    <n v="12000"/>
    <n v="240"/>
    <n v="11760"/>
    <n v="11.76"/>
    <n v="6000"/>
    <n v="5760"/>
    <n v="5.76"/>
    <d v="2024-09-18T00:00:00"/>
    <n v="9"/>
    <n v="3"/>
    <n v="2024"/>
    <s v="Cynthia Sanders"/>
    <s v="Smartphone"/>
    <x v="1"/>
  </r>
  <r>
    <s v="PROD002"/>
    <n v="0.22"/>
    <n v="6"/>
    <n v="300"/>
    <n v="600"/>
    <n v="3600"/>
    <n v="792"/>
    <n v="2808"/>
    <n v="2.8079999999999998"/>
    <n v="1800"/>
    <n v="1008"/>
    <n v="1.008"/>
    <d v="2025-07-16T00:00:00"/>
    <n v="7"/>
    <n v="3"/>
    <n v="2025"/>
    <s v="Walter Ramirez"/>
    <s v="Smartphone"/>
    <x v="5"/>
  </r>
  <r>
    <s v="PROD005"/>
    <n v="0.13"/>
    <n v="4"/>
    <n v="20"/>
    <n v="50"/>
    <n v="200"/>
    <n v="26"/>
    <n v="174"/>
    <n v="0.17399999999999999"/>
    <n v="80"/>
    <n v="94"/>
    <n v="9.4E-2"/>
    <d v="2024-06-18T00:00:00"/>
    <n v="6"/>
    <n v="2"/>
    <n v="2024"/>
    <s v="Chad Morgan"/>
    <s v="Keyboard"/>
    <x v="4"/>
  </r>
  <r>
    <s v="PROD004"/>
    <n v="0.21"/>
    <n v="18"/>
    <n v="150"/>
    <n v="250"/>
    <n v="4500"/>
    <n v="945"/>
    <n v="3555"/>
    <n v="3.5550000000000002"/>
    <n v="2700"/>
    <n v="855"/>
    <n v="0.85499999999999998"/>
    <d v="2024-10-04T00:00:00"/>
    <n v="10"/>
    <n v="4"/>
    <n v="2024"/>
    <s v="Robert Ball"/>
    <s v="Monitor"/>
    <x v="0"/>
  </r>
  <r>
    <s v="PROD008"/>
    <n v="0.3"/>
    <n v="14"/>
    <n v="50"/>
    <n v="120"/>
    <n v="1680"/>
    <n v="504"/>
    <n v="1176"/>
    <n v="1.1759999999999999"/>
    <n v="700"/>
    <n v="476"/>
    <n v="0.47599999999999998"/>
    <d v="2024-12-27T00:00:00"/>
    <n v="12"/>
    <n v="4"/>
    <n v="2024"/>
    <s v="Marcus Rowe"/>
    <s v="Headphones"/>
    <x v="5"/>
  </r>
  <r>
    <s v="PROD007"/>
    <n v="0.24"/>
    <n v="9"/>
    <n v="100"/>
    <n v="200"/>
    <n v="1800"/>
    <n v="432"/>
    <n v="1368"/>
    <n v="1.3680000000000001"/>
    <n v="900"/>
    <n v="468"/>
    <n v="0.46800000000000003"/>
    <d v="2024-12-17T00:00:00"/>
    <n v="12"/>
    <n v="4"/>
    <n v="2024"/>
    <s v="Michael Thomas"/>
    <s v="Printer"/>
    <x v="2"/>
  </r>
  <r>
    <s v="PROD004"/>
    <n v="0.06"/>
    <n v="6"/>
    <n v="150"/>
    <n v="250"/>
    <n v="1500"/>
    <n v="90"/>
    <n v="1410"/>
    <n v="1.41"/>
    <n v="900"/>
    <n v="510"/>
    <n v="0.51"/>
    <d v="2024-09-29T00:00:00"/>
    <n v="9"/>
    <n v="3"/>
    <n v="2024"/>
    <s v="James Burke"/>
    <s v="Monitor"/>
    <x v="4"/>
  </r>
  <r>
    <s v="PROD005"/>
    <n v="0.26"/>
    <n v="20"/>
    <n v="20"/>
    <n v="50"/>
    <n v="1000"/>
    <n v="260"/>
    <n v="740"/>
    <n v="0.74"/>
    <n v="400"/>
    <n v="340"/>
    <n v="0.34"/>
    <d v="2024-05-20T00:00:00"/>
    <n v="5"/>
    <n v="2"/>
    <n v="2024"/>
    <s v="Stacey Green"/>
    <s v="Keyboard"/>
    <x v="0"/>
  </r>
  <r>
    <s v="PROD001"/>
    <n v="0.03"/>
    <n v="11"/>
    <n v="500"/>
    <n v="800"/>
    <n v="8800"/>
    <n v="264"/>
    <n v="8536"/>
    <n v="8.5359999999999996"/>
    <n v="5500"/>
    <n v="3036"/>
    <n v="3.036"/>
    <d v="2025-07-09T00:00:00"/>
    <n v="7"/>
    <n v="3"/>
    <n v="2025"/>
    <s v="Mike Gordon"/>
    <s v="Laptop"/>
    <x v="2"/>
  </r>
  <r>
    <s v="PROD004"/>
    <n v="0.17"/>
    <n v="5"/>
    <n v="150"/>
    <n v="250"/>
    <n v="1250"/>
    <n v="212.5"/>
    <n v="1037.5"/>
    <n v="1.0375000000000001"/>
    <n v="750"/>
    <n v="287.5"/>
    <n v="0.28749999999999998"/>
    <d v="2023-09-13T00:00:00"/>
    <n v="9"/>
    <n v="3"/>
    <n v="2023"/>
    <s v="Meredith Williams"/>
    <s v="Monitor"/>
    <x v="3"/>
  </r>
  <r>
    <s v="PROD007"/>
    <n v="0.28999999999999998"/>
    <n v="13"/>
    <n v="100"/>
    <n v="200"/>
    <n v="2600"/>
    <n v="754"/>
    <n v="1846"/>
    <n v="1.8460000000000001"/>
    <n v="1300"/>
    <n v="546"/>
    <n v="0.54600000000000004"/>
    <d v="2025-04-27T00:00:00"/>
    <n v="4"/>
    <n v="2"/>
    <n v="2025"/>
    <s v="Michele Moore"/>
    <s v="Printer"/>
    <x v="0"/>
  </r>
  <r>
    <s v="PROD005"/>
    <n v="0.28999999999999998"/>
    <n v="9"/>
    <n v="20"/>
    <n v="50"/>
    <n v="450"/>
    <n v="130.5"/>
    <n v="319.5"/>
    <n v="0.31950000000000001"/>
    <n v="180"/>
    <n v="139.5"/>
    <n v="0.13950000000000001"/>
    <d v="2024-09-27T00:00:00"/>
    <n v="9"/>
    <n v="3"/>
    <n v="2024"/>
    <s v="Stephen Randall"/>
    <s v="Keyboard"/>
    <x v="4"/>
  </r>
  <r>
    <s v="PROD008"/>
    <n v="0.1"/>
    <n v="3"/>
    <n v="50"/>
    <n v="120"/>
    <n v="360"/>
    <n v="36"/>
    <n v="324"/>
    <n v="0.32400000000000001"/>
    <n v="150"/>
    <n v="174"/>
    <n v="0.17399999999999999"/>
    <d v="2023-11-21T00:00:00"/>
    <n v="11"/>
    <n v="4"/>
    <n v="2023"/>
    <s v="Jamie Robinson"/>
    <s v="Headphones"/>
    <x v="1"/>
  </r>
  <r>
    <s v="PROD007"/>
    <n v="0.19"/>
    <n v="2"/>
    <n v="100"/>
    <n v="200"/>
    <n v="400"/>
    <n v="76"/>
    <n v="324"/>
    <n v="0.32400000000000001"/>
    <n v="200"/>
    <n v="124"/>
    <n v="0.124"/>
    <d v="2023-11-17T00:00:00"/>
    <n v="11"/>
    <n v="4"/>
    <n v="2023"/>
    <s v="Kelly Lawrence"/>
    <s v="Printer"/>
    <x v="5"/>
  </r>
  <r>
    <s v="PROD003"/>
    <n v="0.09"/>
    <n v="11"/>
    <n v="200"/>
    <n v="400"/>
    <n v="4400"/>
    <n v="396"/>
    <n v="4004"/>
    <n v="4.0039999999999996"/>
    <n v="2200"/>
    <n v="1804"/>
    <n v="1.804"/>
    <d v="2024-03-05T00:00:00"/>
    <n v="3"/>
    <n v="1"/>
    <n v="2024"/>
    <s v="Stacy Castillo"/>
    <s v="Tablet"/>
    <x v="3"/>
  </r>
  <r>
    <s v="PROD003"/>
    <n v="0.03"/>
    <n v="3"/>
    <n v="200"/>
    <n v="400"/>
    <n v="1200"/>
    <n v="36"/>
    <n v="1164"/>
    <n v="1.1639999999999999"/>
    <n v="600"/>
    <n v="564"/>
    <n v="0.56399999999999995"/>
    <d v="2024-01-02T00:00:00"/>
    <n v="1"/>
    <n v="1"/>
    <n v="2024"/>
    <s v="Brandy Lopez"/>
    <s v="Tablet"/>
    <x v="3"/>
  </r>
  <r>
    <s v="PROD003"/>
    <n v="0.2"/>
    <n v="20"/>
    <n v="200"/>
    <n v="400"/>
    <n v="8000"/>
    <n v="1600"/>
    <n v="6400"/>
    <n v="6.4"/>
    <n v="4000"/>
    <n v="2400"/>
    <n v="2.4"/>
    <d v="2024-09-04T00:00:00"/>
    <n v="9"/>
    <n v="3"/>
    <n v="2024"/>
    <s v="David Nelson"/>
    <s v="Tablet"/>
    <x v="2"/>
  </r>
  <r>
    <s v="PROD003"/>
    <n v="0.03"/>
    <n v="6"/>
    <n v="200"/>
    <n v="400"/>
    <n v="2400"/>
    <n v="72"/>
    <n v="2328"/>
    <n v="2.3279999999999998"/>
    <n v="1200"/>
    <n v="1128"/>
    <n v="1.1279999999999999"/>
    <d v="2025-06-25T00:00:00"/>
    <n v="6"/>
    <n v="2"/>
    <n v="2025"/>
    <s v="Matthew Aguilar"/>
    <s v="Tablet"/>
    <x v="2"/>
  </r>
  <r>
    <s v="PROD003"/>
    <n v="0.17"/>
    <n v="7"/>
    <n v="200"/>
    <n v="400"/>
    <n v="2800"/>
    <n v="476"/>
    <n v="2324"/>
    <n v="2.3239999999999998"/>
    <n v="1400"/>
    <n v="924"/>
    <n v="0.92400000000000004"/>
    <d v="2024-07-27T00:00:00"/>
    <n v="7"/>
    <n v="3"/>
    <n v="2024"/>
    <s v="Shannon Stewart"/>
    <s v="Tablet"/>
    <x v="0"/>
  </r>
  <r>
    <s v="PROD003"/>
    <n v="0.26"/>
    <n v="13"/>
    <n v="200"/>
    <n v="400"/>
    <n v="5200"/>
    <n v="1352"/>
    <n v="3848"/>
    <n v="3.8479999999999999"/>
    <n v="2600"/>
    <n v="1248"/>
    <n v="1.248"/>
    <d v="2024-04-29T00:00:00"/>
    <n v="4"/>
    <n v="2"/>
    <n v="2024"/>
    <s v="Jeff Barnes"/>
    <s v="Tablet"/>
    <x v="3"/>
  </r>
  <r>
    <s v="PROD004"/>
    <n v="0.22"/>
    <n v="9"/>
    <n v="150"/>
    <n v="250"/>
    <n v="2250"/>
    <n v="495"/>
    <n v="1755"/>
    <n v="1.7549999999999999"/>
    <n v="1350"/>
    <n v="405"/>
    <n v="0.40500000000000003"/>
    <d v="2025-02-27T00:00:00"/>
    <n v="2"/>
    <n v="1"/>
    <n v="2025"/>
    <s v="Brandon Clark"/>
    <s v="Monitor"/>
    <x v="3"/>
  </r>
  <r>
    <s v="PROD003"/>
    <n v="0.11"/>
    <n v="17"/>
    <n v="200"/>
    <n v="400"/>
    <n v="6800"/>
    <n v="748"/>
    <n v="6052"/>
    <n v="6.0519999999999996"/>
    <n v="3400"/>
    <n v="2652"/>
    <n v="2.6520000000000001"/>
    <d v="2024-01-08T00:00:00"/>
    <n v="1"/>
    <n v="1"/>
    <n v="2024"/>
    <s v="Marc Williams"/>
    <s v="Tablet"/>
    <x v="3"/>
  </r>
  <r>
    <s v="PROD008"/>
    <n v="0.22"/>
    <n v="11"/>
    <n v="50"/>
    <n v="120"/>
    <n v="1320"/>
    <n v="290.39999999999998"/>
    <n v="1029.5999999999999"/>
    <n v="1.0296000000000001"/>
    <n v="550"/>
    <n v="479.6"/>
    <n v="0.47960000000000003"/>
    <d v="2025-01-10T00:00:00"/>
    <n v="1"/>
    <n v="1"/>
    <n v="2025"/>
    <s v="Joy Wall MD"/>
    <s v="Headphones"/>
    <x v="3"/>
  </r>
  <r>
    <s v="PROD003"/>
    <n v="0.15"/>
    <n v="4"/>
    <n v="200"/>
    <n v="400"/>
    <n v="1600"/>
    <n v="240"/>
    <n v="1360"/>
    <n v="1.36"/>
    <n v="800"/>
    <n v="560"/>
    <n v="0.56000000000000005"/>
    <d v="2023-12-01T00:00:00"/>
    <n v="12"/>
    <n v="4"/>
    <n v="2023"/>
    <s v="Christopher Delacruz"/>
    <s v="Tablet"/>
    <x v="3"/>
  </r>
  <r>
    <s v="PROD002"/>
    <n v="0.24"/>
    <n v="8"/>
    <n v="300"/>
    <n v="600"/>
    <n v="4800"/>
    <n v="1152"/>
    <n v="3648"/>
    <n v="3.6480000000000001"/>
    <n v="2400"/>
    <n v="1248"/>
    <n v="1.248"/>
    <d v="2023-10-20T00:00:00"/>
    <n v="10"/>
    <n v="4"/>
    <n v="2023"/>
    <s v="Dawn Davis"/>
    <s v="Smartphone"/>
    <x v="4"/>
  </r>
  <r>
    <s v="PROD007"/>
    <n v="0.02"/>
    <n v="19"/>
    <n v="100"/>
    <n v="200"/>
    <n v="3800"/>
    <n v="76"/>
    <n v="3724"/>
    <n v="3.7240000000000002"/>
    <n v="1900"/>
    <n v="1824"/>
    <n v="1.8240000000000001"/>
    <d v="2025-08-14T00:00:00"/>
    <n v="8"/>
    <n v="3"/>
    <n v="2025"/>
    <s v="Jeff Gross"/>
    <s v="Printer"/>
    <x v="2"/>
  </r>
  <r>
    <s v="PROD004"/>
    <n v="0.28999999999999998"/>
    <n v="2"/>
    <n v="150"/>
    <n v="250"/>
    <n v="500"/>
    <n v="145"/>
    <n v="355"/>
    <n v="0.35499999999999998"/>
    <n v="300"/>
    <n v="55"/>
    <n v="5.5E-2"/>
    <d v="2025-05-03T00:00:00"/>
    <n v="5"/>
    <n v="2"/>
    <n v="2025"/>
    <s v="Kevin Collier DDS"/>
    <s v="Monitor"/>
    <x v="1"/>
  </r>
  <r>
    <s v="PROD003"/>
    <n v="0.18"/>
    <n v="13"/>
    <n v="200"/>
    <n v="400"/>
    <n v="5200"/>
    <n v="936"/>
    <n v="4264"/>
    <n v="4.2640000000000002"/>
    <n v="2600"/>
    <n v="1664"/>
    <n v="1.6639999999999999"/>
    <d v="2024-05-02T00:00:00"/>
    <n v="5"/>
    <n v="2"/>
    <n v="2024"/>
    <s v="David Wells"/>
    <s v="Tablet"/>
    <x v="3"/>
  </r>
  <r>
    <s v="PROD007"/>
    <n v="0.14000000000000001"/>
    <n v="16"/>
    <n v="100"/>
    <n v="200"/>
    <n v="3200"/>
    <n v="448"/>
    <n v="2752"/>
    <n v="2.7519999999999998"/>
    <n v="1600"/>
    <n v="1152"/>
    <n v="1.1519999999999999"/>
    <d v="2025-02-03T00:00:00"/>
    <n v="2"/>
    <n v="1"/>
    <n v="2025"/>
    <s v="Joel Davis"/>
    <s v="Printer"/>
    <x v="1"/>
  </r>
  <r>
    <s v="PROD008"/>
    <n v="0.19"/>
    <n v="15"/>
    <n v="50"/>
    <n v="120"/>
    <n v="1800"/>
    <n v="342"/>
    <n v="1458"/>
    <n v="1.458"/>
    <n v="750"/>
    <n v="708"/>
    <n v="0.70799999999999996"/>
    <d v="2023-11-26T00:00:00"/>
    <n v="11"/>
    <n v="4"/>
    <n v="2023"/>
    <s v="Jeffrey Ruiz"/>
    <s v="Headphones"/>
    <x v="5"/>
  </r>
  <r>
    <s v="PROD006"/>
    <n v="0.17"/>
    <n v="7"/>
    <n v="15"/>
    <n v="40"/>
    <n v="280"/>
    <n v="47.6"/>
    <n v="232.4"/>
    <n v="0.2324"/>
    <n v="105"/>
    <n v="127.4"/>
    <n v="0.12740000000000001"/>
    <d v="2023-10-01T00:00:00"/>
    <n v="10"/>
    <n v="4"/>
    <n v="2023"/>
    <s v="Brandon Potter"/>
    <s v="Mouse"/>
    <x v="5"/>
  </r>
  <r>
    <s v="PROD004"/>
    <n v="0.12"/>
    <n v="5"/>
    <n v="150"/>
    <n v="250"/>
    <n v="1250"/>
    <n v="150"/>
    <n v="1100"/>
    <n v="1.1000000000000001"/>
    <n v="750"/>
    <n v="350"/>
    <n v="0.35"/>
    <d v="2025-05-25T00:00:00"/>
    <n v="5"/>
    <n v="2"/>
    <n v="2025"/>
    <s v="Sheryl Hartman"/>
    <s v="Monitor"/>
    <x v="2"/>
  </r>
  <r>
    <s v="PROD008"/>
    <n v="0.02"/>
    <n v="18"/>
    <n v="50"/>
    <n v="120"/>
    <n v="2160"/>
    <n v="43.2"/>
    <n v="2116.8000000000002"/>
    <n v="2.1168"/>
    <n v="900"/>
    <n v="1216.8"/>
    <n v="1.2168000000000001"/>
    <d v="2025-01-29T00:00:00"/>
    <n v="1"/>
    <n v="1"/>
    <n v="2025"/>
    <s v="Keith Davis"/>
    <s v="Headphones"/>
    <x v="1"/>
  </r>
  <r>
    <s v="PROD002"/>
    <n v="0.1"/>
    <n v="2"/>
    <n v="300"/>
    <n v="600"/>
    <n v="1200"/>
    <n v="120"/>
    <n v="1080"/>
    <n v="1.08"/>
    <n v="600"/>
    <n v="480"/>
    <n v="0.48"/>
    <d v="2024-12-31T00:00:00"/>
    <n v="12"/>
    <n v="4"/>
    <n v="2024"/>
    <s v="Raymond Lewis"/>
    <s v="Smartphone"/>
    <x v="2"/>
  </r>
  <r>
    <s v="PROD007"/>
    <n v="0.28999999999999998"/>
    <n v="2"/>
    <n v="100"/>
    <n v="200"/>
    <n v="400"/>
    <n v="116"/>
    <n v="284"/>
    <n v="0.28399999999999997"/>
    <n v="200"/>
    <n v="84"/>
    <n v="8.4000000000000005E-2"/>
    <d v="2023-11-15T00:00:00"/>
    <n v="11"/>
    <n v="4"/>
    <n v="2023"/>
    <s v="Michelle Mitchell"/>
    <s v="Printer"/>
    <x v="0"/>
  </r>
  <r>
    <s v="PROD004"/>
    <n v="0.02"/>
    <n v="9"/>
    <n v="150"/>
    <n v="250"/>
    <n v="2250"/>
    <n v="45"/>
    <n v="2205"/>
    <n v="2.2050000000000001"/>
    <n v="1350"/>
    <n v="855"/>
    <n v="0.85499999999999998"/>
    <d v="2024-12-03T00:00:00"/>
    <n v="12"/>
    <n v="4"/>
    <n v="2024"/>
    <s v="Miguel Paul"/>
    <s v="Monitor"/>
    <x v="4"/>
  </r>
  <r>
    <s v="PROD008"/>
    <n v="0.23"/>
    <n v="6"/>
    <n v="50"/>
    <n v="120"/>
    <n v="720"/>
    <n v="165.6"/>
    <n v="554.4"/>
    <n v="0.5544"/>
    <n v="300"/>
    <n v="254.4"/>
    <n v="0.25440000000000002"/>
    <d v="2024-03-28T00:00:00"/>
    <n v="3"/>
    <n v="1"/>
    <n v="2024"/>
    <s v="Arthur Bartlett"/>
    <s v="Headphones"/>
    <x v="1"/>
  </r>
  <r>
    <s v="PROD002"/>
    <n v="0.01"/>
    <n v="20"/>
    <n v="300"/>
    <n v="600"/>
    <n v="12000"/>
    <n v="120"/>
    <n v="11880"/>
    <n v="11.88"/>
    <n v="6000"/>
    <n v="5880"/>
    <n v="5.88"/>
    <d v="2025-03-08T00:00:00"/>
    <n v="3"/>
    <n v="1"/>
    <n v="2025"/>
    <s v="Teresa Sloan"/>
    <s v="Smartphone"/>
    <x v="5"/>
  </r>
  <r>
    <s v="PROD002"/>
    <n v="0.1"/>
    <n v="3"/>
    <n v="300"/>
    <n v="600"/>
    <n v="1800"/>
    <n v="180"/>
    <n v="1620"/>
    <n v="1.62"/>
    <n v="900"/>
    <n v="720"/>
    <n v="0.72"/>
    <d v="2024-04-15T00:00:00"/>
    <n v="4"/>
    <n v="2"/>
    <n v="2024"/>
    <s v="Suzanne Bowen"/>
    <s v="Smartphone"/>
    <x v="0"/>
  </r>
  <r>
    <s v="PROD008"/>
    <n v="0.12"/>
    <n v="2"/>
    <n v="50"/>
    <n v="120"/>
    <n v="240"/>
    <n v="28.8"/>
    <n v="211.2"/>
    <n v="0.2112"/>
    <n v="100"/>
    <n v="111.2"/>
    <n v="0.11119999999999999"/>
    <d v="2024-08-24T00:00:00"/>
    <n v="8"/>
    <n v="3"/>
    <n v="2024"/>
    <s v="Erica Davis"/>
    <s v="Headphones"/>
    <x v="3"/>
  </r>
  <r>
    <s v="PROD008"/>
    <n v="0.04"/>
    <n v="4"/>
    <n v="50"/>
    <n v="120"/>
    <n v="480"/>
    <n v="19.2"/>
    <n v="460.8"/>
    <n v="0.46079999999999999"/>
    <n v="200"/>
    <n v="260.8"/>
    <n v="0.26079999999999998"/>
    <d v="2025-04-14T00:00:00"/>
    <n v="4"/>
    <n v="2"/>
    <n v="2025"/>
    <s v="Michael Wright"/>
    <s v="Headphones"/>
    <x v="3"/>
  </r>
  <r>
    <s v="PROD008"/>
    <n v="0.16"/>
    <n v="13"/>
    <n v="50"/>
    <n v="120"/>
    <n v="1560"/>
    <n v="249.6"/>
    <n v="1310.4000000000001"/>
    <n v="1.3104"/>
    <n v="650"/>
    <n v="660.4"/>
    <n v="0.66039999999999999"/>
    <d v="2024-09-20T00:00:00"/>
    <n v="9"/>
    <n v="3"/>
    <n v="2024"/>
    <s v="Tammy Mayo"/>
    <s v="Headphones"/>
    <x v="3"/>
  </r>
  <r>
    <s v="PROD006"/>
    <n v="0.19"/>
    <n v="14"/>
    <n v="15"/>
    <n v="40"/>
    <n v="560"/>
    <n v="106.4"/>
    <n v="453.6"/>
    <n v="0.4536"/>
    <n v="210"/>
    <n v="243.6"/>
    <n v="0.24360000000000001"/>
    <d v="2025-07-14T00:00:00"/>
    <n v="7"/>
    <n v="3"/>
    <n v="2025"/>
    <s v="Matthew Collier"/>
    <s v="Mouse"/>
    <x v="5"/>
  </r>
  <r>
    <s v="PROD005"/>
    <n v="0.16"/>
    <n v="11"/>
    <n v="20"/>
    <n v="50"/>
    <n v="550"/>
    <n v="88"/>
    <n v="462"/>
    <n v="0.46200000000000002"/>
    <n v="220"/>
    <n v="242"/>
    <n v="0.24199999999999999"/>
    <d v="2024-04-20T00:00:00"/>
    <n v="4"/>
    <n v="2"/>
    <n v="2024"/>
    <s v="Gabriel Ramirez"/>
    <s v="Keyboard"/>
    <x v="2"/>
  </r>
  <r>
    <s v="PROD002"/>
    <n v="0.22"/>
    <n v="18"/>
    <n v="300"/>
    <n v="600"/>
    <n v="10800"/>
    <n v="2376"/>
    <n v="8424"/>
    <n v="8.4239999999999995"/>
    <n v="5400"/>
    <n v="3024"/>
    <n v="3.024"/>
    <d v="2025-07-25T00:00:00"/>
    <n v="7"/>
    <n v="3"/>
    <n v="2025"/>
    <s v="George Parsons"/>
    <s v="Smartphone"/>
    <x v="4"/>
  </r>
  <r>
    <s v="PROD001"/>
    <n v="0.26"/>
    <n v="14"/>
    <n v="500"/>
    <n v="800"/>
    <n v="11200"/>
    <n v="2912"/>
    <n v="8288"/>
    <n v="8.2880000000000003"/>
    <n v="7000"/>
    <n v="1288"/>
    <n v="1.288"/>
    <d v="2024-12-28T00:00:00"/>
    <n v="12"/>
    <n v="4"/>
    <n v="2024"/>
    <s v="Cynthia Coleman"/>
    <s v="Laptop"/>
    <x v="5"/>
  </r>
  <r>
    <s v="PROD003"/>
    <n v="0.28000000000000003"/>
    <n v="9"/>
    <n v="200"/>
    <n v="400"/>
    <n v="3600"/>
    <n v="1008"/>
    <n v="2592"/>
    <n v="2.5920000000000001"/>
    <n v="1800"/>
    <n v="792"/>
    <n v="0.79200000000000004"/>
    <d v="2024-02-04T00:00:00"/>
    <n v="2"/>
    <n v="1"/>
    <n v="2024"/>
    <s v="Chelsea Johnson"/>
    <s v="Tablet"/>
    <x v="0"/>
  </r>
  <r>
    <s v="PROD004"/>
    <n v="0.03"/>
    <n v="19"/>
    <n v="150"/>
    <n v="250"/>
    <n v="4750"/>
    <n v="142.5"/>
    <n v="4607.5"/>
    <n v="4.6074999999999999"/>
    <n v="2850"/>
    <n v="1757.5"/>
    <n v="1.7575000000000001"/>
    <d v="2025-01-23T00:00:00"/>
    <n v="1"/>
    <n v="1"/>
    <n v="2025"/>
    <s v="Jennifer Jackson"/>
    <s v="Monitor"/>
    <x v="2"/>
  </r>
  <r>
    <s v="PROD002"/>
    <n v="0.28000000000000003"/>
    <n v="7"/>
    <n v="300"/>
    <n v="600"/>
    <n v="4200"/>
    <n v="1176"/>
    <n v="3024"/>
    <n v="3.024"/>
    <n v="2100"/>
    <n v="924"/>
    <n v="0.92400000000000004"/>
    <d v="2025-05-16T00:00:00"/>
    <n v="5"/>
    <n v="2"/>
    <n v="2025"/>
    <s v="Brett Hodge"/>
    <s v="Smartphone"/>
    <x v="2"/>
  </r>
  <r>
    <s v="PROD005"/>
    <n v="0.03"/>
    <n v="5"/>
    <n v="20"/>
    <n v="50"/>
    <n v="250"/>
    <n v="7.5"/>
    <n v="242.5"/>
    <n v="0.24249999999999999"/>
    <n v="100"/>
    <n v="142.5"/>
    <n v="0.14249999999999999"/>
    <d v="2024-08-18T00:00:00"/>
    <n v="8"/>
    <n v="3"/>
    <n v="2024"/>
    <s v="David Williamson"/>
    <s v="Keyboard"/>
    <x v="0"/>
  </r>
  <r>
    <s v="PROD001"/>
    <n v="0.13"/>
    <n v="11"/>
    <n v="500"/>
    <n v="800"/>
    <n v="8800"/>
    <n v="1144"/>
    <n v="7656"/>
    <n v="7.6559999999999997"/>
    <n v="5500"/>
    <n v="2156"/>
    <n v="2.1560000000000001"/>
    <d v="2024-10-16T00:00:00"/>
    <n v="10"/>
    <n v="4"/>
    <n v="2024"/>
    <s v="Kevin Brown"/>
    <s v="Laptop"/>
    <x v="0"/>
  </r>
  <r>
    <s v="PROD005"/>
    <n v="0.15"/>
    <n v="3"/>
    <n v="20"/>
    <n v="50"/>
    <n v="150"/>
    <n v="22.5"/>
    <n v="127.5"/>
    <n v="0.1275"/>
    <n v="60"/>
    <n v="67.5"/>
    <n v="6.7500000000000004E-2"/>
    <d v="2024-08-27T00:00:00"/>
    <n v="8"/>
    <n v="3"/>
    <n v="2024"/>
    <s v="John Berry"/>
    <s v="Keyboard"/>
    <x v="2"/>
  </r>
  <r>
    <s v="PROD004"/>
    <n v="0.11"/>
    <n v="12"/>
    <n v="150"/>
    <n v="250"/>
    <n v="3000"/>
    <n v="330"/>
    <n v="2670"/>
    <n v="2.67"/>
    <n v="1800"/>
    <n v="870"/>
    <n v="0.87"/>
    <d v="2025-06-15T00:00:00"/>
    <n v="6"/>
    <n v="2"/>
    <n v="2025"/>
    <s v="Glenn Johnson"/>
    <s v="Monitor"/>
    <x v="2"/>
  </r>
  <r>
    <s v="PROD001"/>
    <n v="0.06"/>
    <n v="8"/>
    <n v="500"/>
    <n v="800"/>
    <n v="6400"/>
    <n v="384"/>
    <n v="6016"/>
    <n v="6.016"/>
    <n v="4000"/>
    <n v="2016"/>
    <n v="2.016"/>
    <d v="2024-08-01T00:00:00"/>
    <n v="8"/>
    <n v="3"/>
    <n v="2024"/>
    <s v="Sharon Lewis"/>
    <s v="Laptop"/>
    <x v="0"/>
  </r>
  <r>
    <s v="PROD002"/>
    <n v="0.26"/>
    <n v="1"/>
    <n v="300"/>
    <n v="600"/>
    <n v="600"/>
    <n v="156"/>
    <n v="444"/>
    <n v="0.44400000000000001"/>
    <n v="300"/>
    <n v="144"/>
    <n v="0.14399999999999999"/>
    <d v="2024-06-16T00:00:00"/>
    <n v="6"/>
    <n v="2"/>
    <n v="2024"/>
    <s v="Ryan Carr"/>
    <s v="Smartphone"/>
    <x v="1"/>
  </r>
  <r>
    <s v="PROD003"/>
    <n v="0.04"/>
    <n v="17"/>
    <n v="200"/>
    <n v="400"/>
    <n v="6800"/>
    <n v="272"/>
    <n v="6528"/>
    <n v="6.5279999999999996"/>
    <n v="3400"/>
    <n v="3128"/>
    <n v="3.1280000000000001"/>
    <d v="2024-01-30T00:00:00"/>
    <n v="1"/>
    <n v="1"/>
    <n v="2024"/>
    <s v="Jason Garcia"/>
    <s v="Tablet"/>
    <x v="4"/>
  </r>
  <r>
    <s v="PROD001"/>
    <n v="0.09"/>
    <n v="19"/>
    <n v="500"/>
    <n v="800"/>
    <n v="15200"/>
    <n v="1368"/>
    <n v="13832"/>
    <n v="13.832000000000001"/>
    <n v="9500"/>
    <n v="4332"/>
    <n v="4.3319999999999999"/>
    <d v="2023-11-21T00:00:00"/>
    <n v="11"/>
    <n v="4"/>
    <n v="2023"/>
    <s v="Ricardo Rojas"/>
    <s v="Laptop"/>
    <x v="0"/>
  </r>
  <r>
    <s v="PROD008"/>
    <n v="0.21"/>
    <n v="12"/>
    <n v="50"/>
    <n v="120"/>
    <n v="1440"/>
    <n v="302.39999999999998"/>
    <n v="1137.5999999999999"/>
    <n v="1.1375999999999999"/>
    <n v="600"/>
    <n v="537.6"/>
    <n v="0.53759999999999997"/>
    <d v="2025-02-22T00:00:00"/>
    <n v="2"/>
    <n v="1"/>
    <n v="2025"/>
    <s v="Erin Owens"/>
    <s v="Headphones"/>
    <x v="1"/>
  </r>
  <r>
    <s v="PROD002"/>
    <n v="7.0000000000000007E-2"/>
    <n v="10"/>
    <n v="300"/>
    <n v="600"/>
    <n v="6000"/>
    <n v="420"/>
    <n v="5580"/>
    <n v="5.58"/>
    <n v="3000"/>
    <n v="2580"/>
    <n v="2.58"/>
    <d v="2024-05-29T00:00:00"/>
    <n v="5"/>
    <n v="2"/>
    <n v="2024"/>
    <s v="Alexander Watson"/>
    <s v="Smartphone"/>
    <x v="1"/>
  </r>
  <r>
    <s v="PROD002"/>
    <n v="0.03"/>
    <n v="11"/>
    <n v="300"/>
    <n v="600"/>
    <n v="6600"/>
    <n v="198"/>
    <n v="6402"/>
    <n v="6.4020000000000001"/>
    <n v="3300"/>
    <n v="3102"/>
    <n v="3.1019999999999999"/>
    <d v="2024-08-06T00:00:00"/>
    <n v="8"/>
    <n v="3"/>
    <n v="2024"/>
    <s v="David Mccoy"/>
    <s v="Smartphone"/>
    <x v="3"/>
  </r>
  <r>
    <s v="PROD006"/>
    <n v="0.03"/>
    <n v="4"/>
    <n v="15"/>
    <n v="40"/>
    <n v="160"/>
    <n v="4.8"/>
    <n v="155.19999999999999"/>
    <n v="0.1552"/>
    <n v="60"/>
    <n v="95.2"/>
    <n v="9.5200000000000007E-2"/>
    <d v="2023-09-18T00:00:00"/>
    <n v="9"/>
    <n v="3"/>
    <n v="2023"/>
    <s v="Andre Morris"/>
    <s v="Mouse"/>
    <x v="5"/>
  </r>
  <r>
    <s v="PROD004"/>
    <n v="0.06"/>
    <n v="4"/>
    <n v="150"/>
    <n v="250"/>
    <n v="1000"/>
    <n v="60"/>
    <n v="940"/>
    <n v="0.94"/>
    <n v="600"/>
    <n v="340"/>
    <n v="0.34"/>
    <d v="2024-05-22T00:00:00"/>
    <n v="5"/>
    <n v="2"/>
    <n v="2024"/>
    <s v="Eugene Tyler"/>
    <s v="Monitor"/>
    <x v="0"/>
  </r>
  <r>
    <s v="PROD004"/>
    <n v="0.12"/>
    <n v="17"/>
    <n v="150"/>
    <n v="250"/>
    <n v="4250"/>
    <n v="510"/>
    <n v="3740"/>
    <n v="3.74"/>
    <n v="2550"/>
    <n v="1190"/>
    <n v="1.19"/>
    <d v="2023-10-06T00:00:00"/>
    <n v="10"/>
    <n v="4"/>
    <n v="2023"/>
    <s v="Ronnie Adams"/>
    <s v="Monitor"/>
    <x v="0"/>
  </r>
  <r>
    <s v="PROD005"/>
    <n v="0.12"/>
    <n v="15"/>
    <n v="20"/>
    <n v="50"/>
    <n v="750"/>
    <n v="90"/>
    <n v="660"/>
    <n v="0.66"/>
    <n v="300"/>
    <n v="360"/>
    <n v="0.36"/>
    <d v="2025-01-10T00:00:00"/>
    <n v="1"/>
    <n v="1"/>
    <n v="2025"/>
    <s v="Teresa Erickson"/>
    <s v="Keyboard"/>
    <x v="4"/>
  </r>
  <r>
    <s v="PROD003"/>
    <n v="0.05"/>
    <n v="12"/>
    <n v="200"/>
    <n v="400"/>
    <n v="4800"/>
    <n v="240"/>
    <n v="4560"/>
    <n v="4.5599999999999996"/>
    <n v="2400"/>
    <n v="2160"/>
    <n v="2.16"/>
    <d v="2024-06-28T00:00:00"/>
    <n v="6"/>
    <n v="2"/>
    <n v="2024"/>
    <s v="Katie Schaefer"/>
    <s v="Tablet"/>
    <x v="0"/>
  </r>
  <r>
    <s v="PROD002"/>
    <n v="0.28999999999999998"/>
    <n v="13"/>
    <n v="300"/>
    <n v="600"/>
    <n v="7800"/>
    <n v="2262"/>
    <n v="5538"/>
    <n v="5.5380000000000003"/>
    <n v="3900"/>
    <n v="1638"/>
    <n v="1.6379999999999999"/>
    <d v="2023-12-31T00:00:00"/>
    <n v="12"/>
    <n v="4"/>
    <n v="2023"/>
    <s v="Brian Jennings"/>
    <s v="Smartphone"/>
    <x v="4"/>
  </r>
  <r>
    <s v="PROD006"/>
    <n v="0.28999999999999998"/>
    <n v="5"/>
    <n v="15"/>
    <n v="40"/>
    <n v="200"/>
    <n v="58"/>
    <n v="142"/>
    <n v="0.14199999999999999"/>
    <n v="75"/>
    <n v="67"/>
    <n v="6.7000000000000004E-2"/>
    <d v="2024-03-01T00:00:00"/>
    <n v="3"/>
    <n v="1"/>
    <n v="2024"/>
    <s v="Tammy Mcintyre"/>
    <s v="Mouse"/>
    <x v="3"/>
  </r>
  <r>
    <s v="PROD001"/>
    <n v="0.13"/>
    <n v="19"/>
    <n v="500"/>
    <n v="800"/>
    <n v="15200"/>
    <n v="1976"/>
    <n v="13224"/>
    <n v="13.224"/>
    <n v="9500"/>
    <n v="3724"/>
    <n v="3.7240000000000002"/>
    <d v="2023-11-07T00:00:00"/>
    <n v="11"/>
    <n v="4"/>
    <n v="2023"/>
    <s v="Jessica Maldonado"/>
    <s v="Laptop"/>
    <x v="5"/>
  </r>
  <r>
    <s v="PROD005"/>
    <n v="0.2"/>
    <n v="1"/>
    <n v="20"/>
    <n v="50"/>
    <n v="50"/>
    <n v="10"/>
    <n v="40"/>
    <n v="0.04"/>
    <n v="20"/>
    <n v="20"/>
    <n v="0.02"/>
    <d v="2025-03-24T00:00:00"/>
    <n v="3"/>
    <n v="1"/>
    <n v="2025"/>
    <s v="Heather Williams"/>
    <s v="Keyboard"/>
    <x v="0"/>
  </r>
  <r>
    <s v="PROD005"/>
    <n v="0.23"/>
    <n v="2"/>
    <n v="20"/>
    <n v="50"/>
    <n v="100"/>
    <n v="23"/>
    <n v="77"/>
    <n v="7.6999999999999999E-2"/>
    <n v="40"/>
    <n v="37"/>
    <n v="3.6999999999999998E-2"/>
    <d v="2025-05-02T00:00:00"/>
    <n v="5"/>
    <n v="2"/>
    <n v="2025"/>
    <s v="Amanda Moore"/>
    <s v="Keyboard"/>
    <x v="3"/>
  </r>
  <r>
    <s v="PROD005"/>
    <n v="0.09"/>
    <n v="1"/>
    <n v="20"/>
    <n v="50"/>
    <n v="50"/>
    <n v="4.5"/>
    <n v="45.5"/>
    <n v="4.5499999999999999E-2"/>
    <n v="20"/>
    <n v="25.5"/>
    <n v="2.5499999999999998E-2"/>
    <d v="2023-12-20T00:00:00"/>
    <n v="12"/>
    <n v="4"/>
    <n v="2023"/>
    <s v="Craig Johns"/>
    <s v="Keyboard"/>
    <x v="1"/>
  </r>
  <r>
    <s v="PROD008"/>
    <n v="0.22"/>
    <n v="9"/>
    <n v="50"/>
    <n v="120"/>
    <n v="1080"/>
    <n v="237.6"/>
    <n v="842.4"/>
    <n v="0.84240000000000004"/>
    <n v="450"/>
    <n v="392.4"/>
    <n v="0.39240000000000003"/>
    <d v="2024-11-18T00:00:00"/>
    <n v="11"/>
    <n v="4"/>
    <n v="2024"/>
    <s v="Carmen Snyder"/>
    <s v="Headphones"/>
    <x v="1"/>
  </r>
  <r>
    <s v="PROD006"/>
    <n v="0.03"/>
    <n v="20"/>
    <n v="15"/>
    <n v="40"/>
    <n v="800"/>
    <n v="24"/>
    <n v="776"/>
    <n v="0.77600000000000002"/>
    <n v="300"/>
    <n v="476"/>
    <n v="0.47599999999999998"/>
    <d v="2025-05-09T00:00:00"/>
    <n v="5"/>
    <n v="2"/>
    <n v="2025"/>
    <s v="Joshua Baker"/>
    <s v="Mouse"/>
    <x v="2"/>
  </r>
  <r>
    <s v="PROD005"/>
    <n v="0.27"/>
    <n v="5"/>
    <n v="20"/>
    <n v="50"/>
    <n v="250"/>
    <n v="67.5"/>
    <n v="182.5"/>
    <n v="0.1825"/>
    <n v="100"/>
    <n v="82.5"/>
    <n v="8.2500000000000004E-2"/>
    <d v="2025-04-21T00:00:00"/>
    <n v="4"/>
    <n v="2"/>
    <n v="2025"/>
    <s v="Robin Sanchez"/>
    <s v="Keyboard"/>
    <x v="3"/>
  </r>
  <r>
    <s v="PROD003"/>
    <n v="0.11"/>
    <n v="11"/>
    <n v="200"/>
    <n v="400"/>
    <n v="4400"/>
    <n v="484"/>
    <n v="3916"/>
    <n v="3.9159999999999999"/>
    <n v="2200"/>
    <n v="1716"/>
    <n v="1.716"/>
    <d v="2025-04-09T00:00:00"/>
    <n v="4"/>
    <n v="2"/>
    <n v="2025"/>
    <s v="Jose Jones"/>
    <s v="Tablet"/>
    <x v="0"/>
  </r>
  <r>
    <s v="PROD005"/>
    <n v="0.13"/>
    <n v="6"/>
    <n v="20"/>
    <n v="50"/>
    <n v="300"/>
    <n v="39"/>
    <n v="261"/>
    <n v="0.26100000000000001"/>
    <n v="120"/>
    <n v="141"/>
    <n v="0.14099999999999999"/>
    <d v="2023-10-26T00:00:00"/>
    <n v="10"/>
    <n v="4"/>
    <n v="2023"/>
    <s v="Tara Thompson"/>
    <s v="Keyboard"/>
    <x v="5"/>
  </r>
  <r>
    <s v="PROD004"/>
    <n v="0.2"/>
    <n v="14"/>
    <n v="150"/>
    <n v="250"/>
    <n v="3500"/>
    <n v="700"/>
    <n v="2800"/>
    <n v="2.8"/>
    <n v="2100"/>
    <n v="700"/>
    <n v="0.7"/>
    <d v="2024-03-05T00:00:00"/>
    <n v="3"/>
    <n v="1"/>
    <n v="2024"/>
    <s v="Ashley Buckley"/>
    <s v="Monitor"/>
    <x v="5"/>
  </r>
  <r>
    <s v="PROD002"/>
    <n v="0.04"/>
    <n v="3"/>
    <n v="300"/>
    <n v="600"/>
    <n v="1800"/>
    <n v="72"/>
    <n v="1728"/>
    <n v="1.728"/>
    <n v="900"/>
    <n v="828"/>
    <n v="0.82799999999999996"/>
    <d v="2025-08-25T00:00:00"/>
    <n v="8"/>
    <n v="3"/>
    <n v="2025"/>
    <s v="Bryan Ortiz"/>
    <s v="Smartphone"/>
    <x v="4"/>
  </r>
  <r>
    <s v="PROD006"/>
    <n v="7.0000000000000007E-2"/>
    <n v="19"/>
    <n v="15"/>
    <n v="40"/>
    <n v="760"/>
    <n v="53.2"/>
    <n v="706.8"/>
    <n v="0.70679999999999998"/>
    <n v="285"/>
    <n v="421.8"/>
    <n v="0.42180000000000001"/>
    <d v="2025-01-21T00:00:00"/>
    <n v="1"/>
    <n v="1"/>
    <n v="2025"/>
    <s v="Mary White"/>
    <s v="Mouse"/>
    <x v="5"/>
  </r>
  <r>
    <s v="PROD001"/>
    <n v="0.17"/>
    <n v="14"/>
    <n v="500"/>
    <n v="800"/>
    <n v="11200"/>
    <n v="1904"/>
    <n v="9296"/>
    <n v="9.2959999999999994"/>
    <n v="7000"/>
    <n v="2296"/>
    <n v="2.2959999999999998"/>
    <d v="2024-12-15T00:00:00"/>
    <n v="12"/>
    <n v="4"/>
    <n v="2024"/>
    <s v="Shawn Joseph"/>
    <s v="Laptop"/>
    <x v="1"/>
  </r>
  <r>
    <s v="PROD005"/>
    <n v="0.27"/>
    <n v="16"/>
    <n v="20"/>
    <n v="50"/>
    <n v="800"/>
    <n v="216"/>
    <n v="584"/>
    <n v="0.58399999999999996"/>
    <n v="320"/>
    <n v="264"/>
    <n v="0.26400000000000001"/>
    <d v="2025-04-26T00:00:00"/>
    <n v="4"/>
    <n v="2"/>
    <n v="2025"/>
    <s v="Jennifer Murphy"/>
    <s v="Keyboard"/>
    <x v="0"/>
  </r>
  <r>
    <s v="PROD007"/>
    <n v="0.19"/>
    <n v="15"/>
    <n v="100"/>
    <n v="200"/>
    <n v="3000"/>
    <n v="570"/>
    <n v="2430"/>
    <n v="2.4300000000000002"/>
    <n v="1500"/>
    <n v="930"/>
    <n v="0.93"/>
    <d v="2024-06-13T00:00:00"/>
    <n v="6"/>
    <n v="2"/>
    <n v="2024"/>
    <s v="Elizabeth Guerra"/>
    <s v="Printer"/>
    <x v="2"/>
  </r>
  <r>
    <s v="PROD006"/>
    <n v="0.21"/>
    <n v="15"/>
    <n v="15"/>
    <n v="40"/>
    <n v="600"/>
    <n v="126"/>
    <n v="474"/>
    <n v="0.47399999999999998"/>
    <n v="225"/>
    <n v="249"/>
    <n v="0.249"/>
    <d v="2024-03-27T00:00:00"/>
    <n v="3"/>
    <n v="1"/>
    <n v="2024"/>
    <s v="Arthur Hendricks"/>
    <s v="Mouse"/>
    <x v="0"/>
  </r>
  <r>
    <s v="PROD006"/>
    <n v="0.04"/>
    <n v="3"/>
    <n v="15"/>
    <n v="40"/>
    <n v="120"/>
    <n v="4.8"/>
    <n v="115.2"/>
    <n v="0.1152"/>
    <n v="45"/>
    <n v="70.2"/>
    <n v="7.0199999999999999E-2"/>
    <d v="2024-01-24T00:00:00"/>
    <n v="1"/>
    <n v="1"/>
    <n v="2024"/>
    <s v="Bryan Davila"/>
    <s v="Mouse"/>
    <x v="0"/>
  </r>
  <r>
    <s v="PROD008"/>
    <n v="0.24"/>
    <n v="12"/>
    <n v="50"/>
    <n v="120"/>
    <n v="1440"/>
    <n v="345.6"/>
    <n v="1094.4000000000001"/>
    <n v="1.0944"/>
    <n v="600"/>
    <n v="494.4"/>
    <n v="0.49440000000000001"/>
    <d v="2024-01-13T00:00:00"/>
    <n v="1"/>
    <n v="1"/>
    <n v="2024"/>
    <s v="Jose Nguyen"/>
    <s v="Headphones"/>
    <x v="3"/>
  </r>
  <r>
    <s v="PROD003"/>
    <n v="0.06"/>
    <n v="9"/>
    <n v="200"/>
    <n v="400"/>
    <n v="3600"/>
    <n v="216"/>
    <n v="3384"/>
    <n v="3.3839999999999999"/>
    <n v="1800"/>
    <n v="1584"/>
    <n v="1.5840000000000001"/>
    <d v="2023-12-26T00:00:00"/>
    <n v="12"/>
    <n v="4"/>
    <n v="2023"/>
    <s v="Timothy West"/>
    <s v="Tablet"/>
    <x v="0"/>
  </r>
  <r>
    <s v="PROD002"/>
    <n v="0.11"/>
    <n v="11"/>
    <n v="300"/>
    <n v="600"/>
    <n v="6600"/>
    <n v="726"/>
    <n v="5874"/>
    <n v="5.8739999999999997"/>
    <n v="3300"/>
    <n v="2574"/>
    <n v="2.5739999999999998"/>
    <d v="2025-02-20T00:00:00"/>
    <n v="2"/>
    <n v="1"/>
    <n v="2025"/>
    <s v="Jose Olsen"/>
    <s v="Smartphone"/>
    <x v="3"/>
  </r>
  <r>
    <s v="PROD002"/>
    <n v="0.23"/>
    <n v="19"/>
    <n v="300"/>
    <n v="600"/>
    <n v="11400"/>
    <n v="2622"/>
    <n v="8778"/>
    <n v="8.7780000000000005"/>
    <n v="5700"/>
    <n v="3078"/>
    <n v="3.0779999999999998"/>
    <d v="2024-09-02T00:00:00"/>
    <n v="9"/>
    <n v="3"/>
    <n v="2024"/>
    <s v="Julie Carey"/>
    <s v="Smartphone"/>
    <x v="0"/>
  </r>
  <r>
    <s v="PROD007"/>
    <n v="0.3"/>
    <n v="11"/>
    <n v="100"/>
    <n v="200"/>
    <n v="2200"/>
    <n v="660"/>
    <n v="1540"/>
    <n v="1.54"/>
    <n v="1100"/>
    <n v="440"/>
    <n v="0.44"/>
    <d v="2025-04-11T00:00:00"/>
    <n v="4"/>
    <n v="2"/>
    <n v="2025"/>
    <s v="Isaac Howell"/>
    <s v="Printer"/>
    <x v="1"/>
  </r>
  <r>
    <s v="PROD004"/>
    <n v="0.22"/>
    <n v="8"/>
    <n v="150"/>
    <n v="250"/>
    <n v="2000"/>
    <n v="440"/>
    <n v="1560"/>
    <n v="1.56"/>
    <n v="1200"/>
    <n v="360"/>
    <n v="0.36"/>
    <d v="2025-07-27T00:00:00"/>
    <n v="7"/>
    <n v="3"/>
    <n v="2025"/>
    <s v="Jordan Marshall"/>
    <s v="Monitor"/>
    <x v="0"/>
  </r>
  <r>
    <s v="PROD008"/>
    <n v="0.17"/>
    <n v="10"/>
    <n v="50"/>
    <n v="120"/>
    <n v="1200"/>
    <n v="204"/>
    <n v="996"/>
    <n v="0.996"/>
    <n v="500"/>
    <n v="496"/>
    <n v="0.496"/>
    <d v="2023-12-19T00:00:00"/>
    <n v="12"/>
    <n v="4"/>
    <n v="2023"/>
    <s v="David Jimenez"/>
    <s v="Headphones"/>
    <x v="4"/>
  </r>
  <r>
    <s v="PROD003"/>
    <n v="0.23"/>
    <n v="4"/>
    <n v="200"/>
    <n v="400"/>
    <n v="1600"/>
    <n v="368"/>
    <n v="1232"/>
    <n v="1.232"/>
    <n v="800"/>
    <n v="432"/>
    <n v="0.432"/>
    <d v="2025-05-15T00:00:00"/>
    <n v="5"/>
    <n v="2"/>
    <n v="2025"/>
    <s v="Sarah Murphy"/>
    <s v="Tablet"/>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94C636-1CD6-4AE4-B9A8-A1C5001135FA}"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F2:H14" firstHeaderRow="0" firstDataRow="1" firstDataCol="1"/>
  <pivotFields count="21">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numFmtId="164" showAll="0"/>
    <pivotField axis="axisRow" showAll="0">
      <items count="13">
        <item x="5"/>
        <item x="0"/>
        <item x="9"/>
        <item x="2"/>
        <item x="3"/>
        <item x="1"/>
        <item x="6"/>
        <item x="10"/>
        <item x="7"/>
        <item x="8"/>
        <item x="4"/>
        <item x="11"/>
        <item t="default"/>
      </items>
    </pivotField>
    <pivotField showAll="0"/>
    <pivotField showAll="0">
      <items count="4">
        <item x="2"/>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Profit[000]" fld="13" baseField="0" baseItem="0"/>
    <dataField name="Sum of Sales[000]" fld="10" baseField="0" baseItem="0"/>
  </dataFields>
  <formats count="1">
    <format dxfId="2">
      <pivotArea outline="0" collapsedLevelsAreSubtotals="1" fieldPosition="0"/>
    </format>
  </formats>
  <chartFormats count="1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5BFB6C-1E99-4CD9-BF16-D9327F83BB3C}" name="PivotTable9"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Y2:Z8" firstHeaderRow="1" firstDataRow="1" firstDataCol="1"/>
  <pivotFields count="19">
    <pivotField showAll="0"/>
    <pivotField showAll="0"/>
    <pivotField showAll="0"/>
    <pivotField showAll="0"/>
    <pivotField showAll="0"/>
    <pivotField showAll="0"/>
    <pivotField showAll="0"/>
    <pivotField dataField="1" showAll="0"/>
    <pivotField showAll="0"/>
    <pivotField showAll="0"/>
    <pivotField showAll="0"/>
    <pivotField showAll="0"/>
    <pivotField numFmtId="164" showAll="0"/>
    <pivotField showAll="0"/>
    <pivotField showAll="0"/>
    <pivotField showAll="0"/>
    <pivotField showAll="0"/>
    <pivotField showAll="0"/>
    <pivotField axis="axisRow" showAll="0">
      <items count="7">
        <item x="0"/>
        <item x="4"/>
        <item x="2"/>
        <item x="5"/>
        <item x="1"/>
        <item x="3"/>
        <item t="default"/>
      </items>
    </pivotField>
  </pivotFields>
  <rowFields count="1">
    <field x="18"/>
  </rowFields>
  <rowItems count="6">
    <i>
      <x/>
    </i>
    <i>
      <x v="1"/>
    </i>
    <i>
      <x v="2"/>
    </i>
    <i>
      <x v="3"/>
    </i>
    <i>
      <x v="4"/>
    </i>
    <i>
      <x v="5"/>
    </i>
  </rowItems>
  <colItems count="1">
    <i/>
  </colItems>
  <dataFields count="1">
    <dataField name="Sum of Sales" fld="7" showDataAs="percentOfTotal" baseField="0" baseItem="0" numFmtId="9"/>
  </dataFields>
  <formats count="2">
    <format dxfId="4">
      <pivotArea collapsedLevelsAreSubtotals="1" fieldPosition="0">
        <references count="1">
          <reference field="18" count="1">
            <x v="1"/>
          </reference>
        </references>
      </pivotArea>
    </format>
    <format dxfId="3">
      <pivotArea outline="0" collapsedLevelsAreSubtotals="1" fieldPosition="0"/>
    </format>
  </formats>
  <chartFormats count="7">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8" count="1" selected="0">
            <x v="0"/>
          </reference>
        </references>
      </pivotArea>
    </chartFormat>
    <chartFormat chart="4" format="10">
      <pivotArea type="data" outline="0" fieldPosition="0">
        <references count="2">
          <reference field="4294967294" count="1" selected="0">
            <x v="0"/>
          </reference>
          <reference field="18" count="1" selected="0">
            <x v="1"/>
          </reference>
        </references>
      </pivotArea>
    </chartFormat>
    <chartFormat chart="4" format="11">
      <pivotArea type="data" outline="0" fieldPosition="0">
        <references count="2">
          <reference field="4294967294" count="1" selected="0">
            <x v="0"/>
          </reference>
          <reference field="18" count="1" selected="0">
            <x v="2"/>
          </reference>
        </references>
      </pivotArea>
    </chartFormat>
    <chartFormat chart="4" format="12">
      <pivotArea type="data" outline="0" fieldPosition="0">
        <references count="2">
          <reference field="4294967294" count="1" selected="0">
            <x v="0"/>
          </reference>
          <reference field="18" count="1" selected="0">
            <x v="3"/>
          </reference>
        </references>
      </pivotArea>
    </chartFormat>
    <chartFormat chart="4" format="13">
      <pivotArea type="data" outline="0" fieldPosition="0">
        <references count="2">
          <reference field="4294967294" count="1" selected="0">
            <x v="0"/>
          </reference>
          <reference field="18" count="1" selected="0">
            <x v="4"/>
          </reference>
        </references>
      </pivotArea>
    </chartFormat>
    <chartFormat chart="4" format="14">
      <pivotArea type="data" outline="0" fieldPosition="0">
        <references count="2">
          <reference field="4294967294" count="1" selected="0">
            <x v="0"/>
          </reference>
          <reference field="1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8E7E39-D0C9-4711-B7B0-08DA6D2573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C2" firstHeaderRow="0" firstDataRow="1" firstDataCol="0"/>
  <pivotFields count="21">
    <pivotField showAll="0"/>
    <pivotField showAll="0"/>
    <pivotField showAll="0"/>
    <pivotField showAll="0"/>
    <pivotField dataField="1" showAll="0"/>
    <pivotField showAll="0"/>
    <pivotField showAll="0"/>
    <pivotField showAll="0"/>
    <pivotField showAll="0"/>
    <pivotField dataField="1" showAll="0"/>
    <pivotField showAll="0"/>
    <pivotField showAll="0"/>
    <pivotField dataField="1" showAll="0"/>
    <pivotField showAll="0"/>
    <pivotField numFmtId="164" showAll="0"/>
    <pivotField showAll="0">
      <items count="13">
        <item x="5"/>
        <item x="0"/>
        <item x="9"/>
        <item x="2"/>
        <item x="3"/>
        <item x="1"/>
        <item x="6"/>
        <item x="10"/>
        <item x="7"/>
        <item x="8"/>
        <item x="4"/>
        <item x="11"/>
        <item t="default"/>
      </items>
    </pivotField>
    <pivotField showAll="0"/>
    <pivotField showAll="0">
      <items count="4">
        <item x="2"/>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5"/>
    <dataField name="Sum of Unit Sold" fld="4" baseField="0" baseItem="0"/>
  </dataFields>
  <formats count="1">
    <format dxfId="5">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FF6CEC-1991-4DC0-BA82-17AFF0207857}"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P2:Q1002" firstHeaderRow="1" firstDataRow="1" firstDataCol="1"/>
  <pivotFields count="21">
    <pivotField showAll="0"/>
    <pivotField axis="axisRow"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164" showAll="0"/>
    <pivotField showAll="0">
      <items count="13">
        <item x="5"/>
        <item x="0"/>
        <item x="9"/>
        <item x="2"/>
        <item x="3"/>
        <item x="1"/>
        <item x="6"/>
        <item x="10"/>
        <item x="7"/>
        <item x="8"/>
        <item x="4"/>
        <item x="11"/>
        <item t="default"/>
      </items>
    </pivotField>
    <pivotField showAll="0"/>
    <pivotField showAll="0">
      <items count="4">
        <item x="2"/>
        <item x="0"/>
        <item x="1"/>
        <item t="default"/>
      </items>
    </pivotField>
    <pivotField showAll="0"/>
    <pivotField showAll="0"/>
    <pivotField showAll="0"/>
  </pivotFields>
  <rowFields count="1">
    <field x="1"/>
  </rowFields>
  <rowItems count="10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rowItems>
  <colItems count="1">
    <i/>
  </colItems>
  <dataFields count="1">
    <dataField name="Sum of Sales" fld="9" baseField="0" baseItem="0" numFmtId="166"/>
  </dataFields>
  <formats count="2">
    <format dxfId="7">
      <pivotArea collapsedLevelsAreSubtotals="1" fieldPosition="0">
        <references count="1">
          <reference field="1" count="1">
            <x v="0"/>
          </reference>
        </references>
      </pivotArea>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2C87D7-4836-4F3B-9765-E68546E7E7F9}"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Y20:Z48"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164" showAll="0"/>
    <pivotField axis="axisRow" showAll="0">
      <items count="13">
        <item x="5"/>
        <item x="0"/>
        <item x="9"/>
        <item x="2"/>
        <item x="3"/>
        <item x="1"/>
        <item x="6"/>
        <item x="10"/>
        <item x="7"/>
        <item x="8"/>
        <item x="4"/>
        <item x="11"/>
        <item t="default"/>
      </items>
    </pivotField>
    <pivotField showAll="0"/>
    <pivotField axis="axisRow" showAll="0">
      <items count="4">
        <item x="2"/>
        <item x="0"/>
        <item x="1"/>
        <item t="default"/>
      </items>
    </pivotField>
    <pivotField showAll="0"/>
    <pivotField showAll="0"/>
    <pivotField showAll="0"/>
  </pivotFields>
  <rowFields count="2">
    <field x="17"/>
    <field x="15"/>
  </rowFields>
  <rowItems count="28">
    <i>
      <x/>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rowItems>
  <colItems count="1">
    <i/>
  </colItems>
  <dataFields count="1">
    <dataField name="Sum of Profit" fld="12" baseField="0" baseItem="0" numFmtId="166"/>
  </dataFields>
  <formats count="1">
    <format dxfId="8">
      <pivotArea outline="0" collapsedLevelsAreSubtotals="1" fieldPosition="0"/>
    </format>
  </formats>
  <chartFormats count="3">
    <chartFormat chart="2"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3">
          <reference field="4294967294" count="1" selected="0">
            <x v="0"/>
          </reference>
          <reference field="15" count="1" selected="0">
            <x v="8"/>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A30DF4-D93E-4E88-8C89-59DEFCDE0610}"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B2:AC5" firstHeaderRow="1" firstDataRow="1" firstDataCol="1"/>
  <pivotFields count="21">
    <pivotField axis="axisRow" showAll="0">
      <items count="4">
        <item x="1"/>
        <item x="0"/>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164" showAll="0"/>
    <pivotField showAll="0">
      <items count="13">
        <item x="5"/>
        <item x="0"/>
        <item x="9"/>
        <item x="2"/>
        <item x="3"/>
        <item x="1"/>
        <item x="6"/>
        <item x="10"/>
        <item x="7"/>
        <item x="8"/>
        <item x="4"/>
        <item x="11"/>
        <item t="default"/>
      </items>
    </pivotField>
    <pivotField showAll="0"/>
    <pivotField showAll="0">
      <items count="4">
        <item x="2"/>
        <item x="0"/>
        <item x="1"/>
        <item t="default"/>
      </items>
    </pivotField>
    <pivotField showAll="0"/>
    <pivotField showAll="0"/>
    <pivotField showAll="0"/>
  </pivotFields>
  <rowFields count="1">
    <field x="0"/>
  </rowFields>
  <rowItems count="3">
    <i>
      <x/>
    </i>
    <i>
      <x v="1"/>
    </i>
    <i>
      <x v="2"/>
    </i>
  </rowItems>
  <colItems count="1">
    <i/>
  </colItems>
  <dataFields count="1">
    <dataField name="Sum of Sales" fld="9" showDataAs="percentOfTotal" baseField="0" baseItem="0" numFmtId="9"/>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6BA310-1565-47CC-9644-CC01FCC062DB}"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fieldListSortAscending="1">
  <location ref="AB13:AC21" firstHeaderRow="1" firstDataRow="1" firstDataCol="1"/>
  <pivotFields count="21">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numFmtId="164" showAll="0"/>
    <pivotField showAll="0">
      <items count="13">
        <item x="5"/>
        <item x="0"/>
        <item x="9"/>
        <item x="2"/>
        <item x="3"/>
        <item x="1"/>
        <item x="6"/>
        <item x="10"/>
        <item x="7"/>
        <item x="8"/>
        <item x="4"/>
        <item x="11"/>
        <item t="default"/>
      </items>
    </pivotField>
    <pivotField showAll="0"/>
    <pivotField showAll="0">
      <items count="4">
        <item x="2"/>
        <item x="0"/>
        <item x="1"/>
        <item t="default"/>
      </items>
    </pivotField>
    <pivotField showAll="0"/>
    <pivotField axis="axisRow" showAll="0" sortType="ascending">
      <items count="9">
        <item x="5"/>
        <item x="2"/>
        <item x="0"/>
        <item x="6"/>
        <item x="4"/>
        <item x="7"/>
        <item x="3"/>
        <item x="1"/>
        <item t="default"/>
      </items>
      <autoSortScope>
        <pivotArea dataOnly="0" outline="0" fieldPosition="0">
          <references count="1">
            <reference field="4294967294" count="1" selected="0">
              <x v="0"/>
            </reference>
          </references>
        </pivotArea>
      </autoSortScope>
    </pivotField>
    <pivotField showAll="0"/>
  </pivotFields>
  <rowFields count="1">
    <field x="19"/>
  </rowFields>
  <rowItems count="8">
    <i>
      <x v="3"/>
    </i>
    <i>
      <x v="1"/>
    </i>
    <i>
      <x v="5"/>
    </i>
    <i>
      <x v="7"/>
    </i>
    <i>
      <x/>
    </i>
    <i>
      <x v="4"/>
    </i>
    <i>
      <x v="2"/>
    </i>
    <i>
      <x v="6"/>
    </i>
  </rowItems>
  <colItems count="1">
    <i/>
  </colItems>
  <dataFields count="1">
    <dataField name="Sum of Unit Sold" fld="4" showDataAs="percentOfTotal" baseField="0" baseItem="0" numFmtId="9"/>
  </dataFields>
  <formats count="1">
    <format dxfId="10">
      <pivotArea outline="0" collapsedLevelsAreSubtotals="1" fieldPosition="0"/>
    </format>
  </formats>
  <chartFormats count="36">
    <chartFormat chart="8" format="28" series="1">
      <pivotArea type="data" outline="0" fieldPosition="0">
        <references count="1">
          <reference field="4294967294" count="1" selected="0">
            <x v="0"/>
          </reference>
        </references>
      </pivotArea>
    </chartFormat>
    <chartFormat chart="8" format="29">
      <pivotArea type="data" outline="0" fieldPosition="0">
        <references count="2">
          <reference field="4294967294" count="1" selected="0">
            <x v="0"/>
          </reference>
          <reference field="19" count="1" selected="0">
            <x v="0"/>
          </reference>
        </references>
      </pivotArea>
    </chartFormat>
    <chartFormat chart="8" format="30">
      <pivotArea type="data" outline="0" fieldPosition="0">
        <references count="2">
          <reference field="4294967294" count="1" selected="0">
            <x v="0"/>
          </reference>
          <reference field="19" count="1" selected="0">
            <x v="1"/>
          </reference>
        </references>
      </pivotArea>
    </chartFormat>
    <chartFormat chart="8" format="31">
      <pivotArea type="data" outline="0" fieldPosition="0">
        <references count="2">
          <reference field="4294967294" count="1" selected="0">
            <x v="0"/>
          </reference>
          <reference field="19" count="1" selected="0">
            <x v="2"/>
          </reference>
        </references>
      </pivotArea>
    </chartFormat>
    <chartFormat chart="8" format="32">
      <pivotArea type="data" outline="0" fieldPosition="0">
        <references count="2">
          <reference field="4294967294" count="1" selected="0">
            <x v="0"/>
          </reference>
          <reference field="19" count="1" selected="0">
            <x v="3"/>
          </reference>
        </references>
      </pivotArea>
    </chartFormat>
    <chartFormat chart="8" format="33">
      <pivotArea type="data" outline="0" fieldPosition="0">
        <references count="2">
          <reference field="4294967294" count="1" selected="0">
            <x v="0"/>
          </reference>
          <reference field="19" count="1" selected="0">
            <x v="4"/>
          </reference>
        </references>
      </pivotArea>
    </chartFormat>
    <chartFormat chart="8" format="34">
      <pivotArea type="data" outline="0" fieldPosition="0">
        <references count="2">
          <reference field="4294967294" count="1" selected="0">
            <x v="0"/>
          </reference>
          <reference field="19" count="1" selected="0">
            <x v="5"/>
          </reference>
        </references>
      </pivotArea>
    </chartFormat>
    <chartFormat chart="8" format="35">
      <pivotArea type="data" outline="0" fieldPosition="0">
        <references count="2">
          <reference field="4294967294" count="1" selected="0">
            <x v="0"/>
          </reference>
          <reference field="19" count="1" selected="0">
            <x v="6"/>
          </reference>
        </references>
      </pivotArea>
    </chartFormat>
    <chartFormat chart="8" format="36">
      <pivotArea type="data" outline="0" fieldPosition="0">
        <references count="2">
          <reference field="4294967294" count="1" selected="0">
            <x v="0"/>
          </reference>
          <reference field="19" count="1" selected="0">
            <x v="7"/>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19" count="1" selected="0">
            <x v="0"/>
          </reference>
        </references>
      </pivotArea>
    </chartFormat>
    <chartFormat chart="10" format="3">
      <pivotArea type="data" outline="0" fieldPosition="0">
        <references count="2">
          <reference field="4294967294" count="1" selected="0">
            <x v="0"/>
          </reference>
          <reference field="19" count="1" selected="0">
            <x v="1"/>
          </reference>
        </references>
      </pivotArea>
    </chartFormat>
    <chartFormat chart="10" format="4">
      <pivotArea type="data" outline="0" fieldPosition="0">
        <references count="2">
          <reference field="4294967294" count="1" selected="0">
            <x v="0"/>
          </reference>
          <reference field="19" count="1" selected="0">
            <x v="2"/>
          </reference>
        </references>
      </pivotArea>
    </chartFormat>
    <chartFormat chart="10" format="5">
      <pivotArea type="data" outline="0" fieldPosition="0">
        <references count="2">
          <reference field="4294967294" count="1" selected="0">
            <x v="0"/>
          </reference>
          <reference field="19" count="1" selected="0">
            <x v="3"/>
          </reference>
        </references>
      </pivotArea>
    </chartFormat>
    <chartFormat chart="10" format="6">
      <pivotArea type="data" outline="0" fieldPosition="0">
        <references count="2">
          <reference field="4294967294" count="1" selected="0">
            <x v="0"/>
          </reference>
          <reference field="19" count="1" selected="0">
            <x v="4"/>
          </reference>
        </references>
      </pivotArea>
    </chartFormat>
    <chartFormat chart="10" format="7">
      <pivotArea type="data" outline="0" fieldPosition="0">
        <references count="2">
          <reference field="4294967294" count="1" selected="0">
            <x v="0"/>
          </reference>
          <reference field="19" count="1" selected="0">
            <x v="5"/>
          </reference>
        </references>
      </pivotArea>
    </chartFormat>
    <chartFormat chart="10" format="8">
      <pivotArea type="data" outline="0" fieldPosition="0">
        <references count="2">
          <reference field="4294967294" count="1" selected="0">
            <x v="0"/>
          </reference>
          <reference field="19" count="1" selected="0">
            <x v="6"/>
          </reference>
        </references>
      </pivotArea>
    </chartFormat>
    <chartFormat chart="10" format="9">
      <pivotArea type="data" outline="0" fieldPosition="0">
        <references count="2">
          <reference field="4294967294" count="1" selected="0">
            <x v="0"/>
          </reference>
          <reference field="19" count="1" selected="0">
            <x v="7"/>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19" count="1" selected="0">
            <x v="0"/>
          </reference>
        </references>
      </pivotArea>
    </chartFormat>
    <chartFormat chart="11" format="12">
      <pivotArea type="data" outline="0" fieldPosition="0">
        <references count="2">
          <reference field="4294967294" count="1" selected="0">
            <x v="0"/>
          </reference>
          <reference field="19" count="1" selected="0">
            <x v="1"/>
          </reference>
        </references>
      </pivotArea>
    </chartFormat>
    <chartFormat chart="11" format="13">
      <pivotArea type="data" outline="0" fieldPosition="0">
        <references count="2">
          <reference field="4294967294" count="1" selected="0">
            <x v="0"/>
          </reference>
          <reference field="19" count="1" selected="0">
            <x v="2"/>
          </reference>
        </references>
      </pivotArea>
    </chartFormat>
    <chartFormat chart="11" format="14">
      <pivotArea type="data" outline="0" fieldPosition="0">
        <references count="2">
          <reference field="4294967294" count="1" selected="0">
            <x v="0"/>
          </reference>
          <reference field="19" count="1" selected="0">
            <x v="3"/>
          </reference>
        </references>
      </pivotArea>
    </chartFormat>
    <chartFormat chart="11" format="15">
      <pivotArea type="data" outline="0" fieldPosition="0">
        <references count="2">
          <reference field="4294967294" count="1" selected="0">
            <x v="0"/>
          </reference>
          <reference field="19" count="1" selected="0">
            <x v="4"/>
          </reference>
        </references>
      </pivotArea>
    </chartFormat>
    <chartFormat chart="11" format="16">
      <pivotArea type="data" outline="0" fieldPosition="0">
        <references count="2">
          <reference field="4294967294" count="1" selected="0">
            <x v="0"/>
          </reference>
          <reference field="19" count="1" selected="0">
            <x v="5"/>
          </reference>
        </references>
      </pivotArea>
    </chartFormat>
    <chartFormat chart="11" format="17">
      <pivotArea type="data" outline="0" fieldPosition="0">
        <references count="2">
          <reference field="4294967294" count="1" selected="0">
            <x v="0"/>
          </reference>
          <reference field="19" count="1" selected="0">
            <x v="6"/>
          </reference>
        </references>
      </pivotArea>
    </chartFormat>
    <chartFormat chart="11" format="18">
      <pivotArea type="data" outline="0" fieldPosition="0">
        <references count="2">
          <reference field="4294967294" count="1" selected="0">
            <x v="0"/>
          </reference>
          <reference field="19" count="1" selected="0">
            <x v="7"/>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19" count="1" selected="0">
            <x v="3"/>
          </reference>
        </references>
      </pivotArea>
    </chartFormat>
    <chartFormat chart="12" format="12">
      <pivotArea type="data" outline="0" fieldPosition="0">
        <references count="2">
          <reference field="4294967294" count="1" selected="0">
            <x v="0"/>
          </reference>
          <reference field="19" count="1" selected="0">
            <x v="1"/>
          </reference>
        </references>
      </pivotArea>
    </chartFormat>
    <chartFormat chart="12" format="13">
      <pivotArea type="data" outline="0" fieldPosition="0">
        <references count="2">
          <reference field="4294967294" count="1" selected="0">
            <x v="0"/>
          </reference>
          <reference field="19" count="1" selected="0">
            <x v="5"/>
          </reference>
        </references>
      </pivotArea>
    </chartFormat>
    <chartFormat chart="12" format="14">
      <pivotArea type="data" outline="0" fieldPosition="0">
        <references count="2">
          <reference field="4294967294" count="1" selected="0">
            <x v="0"/>
          </reference>
          <reference field="19" count="1" selected="0">
            <x v="7"/>
          </reference>
        </references>
      </pivotArea>
    </chartFormat>
    <chartFormat chart="12" format="15">
      <pivotArea type="data" outline="0" fieldPosition="0">
        <references count="2">
          <reference field="4294967294" count="1" selected="0">
            <x v="0"/>
          </reference>
          <reference field="19" count="1" selected="0">
            <x v="0"/>
          </reference>
        </references>
      </pivotArea>
    </chartFormat>
    <chartFormat chart="12" format="16">
      <pivotArea type="data" outline="0" fieldPosition="0">
        <references count="2">
          <reference field="4294967294" count="1" selected="0">
            <x v="0"/>
          </reference>
          <reference field="19" count="1" selected="0">
            <x v="4"/>
          </reference>
        </references>
      </pivotArea>
    </chartFormat>
    <chartFormat chart="12" format="17">
      <pivotArea type="data" outline="0" fieldPosition="0">
        <references count="2">
          <reference field="4294967294" count="1" selected="0">
            <x v="0"/>
          </reference>
          <reference field="19" count="1" selected="0">
            <x v="2"/>
          </reference>
        </references>
      </pivotArea>
    </chartFormat>
    <chartFormat chart="12" format="18">
      <pivotArea type="data" outline="0" fieldPosition="0">
        <references count="2">
          <reference field="4294967294" count="1" selected="0">
            <x v="0"/>
          </reference>
          <reference field="1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539C4B-EADA-4B87-8777-E3D911F5BC72}"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K1:L9" firstHeaderRow="1" firstDataRow="1" firstDataCol="1"/>
  <pivotFields count="21">
    <pivotField showAll="0"/>
    <pivotField showAll="0"/>
    <pivotField axis="axisRow" showAll="0">
      <items count="9">
        <item x="0"/>
        <item x="3"/>
        <item x="1"/>
        <item x="6"/>
        <item x="2"/>
        <item x="4"/>
        <item x="7"/>
        <item x="5"/>
        <item t="default"/>
      </items>
    </pivotField>
    <pivotField showAll="0"/>
    <pivotField showAll="0"/>
    <pivotField showAll="0"/>
    <pivotField showAll="0"/>
    <pivotField showAll="0"/>
    <pivotField showAll="0"/>
    <pivotField dataField="1" showAll="0"/>
    <pivotField showAll="0"/>
    <pivotField showAll="0"/>
    <pivotField showAll="0"/>
    <pivotField showAll="0"/>
    <pivotField numFmtId="164" showAll="0"/>
    <pivotField showAll="0">
      <items count="13">
        <item x="5"/>
        <item x="0"/>
        <item x="9"/>
        <item x="2"/>
        <item x="3"/>
        <item x="1"/>
        <item x="6"/>
        <item x="10"/>
        <item x="7"/>
        <item x="8"/>
        <item x="4"/>
        <item x="11"/>
        <item t="default"/>
      </items>
    </pivotField>
    <pivotField showAll="0"/>
    <pivotField showAll="0">
      <items count="4">
        <item x="2"/>
        <item x="0"/>
        <item x="1"/>
        <item t="default"/>
      </items>
    </pivotField>
    <pivotField showAll="0"/>
    <pivotField showAll="0"/>
    <pivotField showAll="0"/>
  </pivotFields>
  <rowFields count="1">
    <field x="2"/>
  </rowFields>
  <rowItems count="8">
    <i>
      <x/>
    </i>
    <i>
      <x v="1"/>
    </i>
    <i>
      <x v="2"/>
    </i>
    <i>
      <x v="3"/>
    </i>
    <i>
      <x v="4"/>
    </i>
    <i>
      <x v="5"/>
    </i>
    <i>
      <x v="6"/>
    </i>
    <i>
      <x v="7"/>
    </i>
  </rowItems>
  <colItems count="1">
    <i/>
  </colItems>
  <dataFields count="1">
    <dataField name="Sum of Sales" fld="9" baseField="0" baseItem="0" numFmtId="166"/>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5782B2-003B-4CAB-AF3E-EF56E3CB983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1:C26"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numFmtId="164" outline="0" showAll="0"/>
    <pivotField compact="0" outline="0" showAll="0">
      <items count="13">
        <item x="5"/>
        <item x="0"/>
        <item x="9"/>
        <item x="2"/>
        <item x="3"/>
        <item x="1"/>
        <item x="6"/>
        <item x="10"/>
        <item x="7"/>
        <item x="8"/>
        <item x="4"/>
        <item x="11"/>
        <item t="default"/>
      </items>
    </pivotField>
    <pivotField compact="0" outline="0" showAll="0"/>
    <pivotField axis="axisRow" compact="0" outline="0" showAll="0" defaultSubtotal="0">
      <items count="3">
        <item x="2"/>
        <item x="0"/>
        <item x="1"/>
      </items>
    </pivotField>
    <pivotField compact="0" outline="0" showAll="0"/>
    <pivotField axis="axisRow" compact="0" outline="0" showAll="0">
      <items count="9">
        <item x="5"/>
        <item x="2"/>
        <item x="0"/>
        <item x="6"/>
        <item x="4"/>
        <item x="7"/>
        <item x="3"/>
        <item x="1"/>
        <item t="default"/>
      </items>
      <extLst>
        <ext xmlns:x14="http://schemas.microsoft.com/office/spreadsheetml/2009/9/main" uri="{2946ED86-A175-432a-8AC1-64E0C546D7DE}">
          <x14:pivotField fillDownLabels="1"/>
        </ext>
      </extLst>
    </pivotField>
    <pivotField compact="0" outline="0" showAll="0"/>
  </pivotFields>
  <rowFields count="2">
    <field x="17"/>
    <field x="19"/>
  </rowFields>
  <rowItems count="24">
    <i>
      <x/>
      <x/>
    </i>
    <i r="1">
      <x v="1"/>
    </i>
    <i r="1">
      <x v="2"/>
    </i>
    <i r="1">
      <x v="3"/>
    </i>
    <i r="1">
      <x v="4"/>
    </i>
    <i r="1">
      <x v="5"/>
    </i>
    <i r="1">
      <x v="6"/>
    </i>
    <i r="1">
      <x v="7"/>
    </i>
    <i>
      <x v="1"/>
      <x/>
    </i>
    <i r="1">
      <x v="1"/>
    </i>
    <i r="1">
      <x v="2"/>
    </i>
    <i r="1">
      <x v="3"/>
    </i>
    <i r="1">
      <x v="4"/>
    </i>
    <i r="1">
      <x v="5"/>
    </i>
    <i r="1">
      <x v="6"/>
    </i>
    <i r="1">
      <x v="7"/>
    </i>
    <i>
      <x v="2"/>
      <x/>
    </i>
    <i r="1">
      <x v="1"/>
    </i>
    <i r="1">
      <x v="2"/>
    </i>
    <i r="1">
      <x v="3"/>
    </i>
    <i r="1">
      <x v="4"/>
    </i>
    <i r="1">
      <x v="5"/>
    </i>
    <i r="1">
      <x v="6"/>
    </i>
    <i r="1">
      <x v="7"/>
    </i>
  </rowItems>
  <colItems count="1">
    <i/>
  </colItems>
  <dataFields count="1">
    <dataField name="Sum of Sales" fld="9" baseField="0" baseItem="0" numFmtId="166"/>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A084435-ED7E-4FD6-B25F-583073885B30}" sourceName="Year">
  <pivotTables>
    <pivotTable tabId="3" name="PivotTable15"/>
    <pivotTable tabId="3" name="PivotTable1"/>
    <pivotTable tabId="3" name="PivotTable11"/>
    <pivotTable tabId="3" name="PivotTable14"/>
    <pivotTable tabId="3" name="PivotTable3"/>
    <pivotTable tabId="3" name="PivotTable4"/>
    <pivotTable tabId="3" name="PivotTable5"/>
    <pivotTable tabId="5" name="PivotTable1"/>
  </pivotTables>
  <data>
    <tabular pivotCacheId="129155603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3EB35C6-7FDA-4774-923D-8FDFDB2E0117}" sourceName="Month">
  <pivotTables>
    <pivotTable tabId="3" name="PivotTable15"/>
    <pivotTable tabId="3" name="PivotTable1"/>
    <pivotTable tabId="3" name="PivotTable11"/>
    <pivotTable tabId="3" name="PivotTable14"/>
    <pivotTable tabId="3" name="PivotTable3"/>
    <pivotTable tabId="3" name="PivotTable4"/>
    <pivotTable tabId="3" name="PivotTable5"/>
    <pivotTable tabId="5" name="PivotTable1"/>
  </pivotTables>
  <data>
    <tabular pivotCacheId="1291556030">
      <items count="12">
        <i x="5" s="1"/>
        <i x="0" s="1"/>
        <i x="9" s="1"/>
        <i x="2" s="1"/>
        <i x="3" s="1"/>
        <i x="1" s="1"/>
        <i x="6" s="1"/>
        <i x="10" s="1"/>
        <i x="7" s="1"/>
        <i x="8" s="1"/>
        <i x="4"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655DEA8-9683-4A8D-8C59-805521F471AF}" cache="Slicer_Year" caption="Year" columnCount="2" style="SlicerStyleOther2" rowHeight="234950"/>
  <slicer name="Month" xr10:uid="{369FA9EA-265B-4E7E-855B-260977BC0D1B}" cache="Slicer_Month" caption="Month" columnCount="2"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BB6D7-9600-41B5-B24C-6FF2EBC89115}" name="Table1" displayName="Table1" ref="A3:U131" totalsRowShown="0">
  <autoFilter ref="A3:U131" xr:uid="{6D8BB6D7-9600-41B5-B24C-6FF2EBC89115}"/>
  <tableColumns count="21">
    <tableColumn id="1" xr3:uid="{84D36D46-4FCF-4606-9111-86E74D36A7C0}" name="Segment"/>
    <tableColumn id="2" xr3:uid="{81ED4DCD-959D-4103-9AB8-95E3AE36F827}" name="Customer ID"/>
    <tableColumn id="3" xr3:uid="{5B681F3A-676F-4CDB-8AFC-A257FFD95D4E}" name="Product ID"/>
    <tableColumn id="4" xr3:uid="{B026D1A2-7C2A-4151-981E-3AA753DA2DA2}" name="Discount"/>
    <tableColumn id="5" xr3:uid="{73729B90-DA77-4DD2-9A3D-B5CB68CA66C3}" name="Unit Sold"/>
    <tableColumn id="6" xr3:uid="{CCB5D882-A2C3-4034-849D-549BF4C34EE7}" name="Manufacturing Price"/>
    <tableColumn id="7" xr3:uid="{1D95A6B2-14DF-46E4-8183-60BE63ACEDA7}" name="Sales Price"/>
    <tableColumn id="8" xr3:uid="{6DAEDE50-7BFA-4D91-9A1C-924949C61DDB}" name="Gross Sales"/>
    <tableColumn id="9" xr3:uid="{62486D7F-2511-4080-8D7C-50FCD0C921CE}" name="Discount Amount"/>
    <tableColumn id="10" xr3:uid="{8BED44E2-AA98-47EB-9ED3-F30AC73DA7BF}" name="Sales"/>
    <tableColumn id="11" xr3:uid="{F34277F7-08D4-4F5D-BBAE-D67A605225F0}" name="Sales[000]"/>
    <tableColumn id="12" xr3:uid="{3D013FF0-5B5B-4640-A507-FBCDCD70B24B}" name="COGS"/>
    <tableColumn id="13" xr3:uid="{CC62D006-AE71-41A6-9C85-AE6B6FF0AC97}" name="Profit"/>
    <tableColumn id="14" xr3:uid="{E4CFB04A-84B8-463E-BD7B-DF12EC76855C}" name="Profit[000]"/>
    <tableColumn id="15" xr3:uid="{1BA58674-2CD9-4A6D-8D0D-D14B3B0EC4C0}" name="Date" dataDxfId="1"/>
    <tableColumn id="16" xr3:uid="{816F7AB7-297B-4248-A2DB-640CA3902996}" name="Month"/>
    <tableColumn id="17" xr3:uid="{B7E4A04D-75EB-4B72-AC60-95280686361A}" name="Quarter"/>
    <tableColumn id="18" xr3:uid="{21C8DFE1-0CF4-4A99-84C6-B84AEA5DE96F}" name="Year"/>
    <tableColumn id="19" xr3:uid="{E7859494-50D1-4907-9040-3C11436ADA01}" name="Customer Name"/>
    <tableColumn id="20" xr3:uid="{2922FB25-FBDC-4C0B-99B9-EA45B8CF3F2E}" name="Product Name"/>
    <tableColumn id="21" xr3:uid="{BA9C08DB-33BB-407E-A29A-FE878C6403D8}"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2838B-2A0E-4E15-A3D9-0CA89FE635E9}">
  <sheetPr codeName="Sheet2"/>
  <dimension ref="A1:U1001"/>
  <sheetViews>
    <sheetView workbookViewId="0">
      <selection activeCell="D23" sqref="D23"/>
    </sheetView>
  </sheetViews>
  <sheetFormatPr defaultRowHeight="14.4"/>
  <cols>
    <col min="1" max="2" width="11.33203125" bestFit="1" customWidth="1"/>
    <col min="3" max="3" width="9.88671875" bestFit="1" customWidth="1"/>
    <col min="4" max="4" width="8.33203125" bestFit="1" customWidth="1"/>
    <col min="5" max="5" width="8.6640625" bestFit="1" customWidth="1"/>
    <col min="6" max="6" width="18.33203125" bestFit="1" customWidth="1"/>
    <col min="7" max="7" width="9.77734375" bestFit="1" customWidth="1"/>
    <col min="8" max="8" width="10.21875" bestFit="1" customWidth="1"/>
    <col min="9" max="9" width="15.77734375" bestFit="1" customWidth="1"/>
    <col min="10" max="10" width="7" bestFit="1" customWidth="1"/>
    <col min="11" max="11" width="9.5546875" bestFit="1" customWidth="1"/>
    <col min="12" max="12" width="6" bestFit="1" customWidth="1"/>
    <col min="13" max="13" width="7" bestFit="1" customWidth="1"/>
    <col min="14" max="14" width="10" bestFit="1" customWidth="1"/>
    <col min="15" max="15" width="10.33203125" bestFit="1" customWidth="1"/>
    <col min="16" max="16" width="6.77734375" bestFit="1" customWidth="1"/>
    <col min="17" max="17" width="7.44140625" bestFit="1" customWidth="1"/>
    <col min="18" max="18" width="5" bestFit="1" customWidth="1"/>
    <col min="19" max="19" width="23.88671875" bestFit="1" customWidth="1"/>
    <col min="20" max="20" width="13.21875" bestFit="1" customWidth="1"/>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c r="A2" s="1" t="s">
        <v>21</v>
      </c>
      <c r="B2" s="1" t="s">
        <v>22</v>
      </c>
      <c r="C2" s="1" t="s">
        <v>23</v>
      </c>
      <c r="D2" s="1">
        <v>0.3</v>
      </c>
      <c r="E2" s="1">
        <v>8</v>
      </c>
      <c r="F2" s="1">
        <v>500</v>
      </c>
      <c r="G2" s="1">
        <v>800</v>
      </c>
      <c r="H2" s="1">
        <v>6400</v>
      </c>
      <c r="I2" s="1">
        <v>1920</v>
      </c>
      <c r="J2" s="1">
        <v>4480</v>
      </c>
      <c r="K2" s="1">
        <v>4.4800000000000004</v>
      </c>
      <c r="L2" s="1">
        <v>4000</v>
      </c>
      <c r="M2" s="1">
        <v>480</v>
      </c>
      <c r="N2" s="1">
        <v>0.48</v>
      </c>
      <c r="O2" s="3">
        <v>45335</v>
      </c>
      <c r="P2" s="1">
        <v>2</v>
      </c>
      <c r="Q2" s="1">
        <v>1</v>
      </c>
      <c r="R2" s="1">
        <v>2024</v>
      </c>
      <c r="S2" s="1" t="s">
        <v>24</v>
      </c>
      <c r="T2" s="1" t="s">
        <v>25</v>
      </c>
      <c r="U2" s="1" t="s">
        <v>26</v>
      </c>
    </row>
    <row r="3" spans="1:21">
      <c r="A3" s="1" t="s">
        <v>27</v>
      </c>
      <c r="B3" s="1" t="s">
        <v>28</v>
      </c>
      <c r="C3" s="1" t="s">
        <v>29</v>
      </c>
      <c r="D3" s="1">
        <v>0.23</v>
      </c>
      <c r="E3" s="1">
        <v>9</v>
      </c>
      <c r="F3" s="1">
        <v>200</v>
      </c>
      <c r="G3" s="1">
        <v>400</v>
      </c>
      <c r="H3" s="1">
        <v>3600</v>
      </c>
      <c r="I3" s="1">
        <v>828</v>
      </c>
      <c r="J3" s="1">
        <v>2772</v>
      </c>
      <c r="K3" s="1">
        <v>2.7719999999999998</v>
      </c>
      <c r="L3" s="1">
        <v>1800</v>
      </c>
      <c r="M3" s="1">
        <v>972</v>
      </c>
      <c r="N3" s="1">
        <v>0.97199999999999998</v>
      </c>
      <c r="O3" s="3">
        <v>45711</v>
      </c>
      <c r="P3" s="1">
        <v>2</v>
      </c>
      <c r="Q3" s="1">
        <v>1</v>
      </c>
      <c r="R3" s="1">
        <v>2025</v>
      </c>
      <c r="S3" s="1" t="s">
        <v>30</v>
      </c>
      <c r="T3" s="1" t="s">
        <v>31</v>
      </c>
      <c r="U3" s="1" t="s">
        <v>32</v>
      </c>
    </row>
    <row r="4" spans="1:21">
      <c r="A4" s="1" t="s">
        <v>27</v>
      </c>
      <c r="B4" s="1" t="s">
        <v>33</v>
      </c>
      <c r="C4" s="1" t="s">
        <v>23</v>
      </c>
      <c r="D4" s="1">
        <v>0.1</v>
      </c>
      <c r="E4" s="1">
        <v>1</v>
      </c>
      <c r="F4" s="1">
        <v>500</v>
      </c>
      <c r="G4" s="1">
        <v>800</v>
      </c>
      <c r="H4" s="1">
        <v>800</v>
      </c>
      <c r="I4" s="1">
        <v>80</v>
      </c>
      <c r="J4" s="1">
        <v>720</v>
      </c>
      <c r="K4" s="1">
        <v>0.72</v>
      </c>
      <c r="L4" s="1">
        <v>500</v>
      </c>
      <c r="M4" s="1">
        <v>220</v>
      </c>
      <c r="N4" s="1">
        <v>0.22</v>
      </c>
      <c r="O4" s="3">
        <v>45809</v>
      </c>
      <c r="P4" s="1">
        <v>6</v>
      </c>
      <c r="Q4" s="1">
        <v>2</v>
      </c>
      <c r="R4" s="1">
        <v>2025</v>
      </c>
      <c r="S4" s="1" t="s">
        <v>34</v>
      </c>
      <c r="T4" s="1" t="s">
        <v>25</v>
      </c>
      <c r="U4" s="1" t="s">
        <v>35</v>
      </c>
    </row>
    <row r="5" spans="1:21">
      <c r="A5" s="1" t="s">
        <v>36</v>
      </c>
      <c r="B5" s="1" t="s">
        <v>37</v>
      </c>
      <c r="C5" s="1" t="s">
        <v>38</v>
      </c>
      <c r="D5" s="1">
        <v>0.28999999999999998</v>
      </c>
      <c r="E5" s="1">
        <v>4</v>
      </c>
      <c r="F5" s="1">
        <v>20</v>
      </c>
      <c r="G5" s="1">
        <v>50</v>
      </c>
      <c r="H5" s="1">
        <v>200</v>
      </c>
      <c r="I5" s="1">
        <v>58</v>
      </c>
      <c r="J5" s="1">
        <v>142</v>
      </c>
      <c r="K5" s="1">
        <v>0.14199999999999999</v>
      </c>
      <c r="L5" s="1">
        <v>80</v>
      </c>
      <c r="M5" s="1">
        <v>62</v>
      </c>
      <c r="N5" s="1">
        <v>6.2E-2</v>
      </c>
      <c r="O5" s="3">
        <v>45411</v>
      </c>
      <c r="P5" s="1">
        <v>4</v>
      </c>
      <c r="Q5" s="1">
        <v>2</v>
      </c>
      <c r="R5" s="1">
        <v>2024</v>
      </c>
      <c r="S5" s="1" t="s">
        <v>39</v>
      </c>
      <c r="T5" s="1" t="s">
        <v>40</v>
      </c>
      <c r="U5" s="1" t="s">
        <v>32</v>
      </c>
    </row>
    <row r="6" spans="1:21">
      <c r="A6" s="1" t="s">
        <v>21</v>
      </c>
      <c r="B6" s="1" t="s">
        <v>41</v>
      </c>
      <c r="C6" s="1" t="s">
        <v>42</v>
      </c>
      <c r="D6" s="1">
        <v>0.16</v>
      </c>
      <c r="E6" s="1">
        <v>20</v>
      </c>
      <c r="F6" s="1">
        <v>300</v>
      </c>
      <c r="G6" s="1">
        <v>600</v>
      </c>
      <c r="H6" s="1">
        <v>12000</v>
      </c>
      <c r="I6" s="1">
        <v>1920</v>
      </c>
      <c r="J6" s="1">
        <v>10080</v>
      </c>
      <c r="K6" s="1">
        <v>10.08</v>
      </c>
      <c r="L6" s="1">
        <v>6000</v>
      </c>
      <c r="M6" s="1">
        <v>4080</v>
      </c>
      <c r="N6" s="1">
        <v>4.08</v>
      </c>
      <c r="O6" s="3">
        <v>45436</v>
      </c>
      <c r="P6" s="1">
        <v>5</v>
      </c>
      <c r="Q6" s="1">
        <v>2</v>
      </c>
      <c r="R6" s="1">
        <v>2024</v>
      </c>
      <c r="S6" s="1" t="s">
        <v>43</v>
      </c>
      <c r="T6" s="1" t="s">
        <v>44</v>
      </c>
      <c r="U6" s="1" t="s">
        <v>32</v>
      </c>
    </row>
    <row r="7" spans="1:21">
      <c r="A7" s="1" t="s">
        <v>27</v>
      </c>
      <c r="B7" s="1" t="s">
        <v>45</v>
      </c>
      <c r="C7" s="1" t="s">
        <v>46</v>
      </c>
      <c r="D7" s="1">
        <v>0.01</v>
      </c>
      <c r="E7" s="1">
        <v>20</v>
      </c>
      <c r="F7" s="1">
        <v>15</v>
      </c>
      <c r="G7" s="1">
        <v>40</v>
      </c>
      <c r="H7" s="1">
        <v>800</v>
      </c>
      <c r="I7" s="1">
        <v>8</v>
      </c>
      <c r="J7" s="1">
        <v>792</v>
      </c>
      <c r="K7" s="1">
        <v>0.79200000000000004</v>
      </c>
      <c r="L7" s="1">
        <v>300</v>
      </c>
      <c r="M7" s="1">
        <v>492</v>
      </c>
      <c r="N7" s="1">
        <v>0.49199999999999999</v>
      </c>
      <c r="O7" s="3">
        <v>45777</v>
      </c>
      <c r="P7" s="1">
        <v>4</v>
      </c>
      <c r="Q7" s="1">
        <v>2</v>
      </c>
      <c r="R7" s="1">
        <v>2025</v>
      </c>
      <c r="S7" s="1" t="s">
        <v>47</v>
      </c>
      <c r="T7" s="1" t="s">
        <v>48</v>
      </c>
      <c r="U7" s="1" t="s">
        <v>49</v>
      </c>
    </row>
    <row r="8" spans="1:21">
      <c r="A8" s="1" t="s">
        <v>27</v>
      </c>
      <c r="B8" s="1" t="s">
        <v>50</v>
      </c>
      <c r="C8" s="1" t="s">
        <v>38</v>
      </c>
      <c r="D8" s="1">
        <v>0.26</v>
      </c>
      <c r="E8" s="1">
        <v>3</v>
      </c>
      <c r="F8" s="1">
        <v>20</v>
      </c>
      <c r="G8" s="1">
        <v>50</v>
      </c>
      <c r="H8" s="1">
        <v>150</v>
      </c>
      <c r="I8" s="1">
        <v>39</v>
      </c>
      <c r="J8" s="1">
        <v>111</v>
      </c>
      <c r="K8" s="1">
        <v>0.111</v>
      </c>
      <c r="L8" s="1">
        <v>60</v>
      </c>
      <c r="M8" s="1">
        <v>51</v>
      </c>
      <c r="N8" s="1">
        <v>5.0999999999999997E-2</v>
      </c>
      <c r="O8" s="3">
        <v>45244</v>
      </c>
      <c r="P8" s="1">
        <v>11</v>
      </c>
      <c r="Q8" s="1">
        <v>4</v>
      </c>
      <c r="R8" s="1">
        <v>2023</v>
      </c>
      <c r="S8" s="1" t="s">
        <v>51</v>
      </c>
      <c r="T8" s="1" t="s">
        <v>40</v>
      </c>
      <c r="U8" s="1" t="s">
        <v>35</v>
      </c>
    </row>
    <row r="9" spans="1:21">
      <c r="A9" s="1" t="s">
        <v>21</v>
      </c>
      <c r="B9" s="1" t="s">
        <v>52</v>
      </c>
      <c r="C9" s="1" t="s">
        <v>29</v>
      </c>
      <c r="D9" s="1">
        <v>0.21</v>
      </c>
      <c r="E9" s="1">
        <v>7</v>
      </c>
      <c r="F9" s="1">
        <v>200</v>
      </c>
      <c r="G9" s="1">
        <v>400</v>
      </c>
      <c r="H9" s="1">
        <v>2800</v>
      </c>
      <c r="I9" s="1">
        <v>588</v>
      </c>
      <c r="J9" s="1">
        <v>2212</v>
      </c>
      <c r="K9" s="1">
        <v>2.2120000000000002</v>
      </c>
      <c r="L9" s="1">
        <v>1400</v>
      </c>
      <c r="M9" s="1">
        <v>812</v>
      </c>
      <c r="N9" s="1">
        <v>0.81200000000000006</v>
      </c>
      <c r="O9" s="3">
        <v>45669</v>
      </c>
      <c r="P9" s="1">
        <v>1</v>
      </c>
      <c r="Q9" s="1">
        <v>1</v>
      </c>
      <c r="R9" s="1">
        <v>2025</v>
      </c>
      <c r="S9" s="1" t="s">
        <v>53</v>
      </c>
      <c r="T9" s="1" t="s">
        <v>31</v>
      </c>
      <c r="U9" s="1" t="s">
        <v>54</v>
      </c>
    </row>
    <row r="10" spans="1:21">
      <c r="A10" s="1" t="s">
        <v>27</v>
      </c>
      <c r="B10" s="1" t="s">
        <v>55</v>
      </c>
      <c r="C10" s="1" t="s">
        <v>56</v>
      </c>
      <c r="D10" s="1">
        <v>0.16</v>
      </c>
      <c r="E10" s="1">
        <v>14</v>
      </c>
      <c r="F10" s="1">
        <v>50</v>
      </c>
      <c r="G10" s="1">
        <v>120</v>
      </c>
      <c r="H10" s="1">
        <v>1680</v>
      </c>
      <c r="I10" s="1">
        <v>268.8</v>
      </c>
      <c r="J10" s="1">
        <v>1411.2</v>
      </c>
      <c r="K10" s="1">
        <v>1.4112</v>
      </c>
      <c r="L10" s="1">
        <v>700</v>
      </c>
      <c r="M10" s="1">
        <v>711.2</v>
      </c>
      <c r="N10" s="1">
        <v>0.71120000000000005</v>
      </c>
      <c r="O10" s="3">
        <v>45410</v>
      </c>
      <c r="P10" s="1">
        <v>4</v>
      </c>
      <c r="Q10" s="1">
        <v>2</v>
      </c>
      <c r="R10" s="1">
        <v>2024</v>
      </c>
      <c r="S10" s="1" t="s">
        <v>57</v>
      </c>
      <c r="T10" s="1" t="s">
        <v>58</v>
      </c>
      <c r="U10" s="1" t="s">
        <v>26</v>
      </c>
    </row>
    <row r="11" spans="1:21">
      <c r="A11" s="1" t="s">
        <v>21</v>
      </c>
      <c r="B11" s="1" t="s">
        <v>59</v>
      </c>
      <c r="C11" s="1" t="s">
        <v>60</v>
      </c>
      <c r="D11" s="1">
        <v>0.13</v>
      </c>
      <c r="E11" s="1">
        <v>19</v>
      </c>
      <c r="F11" s="1">
        <v>150</v>
      </c>
      <c r="G11" s="1">
        <v>250</v>
      </c>
      <c r="H11" s="1">
        <v>4750</v>
      </c>
      <c r="I11" s="1">
        <v>617.5</v>
      </c>
      <c r="J11" s="1">
        <v>4132.5</v>
      </c>
      <c r="K11" s="1">
        <v>4.1325000000000003</v>
      </c>
      <c r="L11" s="1">
        <v>2850</v>
      </c>
      <c r="M11" s="1">
        <v>1282.5</v>
      </c>
      <c r="N11" s="1">
        <v>1.2825</v>
      </c>
      <c r="O11" s="3">
        <v>45866</v>
      </c>
      <c r="P11" s="1">
        <v>7</v>
      </c>
      <c r="Q11" s="1">
        <v>3</v>
      </c>
      <c r="R11" s="1">
        <v>2025</v>
      </c>
      <c r="S11" s="1" t="s">
        <v>61</v>
      </c>
      <c r="T11" s="1" t="s">
        <v>62</v>
      </c>
      <c r="U11" s="1" t="s">
        <v>54</v>
      </c>
    </row>
    <row r="12" spans="1:21">
      <c r="A12" s="1" t="s">
        <v>36</v>
      </c>
      <c r="B12" s="1" t="s">
        <v>63</v>
      </c>
      <c r="C12" s="1" t="s">
        <v>46</v>
      </c>
      <c r="D12" s="1">
        <v>0.24</v>
      </c>
      <c r="E12" s="1">
        <v>10</v>
      </c>
      <c r="F12" s="1">
        <v>15</v>
      </c>
      <c r="G12" s="1">
        <v>40</v>
      </c>
      <c r="H12" s="1">
        <v>400</v>
      </c>
      <c r="I12" s="1">
        <v>96</v>
      </c>
      <c r="J12" s="1">
        <v>304</v>
      </c>
      <c r="K12" s="1">
        <v>0.30399999999999999</v>
      </c>
      <c r="L12" s="1">
        <v>150</v>
      </c>
      <c r="M12" s="1">
        <v>154</v>
      </c>
      <c r="N12" s="1">
        <v>0.154</v>
      </c>
      <c r="O12" s="3">
        <v>45813</v>
      </c>
      <c r="P12" s="1">
        <v>6</v>
      </c>
      <c r="Q12" s="1">
        <v>2</v>
      </c>
      <c r="R12" s="1">
        <v>2025</v>
      </c>
      <c r="S12" s="1" t="s">
        <v>64</v>
      </c>
      <c r="T12" s="1" t="s">
        <v>48</v>
      </c>
      <c r="U12" s="1" t="s">
        <v>32</v>
      </c>
    </row>
    <row r="13" spans="1:21">
      <c r="A13" s="1" t="s">
        <v>21</v>
      </c>
      <c r="B13" s="1" t="s">
        <v>65</v>
      </c>
      <c r="C13" s="1" t="s">
        <v>46</v>
      </c>
      <c r="D13" s="1">
        <v>0.15</v>
      </c>
      <c r="E13" s="1">
        <v>14</v>
      </c>
      <c r="F13" s="1">
        <v>15</v>
      </c>
      <c r="G13" s="1">
        <v>40</v>
      </c>
      <c r="H13" s="1">
        <v>560</v>
      </c>
      <c r="I13" s="1">
        <v>84</v>
      </c>
      <c r="J13" s="1">
        <v>476</v>
      </c>
      <c r="K13" s="1">
        <v>0.47599999999999998</v>
      </c>
      <c r="L13" s="1">
        <v>210</v>
      </c>
      <c r="M13" s="1">
        <v>266</v>
      </c>
      <c r="N13" s="1">
        <v>0.26600000000000001</v>
      </c>
      <c r="O13" s="3">
        <v>45435</v>
      </c>
      <c r="P13" s="1">
        <v>5</v>
      </c>
      <c r="Q13" s="1">
        <v>2</v>
      </c>
      <c r="R13" s="1">
        <v>2024</v>
      </c>
      <c r="S13" s="1" t="s">
        <v>66</v>
      </c>
      <c r="T13" s="1" t="s">
        <v>48</v>
      </c>
      <c r="U13" s="1" t="s">
        <v>26</v>
      </c>
    </row>
    <row r="14" spans="1:21">
      <c r="A14" s="1" t="s">
        <v>36</v>
      </c>
      <c r="B14" s="1" t="s">
        <v>67</v>
      </c>
      <c r="C14" s="1" t="s">
        <v>68</v>
      </c>
      <c r="D14" s="1">
        <v>0.24</v>
      </c>
      <c r="E14" s="1">
        <v>14</v>
      </c>
      <c r="F14" s="1">
        <v>100</v>
      </c>
      <c r="G14" s="1">
        <v>200</v>
      </c>
      <c r="H14" s="1">
        <v>2800</v>
      </c>
      <c r="I14" s="1">
        <v>672</v>
      </c>
      <c r="J14" s="1">
        <v>2128</v>
      </c>
      <c r="K14" s="1">
        <v>2.1280000000000001</v>
      </c>
      <c r="L14" s="1">
        <v>1400</v>
      </c>
      <c r="M14" s="1">
        <v>728</v>
      </c>
      <c r="N14" s="1">
        <v>0.72799999999999998</v>
      </c>
      <c r="O14" s="3">
        <v>45558</v>
      </c>
      <c r="P14" s="1">
        <v>9</v>
      </c>
      <c r="Q14" s="1">
        <v>3</v>
      </c>
      <c r="R14" s="1">
        <v>2024</v>
      </c>
      <c r="S14" s="1" t="s">
        <v>69</v>
      </c>
      <c r="T14" s="1" t="s">
        <v>70</v>
      </c>
      <c r="U14" s="1" t="s">
        <v>54</v>
      </c>
    </row>
    <row r="15" spans="1:21">
      <c r="A15" s="1" t="s">
        <v>27</v>
      </c>
      <c r="B15" s="1" t="s">
        <v>71</v>
      </c>
      <c r="C15" s="1" t="s">
        <v>29</v>
      </c>
      <c r="D15" s="1">
        <v>0.22</v>
      </c>
      <c r="E15" s="1">
        <v>2</v>
      </c>
      <c r="F15" s="1">
        <v>200</v>
      </c>
      <c r="G15" s="1">
        <v>400</v>
      </c>
      <c r="H15" s="1">
        <v>800</v>
      </c>
      <c r="I15" s="1">
        <v>176</v>
      </c>
      <c r="J15" s="1">
        <v>624</v>
      </c>
      <c r="K15" s="1">
        <v>0.624</v>
      </c>
      <c r="L15" s="1">
        <v>400</v>
      </c>
      <c r="M15" s="1">
        <v>224</v>
      </c>
      <c r="N15" s="1">
        <v>0.224</v>
      </c>
      <c r="O15" s="3">
        <v>45237</v>
      </c>
      <c r="P15" s="1">
        <v>11</v>
      </c>
      <c r="Q15" s="1">
        <v>4</v>
      </c>
      <c r="R15" s="1">
        <v>2023</v>
      </c>
      <c r="S15" s="1" t="s">
        <v>72</v>
      </c>
      <c r="T15" s="1" t="s">
        <v>31</v>
      </c>
      <c r="U15" s="1" t="s">
        <v>35</v>
      </c>
    </row>
    <row r="16" spans="1:21">
      <c r="A16" s="1" t="s">
        <v>21</v>
      </c>
      <c r="B16" s="1" t="s">
        <v>73</v>
      </c>
      <c r="C16" s="1" t="s">
        <v>56</v>
      </c>
      <c r="D16" s="1">
        <v>0.01</v>
      </c>
      <c r="E16" s="1">
        <v>2</v>
      </c>
      <c r="F16" s="1">
        <v>50</v>
      </c>
      <c r="G16" s="1">
        <v>120</v>
      </c>
      <c r="H16" s="1">
        <v>240</v>
      </c>
      <c r="I16" s="1">
        <v>2.4</v>
      </c>
      <c r="J16" s="1">
        <v>237.6</v>
      </c>
      <c r="K16" s="1">
        <v>0.23760000000000001</v>
      </c>
      <c r="L16" s="1">
        <v>100</v>
      </c>
      <c r="M16" s="1">
        <v>137.6</v>
      </c>
      <c r="N16" s="1">
        <v>0.1376</v>
      </c>
      <c r="O16" s="3">
        <v>45581</v>
      </c>
      <c r="P16" s="1">
        <v>10</v>
      </c>
      <c r="Q16" s="1">
        <v>4</v>
      </c>
      <c r="R16" s="1">
        <v>2024</v>
      </c>
      <c r="S16" s="1" t="s">
        <v>74</v>
      </c>
      <c r="T16" s="1" t="s">
        <v>58</v>
      </c>
      <c r="U16" s="1" t="s">
        <v>26</v>
      </c>
    </row>
    <row r="17" spans="1:21">
      <c r="A17" s="1" t="s">
        <v>21</v>
      </c>
      <c r="B17" s="1" t="s">
        <v>75</v>
      </c>
      <c r="C17" s="1" t="s">
        <v>42</v>
      </c>
      <c r="D17" s="1">
        <v>0.27</v>
      </c>
      <c r="E17" s="1">
        <v>19</v>
      </c>
      <c r="F17" s="1">
        <v>300</v>
      </c>
      <c r="G17" s="1">
        <v>600</v>
      </c>
      <c r="H17" s="1">
        <v>11400</v>
      </c>
      <c r="I17" s="1">
        <v>3078</v>
      </c>
      <c r="J17" s="1">
        <v>8322</v>
      </c>
      <c r="K17" s="1">
        <v>8.3219999999999992</v>
      </c>
      <c r="L17" s="1">
        <v>5700</v>
      </c>
      <c r="M17" s="1">
        <v>2622</v>
      </c>
      <c r="N17" s="1">
        <v>2.6219999999999999</v>
      </c>
      <c r="O17" s="3">
        <v>45714</v>
      </c>
      <c r="P17" s="1">
        <v>2</v>
      </c>
      <c r="Q17" s="1">
        <v>1</v>
      </c>
      <c r="R17" s="1">
        <v>2025</v>
      </c>
      <c r="S17" s="1" t="s">
        <v>76</v>
      </c>
      <c r="T17" s="1" t="s">
        <v>44</v>
      </c>
      <c r="U17" s="1" t="s">
        <v>32</v>
      </c>
    </row>
    <row r="18" spans="1:21">
      <c r="A18" s="1" t="s">
        <v>21</v>
      </c>
      <c r="B18" s="1" t="s">
        <v>77</v>
      </c>
      <c r="C18" s="1" t="s">
        <v>60</v>
      </c>
      <c r="D18" s="1">
        <v>0.04</v>
      </c>
      <c r="E18" s="1">
        <v>20</v>
      </c>
      <c r="F18" s="1">
        <v>150</v>
      </c>
      <c r="G18" s="1">
        <v>250</v>
      </c>
      <c r="H18" s="1">
        <v>5000</v>
      </c>
      <c r="I18" s="1">
        <v>200</v>
      </c>
      <c r="J18" s="1">
        <v>4800</v>
      </c>
      <c r="K18" s="1">
        <v>4.8</v>
      </c>
      <c r="L18" s="1">
        <v>3000</v>
      </c>
      <c r="M18" s="1">
        <v>1800</v>
      </c>
      <c r="N18" s="1">
        <v>1.8</v>
      </c>
      <c r="O18" s="3">
        <v>45369</v>
      </c>
      <c r="P18" s="1">
        <v>3</v>
      </c>
      <c r="Q18" s="1">
        <v>1</v>
      </c>
      <c r="R18" s="1">
        <v>2024</v>
      </c>
      <c r="S18" s="1" t="s">
        <v>78</v>
      </c>
      <c r="T18" s="1" t="s">
        <v>62</v>
      </c>
      <c r="U18" s="1" t="s">
        <v>79</v>
      </c>
    </row>
    <row r="19" spans="1:21">
      <c r="A19" s="1" t="s">
        <v>36</v>
      </c>
      <c r="B19" s="1" t="s">
        <v>80</v>
      </c>
      <c r="C19" s="1" t="s">
        <v>46</v>
      </c>
      <c r="D19" s="1">
        <v>7.0000000000000007E-2</v>
      </c>
      <c r="E19" s="1">
        <v>15</v>
      </c>
      <c r="F19" s="1">
        <v>15</v>
      </c>
      <c r="G19" s="1">
        <v>40</v>
      </c>
      <c r="H19" s="1">
        <v>600</v>
      </c>
      <c r="I19" s="1">
        <v>42</v>
      </c>
      <c r="J19" s="1">
        <v>558</v>
      </c>
      <c r="K19" s="1">
        <v>0.55800000000000005</v>
      </c>
      <c r="L19" s="1">
        <v>225</v>
      </c>
      <c r="M19" s="1">
        <v>333</v>
      </c>
      <c r="N19" s="1">
        <v>0.33300000000000002</v>
      </c>
      <c r="O19" s="3">
        <v>45199</v>
      </c>
      <c r="P19" s="1">
        <v>9</v>
      </c>
      <c r="Q19" s="1">
        <v>3</v>
      </c>
      <c r="R19" s="1">
        <v>2023</v>
      </c>
      <c r="S19" s="1" t="s">
        <v>81</v>
      </c>
      <c r="T19" s="1" t="s">
        <v>48</v>
      </c>
      <c r="U19" s="1" t="s">
        <v>54</v>
      </c>
    </row>
    <row r="20" spans="1:21">
      <c r="A20" s="1" t="s">
        <v>21</v>
      </c>
      <c r="B20" s="1" t="s">
        <v>82</v>
      </c>
      <c r="C20" s="1" t="s">
        <v>29</v>
      </c>
      <c r="D20" s="1">
        <v>0.09</v>
      </c>
      <c r="E20" s="1">
        <v>15</v>
      </c>
      <c r="F20" s="1">
        <v>200</v>
      </c>
      <c r="G20" s="1">
        <v>400</v>
      </c>
      <c r="H20" s="1">
        <v>6000</v>
      </c>
      <c r="I20" s="1">
        <v>540</v>
      </c>
      <c r="J20" s="1">
        <v>5460</v>
      </c>
      <c r="K20" s="1">
        <v>5.46</v>
      </c>
      <c r="L20" s="1">
        <v>3000</v>
      </c>
      <c r="M20" s="1">
        <v>2460</v>
      </c>
      <c r="N20" s="1">
        <v>2.46</v>
      </c>
      <c r="O20" s="3">
        <v>45440</v>
      </c>
      <c r="P20" s="1">
        <v>5</v>
      </c>
      <c r="Q20" s="1">
        <v>2</v>
      </c>
      <c r="R20" s="1">
        <v>2024</v>
      </c>
      <c r="S20" s="1" t="s">
        <v>83</v>
      </c>
      <c r="T20" s="1" t="s">
        <v>31</v>
      </c>
      <c r="U20" s="1" t="s">
        <v>32</v>
      </c>
    </row>
    <row r="21" spans="1:21">
      <c r="A21" s="1" t="s">
        <v>27</v>
      </c>
      <c r="B21" s="1" t="s">
        <v>84</v>
      </c>
      <c r="C21" s="1" t="s">
        <v>56</v>
      </c>
      <c r="D21" s="1">
        <v>0.3</v>
      </c>
      <c r="E21" s="1">
        <v>19</v>
      </c>
      <c r="F21" s="1">
        <v>50</v>
      </c>
      <c r="G21" s="1">
        <v>120</v>
      </c>
      <c r="H21" s="1">
        <v>2280</v>
      </c>
      <c r="I21" s="1">
        <v>684</v>
      </c>
      <c r="J21" s="1">
        <v>1596</v>
      </c>
      <c r="K21" s="1">
        <v>1.5960000000000001</v>
      </c>
      <c r="L21" s="1">
        <v>950</v>
      </c>
      <c r="M21" s="1">
        <v>646</v>
      </c>
      <c r="N21" s="1">
        <v>0.64600000000000002</v>
      </c>
      <c r="O21" s="3">
        <v>45389</v>
      </c>
      <c r="P21" s="1">
        <v>4</v>
      </c>
      <c r="Q21" s="1">
        <v>2</v>
      </c>
      <c r="R21" s="1">
        <v>2024</v>
      </c>
      <c r="S21" s="1" t="s">
        <v>85</v>
      </c>
      <c r="T21" s="1" t="s">
        <v>58</v>
      </c>
      <c r="U21" s="1" t="s">
        <v>54</v>
      </c>
    </row>
    <row r="22" spans="1:21">
      <c r="A22" s="1" t="s">
        <v>36</v>
      </c>
      <c r="B22" s="1" t="s">
        <v>86</v>
      </c>
      <c r="C22" s="1" t="s">
        <v>38</v>
      </c>
      <c r="D22" s="1">
        <v>0.23</v>
      </c>
      <c r="E22" s="1">
        <v>15</v>
      </c>
      <c r="F22" s="1">
        <v>20</v>
      </c>
      <c r="G22" s="1">
        <v>50</v>
      </c>
      <c r="H22" s="1">
        <v>750</v>
      </c>
      <c r="I22" s="1">
        <v>172.5</v>
      </c>
      <c r="J22" s="1">
        <v>577.5</v>
      </c>
      <c r="K22" s="1">
        <v>0.57750000000000001</v>
      </c>
      <c r="L22" s="1">
        <v>300</v>
      </c>
      <c r="M22" s="1">
        <v>277.5</v>
      </c>
      <c r="N22" s="1">
        <v>0.27750000000000002</v>
      </c>
      <c r="O22" s="3">
        <v>45663</v>
      </c>
      <c r="P22" s="1">
        <v>1</v>
      </c>
      <c r="Q22" s="1">
        <v>1</v>
      </c>
      <c r="R22" s="1">
        <v>2025</v>
      </c>
      <c r="S22" s="1" t="s">
        <v>87</v>
      </c>
      <c r="T22" s="1" t="s">
        <v>40</v>
      </c>
      <c r="U22" s="1" t="s">
        <v>35</v>
      </c>
    </row>
    <row r="23" spans="1:21">
      <c r="A23" s="1" t="s">
        <v>36</v>
      </c>
      <c r="B23" s="1" t="s">
        <v>88</v>
      </c>
      <c r="C23" s="1" t="s">
        <v>56</v>
      </c>
      <c r="D23" s="1">
        <v>0.17</v>
      </c>
      <c r="E23" s="1">
        <v>2</v>
      </c>
      <c r="F23" s="1">
        <v>50</v>
      </c>
      <c r="G23" s="1">
        <v>120</v>
      </c>
      <c r="H23" s="1">
        <v>240</v>
      </c>
      <c r="I23" s="1">
        <v>40.799999999999997</v>
      </c>
      <c r="J23" s="1">
        <v>199.2</v>
      </c>
      <c r="K23" s="1">
        <v>0.19919999999999999</v>
      </c>
      <c r="L23" s="1">
        <v>100</v>
      </c>
      <c r="M23" s="1">
        <v>99.2</v>
      </c>
      <c r="N23" s="1">
        <v>9.9199999999999997E-2</v>
      </c>
      <c r="O23" s="3">
        <v>45449</v>
      </c>
      <c r="P23" s="1">
        <v>6</v>
      </c>
      <c r="Q23" s="1">
        <v>2</v>
      </c>
      <c r="R23" s="1">
        <v>2024</v>
      </c>
      <c r="S23" s="1" t="s">
        <v>89</v>
      </c>
      <c r="T23" s="1" t="s">
        <v>58</v>
      </c>
      <c r="U23" s="1" t="s">
        <v>26</v>
      </c>
    </row>
    <row r="24" spans="1:21">
      <c r="A24" s="1" t="s">
        <v>27</v>
      </c>
      <c r="B24" s="1" t="s">
        <v>90</v>
      </c>
      <c r="C24" s="1" t="s">
        <v>46</v>
      </c>
      <c r="D24" s="1">
        <v>0.2</v>
      </c>
      <c r="E24" s="1">
        <v>2</v>
      </c>
      <c r="F24" s="1">
        <v>15</v>
      </c>
      <c r="G24" s="1">
        <v>40</v>
      </c>
      <c r="H24" s="1">
        <v>80</v>
      </c>
      <c r="I24" s="1">
        <v>16</v>
      </c>
      <c r="J24" s="1">
        <v>64</v>
      </c>
      <c r="K24" s="1">
        <v>6.4000000000000001E-2</v>
      </c>
      <c r="L24" s="1">
        <v>30</v>
      </c>
      <c r="M24" s="1">
        <v>34</v>
      </c>
      <c r="N24" s="1">
        <v>3.4000000000000002E-2</v>
      </c>
      <c r="O24" s="3">
        <v>45890</v>
      </c>
      <c r="P24" s="1">
        <v>8</v>
      </c>
      <c r="Q24" s="1">
        <v>3</v>
      </c>
      <c r="R24" s="1">
        <v>2025</v>
      </c>
      <c r="S24" s="1" t="s">
        <v>91</v>
      </c>
      <c r="T24" s="1" t="s">
        <v>48</v>
      </c>
      <c r="U24" s="1" t="s">
        <v>49</v>
      </c>
    </row>
    <row r="25" spans="1:21">
      <c r="A25" s="1" t="s">
        <v>27</v>
      </c>
      <c r="B25" s="1" t="s">
        <v>92</v>
      </c>
      <c r="C25" s="1" t="s">
        <v>56</v>
      </c>
      <c r="D25" s="1">
        <v>0.18</v>
      </c>
      <c r="E25" s="1">
        <v>7</v>
      </c>
      <c r="F25" s="1">
        <v>50</v>
      </c>
      <c r="G25" s="1">
        <v>120</v>
      </c>
      <c r="H25" s="1">
        <v>840</v>
      </c>
      <c r="I25" s="1">
        <v>151.19999999999999</v>
      </c>
      <c r="J25" s="1">
        <v>688.8</v>
      </c>
      <c r="K25" s="1">
        <v>0.68879999999999997</v>
      </c>
      <c r="L25" s="1">
        <v>350</v>
      </c>
      <c r="M25" s="1">
        <v>338.8</v>
      </c>
      <c r="N25" s="1">
        <v>0.33879999999999999</v>
      </c>
      <c r="O25" s="3">
        <v>45508</v>
      </c>
      <c r="P25" s="1">
        <v>8</v>
      </c>
      <c r="Q25" s="1">
        <v>3</v>
      </c>
      <c r="R25" s="1">
        <v>2024</v>
      </c>
      <c r="S25" s="1" t="s">
        <v>93</v>
      </c>
      <c r="T25" s="1" t="s">
        <v>58</v>
      </c>
      <c r="U25" s="1" t="s">
        <v>49</v>
      </c>
    </row>
    <row r="26" spans="1:21">
      <c r="A26" s="1" t="s">
        <v>27</v>
      </c>
      <c r="B26" s="1" t="s">
        <v>94</v>
      </c>
      <c r="C26" s="1" t="s">
        <v>60</v>
      </c>
      <c r="D26" s="1">
        <v>0.28000000000000003</v>
      </c>
      <c r="E26" s="1">
        <v>19</v>
      </c>
      <c r="F26" s="1">
        <v>150</v>
      </c>
      <c r="G26" s="1">
        <v>250</v>
      </c>
      <c r="H26" s="1">
        <v>4750</v>
      </c>
      <c r="I26" s="1">
        <v>1330</v>
      </c>
      <c r="J26" s="1">
        <v>3420</v>
      </c>
      <c r="K26" s="1">
        <v>3.42</v>
      </c>
      <c r="L26" s="1">
        <v>2850</v>
      </c>
      <c r="M26" s="1">
        <v>570</v>
      </c>
      <c r="N26" s="1">
        <v>0.56999999999999995</v>
      </c>
      <c r="O26" s="3">
        <v>45910</v>
      </c>
      <c r="P26" s="1">
        <v>9</v>
      </c>
      <c r="Q26" s="1">
        <v>3</v>
      </c>
      <c r="R26" s="1">
        <v>2025</v>
      </c>
      <c r="S26" s="1" t="s">
        <v>95</v>
      </c>
      <c r="T26" s="1" t="s">
        <v>62</v>
      </c>
      <c r="U26" s="1" t="s">
        <v>26</v>
      </c>
    </row>
    <row r="27" spans="1:21">
      <c r="A27" s="1" t="s">
        <v>27</v>
      </c>
      <c r="B27" s="1" t="s">
        <v>96</v>
      </c>
      <c r="C27" s="1" t="s">
        <v>56</v>
      </c>
      <c r="D27" s="1">
        <v>0.02</v>
      </c>
      <c r="E27" s="1">
        <v>9</v>
      </c>
      <c r="F27" s="1">
        <v>50</v>
      </c>
      <c r="G27" s="1">
        <v>120</v>
      </c>
      <c r="H27" s="1">
        <v>1080</v>
      </c>
      <c r="I27" s="1">
        <v>21.6</v>
      </c>
      <c r="J27" s="1">
        <v>1058.4000000000001</v>
      </c>
      <c r="K27" s="1">
        <v>1.0584</v>
      </c>
      <c r="L27" s="1">
        <v>450</v>
      </c>
      <c r="M27" s="1">
        <v>608.4</v>
      </c>
      <c r="N27" s="1">
        <v>0.60840000000000005</v>
      </c>
      <c r="O27" s="3">
        <v>45201</v>
      </c>
      <c r="P27" s="1">
        <v>10</v>
      </c>
      <c r="Q27" s="1">
        <v>4</v>
      </c>
      <c r="R27" s="1">
        <v>2023</v>
      </c>
      <c r="S27" s="1" t="s">
        <v>97</v>
      </c>
      <c r="T27" s="1" t="s">
        <v>58</v>
      </c>
      <c r="U27" s="1" t="s">
        <v>35</v>
      </c>
    </row>
    <row r="28" spans="1:21">
      <c r="A28" s="1" t="s">
        <v>36</v>
      </c>
      <c r="B28" s="1" t="s">
        <v>98</v>
      </c>
      <c r="C28" s="1" t="s">
        <v>23</v>
      </c>
      <c r="D28" s="1">
        <v>0.16</v>
      </c>
      <c r="E28" s="1">
        <v>6</v>
      </c>
      <c r="F28" s="1">
        <v>500</v>
      </c>
      <c r="G28" s="1">
        <v>800</v>
      </c>
      <c r="H28" s="1">
        <v>4800</v>
      </c>
      <c r="I28" s="1">
        <v>768</v>
      </c>
      <c r="J28" s="1">
        <v>4032</v>
      </c>
      <c r="K28" s="1">
        <v>4.032</v>
      </c>
      <c r="L28" s="1">
        <v>3000</v>
      </c>
      <c r="M28" s="1">
        <v>1032</v>
      </c>
      <c r="N28" s="1">
        <v>1.032</v>
      </c>
      <c r="O28" s="3">
        <v>45459</v>
      </c>
      <c r="P28" s="1">
        <v>6</v>
      </c>
      <c r="Q28" s="1">
        <v>2</v>
      </c>
      <c r="R28" s="1">
        <v>2024</v>
      </c>
      <c r="S28" s="1" t="s">
        <v>99</v>
      </c>
      <c r="T28" s="1" t="s">
        <v>25</v>
      </c>
      <c r="U28" s="1" t="s">
        <v>54</v>
      </c>
    </row>
    <row r="29" spans="1:21">
      <c r="A29" s="1" t="s">
        <v>36</v>
      </c>
      <c r="B29" s="1" t="s">
        <v>100</v>
      </c>
      <c r="C29" s="1" t="s">
        <v>68</v>
      </c>
      <c r="D29" s="1">
        <v>0.23</v>
      </c>
      <c r="E29" s="1">
        <v>8</v>
      </c>
      <c r="F29" s="1">
        <v>100</v>
      </c>
      <c r="G29" s="1">
        <v>200</v>
      </c>
      <c r="H29" s="1">
        <v>1600</v>
      </c>
      <c r="I29" s="1">
        <v>368</v>
      </c>
      <c r="J29" s="1">
        <v>1232</v>
      </c>
      <c r="K29" s="1">
        <v>1.232</v>
      </c>
      <c r="L29" s="1">
        <v>800</v>
      </c>
      <c r="M29" s="1">
        <v>432</v>
      </c>
      <c r="N29" s="1">
        <v>0.432</v>
      </c>
      <c r="O29" s="3">
        <v>45860</v>
      </c>
      <c r="P29" s="1">
        <v>7</v>
      </c>
      <c r="Q29" s="1">
        <v>3</v>
      </c>
      <c r="R29" s="1">
        <v>2025</v>
      </c>
      <c r="S29" s="1" t="s">
        <v>101</v>
      </c>
      <c r="T29" s="1" t="s">
        <v>70</v>
      </c>
      <c r="U29" s="1" t="s">
        <v>79</v>
      </c>
    </row>
    <row r="30" spans="1:21">
      <c r="A30" s="1" t="s">
        <v>21</v>
      </c>
      <c r="B30" s="1" t="s">
        <v>102</v>
      </c>
      <c r="C30" s="1" t="s">
        <v>42</v>
      </c>
      <c r="D30" s="1">
        <v>0.14000000000000001</v>
      </c>
      <c r="E30" s="1">
        <v>15</v>
      </c>
      <c r="F30" s="1">
        <v>300</v>
      </c>
      <c r="G30" s="1">
        <v>600</v>
      </c>
      <c r="H30" s="1">
        <v>9000</v>
      </c>
      <c r="I30" s="1">
        <v>1260</v>
      </c>
      <c r="J30" s="1">
        <v>7740</v>
      </c>
      <c r="K30" s="1">
        <v>7.74</v>
      </c>
      <c r="L30" s="1">
        <v>4500</v>
      </c>
      <c r="M30" s="1">
        <v>3240</v>
      </c>
      <c r="N30" s="1">
        <v>3.24</v>
      </c>
      <c r="O30" s="3">
        <v>45500</v>
      </c>
      <c r="P30" s="1">
        <v>7</v>
      </c>
      <c r="Q30" s="1">
        <v>3</v>
      </c>
      <c r="R30" s="1">
        <v>2024</v>
      </c>
      <c r="S30" s="1" t="s">
        <v>103</v>
      </c>
      <c r="T30" s="1" t="s">
        <v>44</v>
      </c>
      <c r="U30" s="1" t="s">
        <v>54</v>
      </c>
    </row>
    <row r="31" spans="1:21">
      <c r="A31" s="1" t="s">
        <v>36</v>
      </c>
      <c r="B31" s="1" t="s">
        <v>104</v>
      </c>
      <c r="C31" s="1" t="s">
        <v>46</v>
      </c>
      <c r="D31" s="1">
        <v>0.2</v>
      </c>
      <c r="E31" s="1">
        <v>12</v>
      </c>
      <c r="F31" s="1">
        <v>15</v>
      </c>
      <c r="G31" s="1">
        <v>40</v>
      </c>
      <c r="H31" s="1">
        <v>480</v>
      </c>
      <c r="I31" s="1">
        <v>96</v>
      </c>
      <c r="J31" s="1">
        <v>384</v>
      </c>
      <c r="K31" s="1">
        <v>0.38400000000000001</v>
      </c>
      <c r="L31" s="1">
        <v>180</v>
      </c>
      <c r="M31" s="1">
        <v>204</v>
      </c>
      <c r="N31" s="1">
        <v>0.20399999999999999</v>
      </c>
      <c r="O31" s="3">
        <v>45264</v>
      </c>
      <c r="P31" s="1">
        <v>12</v>
      </c>
      <c r="Q31" s="1">
        <v>4</v>
      </c>
      <c r="R31" s="1">
        <v>2023</v>
      </c>
      <c r="S31" s="1" t="s">
        <v>105</v>
      </c>
      <c r="T31" s="1" t="s">
        <v>48</v>
      </c>
      <c r="U31" s="1" t="s">
        <v>49</v>
      </c>
    </row>
    <row r="32" spans="1:21">
      <c r="A32" s="1" t="s">
        <v>21</v>
      </c>
      <c r="B32" s="1" t="s">
        <v>106</v>
      </c>
      <c r="C32" s="1" t="s">
        <v>38</v>
      </c>
      <c r="D32" s="1">
        <v>0.15</v>
      </c>
      <c r="E32" s="1">
        <v>8</v>
      </c>
      <c r="F32" s="1">
        <v>20</v>
      </c>
      <c r="G32" s="1">
        <v>50</v>
      </c>
      <c r="H32" s="1">
        <v>400</v>
      </c>
      <c r="I32" s="1">
        <v>60</v>
      </c>
      <c r="J32" s="1">
        <v>340</v>
      </c>
      <c r="K32" s="1">
        <v>0.34</v>
      </c>
      <c r="L32" s="1">
        <v>160</v>
      </c>
      <c r="M32" s="1">
        <v>180</v>
      </c>
      <c r="N32" s="1">
        <v>0.18</v>
      </c>
      <c r="O32" s="3">
        <v>45397</v>
      </c>
      <c r="P32" s="1">
        <v>4</v>
      </c>
      <c r="Q32" s="1">
        <v>2</v>
      </c>
      <c r="R32" s="1">
        <v>2024</v>
      </c>
      <c r="S32" s="1" t="s">
        <v>107</v>
      </c>
      <c r="T32" s="1" t="s">
        <v>40</v>
      </c>
      <c r="U32" s="1" t="s">
        <v>54</v>
      </c>
    </row>
    <row r="33" spans="1:21">
      <c r="A33" s="1" t="s">
        <v>27</v>
      </c>
      <c r="B33" s="1" t="s">
        <v>108</v>
      </c>
      <c r="C33" s="1" t="s">
        <v>56</v>
      </c>
      <c r="D33" s="1">
        <v>0.19</v>
      </c>
      <c r="E33" s="1">
        <v>3</v>
      </c>
      <c r="F33" s="1">
        <v>50</v>
      </c>
      <c r="G33" s="1">
        <v>120</v>
      </c>
      <c r="H33" s="1">
        <v>360</v>
      </c>
      <c r="I33" s="1">
        <v>68.400000000000006</v>
      </c>
      <c r="J33" s="1">
        <v>291.60000000000002</v>
      </c>
      <c r="K33" s="1">
        <v>0.29160000000000003</v>
      </c>
      <c r="L33" s="1">
        <v>150</v>
      </c>
      <c r="M33" s="1">
        <v>141.6</v>
      </c>
      <c r="N33" s="1">
        <v>0.1416</v>
      </c>
      <c r="O33" s="3">
        <v>45422</v>
      </c>
      <c r="P33" s="1">
        <v>5</v>
      </c>
      <c r="Q33" s="1">
        <v>2</v>
      </c>
      <c r="R33" s="1">
        <v>2024</v>
      </c>
      <c r="S33" s="1" t="s">
        <v>109</v>
      </c>
      <c r="T33" s="1" t="s">
        <v>58</v>
      </c>
      <c r="U33" s="1" t="s">
        <v>26</v>
      </c>
    </row>
    <row r="34" spans="1:21">
      <c r="A34" s="1" t="s">
        <v>36</v>
      </c>
      <c r="B34" s="1" t="s">
        <v>110</v>
      </c>
      <c r="C34" s="1" t="s">
        <v>38</v>
      </c>
      <c r="D34" s="1">
        <v>0.03</v>
      </c>
      <c r="E34" s="1">
        <v>8</v>
      </c>
      <c r="F34" s="1">
        <v>20</v>
      </c>
      <c r="G34" s="1">
        <v>50</v>
      </c>
      <c r="H34" s="1">
        <v>400</v>
      </c>
      <c r="I34" s="1">
        <v>12</v>
      </c>
      <c r="J34" s="1">
        <v>388</v>
      </c>
      <c r="K34" s="1">
        <v>0.38800000000000001</v>
      </c>
      <c r="L34" s="1">
        <v>160</v>
      </c>
      <c r="M34" s="1">
        <v>228</v>
      </c>
      <c r="N34" s="1">
        <v>0.22800000000000001</v>
      </c>
      <c r="O34" s="3">
        <v>45762</v>
      </c>
      <c r="P34" s="1">
        <v>4</v>
      </c>
      <c r="Q34" s="1">
        <v>2</v>
      </c>
      <c r="R34" s="1">
        <v>2025</v>
      </c>
      <c r="S34" s="1" t="s">
        <v>111</v>
      </c>
      <c r="T34" s="1" t="s">
        <v>40</v>
      </c>
      <c r="U34" s="1" t="s">
        <v>79</v>
      </c>
    </row>
    <row r="35" spans="1:21">
      <c r="A35" s="1" t="s">
        <v>27</v>
      </c>
      <c r="B35" s="1" t="s">
        <v>112</v>
      </c>
      <c r="C35" s="1" t="s">
        <v>29</v>
      </c>
      <c r="D35" s="1">
        <v>0.06</v>
      </c>
      <c r="E35" s="1">
        <v>10</v>
      </c>
      <c r="F35" s="1">
        <v>200</v>
      </c>
      <c r="G35" s="1">
        <v>400</v>
      </c>
      <c r="H35" s="1">
        <v>4000</v>
      </c>
      <c r="I35" s="1">
        <v>240</v>
      </c>
      <c r="J35" s="1">
        <v>3760</v>
      </c>
      <c r="K35" s="1">
        <v>3.76</v>
      </c>
      <c r="L35" s="1">
        <v>2000</v>
      </c>
      <c r="M35" s="1">
        <v>1760</v>
      </c>
      <c r="N35" s="1">
        <v>1.76</v>
      </c>
      <c r="O35" s="3">
        <v>45527</v>
      </c>
      <c r="P35" s="1">
        <v>8</v>
      </c>
      <c r="Q35" s="1">
        <v>3</v>
      </c>
      <c r="R35" s="1">
        <v>2024</v>
      </c>
      <c r="S35" s="1" t="s">
        <v>113</v>
      </c>
      <c r="T35" s="1" t="s">
        <v>31</v>
      </c>
      <c r="U35" s="1" t="s">
        <v>26</v>
      </c>
    </row>
    <row r="36" spans="1:21">
      <c r="A36" s="1" t="s">
        <v>27</v>
      </c>
      <c r="B36" s="1" t="s">
        <v>114</v>
      </c>
      <c r="C36" s="1" t="s">
        <v>56</v>
      </c>
      <c r="D36" s="1">
        <v>0</v>
      </c>
      <c r="E36" s="1">
        <v>17</v>
      </c>
      <c r="F36" s="1">
        <v>50</v>
      </c>
      <c r="G36" s="1">
        <v>120</v>
      </c>
      <c r="H36" s="1">
        <v>2040</v>
      </c>
      <c r="I36" s="1">
        <v>0</v>
      </c>
      <c r="J36" s="1">
        <v>2040</v>
      </c>
      <c r="K36" s="1">
        <v>2.04</v>
      </c>
      <c r="L36" s="1">
        <v>850</v>
      </c>
      <c r="M36" s="1">
        <v>1190</v>
      </c>
      <c r="N36" s="1">
        <v>1.19</v>
      </c>
      <c r="O36" s="3">
        <v>45479</v>
      </c>
      <c r="P36" s="1">
        <v>7</v>
      </c>
      <c r="Q36" s="1">
        <v>3</v>
      </c>
      <c r="R36" s="1">
        <v>2024</v>
      </c>
      <c r="S36" s="1" t="s">
        <v>115</v>
      </c>
      <c r="T36" s="1" t="s">
        <v>58</v>
      </c>
      <c r="U36" s="1" t="s">
        <v>35</v>
      </c>
    </row>
    <row r="37" spans="1:21">
      <c r="A37" s="1" t="s">
        <v>27</v>
      </c>
      <c r="B37" s="1" t="s">
        <v>116</v>
      </c>
      <c r="C37" s="1" t="s">
        <v>46</v>
      </c>
      <c r="D37" s="1">
        <v>0.1</v>
      </c>
      <c r="E37" s="1">
        <v>16</v>
      </c>
      <c r="F37" s="1">
        <v>15</v>
      </c>
      <c r="G37" s="1">
        <v>40</v>
      </c>
      <c r="H37" s="1">
        <v>640</v>
      </c>
      <c r="I37" s="1">
        <v>64</v>
      </c>
      <c r="J37" s="1">
        <v>576</v>
      </c>
      <c r="K37" s="1">
        <v>0.57599999999999996</v>
      </c>
      <c r="L37" s="1">
        <v>240</v>
      </c>
      <c r="M37" s="1">
        <v>336</v>
      </c>
      <c r="N37" s="1">
        <v>0.33600000000000002</v>
      </c>
      <c r="O37" s="3">
        <v>45660</v>
      </c>
      <c r="P37" s="1">
        <v>1</v>
      </c>
      <c r="Q37" s="1">
        <v>1</v>
      </c>
      <c r="R37" s="1">
        <v>2025</v>
      </c>
      <c r="S37" s="1" t="s">
        <v>117</v>
      </c>
      <c r="T37" s="1" t="s">
        <v>48</v>
      </c>
      <c r="U37" s="1" t="s">
        <v>32</v>
      </c>
    </row>
    <row r="38" spans="1:21">
      <c r="A38" s="1" t="s">
        <v>21</v>
      </c>
      <c r="B38" s="1" t="s">
        <v>118</v>
      </c>
      <c r="C38" s="1" t="s">
        <v>23</v>
      </c>
      <c r="D38" s="1">
        <v>0.1</v>
      </c>
      <c r="E38" s="1">
        <v>2</v>
      </c>
      <c r="F38" s="1">
        <v>500</v>
      </c>
      <c r="G38" s="1">
        <v>800</v>
      </c>
      <c r="H38" s="1">
        <v>1600</v>
      </c>
      <c r="I38" s="1">
        <v>160</v>
      </c>
      <c r="J38" s="1">
        <v>1440</v>
      </c>
      <c r="K38" s="1">
        <v>1.44</v>
      </c>
      <c r="L38" s="1">
        <v>1000</v>
      </c>
      <c r="M38" s="1">
        <v>440</v>
      </c>
      <c r="N38" s="1">
        <v>0.44</v>
      </c>
      <c r="O38" s="3">
        <v>45218</v>
      </c>
      <c r="P38" s="1">
        <v>10</v>
      </c>
      <c r="Q38" s="1">
        <v>4</v>
      </c>
      <c r="R38" s="1">
        <v>2023</v>
      </c>
      <c r="S38" s="1" t="s">
        <v>119</v>
      </c>
      <c r="T38" s="1" t="s">
        <v>25</v>
      </c>
      <c r="U38" s="1" t="s">
        <v>32</v>
      </c>
    </row>
    <row r="39" spans="1:21">
      <c r="A39" s="1" t="s">
        <v>36</v>
      </c>
      <c r="B39" s="1" t="s">
        <v>120</v>
      </c>
      <c r="C39" s="1" t="s">
        <v>46</v>
      </c>
      <c r="D39" s="1">
        <v>0.12</v>
      </c>
      <c r="E39" s="1">
        <v>7</v>
      </c>
      <c r="F39" s="1">
        <v>15</v>
      </c>
      <c r="G39" s="1">
        <v>40</v>
      </c>
      <c r="H39" s="1">
        <v>280</v>
      </c>
      <c r="I39" s="1">
        <v>33.6</v>
      </c>
      <c r="J39" s="1">
        <v>246.4</v>
      </c>
      <c r="K39" s="1">
        <v>0.24640000000000001</v>
      </c>
      <c r="L39" s="1">
        <v>105</v>
      </c>
      <c r="M39" s="1">
        <v>141.4</v>
      </c>
      <c r="N39" s="1">
        <v>0.1414</v>
      </c>
      <c r="O39" s="3">
        <v>45705</v>
      </c>
      <c r="P39" s="1">
        <v>2</v>
      </c>
      <c r="Q39" s="1">
        <v>1</v>
      </c>
      <c r="R39" s="1">
        <v>2025</v>
      </c>
      <c r="S39" s="1" t="s">
        <v>121</v>
      </c>
      <c r="T39" s="1" t="s">
        <v>48</v>
      </c>
      <c r="U39" s="1" t="s">
        <v>26</v>
      </c>
    </row>
    <row r="40" spans="1:21">
      <c r="A40" s="1" t="s">
        <v>27</v>
      </c>
      <c r="B40" s="1" t="s">
        <v>122</v>
      </c>
      <c r="C40" s="1" t="s">
        <v>23</v>
      </c>
      <c r="D40" s="1">
        <v>0.06</v>
      </c>
      <c r="E40" s="1">
        <v>20</v>
      </c>
      <c r="F40" s="1">
        <v>500</v>
      </c>
      <c r="G40" s="1">
        <v>800</v>
      </c>
      <c r="H40" s="1">
        <v>16000</v>
      </c>
      <c r="I40" s="1">
        <v>960</v>
      </c>
      <c r="J40" s="1">
        <v>15040</v>
      </c>
      <c r="K40" s="1">
        <v>15.04</v>
      </c>
      <c r="L40" s="1">
        <v>10000</v>
      </c>
      <c r="M40" s="1">
        <v>5040</v>
      </c>
      <c r="N40" s="1">
        <v>5.04</v>
      </c>
      <c r="O40" s="3">
        <v>45554</v>
      </c>
      <c r="P40" s="1">
        <v>9</v>
      </c>
      <c r="Q40" s="1">
        <v>3</v>
      </c>
      <c r="R40" s="1">
        <v>2024</v>
      </c>
      <c r="S40" s="1" t="s">
        <v>123</v>
      </c>
      <c r="T40" s="1" t="s">
        <v>25</v>
      </c>
      <c r="U40" s="1" t="s">
        <v>49</v>
      </c>
    </row>
    <row r="41" spans="1:21">
      <c r="A41" s="1" t="s">
        <v>21</v>
      </c>
      <c r="B41" s="1" t="s">
        <v>124</v>
      </c>
      <c r="C41" s="1" t="s">
        <v>29</v>
      </c>
      <c r="D41" s="1">
        <v>0.2</v>
      </c>
      <c r="E41" s="1">
        <v>10</v>
      </c>
      <c r="F41" s="1">
        <v>200</v>
      </c>
      <c r="G41" s="1">
        <v>400</v>
      </c>
      <c r="H41" s="1">
        <v>4000</v>
      </c>
      <c r="I41" s="1">
        <v>800</v>
      </c>
      <c r="J41" s="1">
        <v>3200</v>
      </c>
      <c r="K41" s="1">
        <v>3.2</v>
      </c>
      <c r="L41" s="1">
        <v>2000</v>
      </c>
      <c r="M41" s="1">
        <v>1200</v>
      </c>
      <c r="N41" s="1">
        <v>1.2</v>
      </c>
      <c r="O41" s="3">
        <v>45592</v>
      </c>
      <c r="P41" s="1">
        <v>10</v>
      </c>
      <c r="Q41" s="1">
        <v>4</v>
      </c>
      <c r="R41" s="1">
        <v>2024</v>
      </c>
      <c r="S41" s="1" t="s">
        <v>125</v>
      </c>
      <c r="T41" s="1" t="s">
        <v>31</v>
      </c>
      <c r="U41" s="1" t="s">
        <v>35</v>
      </c>
    </row>
    <row r="42" spans="1:21">
      <c r="A42" s="1" t="s">
        <v>21</v>
      </c>
      <c r="B42" s="1" t="s">
        <v>126</v>
      </c>
      <c r="C42" s="1" t="s">
        <v>23</v>
      </c>
      <c r="D42" s="1">
        <v>0.23</v>
      </c>
      <c r="E42" s="1">
        <v>18</v>
      </c>
      <c r="F42" s="1">
        <v>500</v>
      </c>
      <c r="G42" s="1">
        <v>800</v>
      </c>
      <c r="H42" s="1">
        <v>14400</v>
      </c>
      <c r="I42" s="1">
        <v>3312</v>
      </c>
      <c r="J42" s="1">
        <v>11088</v>
      </c>
      <c r="K42" s="1">
        <v>11.087999999999999</v>
      </c>
      <c r="L42" s="1">
        <v>9000</v>
      </c>
      <c r="M42" s="1">
        <v>2088</v>
      </c>
      <c r="N42" s="1">
        <v>2.0880000000000001</v>
      </c>
      <c r="O42" s="3">
        <v>45693</v>
      </c>
      <c r="P42" s="1">
        <v>2</v>
      </c>
      <c r="Q42" s="1">
        <v>1</v>
      </c>
      <c r="R42" s="1">
        <v>2025</v>
      </c>
      <c r="S42" s="1" t="s">
        <v>127</v>
      </c>
      <c r="T42" s="1" t="s">
        <v>25</v>
      </c>
      <c r="U42" s="1" t="s">
        <v>49</v>
      </c>
    </row>
    <row r="43" spans="1:21">
      <c r="A43" s="1" t="s">
        <v>27</v>
      </c>
      <c r="B43" s="1" t="s">
        <v>128</v>
      </c>
      <c r="C43" s="1" t="s">
        <v>46</v>
      </c>
      <c r="D43" s="1">
        <v>0.28000000000000003</v>
      </c>
      <c r="E43" s="1">
        <v>20</v>
      </c>
      <c r="F43" s="1">
        <v>15</v>
      </c>
      <c r="G43" s="1">
        <v>40</v>
      </c>
      <c r="H43" s="1">
        <v>800</v>
      </c>
      <c r="I43" s="1">
        <v>224</v>
      </c>
      <c r="J43" s="1">
        <v>576</v>
      </c>
      <c r="K43" s="1">
        <v>0.57599999999999996</v>
      </c>
      <c r="L43" s="1">
        <v>300</v>
      </c>
      <c r="M43" s="1">
        <v>276</v>
      </c>
      <c r="N43" s="1">
        <v>0.27600000000000002</v>
      </c>
      <c r="O43" s="3">
        <v>45221</v>
      </c>
      <c r="P43" s="1">
        <v>10</v>
      </c>
      <c r="Q43" s="1">
        <v>4</v>
      </c>
      <c r="R43" s="1">
        <v>2023</v>
      </c>
      <c r="S43" s="1" t="s">
        <v>129</v>
      </c>
      <c r="T43" s="1" t="s">
        <v>48</v>
      </c>
      <c r="U43" s="1" t="s">
        <v>54</v>
      </c>
    </row>
    <row r="44" spans="1:21">
      <c r="A44" s="1" t="s">
        <v>27</v>
      </c>
      <c r="B44" s="1" t="s">
        <v>130</v>
      </c>
      <c r="C44" s="1" t="s">
        <v>23</v>
      </c>
      <c r="D44" s="1">
        <v>0.26</v>
      </c>
      <c r="E44" s="1">
        <v>3</v>
      </c>
      <c r="F44" s="1">
        <v>500</v>
      </c>
      <c r="G44" s="1">
        <v>800</v>
      </c>
      <c r="H44" s="1">
        <v>2400</v>
      </c>
      <c r="I44" s="1">
        <v>624</v>
      </c>
      <c r="J44" s="1">
        <v>1776</v>
      </c>
      <c r="K44" s="1">
        <v>1.776</v>
      </c>
      <c r="L44" s="1">
        <v>1500</v>
      </c>
      <c r="M44" s="1">
        <v>276</v>
      </c>
      <c r="N44" s="1">
        <v>0.27600000000000002</v>
      </c>
      <c r="O44" s="3">
        <v>45472</v>
      </c>
      <c r="P44" s="1">
        <v>6</v>
      </c>
      <c r="Q44" s="1">
        <v>2</v>
      </c>
      <c r="R44" s="1">
        <v>2024</v>
      </c>
      <c r="S44" s="1" t="s">
        <v>131</v>
      </c>
      <c r="T44" s="1" t="s">
        <v>25</v>
      </c>
      <c r="U44" s="1" t="s">
        <v>49</v>
      </c>
    </row>
    <row r="45" spans="1:21">
      <c r="A45" s="1" t="s">
        <v>21</v>
      </c>
      <c r="B45" s="1" t="s">
        <v>132</v>
      </c>
      <c r="C45" s="1" t="s">
        <v>29</v>
      </c>
      <c r="D45" s="1">
        <v>0.14000000000000001</v>
      </c>
      <c r="E45" s="1">
        <v>15</v>
      </c>
      <c r="F45" s="1">
        <v>200</v>
      </c>
      <c r="G45" s="1">
        <v>400</v>
      </c>
      <c r="H45" s="1">
        <v>6000</v>
      </c>
      <c r="I45" s="1">
        <v>840</v>
      </c>
      <c r="J45" s="1">
        <v>5160</v>
      </c>
      <c r="K45" s="1">
        <v>5.16</v>
      </c>
      <c r="L45" s="1">
        <v>3000</v>
      </c>
      <c r="M45" s="1">
        <v>2160</v>
      </c>
      <c r="N45" s="1">
        <v>2.16</v>
      </c>
      <c r="O45" s="3">
        <v>45551</v>
      </c>
      <c r="P45" s="1">
        <v>9</v>
      </c>
      <c r="Q45" s="1">
        <v>3</v>
      </c>
      <c r="R45" s="1">
        <v>2024</v>
      </c>
      <c r="S45" s="1" t="s">
        <v>133</v>
      </c>
      <c r="T45" s="1" t="s">
        <v>31</v>
      </c>
      <c r="U45" s="1" t="s">
        <v>79</v>
      </c>
    </row>
    <row r="46" spans="1:21">
      <c r="A46" s="1" t="s">
        <v>21</v>
      </c>
      <c r="B46" s="1" t="s">
        <v>134</v>
      </c>
      <c r="C46" s="1" t="s">
        <v>29</v>
      </c>
      <c r="D46" s="1">
        <v>0.28000000000000003</v>
      </c>
      <c r="E46" s="1">
        <v>9</v>
      </c>
      <c r="F46" s="1">
        <v>200</v>
      </c>
      <c r="G46" s="1">
        <v>400</v>
      </c>
      <c r="H46" s="1">
        <v>3600</v>
      </c>
      <c r="I46" s="1">
        <v>1008</v>
      </c>
      <c r="J46" s="1">
        <v>2592</v>
      </c>
      <c r="K46" s="1">
        <v>2.5920000000000001</v>
      </c>
      <c r="L46" s="1">
        <v>1800</v>
      </c>
      <c r="M46" s="1">
        <v>792</v>
      </c>
      <c r="N46" s="1">
        <v>0.79200000000000004</v>
      </c>
      <c r="O46" s="3">
        <v>45262</v>
      </c>
      <c r="P46" s="1">
        <v>12</v>
      </c>
      <c r="Q46" s="1">
        <v>4</v>
      </c>
      <c r="R46" s="1">
        <v>2023</v>
      </c>
      <c r="S46" s="1" t="s">
        <v>135</v>
      </c>
      <c r="T46" s="1" t="s">
        <v>31</v>
      </c>
      <c r="U46" s="1" t="s">
        <v>32</v>
      </c>
    </row>
    <row r="47" spans="1:21">
      <c r="A47" s="1" t="s">
        <v>21</v>
      </c>
      <c r="B47" s="1" t="s">
        <v>136</v>
      </c>
      <c r="C47" s="1" t="s">
        <v>38</v>
      </c>
      <c r="D47" s="1">
        <v>0.13</v>
      </c>
      <c r="E47" s="1">
        <v>9</v>
      </c>
      <c r="F47" s="1">
        <v>20</v>
      </c>
      <c r="G47" s="1">
        <v>50</v>
      </c>
      <c r="H47" s="1">
        <v>450</v>
      </c>
      <c r="I47" s="1">
        <v>58.5</v>
      </c>
      <c r="J47" s="1">
        <v>391.5</v>
      </c>
      <c r="K47" s="1">
        <v>0.39150000000000001</v>
      </c>
      <c r="L47" s="1">
        <v>180</v>
      </c>
      <c r="M47" s="1">
        <v>211.5</v>
      </c>
      <c r="N47" s="1">
        <v>0.21149999999999999</v>
      </c>
      <c r="O47" s="3">
        <v>45730</v>
      </c>
      <c r="P47" s="1">
        <v>3</v>
      </c>
      <c r="Q47" s="1">
        <v>1</v>
      </c>
      <c r="R47" s="1">
        <v>2025</v>
      </c>
      <c r="S47" s="1" t="s">
        <v>137</v>
      </c>
      <c r="T47" s="1" t="s">
        <v>40</v>
      </c>
      <c r="U47" s="1" t="s">
        <v>54</v>
      </c>
    </row>
    <row r="48" spans="1:21">
      <c r="A48" s="1" t="s">
        <v>27</v>
      </c>
      <c r="B48" s="1" t="s">
        <v>138</v>
      </c>
      <c r="C48" s="1" t="s">
        <v>29</v>
      </c>
      <c r="D48" s="1">
        <v>0.14000000000000001</v>
      </c>
      <c r="E48" s="1">
        <v>14</v>
      </c>
      <c r="F48" s="1">
        <v>200</v>
      </c>
      <c r="G48" s="1">
        <v>400</v>
      </c>
      <c r="H48" s="1">
        <v>5600</v>
      </c>
      <c r="I48" s="1">
        <v>784</v>
      </c>
      <c r="J48" s="1">
        <v>4816</v>
      </c>
      <c r="K48" s="1">
        <v>4.8159999999999998</v>
      </c>
      <c r="L48" s="1">
        <v>2800</v>
      </c>
      <c r="M48" s="1">
        <v>2016</v>
      </c>
      <c r="N48" s="1">
        <v>2.016</v>
      </c>
      <c r="O48" s="3">
        <v>45770</v>
      </c>
      <c r="P48" s="1">
        <v>4</v>
      </c>
      <c r="Q48" s="1">
        <v>2</v>
      </c>
      <c r="R48" s="1">
        <v>2025</v>
      </c>
      <c r="S48" s="1" t="s">
        <v>139</v>
      </c>
      <c r="T48" s="1" t="s">
        <v>31</v>
      </c>
      <c r="U48" s="1" t="s">
        <v>79</v>
      </c>
    </row>
    <row r="49" spans="1:21">
      <c r="A49" s="1" t="s">
        <v>27</v>
      </c>
      <c r="B49" s="1" t="s">
        <v>140</v>
      </c>
      <c r="C49" s="1" t="s">
        <v>60</v>
      </c>
      <c r="D49" s="1">
        <v>0.26</v>
      </c>
      <c r="E49" s="1">
        <v>9</v>
      </c>
      <c r="F49" s="1">
        <v>150</v>
      </c>
      <c r="G49" s="1">
        <v>250</v>
      </c>
      <c r="H49" s="1">
        <v>2250</v>
      </c>
      <c r="I49" s="1">
        <v>585</v>
      </c>
      <c r="J49" s="1">
        <v>1665</v>
      </c>
      <c r="K49" s="1">
        <v>1.665</v>
      </c>
      <c r="L49" s="1">
        <v>1350</v>
      </c>
      <c r="M49" s="1">
        <v>315</v>
      </c>
      <c r="N49" s="1">
        <v>0.315</v>
      </c>
      <c r="O49" s="3">
        <v>45382</v>
      </c>
      <c r="P49" s="1">
        <v>3</v>
      </c>
      <c r="Q49" s="1">
        <v>1</v>
      </c>
      <c r="R49" s="1">
        <v>2024</v>
      </c>
      <c r="S49" s="1" t="s">
        <v>141</v>
      </c>
      <c r="T49" s="1" t="s">
        <v>62</v>
      </c>
      <c r="U49" s="1" t="s">
        <v>79</v>
      </c>
    </row>
    <row r="50" spans="1:21">
      <c r="A50" s="1" t="s">
        <v>36</v>
      </c>
      <c r="B50" s="1" t="s">
        <v>142</v>
      </c>
      <c r="C50" s="1" t="s">
        <v>29</v>
      </c>
      <c r="D50" s="1">
        <v>0.04</v>
      </c>
      <c r="E50" s="1">
        <v>18</v>
      </c>
      <c r="F50" s="1">
        <v>200</v>
      </c>
      <c r="G50" s="1">
        <v>400</v>
      </c>
      <c r="H50" s="1">
        <v>7200</v>
      </c>
      <c r="I50" s="1">
        <v>288</v>
      </c>
      <c r="J50" s="1">
        <v>6912</v>
      </c>
      <c r="K50" s="1">
        <v>6.9119999999999999</v>
      </c>
      <c r="L50" s="1">
        <v>3600</v>
      </c>
      <c r="M50" s="1">
        <v>3312</v>
      </c>
      <c r="N50" s="1">
        <v>3.3119999999999998</v>
      </c>
      <c r="O50" s="3">
        <v>45427</v>
      </c>
      <c r="P50" s="1">
        <v>5</v>
      </c>
      <c r="Q50" s="1">
        <v>2</v>
      </c>
      <c r="R50" s="1">
        <v>2024</v>
      </c>
      <c r="S50" s="1" t="s">
        <v>143</v>
      </c>
      <c r="T50" s="1" t="s">
        <v>31</v>
      </c>
      <c r="U50" s="1" t="s">
        <v>54</v>
      </c>
    </row>
    <row r="51" spans="1:21">
      <c r="A51" s="1" t="s">
        <v>27</v>
      </c>
      <c r="B51" s="1" t="s">
        <v>144</v>
      </c>
      <c r="C51" s="1" t="s">
        <v>42</v>
      </c>
      <c r="D51" s="1">
        <v>0.26</v>
      </c>
      <c r="E51" s="1">
        <v>16</v>
      </c>
      <c r="F51" s="1">
        <v>300</v>
      </c>
      <c r="G51" s="1">
        <v>600</v>
      </c>
      <c r="H51" s="1">
        <v>9600</v>
      </c>
      <c r="I51" s="1">
        <v>2496</v>
      </c>
      <c r="J51" s="1">
        <v>7104</v>
      </c>
      <c r="K51" s="1">
        <v>7.1040000000000001</v>
      </c>
      <c r="L51" s="1">
        <v>4800</v>
      </c>
      <c r="M51" s="1">
        <v>2304</v>
      </c>
      <c r="N51" s="1">
        <v>2.3039999999999998</v>
      </c>
      <c r="O51" s="3">
        <v>45266</v>
      </c>
      <c r="P51" s="1">
        <v>12</v>
      </c>
      <c r="Q51" s="1">
        <v>4</v>
      </c>
      <c r="R51" s="1">
        <v>2023</v>
      </c>
      <c r="S51" s="1" t="s">
        <v>145</v>
      </c>
      <c r="T51" s="1" t="s">
        <v>44</v>
      </c>
      <c r="U51" s="1" t="s">
        <v>49</v>
      </c>
    </row>
    <row r="52" spans="1:21">
      <c r="A52" s="1" t="s">
        <v>36</v>
      </c>
      <c r="B52" s="1" t="s">
        <v>146</v>
      </c>
      <c r="C52" s="1" t="s">
        <v>56</v>
      </c>
      <c r="D52" s="1">
        <v>0.17</v>
      </c>
      <c r="E52" s="1">
        <v>11</v>
      </c>
      <c r="F52" s="1">
        <v>50</v>
      </c>
      <c r="G52" s="1">
        <v>120</v>
      </c>
      <c r="H52" s="1">
        <v>1320</v>
      </c>
      <c r="I52" s="1">
        <v>224.4</v>
      </c>
      <c r="J52" s="1">
        <v>1095.5999999999999</v>
      </c>
      <c r="K52" s="1">
        <v>1.0955999999999999</v>
      </c>
      <c r="L52" s="1">
        <v>550</v>
      </c>
      <c r="M52" s="1">
        <v>545.6</v>
      </c>
      <c r="N52" s="1">
        <v>0.54559999999999997</v>
      </c>
      <c r="O52" s="3">
        <v>45197</v>
      </c>
      <c r="P52" s="1">
        <v>9</v>
      </c>
      <c r="Q52" s="1">
        <v>3</v>
      </c>
      <c r="R52" s="1">
        <v>2023</v>
      </c>
      <c r="S52" s="1" t="s">
        <v>147</v>
      </c>
      <c r="T52" s="1" t="s">
        <v>58</v>
      </c>
      <c r="U52" s="1" t="s">
        <v>79</v>
      </c>
    </row>
    <row r="53" spans="1:21">
      <c r="A53" s="1" t="s">
        <v>27</v>
      </c>
      <c r="B53" s="1" t="s">
        <v>148</v>
      </c>
      <c r="C53" s="1" t="s">
        <v>38</v>
      </c>
      <c r="D53" s="1">
        <v>0.04</v>
      </c>
      <c r="E53" s="1">
        <v>10</v>
      </c>
      <c r="F53" s="1">
        <v>20</v>
      </c>
      <c r="G53" s="1">
        <v>50</v>
      </c>
      <c r="H53" s="1">
        <v>500</v>
      </c>
      <c r="I53" s="1">
        <v>20</v>
      </c>
      <c r="J53" s="1">
        <v>480</v>
      </c>
      <c r="K53" s="1">
        <v>0.48</v>
      </c>
      <c r="L53" s="1">
        <v>200</v>
      </c>
      <c r="M53" s="1">
        <v>280</v>
      </c>
      <c r="N53" s="1">
        <v>0.28000000000000003</v>
      </c>
      <c r="O53" s="3">
        <v>45390</v>
      </c>
      <c r="P53" s="1">
        <v>4</v>
      </c>
      <c r="Q53" s="1">
        <v>2</v>
      </c>
      <c r="R53" s="1">
        <v>2024</v>
      </c>
      <c r="S53" s="1" t="s">
        <v>149</v>
      </c>
      <c r="T53" s="1" t="s">
        <v>40</v>
      </c>
      <c r="U53" s="1" t="s">
        <v>32</v>
      </c>
    </row>
    <row r="54" spans="1:21">
      <c r="A54" s="1" t="s">
        <v>21</v>
      </c>
      <c r="B54" s="1" t="s">
        <v>150</v>
      </c>
      <c r="C54" s="1" t="s">
        <v>38</v>
      </c>
      <c r="D54" s="1">
        <v>0.3</v>
      </c>
      <c r="E54" s="1">
        <v>17</v>
      </c>
      <c r="F54" s="1">
        <v>20</v>
      </c>
      <c r="G54" s="1">
        <v>50</v>
      </c>
      <c r="H54" s="1">
        <v>850</v>
      </c>
      <c r="I54" s="1">
        <v>255</v>
      </c>
      <c r="J54" s="1">
        <v>595</v>
      </c>
      <c r="K54" s="1">
        <v>0.59499999999999997</v>
      </c>
      <c r="L54" s="1">
        <v>340</v>
      </c>
      <c r="M54" s="1">
        <v>255</v>
      </c>
      <c r="N54" s="1">
        <v>0.255</v>
      </c>
      <c r="O54" s="3">
        <v>45284</v>
      </c>
      <c r="P54" s="1">
        <v>12</v>
      </c>
      <c r="Q54" s="1">
        <v>4</v>
      </c>
      <c r="R54" s="1">
        <v>2023</v>
      </c>
      <c r="S54" s="1" t="s">
        <v>151</v>
      </c>
      <c r="T54" s="1" t="s">
        <v>40</v>
      </c>
      <c r="U54" s="1" t="s">
        <v>32</v>
      </c>
    </row>
    <row r="55" spans="1:21">
      <c r="A55" s="1" t="s">
        <v>27</v>
      </c>
      <c r="B55" s="1" t="s">
        <v>152</v>
      </c>
      <c r="C55" s="1" t="s">
        <v>29</v>
      </c>
      <c r="D55" s="1">
        <v>0.03</v>
      </c>
      <c r="E55" s="1">
        <v>17</v>
      </c>
      <c r="F55" s="1">
        <v>200</v>
      </c>
      <c r="G55" s="1">
        <v>400</v>
      </c>
      <c r="H55" s="1">
        <v>6800</v>
      </c>
      <c r="I55" s="1">
        <v>204</v>
      </c>
      <c r="J55" s="1">
        <v>6596</v>
      </c>
      <c r="K55" s="1">
        <v>6.5960000000000001</v>
      </c>
      <c r="L55" s="1">
        <v>3400</v>
      </c>
      <c r="M55" s="1">
        <v>3196</v>
      </c>
      <c r="N55" s="1">
        <v>3.1960000000000002</v>
      </c>
      <c r="O55" s="3">
        <v>45344</v>
      </c>
      <c r="P55" s="1">
        <v>2</v>
      </c>
      <c r="Q55" s="1">
        <v>1</v>
      </c>
      <c r="R55" s="1">
        <v>2024</v>
      </c>
      <c r="S55" s="1" t="s">
        <v>153</v>
      </c>
      <c r="T55" s="1" t="s">
        <v>31</v>
      </c>
      <c r="U55" s="1" t="s">
        <v>79</v>
      </c>
    </row>
    <row r="56" spans="1:21">
      <c r="A56" s="1" t="s">
        <v>27</v>
      </c>
      <c r="B56" s="1" t="s">
        <v>154</v>
      </c>
      <c r="C56" s="1" t="s">
        <v>23</v>
      </c>
      <c r="D56" s="1">
        <v>0.08</v>
      </c>
      <c r="E56" s="1">
        <v>11</v>
      </c>
      <c r="F56" s="1">
        <v>500</v>
      </c>
      <c r="G56" s="1">
        <v>800</v>
      </c>
      <c r="H56" s="1">
        <v>8800</v>
      </c>
      <c r="I56" s="1">
        <v>704</v>
      </c>
      <c r="J56" s="1">
        <v>8096</v>
      </c>
      <c r="K56" s="1">
        <v>8.0960000000000001</v>
      </c>
      <c r="L56" s="1">
        <v>5500</v>
      </c>
      <c r="M56" s="1">
        <v>2596</v>
      </c>
      <c r="N56" s="1">
        <v>2.5960000000000001</v>
      </c>
      <c r="O56" s="3">
        <v>45399</v>
      </c>
      <c r="P56" s="1">
        <v>4</v>
      </c>
      <c r="Q56" s="1">
        <v>2</v>
      </c>
      <c r="R56" s="1">
        <v>2024</v>
      </c>
      <c r="S56" s="1" t="s">
        <v>155</v>
      </c>
      <c r="T56" s="1" t="s">
        <v>25</v>
      </c>
      <c r="U56" s="1" t="s">
        <v>54</v>
      </c>
    </row>
    <row r="57" spans="1:21">
      <c r="A57" s="1" t="s">
        <v>36</v>
      </c>
      <c r="B57" s="1" t="s">
        <v>156</v>
      </c>
      <c r="C57" s="1" t="s">
        <v>42</v>
      </c>
      <c r="D57" s="1">
        <v>0.2</v>
      </c>
      <c r="E57" s="1">
        <v>3</v>
      </c>
      <c r="F57" s="1">
        <v>300</v>
      </c>
      <c r="G57" s="1">
        <v>600</v>
      </c>
      <c r="H57" s="1">
        <v>1800</v>
      </c>
      <c r="I57" s="1">
        <v>360</v>
      </c>
      <c r="J57" s="1">
        <v>1440</v>
      </c>
      <c r="K57" s="1">
        <v>1.44</v>
      </c>
      <c r="L57" s="1">
        <v>900</v>
      </c>
      <c r="M57" s="1">
        <v>540</v>
      </c>
      <c r="N57" s="1">
        <v>0.54</v>
      </c>
      <c r="O57" s="3">
        <v>45418</v>
      </c>
      <c r="P57" s="1">
        <v>5</v>
      </c>
      <c r="Q57" s="1">
        <v>2</v>
      </c>
      <c r="R57" s="1">
        <v>2024</v>
      </c>
      <c r="S57" s="1" t="s">
        <v>157</v>
      </c>
      <c r="T57" s="1" t="s">
        <v>44</v>
      </c>
      <c r="U57" s="1" t="s">
        <v>35</v>
      </c>
    </row>
    <row r="58" spans="1:21">
      <c r="A58" s="1" t="s">
        <v>27</v>
      </c>
      <c r="B58" s="1" t="s">
        <v>158</v>
      </c>
      <c r="C58" s="1" t="s">
        <v>60</v>
      </c>
      <c r="D58" s="1">
        <v>0.09</v>
      </c>
      <c r="E58" s="1">
        <v>6</v>
      </c>
      <c r="F58" s="1">
        <v>150</v>
      </c>
      <c r="G58" s="1">
        <v>250</v>
      </c>
      <c r="H58" s="1">
        <v>1500</v>
      </c>
      <c r="I58" s="1">
        <v>135</v>
      </c>
      <c r="J58" s="1">
        <v>1365</v>
      </c>
      <c r="K58" s="1">
        <v>1.365</v>
      </c>
      <c r="L58" s="1">
        <v>900</v>
      </c>
      <c r="M58" s="1">
        <v>465</v>
      </c>
      <c r="N58" s="1">
        <v>0.46500000000000002</v>
      </c>
      <c r="O58" s="3">
        <v>45234</v>
      </c>
      <c r="P58" s="1">
        <v>11</v>
      </c>
      <c r="Q58" s="1">
        <v>4</v>
      </c>
      <c r="R58" s="1">
        <v>2023</v>
      </c>
      <c r="S58" s="1" t="s">
        <v>159</v>
      </c>
      <c r="T58" s="1" t="s">
        <v>62</v>
      </c>
      <c r="U58" s="1" t="s">
        <v>35</v>
      </c>
    </row>
    <row r="59" spans="1:21">
      <c r="A59" s="1" t="s">
        <v>27</v>
      </c>
      <c r="B59" s="1" t="s">
        <v>160</v>
      </c>
      <c r="C59" s="1" t="s">
        <v>46</v>
      </c>
      <c r="D59" s="1">
        <v>0.2</v>
      </c>
      <c r="E59" s="1">
        <v>17</v>
      </c>
      <c r="F59" s="1">
        <v>15</v>
      </c>
      <c r="G59" s="1">
        <v>40</v>
      </c>
      <c r="H59" s="1">
        <v>680</v>
      </c>
      <c r="I59" s="1">
        <v>136</v>
      </c>
      <c r="J59" s="1">
        <v>544</v>
      </c>
      <c r="K59" s="1">
        <v>0.54400000000000004</v>
      </c>
      <c r="L59" s="1">
        <v>255</v>
      </c>
      <c r="M59" s="1">
        <v>289</v>
      </c>
      <c r="N59" s="1">
        <v>0.28899999999999998</v>
      </c>
      <c r="O59" s="3">
        <v>45229</v>
      </c>
      <c r="P59" s="1">
        <v>10</v>
      </c>
      <c r="Q59" s="1">
        <v>4</v>
      </c>
      <c r="R59" s="1">
        <v>2023</v>
      </c>
      <c r="S59" s="1" t="s">
        <v>161</v>
      </c>
      <c r="T59" s="1" t="s">
        <v>48</v>
      </c>
      <c r="U59" s="1" t="s">
        <v>26</v>
      </c>
    </row>
    <row r="60" spans="1:21">
      <c r="A60" s="1" t="s">
        <v>36</v>
      </c>
      <c r="B60" s="1" t="s">
        <v>162</v>
      </c>
      <c r="C60" s="1" t="s">
        <v>46</v>
      </c>
      <c r="D60" s="1">
        <v>0.22</v>
      </c>
      <c r="E60" s="1">
        <v>12</v>
      </c>
      <c r="F60" s="1">
        <v>15</v>
      </c>
      <c r="G60" s="1">
        <v>40</v>
      </c>
      <c r="H60" s="1">
        <v>480</v>
      </c>
      <c r="I60" s="1">
        <v>105.6</v>
      </c>
      <c r="J60" s="1">
        <v>374.4</v>
      </c>
      <c r="K60" s="1">
        <v>0.37440000000000001</v>
      </c>
      <c r="L60" s="1">
        <v>180</v>
      </c>
      <c r="M60" s="1">
        <v>194.4</v>
      </c>
      <c r="N60" s="1">
        <v>0.19439999999999999</v>
      </c>
      <c r="O60" s="3">
        <v>45323</v>
      </c>
      <c r="P60" s="1">
        <v>2</v>
      </c>
      <c r="Q60" s="1">
        <v>1</v>
      </c>
      <c r="R60" s="1">
        <v>2024</v>
      </c>
      <c r="S60" s="1" t="s">
        <v>163</v>
      </c>
      <c r="T60" s="1" t="s">
        <v>48</v>
      </c>
      <c r="U60" s="1" t="s">
        <v>32</v>
      </c>
    </row>
    <row r="61" spans="1:21">
      <c r="A61" s="1" t="s">
        <v>21</v>
      </c>
      <c r="B61" s="1" t="s">
        <v>164</v>
      </c>
      <c r="C61" s="1" t="s">
        <v>46</v>
      </c>
      <c r="D61" s="1">
        <v>0.14000000000000001</v>
      </c>
      <c r="E61" s="1">
        <v>20</v>
      </c>
      <c r="F61" s="1">
        <v>15</v>
      </c>
      <c r="G61" s="1">
        <v>40</v>
      </c>
      <c r="H61" s="1">
        <v>800</v>
      </c>
      <c r="I61" s="1">
        <v>112</v>
      </c>
      <c r="J61" s="1">
        <v>688</v>
      </c>
      <c r="K61" s="1">
        <v>0.68799999999999994</v>
      </c>
      <c r="L61" s="1">
        <v>300</v>
      </c>
      <c r="M61" s="1">
        <v>388</v>
      </c>
      <c r="N61" s="1">
        <v>0.38800000000000001</v>
      </c>
      <c r="O61" s="3">
        <v>45777</v>
      </c>
      <c r="P61" s="1">
        <v>4</v>
      </c>
      <c r="Q61" s="1">
        <v>2</v>
      </c>
      <c r="R61" s="1">
        <v>2025</v>
      </c>
      <c r="S61" s="1" t="s">
        <v>165</v>
      </c>
      <c r="T61" s="1" t="s">
        <v>48</v>
      </c>
      <c r="U61" s="1" t="s">
        <v>54</v>
      </c>
    </row>
    <row r="62" spans="1:21">
      <c r="A62" s="1" t="s">
        <v>21</v>
      </c>
      <c r="B62" s="1" t="s">
        <v>166</v>
      </c>
      <c r="C62" s="1" t="s">
        <v>42</v>
      </c>
      <c r="D62" s="1">
        <v>0.25</v>
      </c>
      <c r="E62" s="1">
        <v>13</v>
      </c>
      <c r="F62" s="1">
        <v>300</v>
      </c>
      <c r="G62" s="1">
        <v>600</v>
      </c>
      <c r="H62" s="1">
        <v>7800</v>
      </c>
      <c r="I62" s="1">
        <v>1950</v>
      </c>
      <c r="J62" s="1">
        <v>5850</v>
      </c>
      <c r="K62" s="1">
        <v>5.85</v>
      </c>
      <c r="L62" s="1">
        <v>3900</v>
      </c>
      <c r="M62" s="1">
        <v>1950</v>
      </c>
      <c r="N62" s="1">
        <v>1.95</v>
      </c>
      <c r="O62" s="3">
        <v>45911</v>
      </c>
      <c r="P62" s="1">
        <v>9</v>
      </c>
      <c r="Q62" s="1">
        <v>3</v>
      </c>
      <c r="R62" s="1">
        <v>2025</v>
      </c>
      <c r="S62" s="1" t="s">
        <v>167</v>
      </c>
      <c r="T62" s="1" t="s">
        <v>44</v>
      </c>
      <c r="U62" s="1" t="s">
        <v>35</v>
      </c>
    </row>
    <row r="63" spans="1:21">
      <c r="A63" s="1" t="s">
        <v>27</v>
      </c>
      <c r="B63" s="1" t="s">
        <v>168</v>
      </c>
      <c r="C63" s="1" t="s">
        <v>29</v>
      </c>
      <c r="D63" s="1">
        <v>0.17</v>
      </c>
      <c r="E63" s="1">
        <v>14</v>
      </c>
      <c r="F63" s="1">
        <v>200</v>
      </c>
      <c r="G63" s="1">
        <v>400</v>
      </c>
      <c r="H63" s="1">
        <v>5600</v>
      </c>
      <c r="I63" s="1">
        <v>952</v>
      </c>
      <c r="J63" s="1">
        <v>4648</v>
      </c>
      <c r="K63" s="1">
        <v>4.6479999999999997</v>
      </c>
      <c r="L63" s="1">
        <v>2800</v>
      </c>
      <c r="M63" s="1">
        <v>1848</v>
      </c>
      <c r="N63" s="1">
        <v>1.8480000000000001</v>
      </c>
      <c r="O63" s="3">
        <v>45540</v>
      </c>
      <c r="P63" s="1">
        <v>9</v>
      </c>
      <c r="Q63" s="1">
        <v>3</v>
      </c>
      <c r="R63" s="1">
        <v>2024</v>
      </c>
      <c r="S63" s="1" t="s">
        <v>169</v>
      </c>
      <c r="T63" s="1" t="s">
        <v>31</v>
      </c>
      <c r="U63" s="1" t="s">
        <v>79</v>
      </c>
    </row>
    <row r="64" spans="1:21">
      <c r="A64" s="1" t="s">
        <v>27</v>
      </c>
      <c r="B64" s="1" t="s">
        <v>170</v>
      </c>
      <c r="C64" s="1" t="s">
        <v>42</v>
      </c>
      <c r="D64" s="1">
        <v>0.08</v>
      </c>
      <c r="E64" s="1">
        <v>2</v>
      </c>
      <c r="F64" s="1">
        <v>300</v>
      </c>
      <c r="G64" s="1">
        <v>600</v>
      </c>
      <c r="H64" s="1">
        <v>1200</v>
      </c>
      <c r="I64" s="1">
        <v>96</v>
      </c>
      <c r="J64" s="1">
        <v>1104</v>
      </c>
      <c r="K64" s="1">
        <v>1.1040000000000001</v>
      </c>
      <c r="L64" s="1">
        <v>600</v>
      </c>
      <c r="M64" s="1">
        <v>504</v>
      </c>
      <c r="N64" s="1">
        <v>0.504</v>
      </c>
      <c r="O64" s="3">
        <v>45705</v>
      </c>
      <c r="P64" s="1">
        <v>2</v>
      </c>
      <c r="Q64" s="1">
        <v>1</v>
      </c>
      <c r="R64" s="1">
        <v>2025</v>
      </c>
      <c r="S64" s="1" t="s">
        <v>171</v>
      </c>
      <c r="T64" s="1" t="s">
        <v>44</v>
      </c>
      <c r="U64" s="1" t="s">
        <v>35</v>
      </c>
    </row>
    <row r="65" spans="1:21">
      <c r="A65" s="1" t="s">
        <v>27</v>
      </c>
      <c r="B65" s="1" t="s">
        <v>172</v>
      </c>
      <c r="C65" s="1" t="s">
        <v>46</v>
      </c>
      <c r="D65" s="1">
        <v>0.01</v>
      </c>
      <c r="E65" s="1">
        <v>19</v>
      </c>
      <c r="F65" s="1">
        <v>15</v>
      </c>
      <c r="G65" s="1">
        <v>40</v>
      </c>
      <c r="H65" s="1">
        <v>760</v>
      </c>
      <c r="I65" s="1">
        <v>7.6</v>
      </c>
      <c r="J65" s="1">
        <v>752.4</v>
      </c>
      <c r="K65" s="1">
        <v>0.75239999999999996</v>
      </c>
      <c r="L65" s="1">
        <v>285</v>
      </c>
      <c r="M65" s="1">
        <v>467.4</v>
      </c>
      <c r="N65" s="1">
        <v>0.46739999999999998</v>
      </c>
      <c r="O65" s="3">
        <v>45284</v>
      </c>
      <c r="P65" s="1">
        <v>12</v>
      </c>
      <c r="Q65" s="1">
        <v>4</v>
      </c>
      <c r="R65" s="1">
        <v>2023</v>
      </c>
      <c r="S65" s="1" t="s">
        <v>173</v>
      </c>
      <c r="T65" s="1" t="s">
        <v>48</v>
      </c>
      <c r="U65" s="1" t="s">
        <v>35</v>
      </c>
    </row>
    <row r="66" spans="1:21">
      <c r="A66" s="1" t="s">
        <v>36</v>
      </c>
      <c r="B66" s="1" t="s">
        <v>174</v>
      </c>
      <c r="C66" s="1" t="s">
        <v>23</v>
      </c>
      <c r="D66" s="1">
        <v>0.05</v>
      </c>
      <c r="E66" s="1">
        <v>17</v>
      </c>
      <c r="F66" s="1">
        <v>500</v>
      </c>
      <c r="G66" s="1">
        <v>800</v>
      </c>
      <c r="H66" s="1">
        <v>13600</v>
      </c>
      <c r="I66" s="1">
        <v>680</v>
      </c>
      <c r="J66" s="1">
        <v>12920</v>
      </c>
      <c r="K66" s="1">
        <v>12.92</v>
      </c>
      <c r="L66" s="1">
        <v>8500</v>
      </c>
      <c r="M66" s="1">
        <v>4420</v>
      </c>
      <c r="N66" s="1">
        <v>4.42</v>
      </c>
      <c r="O66" s="3">
        <v>45314</v>
      </c>
      <c r="P66" s="1">
        <v>1</v>
      </c>
      <c r="Q66" s="1">
        <v>1</v>
      </c>
      <c r="R66" s="1">
        <v>2024</v>
      </c>
      <c r="S66" s="1" t="s">
        <v>175</v>
      </c>
      <c r="T66" s="1" t="s">
        <v>25</v>
      </c>
      <c r="U66" s="1" t="s">
        <v>26</v>
      </c>
    </row>
    <row r="67" spans="1:21">
      <c r="A67" s="1" t="s">
        <v>27</v>
      </c>
      <c r="B67" s="1" t="s">
        <v>176</v>
      </c>
      <c r="C67" s="1" t="s">
        <v>29</v>
      </c>
      <c r="D67" s="1">
        <v>0.18</v>
      </c>
      <c r="E67" s="1">
        <v>1</v>
      </c>
      <c r="F67" s="1">
        <v>200</v>
      </c>
      <c r="G67" s="1">
        <v>400</v>
      </c>
      <c r="H67" s="1">
        <v>400</v>
      </c>
      <c r="I67" s="1">
        <v>72</v>
      </c>
      <c r="J67" s="1">
        <v>328</v>
      </c>
      <c r="K67" s="1">
        <v>0.32800000000000001</v>
      </c>
      <c r="L67" s="1">
        <v>200</v>
      </c>
      <c r="M67" s="1">
        <v>128</v>
      </c>
      <c r="N67" s="1">
        <v>0.128</v>
      </c>
      <c r="O67" s="3">
        <v>45273</v>
      </c>
      <c r="P67" s="1">
        <v>12</v>
      </c>
      <c r="Q67" s="1">
        <v>4</v>
      </c>
      <c r="R67" s="1">
        <v>2023</v>
      </c>
      <c r="S67" s="1" t="s">
        <v>177</v>
      </c>
      <c r="T67" s="1" t="s">
        <v>31</v>
      </c>
      <c r="U67" s="1" t="s">
        <v>35</v>
      </c>
    </row>
    <row r="68" spans="1:21">
      <c r="A68" s="1" t="s">
        <v>36</v>
      </c>
      <c r="B68" s="1" t="s">
        <v>178</v>
      </c>
      <c r="C68" s="1" t="s">
        <v>42</v>
      </c>
      <c r="D68" s="1">
        <v>0.05</v>
      </c>
      <c r="E68" s="1">
        <v>13</v>
      </c>
      <c r="F68" s="1">
        <v>300</v>
      </c>
      <c r="G68" s="1">
        <v>600</v>
      </c>
      <c r="H68" s="1">
        <v>7800</v>
      </c>
      <c r="I68" s="1">
        <v>390</v>
      </c>
      <c r="J68" s="1">
        <v>7410</v>
      </c>
      <c r="K68" s="1">
        <v>7.41</v>
      </c>
      <c r="L68" s="1">
        <v>3900</v>
      </c>
      <c r="M68" s="1">
        <v>3510</v>
      </c>
      <c r="N68" s="1">
        <v>3.51</v>
      </c>
      <c r="O68" s="3">
        <v>45288</v>
      </c>
      <c r="P68" s="1">
        <v>12</v>
      </c>
      <c r="Q68" s="1">
        <v>4</v>
      </c>
      <c r="R68" s="1">
        <v>2023</v>
      </c>
      <c r="S68" s="1" t="s">
        <v>179</v>
      </c>
      <c r="T68" s="1" t="s">
        <v>44</v>
      </c>
      <c r="U68" s="1" t="s">
        <v>79</v>
      </c>
    </row>
    <row r="69" spans="1:21">
      <c r="A69" s="1" t="s">
        <v>21</v>
      </c>
      <c r="B69" s="1" t="s">
        <v>180</v>
      </c>
      <c r="C69" s="1" t="s">
        <v>60</v>
      </c>
      <c r="D69" s="1">
        <v>0.24</v>
      </c>
      <c r="E69" s="1">
        <v>10</v>
      </c>
      <c r="F69" s="1">
        <v>150</v>
      </c>
      <c r="G69" s="1">
        <v>250</v>
      </c>
      <c r="H69" s="1">
        <v>2500</v>
      </c>
      <c r="I69" s="1">
        <v>600</v>
      </c>
      <c r="J69" s="1">
        <v>1900</v>
      </c>
      <c r="K69" s="1">
        <v>1.9</v>
      </c>
      <c r="L69" s="1">
        <v>1500</v>
      </c>
      <c r="M69" s="1">
        <v>400</v>
      </c>
      <c r="N69" s="1">
        <v>0.4</v>
      </c>
      <c r="O69" s="3">
        <v>45818</v>
      </c>
      <c r="P69" s="1">
        <v>6</v>
      </c>
      <c r="Q69" s="1">
        <v>2</v>
      </c>
      <c r="R69" s="1">
        <v>2025</v>
      </c>
      <c r="S69" s="1" t="s">
        <v>181</v>
      </c>
      <c r="T69" s="1" t="s">
        <v>62</v>
      </c>
      <c r="U69" s="1" t="s">
        <v>49</v>
      </c>
    </row>
    <row r="70" spans="1:21">
      <c r="A70" s="1" t="s">
        <v>27</v>
      </c>
      <c r="B70" s="1" t="s">
        <v>182</v>
      </c>
      <c r="C70" s="1" t="s">
        <v>56</v>
      </c>
      <c r="D70" s="1">
        <v>0.19</v>
      </c>
      <c r="E70" s="1">
        <v>20</v>
      </c>
      <c r="F70" s="1">
        <v>50</v>
      </c>
      <c r="G70" s="1">
        <v>120</v>
      </c>
      <c r="H70" s="1">
        <v>2400</v>
      </c>
      <c r="I70" s="1">
        <v>456</v>
      </c>
      <c r="J70" s="1">
        <v>1944</v>
      </c>
      <c r="K70" s="1">
        <v>1.944</v>
      </c>
      <c r="L70" s="1">
        <v>1000</v>
      </c>
      <c r="M70" s="1">
        <v>944</v>
      </c>
      <c r="N70" s="1">
        <v>0.94399999999999995</v>
      </c>
      <c r="O70" s="3">
        <v>45744</v>
      </c>
      <c r="P70" s="1">
        <v>3</v>
      </c>
      <c r="Q70" s="1">
        <v>1</v>
      </c>
      <c r="R70" s="1">
        <v>2025</v>
      </c>
      <c r="S70" s="1" t="s">
        <v>183</v>
      </c>
      <c r="T70" s="1" t="s">
        <v>58</v>
      </c>
      <c r="U70" s="1" t="s">
        <v>35</v>
      </c>
    </row>
    <row r="71" spans="1:21">
      <c r="A71" s="1" t="s">
        <v>21</v>
      </c>
      <c r="B71" s="1" t="s">
        <v>184</v>
      </c>
      <c r="C71" s="1" t="s">
        <v>42</v>
      </c>
      <c r="D71" s="1">
        <v>0.23</v>
      </c>
      <c r="E71" s="1">
        <v>19</v>
      </c>
      <c r="F71" s="1">
        <v>300</v>
      </c>
      <c r="G71" s="1">
        <v>600</v>
      </c>
      <c r="H71" s="1">
        <v>11400</v>
      </c>
      <c r="I71" s="1">
        <v>2622</v>
      </c>
      <c r="J71" s="1">
        <v>8778</v>
      </c>
      <c r="K71" s="1">
        <v>8.7780000000000005</v>
      </c>
      <c r="L71" s="1">
        <v>5700</v>
      </c>
      <c r="M71" s="1">
        <v>3078</v>
      </c>
      <c r="N71" s="1">
        <v>3.0779999999999998</v>
      </c>
      <c r="O71" s="3">
        <v>45722</v>
      </c>
      <c r="P71" s="1">
        <v>3</v>
      </c>
      <c r="Q71" s="1">
        <v>1</v>
      </c>
      <c r="R71" s="1">
        <v>2025</v>
      </c>
      <c r="S71" s="1" t="s">
        <v>185</v>
      </c>
      <c r="T71" s="1" t="s">
        <v>44</v>
      </c>
      <c r="U71" s="1" t="s">
        <v>49</v>
      </c>
    </row>
    <row r="72" spans="1:21">
      <c r="A72" s="1" t="s">
        <v>36</v>
      </c>
      <c r="B72" s="1" t="s">
        <v>186</v>
      </c>
      <c r="C72" s="1" t="s">
        <v>42</v>
      </c>
      <c r="D72" s="1">
        <v>0.01</v>
      </c>
      <c r="E72" s="1">
        <v>18</v>
      </c>
      <c r="F72" s="1">
        <v>300</v>
      </c>
      <c r="G72" s="1">
        <v>600</v>
      </c>
      <c r="H72" s="1">
        <v>10800</v>
      </c>
      <c r="I72" s="1">
        <v>108</v>
      </c>
      <c r="J72" s="1">
        <v>10692</v>
      </c>
      <c r="K72" s="1">
        <v>10.692</v>
      </c>
      <c r="L72" s="1">
        <v>5400</v>
      </c>
      <c r="M72" s="1">
        <v>5292</v>
      </c>
      <c r="N72" s="1">
        <v>5.2919999999999998</v>
      </c>
      <c r="O72" s="3">
        <v>45761</v>
      </c>
      <c r="P72" s="1">
        <v>4</v>
      </c>
      <c r="Q72" s="1">
        <v>2</v>
      </c>
      <c r="R72" s="1">
        <v>2025</v>
      </c>
      <c r="S72" s="1" t="s">
        <v>187</v>
      </c>
      <c r="T72" s="1" t="s">
        <v>44</v>
      </c>
      <c r="U72" s="1" t="s">
        <v>54</v>
      </c>
    </row>
    <row r="73" spans="1:21">
      <c r="A73" s="1" t="s">
        <v>27</v>
      </c>
      <c r="B73" s="1" t="s">
        <v>188</v>
      </c>
      <c r="C73" s="1" t="s">
        <v>42</v>
      </c>
      <c r="D73" s="1">
        <v>0.27</v>
      </c>
      <c r="E73" s="1">
        <v>6</v>
      </c>
      <c r="F73" s="1">
        <v>300</v>
      </c>
      <c r="G73" s="1">
        <v>600</v>
      </c>
      <c r="H73" s="1">
        <v>3600</v>
      </c>
      <c r="I73" s="1">
        <v>972</v>
      </c>
      <c r="J73" s="1">
        <v>2628</v>
      </c>
      <c r="K73" s="1">
        <v>2.6280000000000001</v>
      </c>
      <c r="L73" s="1">
        <v>1800</v>
      </c>
      <c r="M73" s="1">
        <v>828</v>
      </c>
      <c r="N73" s="1">
        <v>0.82799999999999996</v>
      </c>
      <c r="O73" s="3">
        <v>45411</v>
      </c>
      <c r="P73" s="1">
        <v>4</v>
      </c>
      <c r="Q73" s="1">
        <v>2</v>
      </c>
      <c r="R73" s="1">
        <v>2024</v>
      </c>
      <c r="S73" s="1" t="s">
        <v>189</v>
      </c>
      <c r="T73" s="1" t="s">
        <v>44</v>
      </c>
      <c r="U73" s="1" t="s">
        <v>32</v>
      </c>
    </row>
    <row r="74" spans="1:21">
      <c r="A74" s="1" t="s">
        <v>27</v>
      </c>
      <c r="B74" s="1" t="s">
        <v>190</v>
      </c>
      <c r="C74" s="1" t="s">
        <v>29</v>
      </c>
      <c r="D74" s="1">
        <v>0.19</v>
      </c>
      <c r="E74" s="1">
        <v>20</v>
      </c>
      <c r="F74" s="1">
        <v>200</v>
      </c>
      <c r="G74" s="1">
        <v>400</v>
      </c>
      <c r="H74" s="1">
        <v>8000</v>
      </c>
      <c r="I74" s="1">
        <v>1520</v>
      </c>
      <c r="J74" s="1">
        <v>6480</v>
      </c>
      <c r="K74" s="1">
        <v>6.48</v>
      </c>
      <c r="L74" s="1">
        <v>4000</v>
      </c>
      <c r="M74" s="1">
        <v>2480</v>
      </c>
      <c r="N74" s="1">
        <v>2.48</v>
      </c>
      <c r="O74" s="3">
        <v>45359</v>
      </c>
      <c r="P74" s="1">
        <v>3</v>
      </c>
      <c r="Q74" s="1">
        <v>1</v>
      </c>
      <c r="R74" s="1">
        <v>2024</v>
      </c>
      <c r="S74" s="1" t="s">
        <v>191</v>
      </c>
      <c r="T74" s="1" t="s">
        <v>31</v>
      </c>
      <c r="U74" s="1" t="s">
        <v>26</v>
      </c>
    </row>
    <row r="75" spans="1:21">
      <c r="A75" s="1" t="s">
        <v>36</v>
      </c>
      <c r="B75" s="1" t="s">
        <v>192</v>
      </c>
      <c r="C75" s="1" t="s">
        <v>46</v>
      </c>
      <c r="D75" s="1">
        <v>0.14000000000000001</v>
      </c>
      <c r="E75" s="1">
        <v>9</v>
      </c>
      <c r="F75" s="1">
        <v>15</v>
      </c>
      <c r="G75" s="1">
        <v>40</v>
      </c>
      <c r="H75" s="1">
        <v>360</v>
      </c>
      <c r="I75" s="1">
        <v>50.4</v>
      </c>
      <c r="J75" s="1">
        <v>309.60000000000002</v>
      </c>
      <c r="K75" s="1">
        <v>0.30959999999999999</v>
      </c>
      <c r="L75" s="1">
        <v>135</v>
      </c>
      <c r="M75" s="1">
        <v>174.6</v>
      </c>
      <c r="N75" s="1">
        <v>0.17460000000000001</v>
      </c>
      <c r="O75" s="3">
        <v>45227</v>
      </c>
      <c r="P75" s="1">
        <v>10</v>
      </c>
      <c r="Q75" s="1">
        <v>4</v>
      </c>
      <c r="R75" s="1">
        <v>2023</v>
      </c>
      <c r="S75" s="1" t="s">
        <v>193</v>
      </c>
      <c r="T75" s="1" t="s">
        <v>48</v>
      </c>
      <c r="U75" s="1" t="s">
        <v>35</v>
      </c>
    </row>
    <row r="76" spans="1:21">
      <c r="A76" s="1" t="s">
        <v>21</v>
      </c>
      <c r="B76" s="1" t="s">
        <v>194</v>
      </c>
      <c r="C76" s="1" t="s">
        <v>60</v>
      </c>
      <c r="D76" s="1">
        <v>0.25</v>
      </c>
      <c r="E76" s="1">
        <v>20</v>
      </c>
      <c r="F76" s="1">
        <v>150</v>
      </c>
      <c r="G76" s="1">
        <v>250</v>
      </c>
      <c r="H76" s="1">
        <v>5000</v>
      </c>
      <c r="I76" s="1">
        <v>1250</v>
      </c>
      <c r="J76" s="1">
        <v>3750</v>
      </c>
      <c r="K76" s="1">
        <v>3.75</v>
      </c>
      <c r="L76" s="1">
        <v>3000</v>
      </c>
      <c r="M76" s="1">
        <v>750</v>
      </c>
      <c r="N76" s="1">
        <v>0.75</v>
      </c>
      <c r="O76" s="3">
        <v>45612</v>
      </c>
      <c r="P76" s="1">
        <v>11</v>
      </c>
      <c r="Q76" s="1">
        <v>4</v>
      </c>
      <c r="R76" s="1">
        <v>2024</v>
      </c>
      <c r="S76" s="1" t="s">
        <v>195</v>
      </c>
      <c r="T76" s="1" t="s">
        <v>62</v>
      </c>
      <c r="U76" s="1" t="s">
        <v>32</v>
      </c>
    </row>
    <row r="77" spans="1:21">
      <c r="A77" s="1" t="s">
        <v>27</v>
      </c>
      <c r="B77" s="1" t="s">
        <v>196</v>
      </c>
      <c r="C77" s="1" t="s">
        <v>42</v>
      </c>
      <c r="D77" s="1">
        <v>0.19</v>
      </c>
      <c r="E77" s="1">
        <v>18</v>
      </c>
      <c r="F77" s="1">
        <v>300</v>
      </c>
      <c r="G77" s="1">
        <v>600</v>
      </c>
      <c r="H77" s="1">
        <v>10800</v>
      </c>
      <c r="I77" s="1">
        <v>2052</v>
      </c>
      <c r="J77" s="1">
        <v>8748</v>
      </c>
      <c r="K77" s="1">
        <v>8.7479999999999993</v>
      </c>
      <c r="L77" s="1">
        <v>5400</v>
      </c>
      <c r="M77" s="1">
        <v>3348</v>
      </c>
      <c r="N77" s="1">
        <v>3.3479999999999999</v>
      </c>
      <c r="O77" s="3">
        <v>45538</v>
      </c>
      <c r="P77" s="1">
        <v>9</v>
      </c>
      <c r="Q77" s="1">
        <v>3</v>
      </c>
      <c r="R77" s="1">
        <v>2024</v>
      </c>
      <c r="S77" s="1" t="s">
        <v>197</v>
      </c>
      <c r="T77" s="1" t="s">
        <v>44</v>
      </c>
      <c r="U77" s="1" t="s">
        <v>54</v>
      </c>
    </row>
    <row r="78" spans="1:21">
      <c r="A78" s="1" t="s">
        <v>36</v>
      </c>
      <c r="B78" s="1" t="s">
        <v>198</v>
      </c>
      <c r="C78" s="1" t="s">
        <v>42</v>
      </c>
      <c r="D78" s="1">
        <v>0.15</v>
      </c>
      <c r="E78" s="1">
        <v>15</v>
      </c>
      <c r="F78" s="1">
        <v>300</v>
      </c>
      <c r="G78" s="1">
        <v>600</v>
      </c>
      <c r="H78" s="1">
        <v>9000</v>
      </c>
      <c r="I78" s="1">
        <v>1350</v>
      </c>
      <c r="J78" s="1">
        <v>7650</v>
      </c>
      <c r="K78" s="1">
        <v>7.65</v>
      </c>
      <c r="L78" s="1">
        <v>4500</v>
      </c>
      <c r="M78" s="1">
        <v>3150</v>
      </c>
      <c r="N78" s="1">
        <v>3.15</v>
      </c>
      <c r="O78" s="3">
        <v>45675</v>
      </c>
      <c r="P78" s="1">
        <v>1</v>
      </c>
      <c r="Q78" s="1">
        <v>1</v>
      </c>
      <c r="R78" s="1">
        <v>2025</v>
      </c>
      <c r="S78" s="1" t="s">
        <v>199</v>
      </c>
      <c r="T78" s="1" t="s">
        <v>44</v>
      </c>
      <c r="U78" s="1" t="s">
        <v>54</v>
      </c>
    </row>
    <row r="79" spans="1:21">
      <c r="A79" s="1" t="s">
        <v>27</v>
      </c>
      <c r="B79" s="1" t="s">
        <v>200</v>
      </c>
      <c r="C79" s="1" t="s">
        <v>23</v>
      </c>
      <c r="D79" s="1">
        <v>0.28000000000000003</v>
      </c>
      <c r="E79" s="1">
        <v>19</v>
      </c>
      <c r="F79" s="1">
        <v>500</v>
      </c>
      <c r="G79" s="1">
        <v>800</v>
      </c>
      <c r="H79" s="1">
        <v>15200</v>
      </c>
      <c r="I79" s="1">
        <v>4256</v>
      </c>
      <c r="J79" s="1">
        <v>10944</v>
      </c>
      <c r="K79" s="1">
        <v>10.944000000000001</v>
      </c>
      <c r="L79" s="1">
        <v>9500</v>
      </c>
      <c r="M79" s="1">
        <v>1444</v>
      </c>
      <c r="N79" s="1">
        <v>1.444</v>
      </c>
      <c r="O79" s="3">
        <v>45479</v>
      </c>
      <c r="P79" s="1">
        <v>7</v>
      </c>
      <c r="Q79" s="1">
        <v>3</v>
      </c>
      <c r="R79" s="1">
        <v>2024</v>
      </c>
      <c r="S79" s="1" t="s">
        <v>201</v>
      </c>
      <c r="T79" s="1" t="s">
        <v>25</v>
      </c>
      <c r="U79" s="1" t="s">
        <v>79</v>
      </c>
    </row>
    <row r="80" spans="1:21">
      <c r="A80" s="1" t="s">
        <v>36</v>
      </c>
      <c r="B80" s="1" t="s">
        <v>202</v>
      </c>
      <c r="C80" s="1" t="s">
        <v>56</v>
      </c>
      <c r="D80" s="1">
        <v>0.24</v>
      </c>
      <c r="E80" s="1">
        <v>13</v>
      </c>
      <c r="F80" s="1">
        <v>50</v>
      </c>
      <c r="G80" s="1">
        <v>120</v>
      </c>
      <c r="H80" s="1">
        <v>1560</v>
      </c>
      <c r="I80" s="1">
        <v>374.4</v>
      </c>
      <c r="J80" s="1">
        <v>1185.5999999999999</v>
      </c>
      <c r="K80" s="1">
        <v>1.1856</v>
      </c>
      <c r="L80" s="1">
        <v>650</v>
      </c>
      <c r="M80" s="1">
        <v>535.6</v>
      </c>
      <c r="N80" s="1">
        <v>0.53559999999999997</v>
      </c>
      <c r="O80" s="3">
        <v>45317</v>
      </c>
      <c r="P80" s="1">
        <v>1</v>
      </c>
      <c r="Q80" s="1">
        <v>1</v>
      </c>
      <c r="R80" s="1">
        <v>2024</v>
      </c>
      <c r="S80" s="1" t="s">
        <v>203</v>
      </c>
      <c r="T80" s="1" t="s">
        <v>58</v>
      </c>
      <c r="U80" s="1" t="s">
        <v>35</v>
      </c>
    </row>
    <row r="81" spans="1:21">
      <c r="A81" s="1" t="s">
        <v>36</v>
      </c>
      <c r="B81" s="1" t="s">
        <v>204</v>
      </c>
      <c r="C81" s="1" t="s">
        <v>42</v>
      </c>
      <c r="D81" s="1">
        <v>0.18</v>
      </c>
      <c r="E81" s="1">
        <v>16</v>
      </c>
      <c r="F81" s="1">
        <v>300</v>
      </c>
      <c r="G81" s="1">
        <v>600</v>
      </c>
      <c r="H81" s="1">
        <v>9600</v>
      </c>
      <c r="I81" s="1">
        <v>1728</v>
      </c>
      <c r="J81" s="1">
        <v>7872</v>
      </c>
      <c r="K81" s="1">
        <v>7.8719999999999999</v>
      </c>
      <c r="L81" s="1">
        <v>4800</v>
      </c>
      <c r="M81" s="1">
        <v>3072</v>
      </c>
      <c r="N81" s="1">
        <v>3.0720000000000001</v>
      </c>
      <c r="O81" s="3">
        <v>45207</v>
      </c>
      <c r="P81" s="1">
        <v>10</v>
      </c>
      <c r="Q81" s="1">
        <v>4</v>
      </c>
      <c r="R81" s="1">
        <v>2023</v>
      </c>
      <c r="S81" s="1" t="s">
        <v>205</v>
      </c>
      <c r="T81" s="1" t="s">
        <v>44</v>
      </c>
      <c r="U81" s="1" t="s">
        <v>79</v>
      </c>
    </row>
    <row r="82" spans="1:21">
      <c r="A82" s="1" t="s">
        <v>21</v>
      </c>
      <c r="B82" s="1" t="s">
        <v>206</v>
      </c>
      <c r="C82" s="1" t="s">
        <v>68</v>
      </c>
      <c r="D82" s="1">
        <v>0.15</v>
      </c>
      <c r="E82" s="1">
        <v>1</v>
      </c>
      <c r="F82" s="1">
        <v>100</v>
      </c>
      <c r="G82" s="1">
        <v>200</v>
      </c>
      <c r="H82" s="1">
        <v>200</v>
      </c>
      <c r="I82" s="1">
        <v>30</v>
      </c>
      <c r="J82" s="1">
        <v>170</v>
      </c>
      <c r="K82" s="1">
        <v>0.17</v>
      </c>
      <c r="L82" s="1">
        <v>100</v>
      </c>
      <c r="M82" s="1">
        <v>70</v>
      </c>
      <c r="N82" s="1">
        <v>7.0000000000000007E-2</v>
      </c>
      <c r="O82" s="3">
        <v>45246</v>
      </c>
      <c r="P82" s="1">
        <v>11</v>
      </c>
      <c r="Q82" s="1">
        <v>4</v>
      </c>
      <c r="R82" s="1">
        <v>2023</v>
      </c>
      <c r="S82" s="1" t="s">
        <v>207</v>
      </c>
      <c r="T82" s="1" t="s">
        <v>70</v>
      </c>
      <c r="U82" s="1" t="s">
        <v>49</v>
      </c>
    </row>
    <row r="83" spans="1:21">
      <c r="A83" s="1" t="s">
        <v>21</v>
      </c>
      <c r="B83" s="1" t="s">
        <v>208</v>
      </c>
      <c r="C83" s="1" t="s">
        <v>68</v>
      </c>
      <c r="D83" s="1">
        <v>0.02</v>
      </c>
      <c r="E83" s="1">
        <v>16</v>
      </c>
      <c r="F83" s="1">
        <v>100</v>
      </c>
      <c r="G83" s="1">
        <v>200</v>
      </c>
      <c r="H83" s="1">
        <v>3200</v>
      </c>
      <c r="I83" s="1">
        <v>64</v>
      </c>
      <c r="J83" s="1">
        <v>3136</v>
      </c>
      <c r="K83" s="1">
        <v>3.1360000000000001</v>
      </c>
      <c r="L83" s="1">
        <v>1600</v>
      </c>
      <c r="M83" s="1">
        <v>1536</v>
      </c>
      <c r="N83" s="1">
        <v>1.536</v>
      </c>
      <c r="O83" s="3">
        <v>45676</v>
      </c>
      <c r="P83" s="1">
        <v>1</v>
      </c>
      <c r="Q83" s="1">
        <v>1</v>
      </c>
      <c r="R83" s="1">
        <v>2025</v>
      </c>
      <c r="S83" s="1" t="s">
        <v>209</v>
      </c>
      <c r="T83" s="1" t="s">
        <v>70</v>
      </c>
      <c r="U83" s="1" t="s">
        <v>79</v>
      </c>
    </row>
    <row r="84" spans="1:21">
      <c r="A84" s="1" t="s">
        <v>21</v>
      </c>
      <c r="B84" s="1" t="s">
        <v>210</v>
      </c>
      <c r="C84" s="1" t="s">
        <v>46</v>
      </c>
      <c r="D84" s="1">
        <v>0.1</v>
      </c>
      <c r="E84" s="1">
        <v>18</v>
      </c>
      <c r="F84" s="1">
        <v>15</v>
      </c>
      <c r="G84" s="1">
        <v>40</v>
      </c>
      <c r="H84" s="1">
        <v>720</v>
      </c>
      <c r="I84" s="1">
        <v>72</v>
      </c>
      <c r="J84" s="1">
        <v>648</v>
      </c>
      <c r="K84" s="1">
        <v>0.64800000000000002</v>
      </c>
      <c r="L84" s="1">
        <v>270</v>
      </c>
      <c r="M84" s="1">
        <v>378</v>
      </c>
      <c r="N84" s="1">
        <v>0.378</v>
      </c>
      <c r="O84" s="3">
        <v>45212</v>
      </c>
      <c r="P84" s="1">
        <v>10</v>
      </c>
      <c r="Q84" s="1">
        <v>4</v>
      </c>
      <c r="R84" s="1">
        <v>2023</v>
      </c>
      <c r="S84" s="1" t="s">
        <v>211</v>
      </c>
      <c r="T84" s="1" t="s">
        <v>48</v>
      </c>
      <c r="U84" s="1" t="s">
        <v>54</v>
      </c>
    </row>
    <row r="85" spans="1:21">
      <c r="A85" s="1" t="s">
        <v>36</v>
      </c>
      <c r="B85" s="1" t="s">
        <v>212</v>
      </c>
      <c r="C85" s="1" t="s">
        <v>60</v>
      </c>
      <c r="D85" s="1">
        <v>0.1</v>
      </c>
      <c r="E85" s="1">
        <v>15</v>
      </c>
      <c r="F85" s="1">
        <v>150</v>
      </c>
      <c r="G85" s="1">
        <v>250</v>
      </c>
      <c r="H85" s="1">
        <v>3750</v>
      </c>
      <c r="I85" s="1">
        <v>375</v>
      </c>
      <c r="J85" s="1">
        <v>3375</v>
      </c>
      <c r="K85" s="1">
        <v>3.375</v>
      </c>
      <c r="L85" s="1">
        <v>2250</v>
      </c>
      <c r="M85" s="1">
        <v>1125</v>
      </c>
      <c r="N85" s="1">
        <v>1.125</v>
      </c>
      <c r="O85" s="3">
        <v>45338</v>
      </c>
      <c r="P85" s="1">
        <v>2</v>
      </c>
      <c r="Q85" s="1">
        <v>1</v>
      </c>
      <c r="R85" s="1">
        <v>2024</v>
      </c>
      <c r="S85" s="1" t="s">
        <v>213</v>
      </c>
      <c r="T85" s="1" t="s">
        <v>62</v>
      </c>
      <c r="U85" s="1" t="s">
        <v>49</v>
      </c>
    </row>
    <row r="86" spans="1:21">
      <c r="A86" s="1" t="s">
        <v>27</v>
      </c>
      <c r="B86" s="1" t="s">
        <v>214</v>
      </c>
      <c r="C86" s="1" t="s">
        <v>29</v>
      </c>
      <c r="D86" s="1">
        <v>0.2</v>
      </c>
      <c r="E86" s="1">
        <v>16</v>
      </c>
      <c r="F86" s="1">
        <v>200</v>
      </c>
      <c r="G86" s="1">
        <v>400</v>
      </c>
      <c r="H86" s="1">
        <v>6400</v>
      </c>
      <c r="I86" s="1">
        <v>1280</v>
      </c>
      <c r="J86" s="1">
        <v>5120</v>
      </c>
      <c r="K86" s="1">
        <v>5.12</v>
      </c>
      <c r="L86" s="1">
        <v>3200</v>
      </c>
      <c r="M86" s="1">
        <v>1920</v>
      </c>
      <c r="N86" s="1">
        <v>1.92</v>
      </c>
      <c r="O86" s="3">
        <v>45685</v>
      </c>
      <c r="P86" s="1">
        <v>1</v>
      </c>
      <c r="Q86" s="1">
        <v>1</v>
      </c>
      <c r="R86" s="1">
        <v>2025</v>
      </c>
      <c r="S86" s="1" t="s">
        <v>215</v>
      </c>
      <c r="T86" s="1" t="s">
        <v>31</v>
      </c>
      <c r="U86" s="1" t="s">
        <v>49</v>
      </c>
    </row>
    <row r="87" spans="1:21">
      <c r="A87" s="1" t="s">
        <v>21</v>
      </c>
      <c r="B87" s="1" t="s">
        <v>216</v>
      </c>
      <c r="C87" s="1" t="s">
        <v>68</v>
      </c>
      <c r="D87" s="1">
        <v>0.09</v>
      </c>
      <c r="E87" s="1">
        <v>17</v>
      </c>
      <c r="F87" s="1">
        <v>100</v>
      </c>
      <c r="G87" s="1">
        <v>200</v>
      </c>
      <c r="H87" s="1">
        <v>3400</v>
      </c>
      <c r="I87" s="1">
        <v>306</v>
      </c>
      <c r="J87" s="1">
        <v>3094</v>
      </c>
      <c r="K87" s="1">
        <v>3.0939999999999999</v>
      </c>
      <c r="L87" s="1">
        <v>1700</v>
      </c>
      <c r="M87" s="1">
        <v>1394</v>
      </c>
      <c r="N87" s="1">
        <v>1.3939999999999999</v>
      </c>
      <c r="O87" s="3">
        <v>45396</v>
      </c>
      <c r="P87" s="1">
        <v>4</v>
      </c>
      <c r="Q87" s="1">
        <v>2</v>
      </c>
      <c r="R87" s="1">
        <v>2024</v>
      </c>
      <c r="S87" s="1" t="s">
        <v>217</v>
      </c>
      <c r="T87" s="1" t="s">
        <v>70</v>
      </c>
      <c r="U87" s="1" t="s">
        <v>49</v>
      </c>
    </row>
    <row r="88" spans="1:21">
      <c r="A88" s="1" t="s">
        <v>21</v>
      </c>
      <c r="B88" s="1" t="s">
        <v>218</v>
      </c>
      <c r="C88" s="1" t="s">
        <v>29</v>
      </c>
      <c r="D88" s="1">
        <v>0.26</v>
      </c>
      <c r="E88" s="1">
        <v>3</v>
      </c>
      <c r="F88" s="1">
        <v>200</v>
      </c>
      <c r="G88" s="1">
        <v>400</v>
      </c>
      <c r="H88" s="1">
        <v>1200</v>
      </c>
      <c r="I88" s="1">
        <v>312</v>
      </c>
      <c r="J88" s="1">
        <v>888</v>
      </c>
      <c r="K88" s="1">
        <v>0.88800000000000001</v>
      </c>
      <c r="L88" s="1">
        <v>600</v>
      </c>
      <c r="M88" s="1">
        <v>288</v>
      </c>
      <c r="N88" s="1">
        <v>0.28799999999999998</v>
      </c>
      <c r="O88" s="3">
        <v>45363</v>
      </c>
      <c r="P88" s="1">
        <v>3</v>
      </c>
      <c r="Q88" s="1">
        <v>1</v>
      </c>
      <c r="R88" s="1">
        <v>2024</v>
      </c>
      <c r="S88" s="1" t="s">
        <v>219</v>
      </c>
      <c r="T88" s="1" t="s">
        <v>31</v>
      </c>
      <c r="U88" s="1" t="s">
        <v>54</v>
      </c>
    </row>
    <row r="89" spans="1:21">
      <c r="A89" s="1" t="s">
        <v>21</v>
      </c>
      <c r="B89" s="1" t="s">
        <v>220</v>
      </c>
      <c r="C89" s="1" t="s">
        <v>56</v>
      </c>
      <c r="D89" s="1">
        <v>0.25</v>
      </c>
      <c r="E89" s="1">
        <v>8</v>
      </c>
      <c r="F89" s="1">
        <v>50</v>
      </c>
      <c r="G89" s="1">
        <v>120</v>
      </c>
      <c r="H89" s="1">
        <v>960</v>
      </c>
      <c r="I89" s="1">
        <v>240</v>
      </c>
      <c r="J89" s="1">
        <v>720</v>
      </c>
      <c r="K89" s="1">
        <v>0.72</v>
      </c>
      <c r="L89" s="1">
        <v>400</v>
      </c>
      <c r="M89" s="1">
        <v>320</v>
      </c>
      <c r="N89" s="1">
        <v>0.32</v>
      </c>
      <c r="O89" s="3">
        <v>45699</v>
      </c>
      <c r="P89" s="1">
        <v>2</v>
      </c>
      <c r="Q89" s="1">
        <v>1</v>
      </c>
      <c r="R89" s="1">
        <v>2025</v>
      </c>
      <c r="S89" s="1" t="s">
        <v>221</v>
      </c>
      <c r="T89" s="1" t="s">
        <v>58</v>
      </c>
      <c r="U89" s="1" t="s">
        <v>26</v>
      </c>
    </row>
    <row r="90" spans="1:21">
      <c r="A90" s="1" t="s">
        <v>27</v>
      </c>
      <c r="B90" s="1" t="s">
        <v>222</v>
      </c>
      <c r="C90" s="1" t="s">
        <v>56</v>
      </c>
      <c r="D90" s="1">
        <v>0.13</v>
      </c>
      <c r="E90" s="1">
        <v>4</v>
      </c>
      <c r="F90" s="1">
        <v>50</v>
      </c>
      <c r="G90" s="1">
        <v>120</v>
      </c>
      <c r="H90" s="1">
        <v>480</v>
      </c>
      <c r="I90" s="1">
        <v>62.4</v>
      </c>
      <c r="J90" s="1">
        <v>417.6</v>
      </c>
      <c r="K90" s="1">
        <v>0.41760000000000003</v>
      </c>
      <c r="L90" s="1">
        <v>200</v>
      </c>
      <c r="M90" s="1">
        <v>217.6</v>
      </c>
      <c r="N90" s="1">
        <v>0.21759999999999999</v>
      </c>
      <c r="O90" s="3">
        <v>45261</v>
      </c>
      <c r="P90" s="1">
        <v>12</v>
      </c>
      <c r="Q90" s="1">
        <v>4</v>
      </c>
      <c r="R90" s="1">
        <v>2023</v>
      </c>
      <c r="S90" s="1" t="s">
        <v>223</v>
      </c>
      <c r="T90" s="1" t="s">
        <v>58</v>
      </c>
      <c r="U90" s="1" t="s">
        <v>32</v>
      </c>
    </row>
    <row r="91" spans="1:21">
      <c r="A91" s="1" t="s">
        <v>27</v>
      </c>
      <c r="B91" s="1" t="s">
        <v>224</v>
      </c>
      <c r="C91" s="1" t="s">
        <v>42</v>
      </c>
      <c r="D91" s="1">
        <v>0.1</v>
      </c>
      <c r="E91" s="1">
        <v>11</v>
      </c>
      <c r="F91" s="1">
        <v>300</v>
      </c>
      <c r="G91" s="1">
        <v>600</v>
      </c>
      <c r="H91" s="1">
        <v>6600</v>
      </c>
      <c r="I91" s="1">
        <v>660</v>
      </c>
      <c r="J91" s="1">
        <v>5940</v>
      </c>
      <c r="K91" s="1">
        <v>5.94</v>
      </c>
      <c r="L91" s="1">
        <v>3300</v>
      </c>
      <c r="M91" s="1">
        <v>2640</v>
      </c>
      <c r="N91" s="1">
        <v>2.64</v>
      </c>
      <c r="O91" s="3">
        <v>45778</v>
      </c>
      <c r="P91" s="1">
        <v>5</v>
      </c>
      <c r="Q91" s="1">
        <v>2</v>
      </c>
      <c r="R91" s="1">
        <v>2025</v>
      </c>
      <c r="S91" s="1" t="s">
        <v>225</v>
      </c>
      <c r="T91" s="1" t="s">
        <v>44</v>
      </c>
      <c r="U91" s="1" t="s">
        <v>54</v>
      </c>
    </row>
    <row r="92" spans="1:21">
      <c r="A92" s="1" t="s">
        <v>21</v>
      </c>
      <c r="B92" s="1" t="s">
        <v>226</v>
      </c>
      <c r="C92" s="1" t="s">
        <v>56</v>
      </c>
      <c r="D92" s="1">
        <v>0.21</v>
      </c>
      <c r="E92" s="1">
        <v>1</v>
      </c>
      <c r="F92" s="1">
        <v>50</v>
      </c>
      <c r="G92" s="1">
        <v>120</v>
      </c>
      <c r="H92" s="1">
        <v>120</v>
      </c>
      <c r="I92" s="1">
        <v>25.2</v>
      </c>
      <c r="J92" s="1">
        <v>94.8</v>
      </c>
      <c r="K92" s="1">
        <v>9.4799999999999995E-2</v>
      </c>
      <c r="L92" s="1">
        <v>50</v>
      </c>
      <c r="M92" s="1">
        <v>44.8</v>
      </c>
      <c r="N92" s="1">
        <v>4.48E-2</v>
      </c>
      <c r="O92" s="3">
        <v>45825</v>
      </c>
      <c r="P92" s="1">
        <v>6</v>
      </c>
      <c r="Q92" s="1">
        <v>2</v>
      </c>
      <c r="R92" s="1">
        <v>2025</v>
      </c>
      <c r="S92" s="1" t="s">
        <v>227</v>
      </c>
      <c r="T92" s="1" t="s">
        <v>58</v>
      </c>
      <c r="U92" s="1" t="s">
        <v>49</v>
      </c>
    </row>
    <row r="93" spans="1:21">
      <c r="A93" s="1" t="s">
        <v>36</v>
      </c>
      <c r="B93" s="1" t="s">
        <v>228</v>
      </c>
      <c r="C93" s="1" t="s">
        <v>23</v>
      </c>
      <c r="D93" s="1">
        <v>0.22</v>
      </c>
      <c r="E93" s="1">
        <v>5</v>
      </c>
      <c r="F93" s="1">
        <v>500</v>
      </c>
      <c r="G93" s="1">
        <v>800</v>
      </c>
      <c r="H93" s="1">
        <v>4000</v>
      </c>
      <c r="I93" s="1">
        <v>880</v>
      </c>
      <c r="J93" s="1">
        <v>3120</v>
      </c>
      <c r="K93" s="1">
        <v>3.12</v>
      </c>
      <c r="L93" s="1">
        <v>2500</v>
      </c>
      <c r="M93" s="1">
        <v>620</v>
      </c>
      <c r="N93" s="1">
        <v>0.62</v>
      </c>
      <c r="O93" s="3">
        <v>45671</v>
      </c>
      <c r="P93" s="1">
        <v>1</v>
      </c>
      <c r="Q93" s="1">
        <v>1</v>
      </c>
      <c r="R93" s="1">
        <v>2025</v>
      </c>
      <c r="S93" s="1" t="s">
        <v>229</v>
      </c>
      <c r="T93" s="1" t="s">
        <v>25</v>
      </c>
      <c r="U93" s="1" t="s">
        <v>54</v>
      </c>
    </row>
    <row r="94" spans="1:21">
      <c r="A94" s="1" t="s">
        <v>27</v>
      </c>
      <c r="B94" s="1" t="s">
        <v>230</v>
      </c>
      <c r="C94" s="1" t="s">
        <v>56</v>
      </c>
      <c r="D94" s="1">
        <v>0.2</v>
      </c>
      <c r="E94" s="1">
        <v>19</v>
      </c>
      <c r="F94" s="1">
        <v>50</v>
      </c>
      <c r="G94" s="1">
        <v>120</v>
      </c>
      <c r="H94" s="1">
        <v>2280</v>
      </c>
      <c r="I94" s="1">
        <v>456</v>
      </c>
      <c r="J94" s="1">
        <v>1824</v>
      </c>
      <c r="K94" s="1">
        <v>1.8240000000000001</v>
      </c>
      <c r="L94" s="1">
        <v>950</v>
      </c>
      <c r="M94" s="1">
        <v>874</v>
      </c>
      <c r="N94" s="1">
        <v>0.874</v>
      </c>
      <c r="O94" s="3">
        <v>45349</v>
      </c>
      <c r="P94" s="1">
        <v>2</v>
      </c>
      <c r="Q94" s="1">
        <v>1</v>
      </c>
      <c r="R94" s="1">
        <v>2024</v>
      </c>
      <c r="S94" s="1" t="s">
        <v>231</v>
      </c>
      <c r="T94" s="1" t="s">
        <v>58</v>
      </c>
      <c r="U94" s="1" t="s">
        <v>32</v>
      </c>
    </row>
    <row r="95" spans="1:21">
      <c r="A95" s="1" t="s">
        <v>36</v>
      </c>
      <c r="B95" s="1" t="s">
        <v>232</v>
      </c>
      <c r="C95" s="1" t="s">
        <v>60</v>
      </c>
      <c r="D95" s="1">
        <v>0.14000000000000001</v>
      </c>
      <c r="E95" s="1">
        <v>4</v>
      </c>
      <c r="F95" s="1">
        <v>150</v>
      </c>
      <c r="G95" s="1">
        <v>250</v>
      </c>
      <c r="H95" s="1">
        <v>1000</v>
      </c>
      <c r="I95" s="1">
        <v>140</v>
      </c>
      <c r="J95" s="1">
        <v>860</v>
      </c>
      <c r="K95" s="1">
        <v>0.86</v>
      </c>
      <c r="L95" s="1">
        <v>600</v>
      </c>
      <c r="M95" s="1">
        <v>260</v>
      </c>
      <c r="N95" s="1">
        <v>0.26</v>
      </c>
      <c r="O95" s="3">
        <v>45856</v>
      </c>
      <c r="P95" s="1">
        <v>7</v>
      </c>
      <c r="Q95" s="1">
        <v>3</v>
      </c>
      <c r="R95" s="1">
        <v>2025</v>
      </c>
      <c r="S95" s="1" t="s">
        <v>233</v>
      </c>
      <c r="T95" s="1" t="s">
        <v>62</v>
      </c>
      <c r="U95" s="1" t="s">
        <v>49</v>
      </c>
    </row>
    <row r="96" spans="1:21">
      <c r="A96" s="1" t="s">
        <v>27</v>
      </c>
      <c r="B96" s="1" t="s">
        <v>234</v>
      </c>
      <c r="C96" s="1" t="s">
        <v>68</v>
      </c>
      <c r="D96" s="1">
        <v>0.1</v>
      </c>
      <c r="E96" s="1">
        <v>10</v>
      </c>
      <c r="F96" s="1">
        <v>100</v>
      </c>
      <c r="G96" s="1">
        <v>200</v>
      </c>
      <c r="H96" s="1">
        <v>2000</v>
      </c>
      <c r="I96" s="1">
        <v>200</v>
      </c>
      <c r="J96" s="1">
        <v>1800</v>
      </c>
      <c r="K96" s="1">
        <v>1.8</v>
      </c>
      <c r="L96" s="1">
        <v>1000</v>
      </c>
      <c r="M96" s="1">
        <v>800</v>
      </c>
      <c r="N96" s="1">
        <v>0.8</v>
      </c>
      <c r="O96" s="3">
        <v>45774</v>
      </c>
      <c r="P96" s="1">
        <v>4</v>
      </c>
      <c r="Q96" s="1">
        <v>2</v>
      </c>
      <c r="R96" s="1">
        <v>2025</v>
      </c>
      <c r="S96" s="1" t="s">
        <v>235</v>
      </c>
      <c r="T96" s="1" t="s">
        <v>70</v>
      </c>
      <c r="U96" s="1" t="s">
        <v>49</v>
      </c>
    </row>
    <row r="97" spans="1:21">
      <c r="A97" s="1" t="s">
        <v>36</v>
      </c>
      <c r="B97" s="1" t="s">
        <v>236</v>
      </c>
      <c r="C97" s="1" t="s">
        <v>42</v>
      </c>
      <c r="D97" s="1">
        <v>0.26</v>
      </c>
      <c r="E97" s="1">
        <v>20</v>
      </c>
      <c r="F97" s="1">
        <v>300</v>
      </c>
      <c r="G97" s="1">
        <v>600</v>
      </c>
      <c r="H97" s="1">
        <v>12000</v>
      </c>
      <c r="I97" s="1">
        <v>3120</v>
      </c>
      <c r="J97" s="1">
        <v>8880</v>
      </c>
      <c r="K97" s="1">
        <v>8.8800000000000008</v>
      </c>
      <c r="L97" s="1">
        <v>6000</v>
      </c>
      <c r="M97" s="1">
        <v>2880</v>
      </c>
      <c r="N97" s="1">
        <v>2.88</v>
      </c>
      <c r="O97" s="3">
        <v>45547</v>
      </c>
      <c r="P97" s="1">
        <v>9</v>
      </c>
      <c r="Q97" s="1">
        <v>3</v>
      </c>
      <c r="R97" s="1">
        <v>2024</v>
      </c>
      <c r="S97" s="1" t="s">
        <v>237</v>
      </c>
      <c r="T97" s="1" t="s">
        <v>44</v>
      </c>
      <c r="U97" s="1" t="s">
        <v>32</v>
      </c>
    </row>
    <row r="98" spans="1:21">
      <c r="A98" s="1" t="s">
        <v>21</v>
      </c>
      <c r="B98" s="1" t="s">
        <v>238</v>
      </c>
      <c r="C98" s="1" t="s">
        <v>60</v>
      </c>
      <c r="D98" s="1">
        <v>0.27</v>
      </c>
      <c r="E98" s="1">
        <v>1</v>
      </c>
      <c r="F98" s="1">
        <v>150</v>
      </c>
      <c r="G98" s="1">
        <v>250</v>
      </c>
      <c r="H98" s="1">
        <v>250</v>
      </c>
      <c r="I98" s="1">
        <v>67.5</v>
      </c>
      <c r="J98" s="1">
        <v>182.5</v>
      </c>
      <c r="K98" s="1">
        <v>0.1825</v>
      </c>
      <c r="L98" s="1">
        <v>150</v>
      </c>
      <c r="M98" s="1">
        <v>32.5</v>
      </c>
      <c r="N98" s="1">
        <v>3.2500000000000001E-2</v>
      </c>
      <c r="O98" s="3">
        <v>45286</v>
      </c>
      <c r="P98" s="1">
        <v>12</v>
      </c>
      <c r="Q98" s="1">
        <v>4</v>
      </c>
      <c r="R98" s="1">
        <v>2023</v>
      </c>
      <c r="S98" s="1" t="s">
        <v>239</v>
      </c>
      <c r="T98" s="1" t="s">
        <v>62</v>
      </c>
      <c r="U98" s="1" t="s">
        <v>26</v>
      </c>
    </row>
    <row r="99" spans="1:21">
      <c r="A99" s="1" t="s">
        <v>36</v>
      </c>
      <c r="B99" s="1" t="s">
        <v>240</v>
      </c>
      <c r="C99" s="1" t="s">
        <v>29</v>
      </c>
      <c r="D99" s="1">
        <v>0.01</v>
      </c>
      <c r="E99" s="1">
        <v>4</v>
      </c>
      <c r="F99" s="1">
        <v>200</v>
      </c>
      <c r="G99" s="1">
        <v>400</v>
      </c>
      <c r="H99" s="1">
        <v>1600</v>
      </c>
      <c r="I99" s="1">
        <v>16</v>
      </c>
      <c r="J99" s="1">
        <v>1584</v>
      </c>
      <c r="K99" s="1">
        <v>1.5840000000000001</v>
      </c>
      <c r="L99" s="1">
        <v>800</v>
      </c>
      <c r="M99" s="1">
        <v>784</v>
      </c>
      <c r="N99" s="1">
        <v>0.78400000000000003</v>
      </c>
      <c r="O99" s="3">
        <v>45610</v>
      </c>
      <c r="P99" s="1">
        <v>11</v>
      </c>
      <c r="Q99" s="1">
        <v>4</v>
      </c>
      <c r="R99" s="1">
        <v>2024</v>
      </c>
      <c r="S99" s="1" t="s">
        <v>241</v>
      </c>
      <c r="T99" s="1" t="s">
        <v>31</v>
      </c>
      <c r="U99" s="1" t="s">
        <v>35</v>
      </c>
    </row>
    <row r="100" spans="1:21">
      <c r="A100" s="1" t="s">
        <v>21</v>
      </c>
      <c r="B100" s="1" t="s">
        <v>242</v>
      </c>
      <c r="C100" s="1" t="s">
        <v>29</v>
      </c>
      <c r="D100" s="1">
        <v>0.16</v>
      </c>
      <c r="E100" s="1">
        <v>13</v>
      </c>
      <c r="F100" s="1">
        <v>200</v>
      </c>
      <c r="G100" s="1">
        <v>400</v>
      </c>
      <c r="H100" s="1">
        <v>5200</v>
      </c>
      <c r="I100" s="1">
        <v>832</v>
      </c>
      <c r="J100" s="1">
        <v>4368</v>
      </c>
      <c r="K100" s="1">
        <v>4.3680000000000003</v>
      </c>
      <c r="L100" s="1">
        <v>2600</v>
      </c>
      <c r="M100" s="1">
        <v>1768</v>
      </c>
      <c r="N100" s="1">
        <v>1.768</v>
      </c>
      <c r="O100" s="3">
        <v>45202</v>
      </c>
      <c r="P100" s="1">
        <v>10</v>
      </c>
      <c r="Q100" s="1">
        <v>4</v>
      </c>
      <c r="R100" s="1">
        <v>2023</v>
      </c>
      <c r="S100" s="1" t="s">
        <v>243</v>
      </c>
      <c r="T100" s="1" t="s">
        <v>31</v>
      </c>
      <c r="U100" s="1" t="s">
        <v>79</v>
      </c>
    </row>
    <row r="101" spans="1:21">
      <c r="A101" s="1" t="s">
        <v>27</v>
      </c>
      <c r="B101" s="1" t="s">
        <v>244</v>
      </c>
      <c r="C101" s="1" t="s">
        <v>29</v>
      </c>
      <c r="D101" s="1">
        <v>0.27</v>
      </c>
      <c r="E101" s="1">
        <v>13</v>
      </c>
      <c r="F101" s="1">
        <v>200</v>
      </c>
      <c r="G101" s="1">
        <v>400</v>
      </c>
      <c r="H101" s="1">
        <v>5200</v>
      </c>
      <c r="I101" s="1">
        <v>1404</v>
      </c>
      <c r="J101" s="1">
        <v>3796</v>
      </c>
      <c r="K101" s="1">
        <v>3.7959999999999998</v>
      </c>
      <c r="L101" s="1">
        <v>2600</v>
      </c>
      <c r="M101" s="1">
        <v>1196</v>
      </c>
      <c r="N101" s="1">
        <v>1.196</v>
      </c>
      <c r="O101" s="3">
        <v>45188</v>
      </c>
      <c r="P101" s="1">
        <v>9</v>
      </c>
      <c r="Q101" s="1">
        <v>3</v>
      </c>
      <c r="R101" s="1">
        <v>2023</v>
      </c>
      <c r="S101" s="1" t="s">
        <v>245</v>
      </c>
      <c r="T101" s="1" t="s">
        <v>31</v>
      </c>
      <c r="U101" s="1" t="s">
        <v>79</v>
      </c>
    </row>
    <row r="102" spans="1:21">
      <c r="A102" s="1" t="s">
        <v>21</v>
      </c>
      <c r="B102" s="1" t="s">
        <v>246</v>
      </c>
      <c r="C102" s="1" t="s">
        <v>60</v>
      </c>
      <c r="D102" s="1">
        <v>0.26</v>
      </c>
      <c r="E102" s="1">
        <v>16</v>
      </c>
      <c r="F102" s="1">
        <v>150</v>
      </c>
      <c r="G102" s="1">
        <v>250</v>
      </c>
      <c r="H102" s="1">
        <v>4000</v>
      </c>
      <c r="I102" s="1">
        <v>1040</v>
      </c>
      <c r="J102" s="1">
        <v>2960</v>
      </c>
      <c r="K102" s="1">
        <v>2.96</v>
      </c>
      <c r="L102" s="1">
        <v>2400</v>
      </c>
      <c r="M102" s="1">
        <v>560</v>
      </c>
      <c r="N102" s="1">
        <v>0.56000000000000005</v>
      </c>
      <c r="O102" s="3">
        <v>45884</v>
      </c>
      <c r="P102" s="1">
        <v>8</v>
      </c>
      <c r="Q102" s="1">
        <v>3</v>
      </c>
      <c r="R102" s="1">
        <v>2025</v>
      </c>
      <c r="S102" s="1" t="s">
        <v>247</v>
      </c>
      <c r="T102" s="1" t="s">
        <v>62</v>
      </c>
      <c r="U102" s="1" t="s">
        <v>54</v>
      </c>
    </row>
    <row r="103" spans="1:21">
      <c r="A103" s="1" t="s">
        <v>27</v>
      </c>
      <c r="B103" s="1" t="s">
        <v>248</v>
      </c>
      <c r="C103" s="1" t="s">
        <v>46</v>
      </c>
      <c r="D103" s="1">
        <v>0.27</v>
      </c>
      <c r="E103" s="1">
        <v>13</v>
      </c>
      <c r="F103" s="1">
        <v>15</v>
      </c>
      <c r="G103" s="1">
        <v>40</v>
      </c>
      <c r="H103" s="1">
        <v>520</v>
      </c>
      <c r="I103" s="1">
        <v>140.4</v>
      </c>
      <c r="J103" s="1">
        <v>379.6</v>
      </c>
      <c r="K103" s="1">
        <v>0.37959999999999999</v>
      </c>
      <c r="L103" s="1">
        <v>195</v>
      </c>
      <c r="M103" s="1">
        <v>184.6</v>
      </c>
      <c r="N103" s="1">
        <v>0.18459999999999999</v>
      </c>
      <c r="O103" s="3">
        <v>45811</v>
      </c>
      <c r="P103" s="1">
        <v>6</v>
      </c>
      <c r="Q103" s="1">
        <v>2</v>
      </c>
      <c r="R103" s="1">
        <v>2025</v>
      </c>
      <c r="S103" s="1" t="s">
        <v>249</v>
      </c>
      <c r="T103" s="1" t="s">
        <v>48</v>
      </c>
      <c r="U103" s="1" t="s">
        <v>32</v>
      </c>
    </row>
    <row r="104" spans="1:21">
      <c r="A104" s="1" t="s">
        <v>27</v>
      </c>
      <c r="B104" s="1" t="s">
        <v>250</v>
      </c>
      <c r="C104" s="1" t="s">
        <v>23</v>
      </c>
      <c r="D104" s="1">
        <v>0.17</v>
      </c>
      <c r="E104" s="1">
        <v>17</v>
      </c>
      <c r="F104" s="1">
        <v>500</v>
      </c>
      <c r="G104" s="1">
        <v>800</v>
      </c>
      <c r="H104" s="1">
        <v>13600</v>
      </c>
      <c r="I104" s="1">
        <v>2312</v>
      </c>
      <c r="J104" s="1">
        <v>11288</v>
      </c>
      <c r="K104" s="1">
        <v>11.288</v>
      </c>
      <c r="L104" s="1">
        <v>8500</v>
      </c>
      <c r="M104" s="1">
        <v>2788</v>
      </c>
      <c r="N104" s="1">
        <v>2.7879999999999998</v>
      </c>
      <c r="O104" s="3">
        <v>45182</v>
      </c>
      <c r="P104" s="1">
        <v>9</v>
      </c>
      <c r="Q104" s="1">
        <v>3</v>
      </c>
      <c r="R104" s="1">
        <v>2023</v>
      </c>
      <c r="S104" s="1" t="s">
        <v>251</v>
      </c>
      <c r="T104" s="1" t="s">
        <v>25</v>
      </c>
      <c r="U104" s="1" t="s">
        <v>79</v>
      </c>
    </row>
    <row r="105" spans="1:21">
      <c r="A105" s="1" t="s">
        <v>21</v>
      </c>
      <c r="B105" s="1" t="s">
        <v>252</v>
      </c>
      <c r="C105" s="1" t="s">
        <v>68</v>
      </c>
      <c r="D105" s="1">
        <v>0.15</v>
      </c>
      <c r="E105" s="1">
        <v>9</v>
      </c>
      <c r="F105" s="1">
        <v>100</v>
      </c>
      <c r="G105" s="1">
        <v>200</v>
      </c>
      <c r="H105" s="1">
        <v>1800</v>
      </c>
      <c r="I105" s="1">
        <v>270</v>
      </c>
      <c r="J105" s="1">
        <v>1530</v>
      </c>
      <c r="K105" s="1">
        <v>1.53</v>
      </c>
      <c r="L105" s="1">
        <v>900</v>
      </c>
      <c r="M105" s="1">
        <v>630</v>
      </c>
      <c r="N105" s="1">
        <v>0.63</v>
      </c>
      <c r="O105" s="3">
        <v>45557</v>
      </c>
      <c r="P105" s="1">
        <v>9</v>
      </c>
      <c r="Q105" s="1">
        <v>3</v>
      </c>
      <c r="R105" s="1">
        <v>2024</v>
      </c>
      <c r="S105" s="1" t="s">
        <v>253</v>
      </c>
      <c r="T105" s="1" t="s">
        <v>70</v>
      </c>
      <c r="U105" s="1" t="s">
        <v>54</v>
      </c>
    </row>
    <row r="106" spans="1:21">
      <c r="A106" s="1" t="s">
        <v>36</v>
      </c>
      <c r="B106" s="1" t="s">
        <v>254</v>
      </c>
      <c r="C106" s="1" t="s">
        <v>60</v>
      </c>
      <c r="D106" s="1">
        <v>0.03</v>
      </c>
      <c r="E106" s="1">
        <v>1</v>
      </c>
      <c r="F106" s="1">
        <v>150</v>
      </c>
      <c r="G106" s="1">
        <v>250</v>
      </c>
      <c r="H106" s="1">
        <v>250</v>
      </c>
      <c r="I106" s="1">
        <v>7.5</v>
      </c>
      <c r="J106" s="1">
        <v>242.5</v>
      </c>
      <c r="K106" s="1">
        <v>0.24249999999999999</v>
      </c>
      <c r="L106" s="1">
        <v>150</v>
      </c>
      <c r="M106" s="1">
        <v>92.5</v>
      </c>
      <c r="N106" s="1">
        <v>9.2499999999999999E-2</v>
      </c>
      <c r="O106" s="3">
        <v>45578</v>
      </c>
      <c r="P106" s="1">
        <v>10</v>
      </c>
      <c r="Q106" s="1">
        <v>4</v>
      </c>
      <c r="R106" s="1">
        <v>2024</v>
      </c>
      <c r="S106" s="1" t="s">
        <v>255</v>
      </c>
      <c r="T106" s="1" t="s">
        <v>62</v>
      </c>
      <c r="U106" s="1" t="s">
        <v>49</v>
      </c>
    </row>
    <row r="107" spans="1:21">
      <c r="A107" s="1" t="s">
        <v>36</v>
      </c>
      <c r="B107" s="1" t="s">
        <v>256</v>
      </c>
      <c r="C107" s="1" t="s">
        <v>42</v>
      </c>
      <c r="D107" s="1">
        <v>0.12</v>
      </c>
      <c r="E107" s="1">
        <v>20</v>
      </c>
      <c r="F107" s="1">
        <v>300</v>
      </c>
      <c r="G107" s="1">
        <v>600</v>
      </c>
      <c r="H107" s="1">
        <v>12000</v>
      </c>
      <c r="I107" s="1">
        <v>1440</v>
      </c>
      <c r="J107" s="1">
        <v>10560</v>
      </c>
      <c r="K107" s="1">
        <v>10.56</v>
      </c>
      <c r="L107" s="1">
        <v>6000</v>
      </c>
      <c r="M107" s="1">
        <v>4560</v>
      </c>
      <c r="N107" s="1">
        <v>4.5599999999999996</v>
      </c>
      <c r="O107" s="3">
        <v>45657</v>
      </c>
      <c r="P107" s="1">
        <v>12</v>
      </c>
      <c r="Q107" s="1">
        <v>4</v>
      </c>
      <c r="R107" s="1">
        <v>2024</v>
      </c>
      <c r="S107" s="1" t="s">
        <v>257</v>
      </c>
      <c r="T107" s="1" t="s">
        <v>44</v>
      </c>
      <c r="U107" s="1" t="s">
        <v>26</v>
      </c>
    </row>
    <row r="108" spans="1:21">
      <c r="A108" s="1" t="s">
        <v>36</v>
      </c>
      <c r="B108" s="1" t="s">
        <v>258</v>
      </c>
      <c r="C108" s="1" t="s">
        <v>29</v>
      </c>
      <c r="D108" s="1">
        <v>0.2</v>
      </c>
      <c r="E108" s="1">
        <v>13</v>
      </c>
      <c r="F108" s="1">
        <v>200</v>
      </c>
      <c r="G108" s="1">
        <v>400</v>
      </c>
      <c r="H108" s="1">
        <v>5200</v>
      </c>
      <c r="I108" s="1">
        <v>1040</v>
      </c>
      <c r="J108" s="1">
        <v>4160</v>
      </c>
      <c r="K108" s="1">
        <v>4.16</v>
      </c>
      <c r="L108" s="1">
        <v>2600</v>
      </c>
      <c r="M108" s="1">
        <v>1560</v>
      </c>
      <c r="N108" s="1">
        <v>1.56</v>
      </c>
      <c r="O108" s="3">
        <v>45453</v>
      </c>
      <c r="P108" s="1">
        <v>6</v>
      </c>
      <c r="Q108" s="1">
        <v>2</v>
      </c>
      <c r="R108" s="1">
        <v>2024</v>
      </c>
      <c r="S108" s="1" t="s">
        <v>259</v>
      </c>
      <c r="T108" s="1" t="s">
        <v>31</v>
      </c>
      <c r="U108" s="1" t="s">
        <v>26</v>
      </c>
    </row>
    <row r="109" spans="1:21">
      <c r="A109" s="1" t="s">
        <v>27</v>
      </c>
      <c r="B109" s="1" t="s">
        <v>260</v>
      </c>
      <c r="C109" s="1" t="s">
        <v>29</v>
      </c>
      <c r="D109" s="1">
        <v>0.04</v>
      </c>
      <c r="E109" s="1">
        <v>10</v>
      </c>
      <c r="F109" s="1">
        <v>200</v>
      </c>
      <c r="G109" s="1">
        <v>400</v>
      </c>
      <c r="H109" s="1">
        <v>4000</v>
      </c>
      <c r="I109" s="1">
        <v>160</v>
      </c>
      <c r="J109" s="1">
        <v>3840</v>
      </c>
      <c r="K109" s="1">
        <v>3.84</v>
      </c>
      <c r="L109" s="1">
        <v>2000</v>
      </c>
      <c r="M109" s="1">
        <v>1840</v>
      </c>
      <c r="N109" s="1">
        <v>1.84</v>
      </c>
      <c r="O109" s="3">
        <v>45424</v>
      </c>
      <c r="P109" s="1">
        <v>5</v>
      </c>
      <c r="Q109" s="1">
        <v>2</v>
      </c>
      <c r="R109" s="1">
        <v>2024</v>
      </c>
      <c r="S109" s="1" t="s">
        <v>261</v>
      </c>
      <c r="T109" s="1" t="s">
        <v>31</v>
      </c>
      <c r="U109" s="1" t="s">
        <v>54</v>
      </c>
    </row>
    <row r="110" spans="1:21">
      <c r="A110" s="1" t="s">
        <v>21</v>
      </c>
      <c r="B110" s="1" t="s">
        <v>262</v>
      </c>
      <c r="C110" s="1" t="s">
        <v>60</v>
      </c>
      <c r="D110" s="1">
        <v>7.0000000000000007E-2</v>
      </c>
      <c r="E110" s="1">
        <v>20</v>
      </c>
      <c r="F110" s="1">
        <v>150</v>
      </c>
      <c r="G110" s="1">
        <v>250</v>
      </c>
      <c r="H110" s="1">
        <v>5000</v>
      </c>
      <c r="I110" s="1">
        <v>350</v>
      </c>
      <c r="J110" s="1">
        <v>4650</v>
      </c>
      <c r="K110" s="1">
        <v>4.6500000000000004</v>
      </c>
      <c r="L110" s="1">
        <v>3000</v>
      </c>
      <c r="M110" s="1">
        <v>1650</v>
      </c>
      <c r="N110" s="1">
        <v>1.65</v>
      </c>
      <c r="O110" s="3">
        <v>45186</v>
      </c>
      <c r="P110" s="1">
        <v>9</v>
      </c>
      <c r="Q110" s="1">
        <v>3</v>
      </c>
      <c r="R110" s="1">
        <v>2023</v>
      </c>
      <c r="S110" s="1" t="s">
        <v>263</v>
      </c>
      <c r="T110" s="1" t="s">
        <v>62</v>
      </c>
      <c r="U110" s="1" t="s">
        <v>49</v>
      </c>
    </row>
    <row r="111" spans="1:21">
      <c r="A111" s="1" t="s">
        <v>27</v>
      </c>
      <c r="B111" s="1" t="s">
        <v>264</v>
      </c>
      <c r="C111" s="1" t="s">
        <v>46</v>
      </c>
      <c r="D111" s="1">
        <v>0.03</v>
      </c>
      <c r="E111" s="1">
        <v>9</v>
      </c>
      <c r="F111" s="1">
        <v>15</v>
      </c>
      <c r="G111" s="1">
        <v>40</v>
      </c>
      <c r="H111" s="1">
        <v>360</v>
      </c>
      <c r="I111" s="1">
        <v>10.8</v>
      </c>
      <c r="J111" s="1">
        <v>349.2</v>
      </c>
      <c r="K111" s="1">
        <v>0.34920000000000001</v>
      </c>
      <c r="L111" s="1">
        <v>135</v>
      </c>
      <c r="M111" s="1">
        <v>214.2</v>
      </c>
      <c r="N111" s="1">
        <v>0.2142</v>
      </c>
      <c r="O111" s="3">
        <v>45886</v>
      </c>
      <c r="P111" s="1">
        <v>8</v>
      </c>
      <c r="Q111" s="1">
        <v>3</v>
      </c>
      <c r="R111" s="1">
        <v>2025</v>
      </c>
      <c r="S111" s="1" t="s">
        <v>265</v>
      </c>
      <c r="T111" s="1" t="s">
        <v>48</v>
      </c>
      <c r="U111" s="1" t="s">
        <v>35</v>
      </c>
    </row>
    <row r="112" spans="1:21">
      <c r="A112" s="1" t="s">
        <v>21</v>
      </c>
      <c r="B112" s="1" t="s">
        <v>266</v>
      </c>
      <c r="C112" s="1" t="s">
        <v>46</v>
      </c>
      <c r="D112" s="1">
        <v>0.11</v>
      </c>
      <c r="E112" s="1">
        <v>4</v>
      </c>
      <c r="F112" s="1">
        <v>15</v>
      </c>
      <c r="G112" s="1">
        <v>40</v>
      </c>
      <c r="H112" s="1">
        <v>160</v>
      </c>
      <c r="I112" s="1">
        <v>17.600000000000001</v>
      </c>
      <c r="J112" s="1">
        <v>142.4</v>
      </c>
      <c r="K112" s="1">
        <v>0.1424</v>
      </c>
      <c r="L112" s="1">
        <v>60</v>
      </c>
      <c r="M112" s="1">
        <v>82.4</v>
      </c>
      <c r="N112" s="1">
        <v>8.2400000000000001E-2</v>
      </c>
      <c r="O112" s="3">
        <v>45653</v>
      </c>
      <c r="P112" s="1">
        <v>12</v>
      </c>
      <c r="Q112" s="1">
        <v>4</v>
      </c>
      <c r="R112" s="1">
        <v>2024</v>
      </c>
      <c r="S112" s="1" t="s">
        <v>215</v>
      </c>
      <c r="T112" s="1" t="s">
        <v>48</v>
      </c>
      <c r="U112" s="1" t="s">
        <v>54</v>
      </c>
    </row>
    <row r="113" spans="1:21">
      <c r="A113" s="1" t="s">
        <v>21</v>
      </c>
      <c r="B113" s="1" t="s">
        <v>267</v>
      </c>
      <c r="C113" s="1" t="s">
        <v>56</v>
      </c>
      <c r="D113" s="1">
        <v>0.06</v>
      </c>
      <c r="E113" s="1">
        <v>1</v>
      </c>
      <c r="F113" s="1">
        <v>50</v>
      </c>
      <c r="G113" s="1">
        <v>120</v>
      </c>
      <c r="H113" s="1">
        <v>120</v>
      </c>
      <c r="I113" s="1">
        <v>7.2</v>
      </c>
      <c r="J113" s="1">
        <v>112.8</v>
      </c>
      <c r="K113" s="1">
        <v>0.1128</v>
      </c>
      <c r="L113" s="1">
        <v>50</v>
      </c>
      <c r="M113" s="1">
        <v>62.8</v>
      </c>
      <c r="N113" s="1">
        <v>6.2799999999999995E-2</v>
      </c>
      <c r="O113" s="3">
        <v>45877</v>
      </c>
      <c r="P113" s="1">
        <v>8</v>
      </c>
      <c r="Q113" s="1">
        <v>3</v>
      </c>
      <c r="R113" s="1">
        <v>2025</v>
      </c>
      <c r="S113" s="1" t="s">
        <v>268</v>
      </c>
      <c r="T113" s="1" t="s">
        <v>58</v>
      </c>
      <c r="U113" s="1" t="s">
        <v>35</v>
      </c>
    </row>
    <row r="114" spans="1:21">
      <c r="A114" s="1" t="s">
        <v>27</v>
      </c>
      <c r="B114" s="1" t="s">
        <v>269</v>
      </c>
      <c r="C114" s="1" t="s">
        <v>38</v>
      </c>
      <c r="D114" s="1">
        <v>0.05</v>
      </c>
      <c r="E114" s="1">
        <v>18</v>
      </c>
      <c r="F114" s="1">
        <v>20</v>
      </c>
      <c r="G114" s="1">
        <v>50</v>
      </c>
      <c r="H114" s="1">
        <v>900</v>
      </c>
      <c r="I114" s="1">
        <v>45</v>
      </c>
      <c r="J114" s="1">
        <v>855</v>
      </c>
      <c r="K114" s="1">
        <v>0.85499999999999998</v>
      </c>
      <c r="L114" s="1">
        <v>360</v>
      </c>
      <c r="M114" s="1">
        <v>495</v>
      </c>
      <c r="N114" s="1">
        <v>0.495</v>
      </c>
      <c r="O114" s="3">
        <v>45735</v>
      </c>
      <c r="P114" s="1">
        <v>3</v>
      </c>
      <c r="Q114" s="1">
        <v>1</v>
      </c>
      <c r="R114" s="1">
        <v>2025</v>
      </c>
      <c r="S114" s="1" t="s">
        <v>270</v>
      </c>
      <c r="T114" s="1" t="s">
        <v>40</v>
      </c>
      <c r="U114" s="1" t="s">
        <v>49</v>
      </c>
    </row>
    <row r="115" spans="1:21">
      <c r="A115" s="1" t="s">
        <v>36</v>
      </c>
      <c r="B115" s="1" t="s">
        <v>271</v>
      </c>
      <c r="C115" s="1" t="s">
        <v>56</v>
      </c>
      <c r="D115" s="1">
        <v>0.01</v>
      </c>
      <c r="E115" s="1">
        <v>15</v>
      </c>
      <c r="F115" s="1">
        <v>50</v>
      </c>
      <c r="G115" s="1">
        <v>120</v>
      </c>
      <c r="H115" s="1">
        <v>1800</v>
      </c>
      <c r="I115" s="1">
        <v>18</v>
      </c>
      <c r="J115" s="1">
        <v>1782</v>
      </c>
      <c r="K115" s="1">
        <v>1.782</v>
      </c>
      <c r="L115" s="1">
        <v>750</v>
      </c>
      <c r="M115" s="1">
        <v>1032</v>
      </c>
      <c r="N115" s="1">
        <v>1.032</v>
      </c>
      <c r="O115" s="3">
        <v>45849</v>
      </c>
      <c r="P115" s="1">
        <v>7</v>
      </c>
      <c r="Q115" s="1">
        <v>3</v>
      </c>
      <c r="R115" s="1">
        <v>2025</v>
      </c>
      <c r="S115" s="1" t="s">
        <v>272</v>
      </c>
      <c r="T115" s="1" t="s">
        <v>58</v>
      </c>
      <c r="U115" s="1" t="s">
        <v>32</v>
      </c>
    </row>
    <row r="116" spans="1:21">
      <c r="A116" s="1" t="s">
        <v>21</v>
      </c>
      <c r="B116" s="1" t="s">
        <v>273</v>
      </c>
      <c r="C116" s="1" t="s">
        <v>42</v>
      </c>
      <c r="D116" s="1">
        <v>0.2</v>
      </c>
      <c r="E116" s="1">
        <v>15</v>
      </c>
      <c r="F116" s="1">
        <v>300</v>
      </c>
      <c r="G116" s="1">
        <v>600</v>
      </c>
      <c r="H116" s="1">
        <v>9000</v>
      </c>
      <c r="I116" s="1">
        <v>1800</v>
      </c>
      <c r="J116" s="1">
        <v>7200</v>
      </c>
      <c r="K116" s="1">
        <v>7.2</v>
      </c>
      <c r="L116" s="1">
        <v>4500</v>
      </c>
      <c r="M116" s="1">
        <v>2700</v>
      </c>
      <c r="N116" s="1">
        <v>2.7</v>
      </c>
      <c r="O116" s="3">
        <v>45876</v>
      </c>
      <c r="P116" s="1">
        <v>8</v>
      </c>
      <c r="Q116" s="1">
        <v>3</v>
      </c>
      <c r="R116" s="1">
        <v>2025</v>
      </c>
      <c r="S116" s="1" t="s">
        <v>274</v>
      </c>
      <c r="T116" s="1" t="s">
        <v>44</v>
      </c>
      <c r="U116" s="1" t="s">
        <v>35</v>
      </c>
    </row>
    <row r="117" spans="1:21">
      <c r="A117" s="1" t="s">
        <v>21</v>
      </c>
      <c r="B117" s="1" t="s">
        <v>275</v>
      </c>
      <c r="C117" s="1" t="s">
        <v>56</v>
      </c>
      <c r="D117" s="1">
        <v>0.24</v>
      </c>
      <c r="E117" s="1">
        <v>12</v>
      </c>
      <c r="F117" s="1">
        <v>50</v>
      </c>
      <c r="G117" s="1">
        <v>120</v>
      </c>
      <c r="H117" s="1">
        <v>1440</v>
      </c>
      <c r="I117" s="1">
        <v>345.6</v>
      </c>
      <c r="J117" s="1">
        <v>1094.4000000000001</v>
      </c>
      <c r="K117" s="1">
        <v>1.0944</v>
      </c>
      <c r="L117" s="1">
        <v>600</v>
      </c>
      <c r="M117" s="1">
        <v>494.4</v>
      </c>
      <c r="N117" s="1">
        <v>0.49440000000000001</v>
      </c>
      <c r="O117" s="3">
        <v>45217</v>
      </c>
      <c r="P117" s="1">
        <v>10</v>
      </c>
      <c r="Q117" s="1">
        <v>4</v>
      </c>
      <c r="R117" s="1">
        <v>2023</v>
      </c>
      <c r="S117" s="1" t="s">
        <v>276</v>
      </c>
      <c r="T117" s="1" t="s">
        <v>58</v>
      </c>
      <c r="U117" s="1" t="s">
        <v>79</v>
      </c>
    </row>
    <row r="118" spans="1:21">
      <c r="A118" s="1" t="s">
        <v>21</v>
      </c>
      <c r="B118" s="1" t="s">
        <v>277</v>
      </c>
      <c r="C118" s="1" t="s">
        <v>46</v>
      </c>
      <c r="D118" s="1">
        <v>0.23</v>
      </c>
      <c r="E118" s="1">
        <v>19</v>
      </c>
      <c r="F118" s="1">
        <v>15</v>
      </c>
      <c r="G118" s="1">
        <v>40</v>
      </c>
      <c r="H118" s="1">
        <v>760</v>
      </c>
      <c r="I118" s="1">
        <v>174.8</v>
      </c>
      <c r="J118" s="1">
        <v>585.20000000000005</v>
      </c>
      <c r="K118" s="1">
        <v>0.58520000000000005</v>
      </c>
      <c r="L118" s="1">
        <v>285</v>
      </c>
      <c r="M118" s="1">
        <v>300.2</v>
      </c>
      <c r="N118" s="1">
        <v>0.30020000000000002</v>
      </c>
      <c r="O118" s="3">
        <v>45293</v>
      </c>
      <c r="P118" s="1">
        <v>1</v>
      </c>
      <c r="Q118" s="1">
        <v>1</v>
      </c>
      <c r="R118" s="1">
        <v>2024</v>
      </c>
      <c r="S118" s="1" t="s">
        <v>278</v>
      </c>
      <c r="T118" s="1" t="s">
        <v>48</v>
      </c>
      <c r="U118" s="1" t="s">
        <v>54</v>
      </c>
    </row>
    <row r="119" spans="1:21">
      <c r="A119" s="1" t="s">
        <v>27</v>
      </c>
      <c r="B119" s="1" t="s">
        <v>279</v>
      </c>
      <c r="C119" s="1" t="s">
        <v>38</v>
      </c>
      <c r="D119" s="1">
        <v>0.04</v>
      </c>
      <c r="E119" s="1">
        <v>7</v>
      </c>
      <c r="F119" s="1">
        <v>20</v>
      </c>
      <c r="G119" s="1">
        <v>50</v>
      </c>
      <c r="H119" s="1">
        <v>350</v>
      </c>
      <c r="I119" s="1">
        <v>14</v>
      </c>
      <c r="J119" s="1">
        <v>336</v>
      </c>
      <c r="K119" s="1">
        <v>0.33600000000000002</v>
      </c>
      <c r="L119" s="1">
        <v>140</v>
      </c>
      <c r="M119" s="1">
        <v>196</v>
      </c>
      <c r="N119" s="1">
        <v>0.19600000000000001</v>
      </c>
      <c r="O119" s="3">
        <v>45509</v>
      </c>
      <c r="P119" s="1">
        <v>8</v>
      </c>
      <c r="Q119" s="1">
        <v>3</v>
      </c>
      <c r="R119" s="1">
        <v>2024</v>
      </c>
      <c r="S119" s="1" t="s">
        <v>280</v>
      </c>
      <c r="T119" s="1" t="s">
        <v>40</v>
      </c>
      <c r="U119" s="1" t="s">
        <v>49</v>
      </c>
    </row>
    <row r="120" spans="1:21">
      <c r="A120" s="1" t="s">
        <v>21</v>
      </c>
      <c r="B120" s="1" t="s">
        <v>281</v>
      </c>
      <c r="C120" s="1" t="s">
        <v>29</v>
      </c>
      <c r="D120" s="1">
        <v>0.06</v>
      </c>
      <c r="E120" s="1">
        <v>9</v>
      </c>
      <c r="F120" s="1">
        <v>200</v>
      </c>
      <c r="G120" s="1">
        <v>400</v>
      </c>
      <c r="H120" s="1">
        <v>3600</v>
      </c>
      <c r="I120" s="1">
        <v>216</v>
      </c>
      <c r="J120" s="1">
        <v>3384</v>
      </c>
      <c r="K120" s="1">
        <v>3.3839999999999999</v>
      </c>
      <c r="L120" s="1">
        <v>1800</v>
      </c>
      <c r="M120" s="1">
        <v>1584</v>
      </c>
      <c r="N120" s="1">
        <v>1.5840000000000001</v>
      </c>
      <c r="O120" s="3">
        <v>45386</v>
      </c>
      <c r="P120" s="1">
        <v>4</v>
      </c>
      <c r="Q120" s="1">
        <v>2</v>
      </c>
      <c r="R120" s="1">
        <v>2024</v>
      </c>
      <c r="S120" s="1" t="s">
        <v>282</v>
      </c>
      <c r="T120" s="1" t="s">
        <v>31</v>
      </c>
      <c r="U120" s="1" t="s">
        <v>32</v>
      </c>
    </row>
    <row r="121" spans="1:21">
      <c r="A121" s="1" t="s">
        <v>36</v>
      </c>
      <c r="B121" s="1" t="s">
        <v>283</v>
      </c>
      <c r="C121" s="1" t="s">
        <v>46</v>
      </c>
      <c r="D121" s="1">
        <v>7.0000000000000007E-2</v>
      </c>
      <c r="E121" s="1">
        <v>4</v>
      </c>
      <c r="F121" s="1">
        <v>15</v>
      </c>
      <c r="G121" s="1">
        <v>40</v>
      </c>
      <c r="H121" s="1">
        <v>160</v>
      </c>
      <c r="I121" s="1">
        <v>11.2</v>
      </c>
      <c r="J121" s="1">
        <v>148.80000000000001</v>
      </c>
      <c r="K121" s="1">
        <v>0.14879999999999999</v>
      </c>
      <c r="L121" s="1">
        <v>60</v>
      </c>
      <c r="M121" s="1">
        <v>88.8</v>
      </c>
      <c r="N121" s="1">
        <v>8.8800000000000004E-2</v>
      </c>
      <c r="O121" s="3">
        <v>45488</v>
      </c>
      <c r="P121" s="1">
        <v>7</v>
      </c>
      <c r="Q121" s="1">
        <v>3</v>
      </c>
      <c r="R121" s="1">
        <v>2024</v>
      </c>
      <c r="S121" s="1" t="s">
        <v>284</v>
      </c>
      <c r="T121" s="1" t="s">
        <v>48</v>
      </c>
      <c r="U121" s="1" t="s">
        <v>49</v>
      </c>
    </row>
    <row r="122" spans="1:21">
      <c r="A122" s="1" t="s">
        <v>36</v>
      </c>
      <c r="B122" s="1" t="s">
        <v>285</v>
      </c>
      <c r="C122" s="1" t="s">
        <v>56</v>
      </c>
      <c r="D122" s="1">
        <v>0.21</v>
      </c>
      <c r="E122" s="1">
        <v>3</v>
      </c>
      <c r="F122" s="1">
        <v>50</v>
      </c>
      <c r="G122" s="1">
        <v>120</v>
      </c>
      <c r="H122" s="1">
        <v>360</v>
      </c>
      <c r="I122" s="1">
        <v>75.599999999999994</v>
      </c>
      <c r="J122" s="1">
        <v>284.39999999999998</v>
      </c>
      <c r="K122" s="1">
        <v>0.28439999999999999</v>
      </c>
      <c r="L122" s="1">
        <v>150</v>
      </c>
      <c r="M122" s="1">
        <v>134.4</v>
      </c>
      <c r="N122" s="1">
        <v>0.13439999999999999</v>
      </c>
      <c r="O122" s="3">
        <v>45188</v>
      </c>
      <c r="P122" s="1">
        <v>9</v>
      </c>
      <c r="Q122" s="1">
        <v>3</v>
      </c>
      <c r="R122" s="1">
        <v>2023</v>
      </c>
      <c r="S122" s="1" t="s">
        <v>286</v>
      </c>
      <c r="T122" s="1" t="s">
        <v>58</v>
      </c>
      <c r="U122" s="1" t="s">
        <v>79</v>
      </c>
    </row>
    <row r="123" spans="1:21">
      <c r="A123" s="1" t="s">
        <v>36</v>
      </c>
      <c r="B123" s="1" t="s">
        <v>287</v>
      </c>
      <c r="C123" s="1" t="s">
        <v>38</v>
      </c>
      <c r="D123" s="1">
        <v>0.28999999999999998</v>
      </c>
      <c r="E123" s="1">
        <v>6</v>
      </c>
      <c r="F123" s="1">
        <v>20</v>
      </c>
      <c r="G123" s="1">
        <v>50</v>
      </c>
      <c r="H123" s="1">
        <v>300</v>
      </c>
      <c r="I123" s="1">
        <v>87</v>
      </c>
      <c r="J123" s="1">
        <v>213</v>
      </c>
      <c r="K123" s="1">
        <v>0.21299999999999999</v>
      </c>
      <c r="L123" s="1">
        <v>120</v>
      </c>
      <c r="M123" s="1">
        <v>93</v>
      </c>
      <c r="N123" s="1">
        <v>9.2999999999999999E-2</v>
      </c>
      <c r="O123" s="3">
        <v>45733</v>
      </c>
      <c r="P123" s="1">
        <v>3</v>
      </c>
      <c r="Q123" s="1">
        <v>1</v>
      </c>
      <c r="R123" s="1">
        <v>2025</v>
      </c>
      <c r="S123" s="1" t="s">
        <v>288</v>
      </c>
      <c r="T123" s="1" t="s">
        <v>40</v>
      </c>
      <c r="U123" s="1" t="s">
        <v>79</v>
      </c>
    </row>
    <row r="124" spans="1:21">
      <c r="A124" s="1" t="s">
        <v>36</v>
      </c>
      <c r="B124" s="1" t="s">
        <v>289</v>
      </c>
      <c r="C124" s="1" t="s">
        <v>60</v>
      </c>
      <c r="D124" s="1">
        <v>0.13</v>
      </c>
      <c r="E124" s="1">
        <v>18</v>
      </c>
      <c r="F124" s="1">
        <v>150</v>
      </c>
      <c r="G124" s="1">
        <v>250</v>
      </c>
      <c r="H124" s="1">
        <v>4500</v>
      </c>
      <c r="I124" s="1">
        <v>585</v>
      </c>
      <c r="J124" s="1">
        <v>3915</v>
      </c>
      <c r="K124" s="1">
        <v>3.915</v>
      </c>
      <c r="L124" s="1">
        <v>2700</v>
      </c>
      <c r="M124" s="1">
        <v>1215</v>
      </c>
      <c r="N124" s="1">
        <v>1.2150000000000001</v>
      </c>
      <c r="O124" s="3">
        <v>45426</v>
      </c>
      <c r="P124" s="1">
        <v>5</v>
      </c>
      <c r="Q124" s="1">
        <v>2</v>
      </c>
      <c r="R124" s="1">
        <v>2024</v>
      </c>
      <c r="S124" s="1" t="s">
        <v>290</v>
      </c>
      <c r="T124" s="1" t="s">
        <v>62</v>
      </c>
      <c r="U124" s="1" t="s">
        <v>79</v>
      </c>
    </row>
    <row r="125" spans="1:21">
      <c r="A125" s="1" t="s">
        <v>36</v>
      </c>
      <c r="B125" s="1" t="s">
        <v>291</v>
      </c>
      <c r="C125" s="1" t="s">
        <v>46</v>
      </c>
      <c r="D125" s="1">
        <v>0.09</v>
      </c>
      <c r="E125" s="1">
        <v>14</v>
      </c>
      <c r="F125" s="1">
        <v>15</v>
      </c>
      <c r="G125" s="1">
        <v>40</v>
      </c>
      <c r="H125" s="1">
        <v>560</v>
      </c>
      <c r="I125" s="1">
        <v>50.4</v>
      </c>
      <c r="J125" s="1">
        <v>509.6</v>
      </c>
      <c r="K125" s="1">
        <v>0.50960000000000005</v>
      </c>
      <c r="L125" s="1">
        <v>210</v>
      </c>
      <c r="M125" s="1">
        <v>299.60000000000002</v>
      </c>
      <c r="N125" s="1">
        <v>0.29959999999999998</v>
      </c>
      <c r="O125" s="3">
        <v>45793</v>
      </c>
      <c r="P125" s="1">
        <v>5</v>
      </c>
      <c r="Q125" s="1">
        <v>2</v>
      </c>
      <c r="R125" s="1">
        <v>2025</v>
      </c>
      <c r="S125" s="1" t="s">
        <v>292</v>
      </c>
      <c r="T125" s="1" t="s">
        <v>48</v>
      </c>
      <c r="U125" s="1" t="s">
        <v>32</v>
      </c>
    </row>
    <row r="126" spans="1:21">
      <c r="A126" s="1" t="s">
        <v>21</v>
      </c>
      <c r="B126" s="1" t="s">
        <v>293</v>
      </c>
      <c r="C126" s="1" t="s">
        <v>60</v>
      </c>
      <c r="D126" s="1">
        <v>0.24</v>
      </c>
      <c r="E126" s="1">
        <v>7</v>
      </c>
      <c r="F126" s="1">
        <v>150</v>
      </c>
      <c r="G126" s="1">
        <v>250</v>
      </c>
      <c r="H126" s="1">
        <v>1750</v>
      </c>
      <c r="I126" s="1">
        <v>420</v>
      </c>
      <c r="J126" s="1">
        <v>1330</v>
      </c>
      <c r="K126" s="1">
        <v>1.33</v>
      </c>
      <c r="L126" s="1">
        <v>1050</v>
      </c>
      <c r="M126" s="1">
        <v>280</v>
      </c>
      <c r="N126" s="1">
        <v>0.28000000000000003</v>
      </c>
      <c r="O126" s="3">
        <v>45395</v>
      </c>
      <c r="P126" s="1">
        <v>4</v>
      </c>
      <c r="Q126" s="1">
        <v>2</v>
      </c>
      <c r="R126" s="1">
        <v>2024</v>
      </c>
      <c r="S126" s="1" t="s">
        <v>294</v>
      </c>
      <c r="T126" s="1" t="s">
        <v>62</v>
      </c>
      <c r="U126" s="1" t="s">
        <v>79</v>
      </c>
    </row>
    <row r="127" spans="1:21">
      <c r="A127" s="1" t="s">
        <v>36</v>
      </c>
      <c r="B127" s="1" t="s">
        <v>295</v>
      </c>
      <c r="C127" s="1" t="s">
        <v>60</v>
      </c>
      <c r="D127" s="1">
        <v>0.26</v>
      </c>
      <c r="E127" s="1">
        <v>4</v>
      </c>
      <c r="F127" s="1">
        <v>150</v>
      </c>
      <c r="G127" s="1">
        <v>250</v>
      </c>
      <c r="H127" s="1">
        <v>1000</v>
      </c>
      <c r="I127" s="1">
        <v>260</v>
      </c>
      <c r="J127" s="1">
        <v>740</v>
      </c>
      <c r="K127" s="1">
        <v>0.74</v>
      </c>
      <c r="L127" s="1">
        <v>600</v>
      </c>
      <c r="M127" s="1">
        <v>140</v>
      </c>
      <c r="N127" s="1">
        <v>0.14000000000000001</v>
      </c>
      <c r="O127" s="3">
        <v>45455</v>
      </c>
      <c r="P127" s="1">
        <v>6</v>
      </c>
      <c r="Q127" s="1">
        <v>2</v>
      </c>
      <c r="R127" s="1">
        <v>2024</v>
      </c>
      <c r="S127" s="1" t="s">
        <v>296</v>
      </c>
      <c r="T127" s="1" t="s">
        <v>62</v>
      </c>
      <c r="U127" s="1" t="s">
        <v>49</v>
      </c>
    </row>
    <row r="128" spans="1:21">
      <c r="A128" s="1" t="s">
        <v>27</v>
      </c>
      <c r="B128" s="1" t="s">
        <v>297</v>
      </c>
      <c r="C128" s="1" t="s">
        <v>42</v>
      </c>
      <c r="D128" s="1">
        <v>0.08</v>
      </c>
      <c r="E128" s="1">
        <v>17</v>
      </c>
      <c r="F128" s="1">
        <v>300</v>
      </c>
      <c r="G128" s="1">
        <v>600</v>
      </c>
      <c r="H128" s="1">
        <v>10200</v>
      </c>
      <c r="I128" s="1">
        <v>816</v>
      </c>
      <c r="J128" s="1">
        <v>9384</v>
      </c>
      <c r="K128" s="1">
        <v>9.3840000000000003</v>
      </c>
      <c r="L128" s="1">
        <v>5100</v>
      </c>
      <c r="M128" s="1">
        <v>4284</v>
      </c>
      <c r="N128" s="1">
        <v>4.2839999999999998</v>
      </c>
      <c r="O128" s="3">
        <v>45686</v>
      </c>
      <c r="P128" s="1">
        <v>1</v>
      </c>
      <c r="Q128" s="1">
        <v>1</v>
      </c>
      <c r="R128" s="1">
        <v>2025</v>
      </c>
      <c r="S128" s="1" t="s">
        <v>298</v>
      </c>
      <c r="T128" s="1" t="s">
        <v>44</v>
      </c>
      <c r="U128" s="1" t="s">
        <v>32</v>
      </c>
    </row>
    <row r="129" spans="1:21">
      <c r="A129" s="1" t="s">
        <v>21</v>
      </c>
      <c r="B129" s="1" t="s">
        <v>299</v>
      </c>
      <c r="C129" s="1" t="s">
        <v>46</v>
      </c>
      <c r="D129" s="1">
        <v>0.25</v>
      </c>
      <c r="E129" s="1">
        <v>7</v>
      </c>
      <c r="F129" s="1">
        <v>15</v>
      </c>
      <c r="G129" s="1">
        <v>40</v>
      </c>
      <c r="H129" s="1">
        <v>280</v>
      </c>
      <c r="I129" s="1">
        <v>70</v>
      </c>
      <c r="J129" s="1">
        <v>210</v>
      </c>
      <c r="K129" s="1">
        <v>0.21</v>
      </c>
      <c r="L129" s="1">
        <v>105</v>
      </c>
      <c r="M129" s="1">
        <v>105</v>
      </c>
      <c r="N129" s="1">
        <v>0.105</v>
      </c>
      <c r="O129" s="3">
        <v>45344</v>
      </c>
      <c r="P129" s="1">
        <v>2</v>
      </c>
      <c r="Q129" s="1">
        <v>1</v>
      </c>
      <c r="R129" s="1">
        <v>2024</v>
      </c>
      <c r="S129" s="1" t="s">
        <v>300</v>
      </c>
      <c r="T129" s="1" t="s">
        <v>48</v>
      </c>
      <c r="U129" s="1" t="s">
        <v>26</v>
      </c>
    </row>
    <row r="130" spans="1:21">
      <c r="A130" s="1" t="s">
        <v>27</v>
      </c>
      <c r="B130" s="1" t="s">
        <v>301</v>
      </c>
      <c r="C130" s="1" t="s">
        <v>60</v>
      </c>
      <c r="D130" s="1">
        <v>0.02</v>
      </c>
      <c r="E130" s="1">
        <v>11</v>
      </c>
      <c r="F130" s="1">
        <v>150</v>
      </c>
      <c r="G130" s="1">
        <v>250</v>
      </c>
      <c r="H130" s="1">
        <v>2750</v>
      </c>
      <c r="I130" s="1">
        <v>55</v>
      </c>
      <c r="J130" s="1">
        <v>2695</v>
      </c>
      <c r="K130" s="1">
        <v>2.6949999999999998</v>
      </c>
      <c r="L130" s="1">
        <v>1650</v>
      </c>
      <c r="M130" s="1">
        <v>1045</v>
      </c>
      <c r="N130" s="1">
        <v>1.0449999999999999</v>
      </c>
      <c r="O130" s="3">
        <v>45873</v>
      </c>
      <c r="P130" s="1">
        <v>8</v>
      </c>
      <c r="Q130" s="1">
        <v>3</v>
      </c>
      <c r="R130" s="1">
        <v>2025</v>
      </c>
      <c r="S130" s="1" t="s">
        <v>302</v>
      </c>
      <c r="T130" s="1" t="s">
        <v>62</v>
      </c>
      <c r="U130" s="1" t="s">
        <v>26</v>
      </c>
    </row>
    <row r="131" spans="1:21">
      <c r="A131" s="1" t="s">
        <v>27</v>
      </c>
      <c r="B131" s="1" t="s">
        <v>303</v>
      </c>
      <c r="C131" s="1" t="s">
        <v>29</v>
      </c>
      <c r="D131" s="1">
        <v>0.02</v>
      </c>
      <c r="E131" s="1">
        <v>9</v>
      </c>
      <c r="F131" s="1">
        <v>200</v>
      </c>
      <c r="G131" s="1">
        <v>400</v>
      </c>
      <c r="H131" s="1">
        <v>3600</v>
      </c>
      <c r="I131" s="1">
        <v>72</v>
      </c>
      <c r="J131" s="1">
        <v>3528</v>
      </c>
      <c r="K131" s="1">
        <v>3.528</v>
      </c>
      <c r="L131" s="1">
        <v>1800</v>
      </c>
      <c r="M131" s="1">
        <v>1728</v>
      </c>
      <c r="N131" s="1">
        <v>1.728</v>
      </c>
      <c r="O131" s="3">
        <v>45282</v>
      </c>
      <c r="P131" s="1">
        <v>12</v>
      </c>
      <c r="Q131" s="1">
        <v>4</v>
      </c>
      <c r="R131" s="1">
        <v>2023</v>
      </c>
      <c r="S131" s="1" t="s">
        <v>304</v>
      </c>
      <c r="T131" s="1" t="s">
        <v>31</v>
      </c>
      <c r="U131" s="1" t="s">
        <v>32</v>
      </c>
    </row>
    <row r="132" spans="1:21">
      <c r="A132" s="1" t="s">
        <v>36</v>
      </c>
      <c r="B132" s="1" t="s">
        <v>305</v>
      </c>
      <c r="C132" s="1" t="s">
        <v>68</v>
      </c>
      <c r="D132" s="1">
        <v>0.14000000000000001</v>
      </c>
      <c r="E132" s="1">
        <v>7</v>
      </c>
      <c r="F132" s="1">
        <v>100</v>
      </c>
      <c r="G132" s="1">
        <v>200</v>
      </c>
      <c r="H132" s="1">
        <v>1400</v>
      </c>
      <c r="I132" s="1">
        <v>196</v>
      </c>
      <c r="J132" s="1">
        <v>1204</v>
      </c>
      <c r="K132" s="1">
        <v>1.204</v>
      </c>
      <c r="L132" s="1">
        <v>700</v>
      </c>
      <c r="M132" s="1">
        <v>504</v>
      </c>
      <c r="N132" s="1">
        <v>0.504</v>
      </c>
      <c r="O132" s="3">
        <v>45693</v>
      </c>
      <c r="P132" s="1">
        <v>2</v>
      </c>
      <c r="Q132" s="1">
        <v>1</v>
      </c>
      <c r="R132" s="1">
        <v>2025</v>
      </c>
      <c r="S132" s="1" t="s">
        <v>306</v>
      </c>
      <c r="T132" s="1" t="s">
        <v>70</v>
      </c>
      <c r="U132" s="1" t="s">
        <v>79</v>
      </c>
    </row>
    <row r="133" spans="1:21">
      <c r="A133" s="1" t="s">
        <v>27</v>
      </c>
      <c r="B133" s="1" t="s">
        <v>307</v>
      </c>
      <c r="C133" s="1" t="s">
        <v>29</v>
      </c>
      <c r="D133" s="1">
        <v>0.19</v>
      </c>
      <c r="E133" s="1">
        <v>1</v>
      </c>
      <c r="F133" s="1">
        <v>200</v>
      </c>
      <c r="G133" s="1">
        <v>400</v>
      </c>
      <c r="H133" s="1">
        <v>400</v>
      </c>
      <c r="I133" s="1">
        <v>76</v>
      </c>
      <c r="J133" s="1">
        <v>324</v>
      </c>
      <c r="K133" s="1">
        <v>0.32400000000000001</v>
      </c>
      <c r="L133" s="1">
        <v>200</v>
      </c>
      <c r="M133" s="1">
        <v>124</v>
      </c>
      <c r="N133" s="1">
        <v>0.124</v>
      </c>
      <c r="O133" s="3">
        <v>45785</v>
      </c>
      <c r="P133" s="1">
        <v>5</v>
      </c>
      <c r="Q133" s="1">
        <v>2</v>
      </c>
      <c r="R133" s="1">
        <v>2025</v>
      </c>
      <c r="S133" s="1" t="s">
        <v>308</v>
      </c>
      <c r="T133" s="1" t="s">
        <v>31</v>
      </c>
      <c r="U133" s="1" t="s">
        <v>49</v>
      </c>
    </row>
    <row r="134" spans="1:21">
      <c r="A134" s="1" t="s">
        <v>36</v>
      </c>
      <c r="B134" s="1" t="s">
        <v>309</v>
      </c>
      <c r="C134" s="1" t="s">
        <v>60</v>
      </c>
      <c r="D134" s="1">
        <v>0.1</v>
      </c>
      <c r="E134" s="1">
        <v>4</v>
      </c>
      <c r="F134" s="1">
        <v>150</v>
      </c>
      <c r="G134" s="1">
        <v>250</v>
      </c>
      <c r="H134" s="1">
        <v>1000</v>
      </c>
      <c r="I134" s="1">
        <v>100</v>
      </c>
      <c r="J134" s="1">
        <v>900</v>
      </c>
      <c r="K134" s="1">
        <v>0.9</v>
      </c>
      <c r="L134" s="1">
        <v>600</v>
      </c>
      <c r="M134" s="1">
        <v>300</v>
      </c>
      <c r="N134" s="1">
        <v>0.3</v>
      </c>
      <c r="O134" s="3">
        <v>45708</v>
      </c>
      <c r="P134" s="1">
        <v>2</v>
      </c>
      <c r="Q134" s="1">
        <v>1</v>
      </c>
      <c r="R134" s="1">
        <v>2025</v>
      </c>
      <c r="S134" s="1" t="s">
        <v>310</v>
      </c>
      <c r="T134" s="1" t="s">
        <v>62</v>
      </c>
      <c r="U134" s="1" t="s">
        <v>35</v>
      </c>
    </row>
    <row r="135" spans="1:21">
      <c r="A135" s="1" t="s">
        <v>27</v>
      </c>
      <c r="B135" s="1" t="s">
        <v>311</v>
      </c>
      <c r="C135" s="1" t="s">
        <v>23</v>
      </c>
      <c r="D135" s="1">
        <v>0.08</v>
      </c>
      <c r="E135" s="1">
        <v>11</v>
      </c>
      <c r="F135" s="1">
        <v>500</v>
      </c>
      <c r="G135" s="1">
        <v>800</v>
      </c>
      <c r="H135" s="1">
        <v>8800</v>
      </c>
      <c r="I135" s="1">
        <v>704</v>
      </c>
      <c r="J135" s="1">
        <v>8096</v>
      </c>
      <c r="K135" s="1">
        <v>8.0960000000000001</v>
      </c>
      <c r="L135" s="1">
        <v>5500</v>
      </c>
      <c r="M135" s="1">
        <v>2596</v>
      </c>
      <c r="N135" s="1">
        <v>2.5960000000000001</v>
      </c>
      <c r="O135" s="3">
        <v>45419</v>
      </c>
      <c r="P135" s="1">
        <v>5</v>
      </c>
      <c r="Q135" s="1">
        <v>2</v>
      </c>
      <c r="R135" s="1">
        <v>2024</v>
      </c>
      <c r="S135" s="1" t="s">
        <v>312</v>
      </c>
      <c r="T135" s="1" t="s">
        <v>25</v>
      </c>
      <c r="U135" s="1" t="s">
        <v>79</v>
      </c>
    </row>
    <row r="136" spans="1:21">
      <c r="A136" s="1" t="s">
        <v>21</v>
      </c>
      <c r="B136" s="1" t="s">
        <v>313</v>
      </c>
      <c r="C136" s="1" t="s">
        <v>42</v>
      </c>
      <c r="D136" s="1">
        <v>0.18</v>
      </c>
      <c r="E136" s="1">
        <v>12</v>
      </c>
      <c r="F136" s="1">
        <v>300</v>
      </c>
      <c r="G136" s="1">
        <v>600</v>
      </c>
      <c r="H136" s="1">
        <v>7200</v>
      </c>
      <c r="I136" s="1">
        <v>1296</v>
      </c>
      <c r="J136" s="1">
        <v>5904</v>
      </c>
      <c r="K136" s="1">
        <v>5.9039999999999999</v>
      </c>
      <c r="L136" s="1">
        <v>3600</v>
      </c>
      <c r="M136" s="1">
        <v>2304</v>
      </c>
      <c r="N136" s="1">
        <v>2.3039999999999998</v>
      </c>
      <c r="O136" s="3">
        <v>45229</v>
      </c>
      <c r="P136" s="1">
        <v>10</v>
      </c>
      <c r="Q136" s="1">
        <v>4</v>
      </c>
      <c r="R136" s="1">
        <v>2023</v>
      </c>
      <c r="S136" s="1" t="s">
        <v>314</v>
      </c>
      <c r="T136" s="1" t="s">
        <v>44</v>
      </c>
      <c r="U136" s="1" t="s">
        <v>26</v>
      </c>
    </row>
    <row r="137" spans="1:21">
      <c r="A137" s="1" t="s">
        <v>27</v>
      </c>
      <c r="B137" s="1" t="s">
        <v>315</v>
      </c>
      <c r="C137" s="1" t="s">
        <v>56</v>
      </c>
      <c r="D137" s="1">
        <v>0.25</v>
      </c>
      <c r="E137" s="1">
        <v>3</v>
      </c>
      <c r="F137" s="1">
        <v>50</v>
      </c>
      <c r="G137" s="1">
        <v>120</v>
      </c>
      <c r="H137" s="1">
        <v>360</v>
      </c>
      <c r="I137" s="1">
        <v>90</v>
      </c>
      <c r="J137" s="1">
        <v>270</v>
      </c>
      <c r="K137" s="1">
        <v>0.27</v>
      </c>
      <c r="L137" s="1">
        <v>150</v>
      </c>
      <c r="M137" s="1">
        <v>120</v>
      </c>
      <c r="N137" s="1">
        <v>0.12</v>
      </c>
      <c r="O137" s="3">
        <v>45872</v>
      </c>
      <c r="P137" s="1">
        <v>8</v>
      </c>
      <c r="Q137" s="1">
        <v>3</v>
      </c>
      <c r="R137" s="1">
        <v>2025</v>
      </c>
      <c r="S137" s="1" t="s">
        <v>316</v>
      </c>
      <c r="T137" s="1" t="s">
        <v>58</v>
      </c>
      <c r="U137" s="1" t="s">
        <v>35</v>
      </c>
    </row>
    <row r="138" spans="1:21">
      <c r="A138" s="1" t="s">
        <v>21</v>
      </c>
      <c r="B138" s="1" t="s">
        <v>317</v>
      </c>
      <c r="C138" s="1" t="s">
        <v>38</v>
      </c>
      <c r="D138" s="1">
        <v>0.17</v>
      </c>
      <c r="E138" s="1">
        <v>2</v>
      </c>
      <c r="F138" s="1">
        <v>20</v>
      </c>
      <c r="G138" s="1">
        <v>50</v>
      </c>
      <c r="H138" s="1">
        <v>100</v>
      </c>
      <c r="I138" s="1">
        <v>17</v>
      </c>
      <c r="J138" s="1">
        <v>83</v>
      </c>
      <c r="K138" s="1">
        <v>8.3000000000000004E-2</v>
      </c>
      <c r="L138" s="1">
        <v>40</v>
      </c>
      <c r="M138" s="1">
        <v>43</v>
      </c>
      <c r="N138" s="1">
        <v>4.2999999999999997E-2</v>
      </c>
      <c r="O138" s="3">
        <v>45660</v>
      </c>
      <c r="P138" s="1">
        <v>1</v>
      </c>
      <c r="Q138" s="1">
        <v>1</v>
      </c>
      <c r="R138" s="1">
        <v>2025</v>
      </c>
      <c r="S138" s="1" t="s">
        <v>318</v>
      </c>
      <c r="T138" s="1" t="s">
        <v>40</v>
      </c>
      <c r="U138" s="1" t="s">
        <v>79</v>
      </c>
    </row>
    <row r="139" spans="1:21">
      <c r="A139" s="1" t="s">
        <v>21</v>
      </c>
      <c r="B139" s="1" t="s">
        <v>319</v>
      </c>
      <c r="C139" s="1" t="s">
        <v>29</v>
      </c>
      <c r="D139" s="1">
        <v>0.04</v>
      </c>
      <c r="E139" s="1">
        <v>3</v>
      </c>
      <c r="F139" s="1">
        <v>200</v>
      </c>
      <c r="G139" s="1">
        <v>400</v>
      </c>
      <c r="H139" s="1">
        <v>1200</v>
      </c>
      <c r="I139" s="1">
        <v>48</v>
      </c>
      <c r="J139" s="1">
        <v>1152</v>
      </c>
      <c r="K139" s="1">
        <v>1.1519999999999999</v>
      </c>
      <c r="L139" s="1">
        <v>600</v>
      </c>
      <c r="M139" s="1">
        <v>552</v>
      </c>
      <c r="N139" s="1">
        <v>0.55200000000000005</v>
      </c>
      <c r="O139" s="3">
        <v>45254</v>
      </c>
      <c r="P139" s="1">
        <v>11</v>
      </c>
      <c r="Q139" s="1">
        <v>4</v>
      </c>
      <c r="R139" s="1">
        <v>2023</v>
      </c>
      <c r="S139" s="1" t="s">
        <v>320</v>
      </c>
      <c r="T139" s="1" t="s">
        <v>31</v>
      </c>
      <c r="U139" s="1" t="s">
        <v>32</v>
      </c>
    </row>
    <row r="140" spans="1:21">
      <c r="A140" s="1" t="s">
        <v>36</v>
      </c>
      <c r="B140" s="1" t="s">
        <v>321</v>
      </c>
      <c r="C140" s="1" t="s">
        <v>56</v>
      </c>
      <c r="D140" s="1">
        <v>0</v>
      </c>
      <c r="E140" s="1">
        <v>3</v>
      </c>
      <c r="F140" s="1">
        <v>50</v>
      </c>
      <c r="G140" s="1">
        <v>120</v>
      </c>
      <c r="H140" s="1">
        <v>360</v>
      </c>
      <c r="I140" s="1">
        <v>0</v>
      </c>
      <c r="J140" s="1">
        <v>360</v>
      </c>
      <c r="K140" s="1">
        <v>0.36</v>
      </c>
      <c r="L140" s="1">
        <v>150</v>
      </c>
      <c r="M140" s="1">
        <v>210</v>
      </c>
      <c r="N140" s="1">
        <v>0.21</v>
      </c>
      <c r="O140" s="3">
        <v>45815</v>
      </c>
      <c r="P140" s="1">
        <v>6</v>
      </c>
      <c r="Q140" s="1">
        <v>2</v>
      </c>
      <c r="R140" s="1">
        <v>2025</v>
      </c>
      <c r="S140" s="1" t="s">
        <v>322</v>
      </c>
      <c r="T140" s="1" t="s">
        <v>58</v>
      </c>
      <c r="U140" s="1" t="s">
        <v>32</v>
      </c>
    </row>
    <row r="141" spans="1:21">
      <c r="A141" s="1" t="s">
        <v>27</v>
      </c>
      <c r="B141" s="1" t="s">
        <v>323</v>
      </c>
      <c r="C141" s="1" t="s">
        <v>46</v>
      </c>
      <c r="D141" s="1">
        <v>0.04</v>
      </c>
      <c r="E141" s="1">
        <v>3</v>
      </c>
      <c r="F141" s="1">
        <v>15</v>
      </c>
      <c r="G141" s="1">
        <v>40</v>
      </c>
      <c r="H141" s="1">
        <v>120</v>
      </c>
      <c r="I141" s="1">
        <v>4.8</v>
      </c>
      <c r="J141" s="1">
        <v>115.2</v>
      </c>
      <c r="K141" s="1">
        <v>0.1152</v>
      </c>
      <c r="L141" s="1">
        <v>45</v>
      </c>
      <c r="M141" s="1">
        <v>70.2</v>
      </c>
      <c r="N141" s="1">
        <v>7.0199999999999999E-2</v>
      </c>
      <c r="O141" s="3">
        <v>45433</v>
      </c>
      <c r="P141" s="1">
        <v>5</v>
      </c>
      <c r="Q141" s="1">
        <v>2</v>
      </c>
      <c r="R141" s="1">
        <v>2024</v>
      </c>
      <c r="S141" s="1" t="s">
        <v>324</v>
      </c>
      <c r="T141" s="1" t="s">
        <v>48</v>
      </c>
      <c r="U141" s="1" t="s">
        <v>32</v>
      </c>
    </row>
    <row r="142" spans="1:21">
      <c r="A142" s="1" t="s">
        <v>27</v>
      </c>
      <c r="B142" s="1" t="s">
        <v>325</v>
      </c>
      <c r="C142" s="1" t="s">
        <v>60</v>
      </c>
      <c r="D142" s="1">
        <v>0.2</v>
      </c>
      <c r="E142" s="1">
        <v>10</v>
      </c>
      <c r="F142" s="1">
        <v>150</v>
      </c>
      <c r="G142" s="1">
        <v>250</v>
      </c>
      <c r="H142" s="1">
        <v>2500</v>
      </c>
      <c r="I142" s="1">
        <v>500</v>
      </c>
      <c r="J142" s="1">
        <v>2000</v>
      </c>
      <c r="K142" s="1">
        <v>2</v>
      </c>
      <c r="L142" s="1">
        <v>1500</v>
      </c>
      <c r="M142" s="1">
        <v>500</v>
      </c>
      <c r="N142" s="1">
        <v>0.5</v>
      </c>
      <c r="O142" s="3">
        <v>45366</v>
      </c>
      <c r="P142" s="1">
        <v>3</v>
      </c>
      <c r="Q142" s="1">
        <v>1</v>
      </c>
      <c r="R142" s="1">
        <v>2024</v>
      </c>
      <c r="S142" s="1" t="s">
        <v>326</v>
      </c>
      <c r="T142" s="1" t="s">
        <v>62</v>
      </c>
      <c r="U142" s="1" t="s">
        <v>35</v>
      </c>
    </row>
    <row r="143" spans="1:21">
      <c r="A143" s="1" t="s">
        <v>36</v>
      </c>
      <c r="B143" s="1" t="s">
        <v>327</v>
      </c>
      <c r="C143" s="1" t="s">
        <v>38</v>
      </c>
      <c r="D143" s="1">
        <v>0.19</v>
      </c>
      <c r="E143" s="1">
        <v>5</v>
      </c>
      <c r="F143" s="1">
        <v>20</v>
      </c>
      <c r="G143" s="1">
        <v>50</v>
      </c>
      <c r="H143" s="1">
        <v>250</v>
      </c>
      <c r="I143" s="1">
        <v>47.5</v>
      </c>
      <c r="J143" s="1">
        <v>202.5</v>
      </c>
      <c r="K143" s="1">
        <v>0.20250000000000001</v>
      </c>
      <c r="L143" s="1">
        <v>100</v>
      </c>
      <c r="M143" s="1">
        <v>102.5</v>
      </c>
      <c r="N143" s="1">
        <v>0.10249999999999999</v>
      </c>
      <c r="O143" s="3">
        <v>45599</v>
      </c>
      <c r="P143" s="1">
        <v>11</v>
      </c>
      <c r="Q143" s="1">
        <v>4</v>
      </c>
      <c r="R143" s="1">
        <v>2024</v>
      </c>
      <c r="S143" s="1" t="s">
        <v>328</v>
      </c>
      <c r="T143" s="1" t="s">
        <v>40</v>
      </c>
      <c r="U143" s="1" t="s">
        <v>49</v>
      </c>
    </row>
    <row r="144" spans="1:21">
      <c r="A144" s="1" t="s">
        <v>36</v>
      </c>
      <c r="B144" s="1" t="s">
        <v>329</v>
      </c>
      <c r="C144" s="1" t="s">
        <v>60</v>
      </c>
      <c r="D144" s="1">
        <v>0.23</v>
      </c>
      <c r="E144" s="1">
        <v>3</v>
      </c>
      <c r="F144" s="1">
        <v>150</v>
      </c>
      <c r="G144" s="1">
        <v>250</v>
      </c>
      <c r="H144" s="1">
        <v>750</v>
      </c>
      <c r="I144" s="1">
        <v>172.5</v>
      </c>
      <c r="J144" s="1">
        <v>577.5</v>
      </c>
      <c r="K144" s="1">
        <v>0.57750000000000001</v>
      </c>
      <c r="L144" s="1">
        <v>450</v>
      </c>
      <c r="M144" s="1">
        <v>127.5</v>
      </c>
      <c r="N144" s="1">
        <v>0.1275</v>
      </c>
      <c r="O144" s="3">
        <v>45427</v>
      </c>
      <c r="P144" s="1">
        <v>5</v>
      </c>
      <c r="Q144" s="1">
        <v>2</v>
      </c>
      <c r="R144" s="1">
        <v>2024</v>
      </c>
      <c r="S144" s="1" t="s">
        <v>330</v>
      </c>
      <c r="T144" s="1" t="s">
        <v>62</v>
      </c>
      <c r="U144" s="1" t="s">
        <v>26</v>
      </c>
    </row>
    <row r="145" spans="1:21">
      <c r="A145" s="1" t="s">
        <v>36</v>
      </c>
      <c r="B145" s="1" t="s">
        <v>331</v>
      </c>
      <c r="C145" s="1" t="s">
        <v>29</v>
      </c>
      <c r="D145" s="1">
        <v>0.24</v>
      </c>
      <c r="E145" s="1">
        <v>2</v>
      </c>
      <c r="F145" s="1">
        <v>200</v>
      </c>
      <c r="G145" s="1">
        <v>400</v>
      </c>
      <c r="H145" s="1">
        <v>800</v>
      </c>
      <c r="I145" s="1">
        <v>192</v>
      </c>
      <c r="J145" s="1">
        <v>608</v>
      </c>
      <c r="K145" s="1">
        <v>0.60799999999999998</v>
      </c>
      <c r="L145" s="1">
        <v>400</v>
      </c>
      <c r="M145" s="1">
        <v>208</v>
      </c>
      <c r="N145" s="1">
        <v>0.20799999999999999</v>
      </c>
      <c r="O145" s="3">
        <v>45748</v>
      </c>
      <c r="P145" s="1">
        <v>4</v>
      </c>
      <c r="Q145" s="1">
        <v>2</v>
      </c>
      <c r="R145" s="1">
        <v>2025</v>
      </c>
      <c r="S145" s="1" t="s">
        <v>332</v>
      </c>
      <c r="T145" s="1" t="s">
        <v>31</v>
      </c>
      <c r="U145" s="1" t="s">
        <v>79</v>
      </c>
    </row>
    <row r="146" spans="1:21">
      <c r="A146" s="1" t="s">
        <v>21</v>
      </c>
      <c r="B146" s="1" t="s">
        <v>333</v>
      </c>
      <c r="C146" s="1" t="s">
        <v>60</v>
      </c>
      <c r="D146" s="1">
        <v>0.28999999999999998</v>
      </c>
      <c r="E146" s="1">
        <v>20</v>
      </c>
      <c r="F146" s="1">
        <v>150</v>
      </c>
      <c r="G146" s="1">
        <v>250</v>
      </c>
      <c r="H146" s="1">
        <v>5000</v>
      </c>
      <c r="I146" s="1">
        <v>1450</v>
      </c>
      <c r="J146" s="1">
        <v>3550</v>
      </c>
      <c r="K146" s="1">
        <v>3.55</v>
      </c>
      <c r="L146" s="1">
        <v>3000</v>
      </c>
      <c r="M146" s="1">
        <v>550</v>
      </c>
      <c r="N146" s="1">
        <v>0.55000000000000004</v>
      </c>
      <c r="O146" s="3">
        <v>45334</v>
      </c>
      <c r="P146" s="1">
        <v>2</v>
      </c>
      <c r="Q146" s="1">
        <v>1</v>
      </c>
      <c r="R146" s="1">
        <v>2024</v>
      </c>
      <c r="S146" s="1" t="s">
        <v>334</v>
      </c>
      <c r="T146" s="1" t="s">
        <v>62</v>
      </c>
      <c r="U146" s="1" t="s">
        <v>32</v>
      </c>
    </row>
    <row r="147" spans="1:21">
      <c r="A147" s="1" t="s">
        <v>36</v>
      </c>
      <c r="B147" s="1" t="s">
        <v>335</v>
      </c>
      <c r="C147" s="1" t="s">
        <v>38</v>
      </c>
      <c r="D147" s="1">
        <v>0.1</v>
      </c>
      <c r="E147" s="1">
        <v>13</v>
      </c>
      <c r="F147" s="1">
        <v>20</v>
      </c>
      <c r="G147" s="1">
        <v>50</v>
      </c>
      <c r="H147" s="1">
        <v>650</v>
      </c>
      <c r="I147" s="1">
        <v>65</v>
      </c>
      <c r="J147" s="1">
        <v>585</v>
      </c>
      <c r="K147" s="1">
        <v>0.58499999999999996</v>
      </c>
      <c r="L147" s="1">
        <v>260</v>
      </c>
      <c r="M147" s="1">
        <v>325</v>
      </c>
      <c r="N147" s="1">
        <v>0.32500000000000001</v>
      </c>
      <c r="O147" s="3">
        <v>45737</v>
      </c>
      <c r="P147" s="1">
        <v>3</v>
      </c>
      <c r="Q147" s="1">
        <v>1</v>
      </c>
      <c r="R147" s="1">
        <v>2025</v>
      </c>
      <c r="S147" s="1" t="s">
        <v>336</v>
      </c>
      <c r="T147" s="1" t="s">
        <v>40</v>
      </c>
      <c r="U147" s="1" t="s">
        <v>79</v>
      </c>
    </row>
    <row r="148" spans="1:21">
      <c r="A148" s="1" t="s">
        <v>21</v>
      </c>
      <c r="B148" s="1" t="s">
        <v>337</v>
      </c>
      <c r="C148" s="1" t="s">
        <v>68</v>
      </c>
      <c r="D148" s="1">
        <v>0.15</v>
      </c>
      <c r="E148" s="1">
        <v>3</v>
      </c>
      <c r="F148" s="1">
        <v>100</v>
      </c>
      <c r="G148" s="1">
        <v>200</v>
      </c>
      <c r="H148" s="1">
        <v>600</v>
      </c>
      <c r="I148" s="1">
        <v>90</v>
      </c>
      <c r="J148" s="1">
        <v>510</v>
      </c>
      <c r="K148" s="1">
        <v>0.51</v>
      </c>
      <c r="L148" s="1">
        <v>300</v>
      </c>
      <c r="M148" s="1">
        <v>210</v>
      </c>
      <c r="N148" s="1">
        <v>0.21</v>
      </c>
      <c r="O148" s="3">
        <v>45580</v>
      </c>
      <c r="P148" s="1">
        <v>10</v>
      </c>
      <c r="Q148" s="1">
        <v>4</v>
      </c>
      <c r="R148" s="1">
        <v>2024</v>
      </c>
      <c r="S148" s="1" t="s">
        <v>338</v>
      </c>
      <c r="T148" s="1" t="s">
        <v>70</v>
      </c>
      <c r="U148" s="1" t="s">
        <v>32</v>
      </c>
    </row>
    <row r="149" spans="1:21">
      <c r="A149" s="1" t="s">
        <v>36</v>
      </c>
      <c r="B149" s="1" t="s">
        <v>339</v>
      </c>
      <c r="C149" s="1" t="s">
        <v>46</v>
      </c>
      <c r="D149" s="1">
        <v>0.03</v>
      </c>
      <c r="E149" s="1">
        <v>12</v>
      </c>
      <c r="F149" s="1">
        <v>15</v>
      </c>
      <c r="G149" s="1">
        <v>40</v>
      </c>
      <c r="H149" s="1">
        <v>480</v>
      </c>
      <c r="I149" s="1">
        <v>14.4</v>
      </c>
      <c r="J149" s="1">
        <v>465.6</v>
      </c>
      <c r="K149" s="1">
        <v>0.46560000000000001</v>
      </c>
      <c r="L149" s="1">
        <v>180</v>
      </c>
      <c r="M149" s="1">
        <v>285.60000000000002</v>
      </c>
      <c r="N149" s="1">
        <v>0.28560000000000002</v>
      </c>
      <c r="O149" s="3">
        <v>45334</v>
      </c>
      <c r="P149" s="1">
        <v>2</v>
      </c>
      <c r="Q149" s="1">
        <v>1</v>
      </c>
      <c r="R149" s="1">
        <v>2024</v>
      </c>
      <c r="S149" s="1" t="s">
        <v>340</v>
      </c>
      <c r="T149" s="1" t="s">
        <v>48</v>
      </c>
      <c r="U149" s="1" t="s">
        <v>32</v>
      </c>
    </row>
    <row r="150" spans="1:21">
      <c r="A150" s="1" t="s">
        <v>36</v>
      </c>
      <c r="B150" s="1" t="s">
        <v>341</v>
      </c>
      <c r="C150" s="1" t="s">
        <v>42</v>
      </c>
      <c r="D150" s="1">
        <v>0.16</v>
      </c>
      <c r="E150" s="1">
        <v>11</v>
      </c>
      <c r="F150" s="1">
        <v>300</v>
      </c>
      <c r="G150" s="1">
        <v>600</v>
      </c>
      <c r="H150" s="1">
        <v>6600</v>
      </c>
      <c r="I150" s="1">
        <v>1056</v>
      </c>
      <c r="J150" s="1">
        <v>5544</v>
      </c>
      <c r="K150" s="1">
        <v>5.5439999999999996</v>
      </c>
      <c r="L150" s="1">
        <v>3300</v>
      </c>
      <c r="M150" s="1">
        <v>2244</v>
      </c>
      <c r="N150" s="1">
        <v>2.2440000000000002</v>
      </c>
      <c r="O150" s="3">
        <v>45198</v>
      </c>
      <c r="P150" s="1">
        <v>9</v>
      </c>
      <c r="Q150" s="1">
        <v>3</v>
      </c>
      <c r="R150" s="1">
        <v>2023</v>
      </c>
      <c r="S150" s="1" t="s">
        <v>342</v>
      </c>
      <c r="T150" s="1" t="s">
        <v>44</v>
      </c>
      <c r="U150" s="1" t="s">
        <v>35</v>
      </c>
    </row>
    <row r="151" spans="1:21">
      <c r="A151" s="1" t="s">
        <v>27</v>
      </c>
      <c r="B151" s="1" t="s">
        <v>343</v>
      </c>
      <c r="C151" s="1" t="s">
        <v>56</v>
      </c>
      <c r="D151" s="1">
        <v>0.09</v>
      </c>
      <c r="E151" s="1">
        <v>18</v>
      </c>
      <c r="F151" s="1">
        <v>50</v>
      </c>
      <c r="G151" s="1">
        <v>120</v>
      </c>
      <c r="H151" s="1">
        <v>2160</v>
      </c>
      <c r="I151" s="1">
        <v>194.4</v>
      </c>
      <c r="J151" s="1">
        <v>1965.6</v>
      </c>
      <c r="K151" s="1">
        <v>1.9656</v>
      </c>
      <c r="L151" s="1">
        <v>900</v>
      </c>
      <c r="M151" s="1">
        <v>1065.5999999999999</v>
      </c>
      <c r="N151" s="1">
        <v>1.0656000000000001</v>
      </c>
      <c r="O151" s="3">
        <v>45742</v>
      </c>
      <c r="P151" s="1">
        <v>3</v>
      </c>
      <c r="Q151" s="1">
        <v>1</v>
      </c>
      <c r="R151" s="1">
        <v>2025</v>
      </c>
      <c r="S151" s="1" t="s">
        <v>344</v>
      </c>
      <c r="T151" s="1" t="s">
        <v>58</v>
      </c>
      <c r="U151" s="1" t="s">
        <v>32</v>
      </c>
    </row>
    <row r="152" spans="1:21">
      <c r="A152" s="1" t="s">
        <v>36</v>
      </c>
      <c r="B152" s="1" t="s">
        <v>345</v>
      </c>
      <c r="C152" s="1" t="s">
        <v>23</v>
      </c>
      <c r="D152" s="1">
        <v>0.09</v>
      </c>
      <c r="E152" s="1">
        <v>9</v>
      </c>
      <c r="F152" s="1">
        <v>500</v>
      </c>
      <c r="G152" s="1">
        <v>800</v>
      </c>
      <c r="H152" s="1">
        <v>7200</v>
      </c>
      <c r="I152" s="1">
        <v>648</v>
      </c>
      <c r="J152" s="1">
        <v>6552</v>
      </c>
      <c r="K152" s="1">
        <v>6.5519999999999996</v>
      </c>
      <c r="L152" s="1">
        <v>4500</v>
      </c>
      <c r="M152" s="1">
        <v>2052</v>
      </c>
      <c r="N152" s="1">
        <v>2.052</v>
      </c>
      <c r="O152" s="3">
        <v>45789</v>
      </c>
      <c r="P152" s="1">
        <v>5</v>
      </c>
      <c r="Q152" s="1">
        <v>2</v>
      </c>
      <c r="R152" s="1">
        <v>2025</v>
      </c>
      <c r="S152" s="1" t="s">
        <v>346</v>
      </c>
      <c r="T152" s="1" t="s">
        <v>25</v>
      </c>
      <c r="U152" s="1" t="s">
        <v>49</v>
      </c>
    </row>
    <row r="153" spans="1:21">
      <c r="A153" s="1" t="s">
        <v>36</v>
      </c>
      <c r="B153" s="1" t="s">
        <v>347</v>
      </c>
      <c r="C153" s="1" t="s">
        <v>23</v>
      </c>
      <c r="D153" s="1">
        <v>7.0000000000000007E-2</v>
      </c>
      <c r="E153" s="1">
        <v>2</v>
      </c>
      <c r="F153" s="1">
        <v>500</v>
      </c>
      <c r="G153" s="1">
        <v>800</v>
      </c>
      <c r="H153" s="1">
        <v>1600</v>
      </c>
      <c r="I153" s="1">
        <v>112</v>
      </c>
      <c r="J153" s="1">
        <v>1488</v>
      </c>
      <c r="K153" s="1">
        <v>1.488</v>
      </c>
      <c r="L153" s="1">
        <v>1000</v>
      </c>
      <c r="M153" s="1">
        <v>488</v>
      </c>
      <c r="N153" s="1">
        <v>0.48799999999999999</v>
      </c>
      <c r="O153" s="3">
        <v>45729</v>
      </c>
      <c r="P153" s="1">
        <v>3</v>
      </c>
      <c r="Q153" s="1">
        <v>1</v>
      </c>
      <c r="R153" s="1">
        <v>2025</v>
      </c>
      <c r="S153" s="1" t="s">
        <v>348</v>
      </c>
      <c r="T153" s="1" t="s">
        <v>25</v>
      </c>
      <c r="U153" s="1" t="s">
        <v>35</v>
      </c>
    </row>
    <row r="154" spans="1:21">
      <c r="A154" s="1" t="s">
        <v>21</v>
      </c>
      <c r="B154" s="1" t="s">
        <v>349</v>
      </c>
      <c r="C154" s="1" t="s">
        <v>68</v>
      </c>
      <c r="D154" s="1">
        <v>0.09</v>
      </c>
      <c r="E154" s="1">
        <v>18</v>
      </c>
      <c r="F154" s="1">
        <v>100</v>
      </c>
      <c r="G154" s="1">
        <v>200</v>
      </c>
      <c r="H154" s="1">
        <v>3600</v>
      </c>
      <c r="I154" s="1">
        <v>324</v>
      </c>
      <c r="J154" s="1">
        <v>3276</v>
      </c>
      <c r="K154" s="1">
        <v>3.2759999999999998</v>
      </c>
      <c r="L154" s="1">
        <v>1800</v>
      </c>
      <c r="M154" s="1">
        <v>1476</v>
      </c>
      <c r="N154" s="1">
        <v>1.476</v>
      </c>
      <c r="O154" s="3">
        <v>45195</v>
      </c>
      <c r="P154" s="1">
        <v>9</v>
      </c>
      <c r="Q154" s="1">
        <v>3</v>
      </c>
      <c r="R154" s="1">
        <v>2023</v>
      </c>
      <c r="S154" s="1" t="s">
        <v>350</v>
      </c>
      <c r="T154" s="1" t="s">
        <v>70</v>
      </c>
      <c r="U154" s="1" t="s">
        <v>49</v>
      </c>
    </row>
    <row r="155" spans="1:21">
      <c r="A155" s="1" t="s">
        <v>27</v>
      </c>
      <c r="B155" s="1" t="s">
        <v>351</v>
      </c>
      <c r="C155" s="1" t="s">
        <v>56</v>
      </c>
      <c r="D155" s="1">
        <v>0.01</v>
      </c>
      <c r="E155" s="1">
        <v>11</v>
      </c>
      <c r="F155" s="1">
        <v>50</v>
      </c>
      <c r="G155" s="1">
        <v>120</v>
      </c>
      <c r="H155" s="1">
        <v>1320</v>
      </c>
      <c r="I155" s="1">
        <v>13.2</v>
      </c>
      <c r="J155" s="1">
        <v>1306.8</v>
      </c>
      <c r="K155" s="1">
        <v>1.3068</v>
      </c>
      <c r="L155" s="1">
        <v>550</v>
      </c>
      <c r="M155" s="1">
        <v>756.8</v>
      </c>
      <c r="N155" s="1">
        <v>0.75680000000000003</v>
      </c>
      <c r="O155" s="3">
        <v>45364</v>
      </c>
      <c r="P155" s="1">
        <v>3</v>
      </c>
      <c r="Q155" s="1">
        <v>1</v>
      </c>
      <c r="R155" s="1">
        <v>2024</v>
      </c>
      <c r="S155" s="1" t="s">
        <v>352</v>
      </c>
      <c r="T155" s="1" t="s">
        <v>58</v>
      </c>
      <c r="U155" s="1" t="s">
        <v>54</v>
      </c>
    </row>
    <row r="156" spans="1:21">
      <c r="A156" s="1" t="s">
        <v>27</v>
      </c>
      <c r="B156" s="1" t="s">
        <v>353</v>
      </c>
      <c r="C156" s="1" t="s">
        <v>68</v>
      </c>
      <c r="D156" s="1">
        <v>0.23</v>
      </c>
      <c r="E156" s="1">
        <v>19</v>
      </c>
      <c r="F156" s="1">
        <v>100</v>
      </c>
      <c r="G156" s="1">
        <v>200</v>
      </c>
      <c r="H156" s="1">
        <v>3800</v>
      </c>
      <c r="I156" s="1">
        <v>874</v>
      </c>
      <c r="J156" s="1">
        <v>2926</v>
      </c>
      <c r="K156" s="1">
        <v>2.9260000000000002</v>
      </c>
      <c r="L156" s="1">
        <v>1900</v>
      </c>
      <c r="M156" s="1">
        <v>1026</v>
      </c>
      <c r="N156" s="1">
        <v>1.026</v>
      </c>
      <c r="O156" s="3">
        <v>45909</v>
      </c>
      <c r="P156" s="1">
        <v>9</v>
      </c>
      <c r="Q156" s="1">
        <v>3</v>
      </c>
      <c r="R156" s="1">
        <v>2025</v>
      </c>
      <c r="S156" s="1" t="s">
        <v>354</v>
      </c>
      <c r="T156" s="1" t="s">
        <v>70</v>
      </c>
      <c r="U156" s="1" t="s">
        <v>26</v>
      </c>
    </row>
    <row r="157" spans="1:21">
      <c r="A157" s="1" t="s">
        <v>27</v>
      </c>
      <c r="B157" s="1" t="s">
        <v>355</v>
      </c>
      <c r="C157" s="1" t="s">
        <v>42</v>
      </c>
      <c r="D157" s="1">
        <v>0.12</v>
      </c>
      <c r="E157" s="1">
        <v>20</v>
      </c>
      <c r="F157" s="1">
        <v>300</v>
      </c>
      <c r="G157" s="1">
        <v>600</v>
      </c>
      <c r="H157" s="1">
        <v>12000</v>
      </c>
      <c r="I157" s="1">
        <v>1440</v>
      </c>
      <c r="J157" s="1">
        <v>10560</v>
      </c>
      <c r="K157" s="1">
        <v>10.56</v>
      </c>
      <c r="L157" s="1">
        <v>6000</v>
      </c>
      <c r="M157" s="1">
        <v>4560</v>
      </c>
      <c r="N157" s="1">
        <v>4.5599999999999996</v>
      </c>
      <c r="O157" s="3">
        <v>45849</v>
      </c>
      <c r="P157" s="1">
        <v>7</v>
      </c>
      <c r="Q157" s="1">
        <v>3</v>
      </c>
      <c r="R157" s="1">
        <v>2025</v>
      </c>
      <c r="S157" s="1" t="s">
        <v>356</v>
      </c>
      <c r="T157" s="1" t="s">
        <v>44</v>
      </c>
      <c r="U157" s="1" t="s">
        <v>54</v>
      </c>
    </row>
    <row r="158" spans="1:21">
      <c r="A158" s="1" t="s">
        <v>21</v>
      </c>
      <c r="B158" s="1" t="s">
        <v>357</v>
      </c>
      <c r="C158" s="1" t="s">
        <v>29</v>
      </c>
      <c r="D158" s="1">
        <v>0.19</v>
      </c>
      <c r="E158" s="1">
        <v>5</v>
      </c>
      <c r="F158" s="1">
        <v>200</v>
      </c>
      <c r="G158" s="1">
        <v>400</v>
      </c>
      <c r="H158" s="1">
        <v>2000</v>
      </c>
      <c r="I158" s="1">
        <v>380</v>
      </c>
      <c r="J158" s="1">
        <v>1620</v>
      </c>
      <c r="K158" s="1">
        <v>1.62</v>
      </c>
      <c r="L158" s="1">
        <v>1000</v>
      </c>
      <c r="M158" s="1">
        <v>620</v>
      </c>
      <c r="N158" s="1">
        <v>0.62</v>
      </c>
      <c r="O158" s="3">
        <v>45326</v>
      </c>
      <c r="P158" s="1">
        <v>2</v>
      </c>
      <c r="Q158" s="1">
        <v>1</v>
      </c>
      <c r="R158" s="1">
        <v>2024</v>
      </c>
      <c r="S158" s="1" t="s">
        <v>358</v>
      </c>
      <c r="T158" s="1" t="s">
        <v>31</v>
      </c>
      <c r="U158" s="1" t="s">
        <v>49</v>
      </c>
    </row>
    <row r="159" spans="1:21">
      <c r="A159" s="1" t="s">
        <v>21</v>
      </c>
      <c r="B159" s="1" t="s">
        <v>359</v>
      </c>
      <c r="C159" s="1" t="s">
        <v>56</v>
      </c>
      <c r="D159" s="1">
        <v>0.06</v>
      </c>
      <c r="E159" s="1">
        <v>13</v>
      </c>
      <c r="F159" s="1">
        <v>50</v>
      </c>
      <c r="G159" s="1">
        <v>120</v>
      </c>
      <c r="H159" s="1">
        <v>1560</v>
      </c>
      <c r="I159" s="1">
        <v>93.6</v>
      </c>
      <c r="J159" s="1">
        <v>1466.4</v>
      </c>
      <c r="K159" s="1">
        <v>1.4663999999999999</v>
      </c>
      <c r="L159" s="1">
        <v>650</v>
      </c>
      <c r="M159" s="1">
        <v>816.4</v>
      </c>
      <c r="N159" s="1">
        <v>0.81640000000000001</v>
      </c>
      <c r="O159" s="3">
        <v>45866</v>
      </c>
      <c r="P159" s="1">
        <v>7</v>
      </c>
      <c r="Q159" s="1">
        <v>3</v>
      </c>
      <c r="R159" s="1">
        <v>2025</v>
      </c>
      <c r="S159" s="1" t="s">
        <v>360</v>
      </c>
      <c r="T159" s="1" t="s">
        <v>58</v>
      </c>
      <c r="U159" s="1" t="s">
        <v>32</v>
      </c>
    </row>
    <row r="160" spans="1:21">
      <c r="A160" s="1" t="s">
        <v>27</v>
      </c>
      <c r="B160" s="1" t="s">
        <v>361</v>
      </c>
      <c r="C160" s="1" t="s">
        <v>38</v>
      </c>
      <c r="D160" s="1">
        <v>0.18</v>
      </c>
      <c r="E160" s="1">
        <v>5</v>
      </c>
      <c r="F160" s="1">
        <v>20</v>
      </c>
      <c r="G160" s="1">
        <v>50</v>
      </c>
      <c r="H160" s="1">
        <v>250</v>
      </c>
      <c r="I160" s="1">
        <v>45</v>
      </c>
      <c r="J160" s="1">
        <v>205</v>
      </c>
      <c r="K160" s="1">
        <v>0.20499999999999999</v>
      </c>
      <c r="L160" s="1">
        <v>100</v>
      </c>
      <c r="M160" s="1">
        <v>105</v>
      </c>
      <c r="N160" s="1">
        <v>0.105</v>
      </c>
      <c r="O160" s="3">
        <v>45615</v>
      </c>
      <c r="P160" s="1">
        <v>11</v>
      </c>
      <c r="Q160" s="1">
        <v>4</v>
      </c>
      <c r="R160" s="1">
        <v>2024</v>
      </c>
      <c r="S160" s="1" t="s">
        <v>362</v>
      </c>
      <c r="T160" s="1" t="s">
        <v>40</v>
      </c>
      <c r="U160" s="1" t="s">
        <v>79</v>
      </c>
    </row>
    <row r="161" spans="1:21">
      <c r="A161" s="1" t="s">
        <v>27</v>
      </c>
      <c r="B161" s="1" t="s">
        <v>363</v>
      </c>
      <c r="C161" s="1" t="s">
        <v>68</v>
      </c>
      <c r="D161" s="1">
        <v>0.15</v>
      </c>
      <c r="E161" s="1">
        <v>11</v>
      </c>
      <c r="F161" s="1">
        <v>100</v>
      </c>
      <c r="G161" s="1">
        <v>200</v>
      </c>
      <c r="H161" s="1">
        <v>2200</v>
      </c>
      <c r="I161" s="1">
        <v>330</v>
      </c>
      <c r="J161" s="1">
        <v>1870</v>
      </c>
      <c r="K161" s="1">
        <v>1.87</v>
      </c>
      <c r="L161" s="1">
        <v>1100</v>
      </c>
      <c r="M161" s="1">
        <v>770</v>
      </c>
      <c r="N161" s="1">
        <v>0.77</v>
      </c>
      <c r="O161" s="3">
        <v>45292</v>
      </c>
      <c r="P161" s="1">
        <v>1</v>
      </c>
      <c r="Q161" s="1">
        <v>1</v>
      </c>
      <c r="R161" s="1">
        <v>2024</v>
      </c>
      <c r="S161" s="1" t="s">
        <v>364</v>
      </c>
      <c r="T161" s="1" t="s">
        <v>70</v>
      </c>
      <c r="U161" s="1" t="s">
        <v>35</v>
      </c>
    </row>
    <row r="162" spans="1:21">
      <c r="A162" s="1" t="s">
        <v>36</v>
      </c>
      <c r="B162" s="1" t="s">
        <v>365</v>
      </c>
      <c r="C162" s="1" t="s">
        <v>29</v>
      </c>
      <c r="D162" s="1">
        <v>0.23</v>
      </c>
      <c r="E162" s="1">
        <v>9</v>
      </c>
      <c r="F162" s="1">
        <v>200</v>
      </c>
      <c r="G162" s="1">
        <v>400</v>
      </c>
      <c r="H162" s="1">
        <v>3600</v>
      </c>
      <c r="I162" s="1">
        <v>828</v>
      </c>
      <c r="J162" s="1">
        <v>2772</v>
      </c>
      <c r="K162" s="1">
        <v>2.7719999999999998</v>
      </c>
      <c r="L162" s="1">
        <v>1800</v>
      </c>
      <c r="M162" s="1">
        <v>972</v>
      </c>
      <c r="N162" s="1">
        <v>0.97199999999999998</v>
      </c>
      <c r="O162" s="3">
        <v>45414</v>
      </c>
      <c r="P162" s="1">
        <v>5</v>
      </c>
      <c r="Q162" s="1">
        <v>2</v>
      </c>
      <c r="R162" s="1">
        <v>2024</v>
      </c>
      <c r="S162" s="1" t="s">
        <v>366</v>
      </c>
      <c r="T162" s="1" t="s">
        <v>31</v>
      </c>
      <c r="U162" s="1" t="s">
        <v>35</v>
      </c>
    </row>
    <row r="163" spans="1:21">
      <c r="A163" s="1" t="s">
        <v>21</v>
      </c>
      <c r="B163" s="1" t="s">
        <v>367</v>
      </c>
      <c r="C163" s="1" t="s">
        <v>56</v>
      </c>
      <c r="D163" s="1">
        <v>0.03</v>
      </c>
      <c r="E163" s="1">
        <v>18</v>
      </c>
      <c r="F163" s="1">
        <v>50</v>
      </c>
      <c r="G163" s="1">
        <v>120</v>
      </c>
      <c r="H163" s="1">
        <v>2160</v>
      </c>
      <c r="I163" s="1">
        <v>64.8</v>
      </c>
      <c r="J163" s="1">
        <v>2095.1999999999998</v>
      </c>
      <c r="K163" s="1">
        <v>2.0952000000000002</v>
      </c>
      <c r="L163" s="1">
        <v>900</v>
      </c>
      <c r="M163" s="1">
        <v>1195.2</v>
      </c>
      <c r="N163" s="1">
        <v>1.1952</v>
      </c>
      <c r="O163" s="3">
        <v>45714</v>
      </c>
      <c r="P163" s="1">
        <v>2</v>
      </c>
      <c r="Q163" s="1">
        <v>1</v>
      </c>
      <c r="R163" s="1">
        <v>2025</v>
      </c>
      <c r="S163" s="1" t="s">
        <v>368</v>
      </c>
      <c r="T163" s="1" t="s">
        <v>58</v>
      </c>
      <c r="U163" s="1" t="s">
        <v>79</v>
      </c>
    </row>
    <row r="164" spans="1:21">
      <c r="A164" s="1" t="s">
        <v>21</v>
      </c>
      <c r="B164" s="1" t="s">
        <v>369</v>
      </c>
      <c r="C164" s="1" t="s">
        <v>42</v>
      </c>
      <c r="D164" s="1">
        <v>0.15</v>
      </c>
      <c r="E164" s="1">
        <v>1</v>
      </c>
      <c r="F164" s="1">
        <v>300</v>
      </c>
      <c r="G164" s="1">
        <v>600</v>
      </c>
      <c r="H164" s="1">
        <v>600</v>
      </c>
      <c r="I164" s="1">
        <v>90</v>
      </c>
      <c r="J164" s="1">
        <v>510</v>
      </c>
      <c r="K164" s="1">
        <v>0.51</v>
      </c>
      <c r="L164" s="1">
        <v>300</v>
      </c>
      <c r="M164" s="1">
        <v>210</v>
      </c>
      <c r="N164" s="1">
        <v>0.21</v>
      </c>
      <c r="O164" s="3">
        <v>45404</v>
      </c>
      <c r="P164" s="1">
        <v>4</v>
      </c>
      <c r="Q164" s="1">
        <v>2</v>
      </c>
      <c r="R164" s="1">
        <v>2024</v>
      </c>
      <c r="S164" s="1" t="s">
        <v>370</v>
      </c>
      <c r="T164" s="1" t="s">
        <v>44</v>
      </c>
      <c r="U164" s="1" t="s">
        <v>35</v>
      </c>
    </row>
    <row r="165" spans="1:21">
      <c r="A165" s="1" t="s">
        <v>36</v>
      </c>
      <c r="B165" s="1" t="s">
        <v>371</v>
      </c>
      <c r="C165" s="1" t="s">
        <v>60</v>
      </c>
      <c r="D165" s="1">
        <v>0</v>
      </c>
      <c r="E165" s="1">
        <v>16</v>
      </c>
      <c r="F165" s="1">
        <v>150</v>
      </c>
      <c r="G165" s="1">
        <v>250</v>
      </c>
      <c r="H165" s="1">
        <v>4000</v>
      </c>
      <c r="I165" s="1">
        <v>0</v>
      </c>
      <c r="J165" s="1">
        <v>4000</v>
      </c>
      <c r="K165" s="1">
        <v>4</v>
      </c>
      <c r="L165" s="1">
        <v>2400</v>
      </c>
      <c r="M165" s="1">
        <v>1600</v>
      </c>
      <c r="N165" s="1">
        <v>1.6</v>
      </c>
      <c r="O165" s="3">
        <v>45601</v>
      </c>
      <c r="P165" s="1">
        <v>11</v>
      </c>
      <c r="Q165" s="1">
        <v>4</v>
      </c>
      <c r="R165" s="1">
        <v>2024</v>
      </c>
      <c r="S165" s="1" t="s">
        <v>372</v>
      </c>
      <c r="T165" s="1" t="s">
        <v>62</v>
      </c>
      <c r="U165" s="1" t="s">
        <v>79</v>
      </c>
    </row>
    <row r="166" spans="1:21">
      <c r="A166" s="1" t="s">
        <v>21</v>
      </c>
      <c r="B166" s="1" t="s">
        <v>373</v>
      </c>
      <c r="C166" s="1" t="s">
        <v>29</v>
      </c>
      <c r="D166" s="1">
        <v>0.15</v>
      </c>
      <c r="E166" s="1">
        <v>17</v>
      </c>
      <c r="F166" s="1">
        <v>200</v>
      </c>
      <c r="G166" s="1">
        <v>400</v>
      </c>
      <c r="H166" s="1">
        <v>6800</v>
      </c>
      <c r="I166" s="1">
        <v>1020</v>
      </c>
      <c r="J166" s="1">
        <v>5780</v>
      </c>
      <c r="K166" s="1">
        <v>5.78</v>
      </c>
      <c r="L166" s="1">
        <v>3400</v>
      </c>
      <c r="M166" s="1">
        <v>2380</v>
      </c>
      <c r="N166" s="1">
        <v>2.38</v>
      </c>
      <c r="O166" s="3">
        <v>45837</v>
      </c>
      <c r="P166" s="1">
        <v>6</v>
      </c>
      <c r="Q166" s="1">
        <v>2</v>
      </c>
      <c r="R166" s="1">
        <v>2025</v>
      </c>
      <c r="S166" s="1" t="s">
        <v>374</v>
      </c>
      <c r="T166" s="1" t="s">
        <v>31</v>
      </c>
      <c r="U166" s="1" t="s">
        <v>79</v>
      </c>
    </row>
    <row r="167" spans="1:21">
      <c r="A167" s="1" t="s">
        <v>27</v>
      </c>
      <c r="B167" s="1" t="s">
        <v>375</v>
      </c>
      <c r="C167" s="1" t="s">
        <v>68</v>
      </c>
      <c r="D167" s="1">
        <v>0.14000000000000001</v>
      </c>
      <c r="E167" s="1">
        <v>10</v>
      </c>
      <c r="F167" s="1">
        <v>100</v>
      </c>
      <c r="G167" s="1">
        <v>200</v>
      </c>
      <c r="H167" s="1">
        <v>2000</v>
      </c>
      <c r="I167" s="1">
        <v>280</v>
      </c>
      <c r="J167" s="1">
        <v>1720</v>
      </c>
      <c r="K167" s="1">
        <v>1.72</v>
      </c>
      <c r="L167" s="1">
        <v>1000</v>
      </c>
      <c r="M167" s="1">
        <v>720</v>
      </c>
      <c r="N167" s="1">
        <v>0.72</v>
      </c>
      <c r="O167" s="3">
        <v>45655</v>
      </c>
      <c r="P167" s="1">
        <v>12</v>
      </c>
      <c r="Q167" s="1">
        <v>4</v>
      </c>
      <c r="R167" s="1">
        <v>2024</v>
      </c>
      <c r="S167" s="1" t="s">
        <v>376</v>
      </c>
      <c r="T167" s="1" t="s">
        <v>70</v>
      </c>
      <c r="U167" s="1" t="s">
        <v>49</v>
      </c>
    </row>
    <row r="168" spans="1:21">
      <c r="A168" s="1" t="s">
        <v>36</v>
      </c>
      <c r="B168" s="1" t="s">
        <v>377</v>
      </c>
      <c r="C168" s="1" t="s">
        <v>68</v>
      </c>
      <c r="D168" s="1">
        <v>0.01</v>
      </c>
      <c r="E168" s="1">
        <v>20</v>
      </c>
      <c r="F168" s="1">
        <v>100</v>
      </c>
      <c r="G168" s="1">
        <v>200</v>
      </c>
      <c r="H168" s="1">
        <v>4000</v>
      </c>
      <c r="I168" s="1">
        <v>40</v>
      </c>
      <c r="J168" s="1">
        <v>3960</v>
      </c>
      <c r="K168" s="1">
        <v>3.96</v>
      </c>
      <c r="L168" s="1">
        <v>2000</v>
      </c>
      <c r="M168" s="1">
        <v>1960</v>
      </c>
      <c r="N168" s="1">
        <v>1.96</v>
      </c>
      <c r="O168" s="3">
        <v>45563</v>
      </c>
      <c r="P168" s="1">
        <v>9</v>
      </c>
      <c r="Q168" s="1">
        <v>3</v>
      </c>
      <c r="R168" s="1">
        <v>2024</v>
      </c>
      <c r="S168" s="1" t="s">
        <v>378</v>
      </c>
      <c r="T168" s="1" t="s">
        <v>70</v>
      </c>
      <c r="U168" s="1" t="s">
        <v>32</v>
      </c>
    </row>
    <row r="169" spans="1:21">
      <c r="A169" s="1" t="s">
        <v>27</v>
      </c>
      <c r="B169" s="1" t="s">
        <v>379</v>
      </c>
      <c r="C169" s="1" t="s">
        <v>56</v>
      </c>
      <c r="D169" s="1">
        <v>0.18</v>
      </c>
      <c r="E169" s="1">
        <v>3</v>
      </c>
      <c r="F169" s="1">
        <v>50</v>
      </c>
      <c r="G169" s="1">
        <v>120</v>
      </c>
      <c r="H169" s="1">
        <v>360</v>
      </c>
      <c r="I169" s="1">
        <v>64.8</v>
      </c>
      <c r="J169" s="1">
        <v>295.2</v>
      </c>
      <c r="K169" s="1">
        <v>0.29520000000000002</v>
      </c>
      <c r="L169" s="1">
        <v>150</v>
      </c>
      <c r="M169" s="1">
        <v>145.19999999999999</v>
      </c>
      <c r="N169" s="1">
        <v>0.1452</v>
      </c>
      <c r="O169" s="3">
        <v>45695</v>
      </c>
      <c r="P169" s="1">
        <v>2</v>
      </c>
      <c r="Q169" s="1">
        <v>1</v>
      </c>
      <c r="R169" s="1">
        <v>2025</v>
      </c>
      <c r="S169" s="1" t="s">
        <v>380</v>
      </c>
      <c r="T169" s="1" t="s">
        <v>58</v>
      </c>
      <c r="U169" s="1" t="s">
        <v>26</v>
      </c>
    </row>
    <row r="170" spans="1:21">
      <c r="A170" s="1" t="s">
        <v>36</v>
      </c>
      <c r="B170" s="1" t="s">
        <v>381</v>
      </c>
      <c r="C170" s="1" t="s">
        <v>46</v>
      </c>
      <c r="D170" s="1">
        <v>0.14000000000000001</v>
      </c>
      <c r="E170" s="1">
        <v>4</v>
      </c>
      <c r="F170" s="1">
        <v>15</v>
      </c>
      <c r="G170" s="1">
        <v>40</v>
      </c>
      <c r="H170" s="1">
        <v>160</v>
      </c>
      <c r="I170" s="1">
        <v>22.4</v>
      </c>
      <c r="J170" s="1">
        <v>137.6</v>
      </c>
      <c r="K170" s="1">
        <v>0.1376</v>
      </c>
      <c r="L170" s="1">
        <v>60</v>
      </c>
      <c r="M170" s="1">
        <v>77.599999999999994</v>
      </c>
      <c r="N170" s="1">
        <v>7.7600000000000002E-2</v>
      </c>
      <c r="O170" s="3">
        <v>45744</v>
      </c>
      <c r="P170" s="1">
        <v>3</v>
      </c>
      <c r="Q170" s="1">
        <v>1</v>
      </c>
      <c r="R170" s="1">
        <v>2025</v>
      </c>
      <c r="S170" s="1" t="s">
        <v>382</v>
      </c>
      <c r="T170" s="1" t="s">
        <v>48</v>
      </c>
      <c r="U170" s="1" t="s">
        <v>54</v>
      </c>
    </row>
    <row r="171" spans="1:21">
      <c r="A171" s="1" t="s">
        <v>21</v>
      </c>
      <c r="B171" s="1" t="s">
        <v>383</v>
      </c>
      <c r="C171" s="1" t="s">
        <v>68</v>
      </c>
      <c r="D171" s="1">
        <v>0.24</v>
      </c>
      <c r="E171" s="1">
        <v>9</v>
      </c>
      <c r="F171" s="1">
        <v>100</v>
      </c>
      <c r="G171" s="1">
        <v>200</v>
      </c>
      <c r="H171" s="1">
        <v>1800</v>
      </c>
      <c r="I171" s="1">
        <v>432</v>
      </c>
      <c r="J171" s="1">
        <v>1368</v>
      </c>
      <c r="K171" s="1">
        <v>1.3680000000000001</v>
      </c>
      <c r="L171" s="1">
        <v>900</v>
      </c>
      <c r="M171" s="1">
        <v>468</v>
      </c>
      <c r="N171" s="1">
        <v>0.46800000000000003</v>
      </c>
      <c r="O171" s="3">
        <v>45296</v>
      </c>
      <c r="P171" s="1">
        <v>1</v>
      </c>
      <c r="Q171" s="1">
        <v>1</v>
      </c>
      <c r="R171" s="1">
        <v>2024</v>
      </c>
      <c r="S171" s="1" t="s">
        <v>384</v>
      </c>
      <c r="T171" s="1" t="s">
        <v>70</v>
      </c>
      <c r="U171" s="1" t="s">
        <v>32</v>
      </c>
    </row>
    <row r="172" spans="1:21">
      <c r="A172" s="1" t="s">
        <v>21</v>
      </c>
      <c r="B172" s="1" t="s">
        <v>385</v>
      </c>
      <c r="C172" s="1" t="s">
        <v>29</v>
      </c>
      <c r="D172" s="1">
        <v>0.08</v>
      </c>
      <c r="E172" s="1">
        <v>5</v>
      </c>
      <c r="F172" s="1">
        <v>200</v>
      </c>
      <c r="G172" s="1">
        <v>400</v>
      </c>
      <c r="H172" s="1">
        <v>2000</v>
      </c>
      <c r="I172" s="1">
        <v>160</v>
      </c>
      <c r="J172" s="1">
        <v>1840</v>
      </c>
      <c r="K172" s="1">
        <v>1.84</v>
      </c>
      <c r="L172" s="1">
        <v>1000</v>
      </c>
      <c r="M172" s="1">
        <v>840</v>
      </c>
      <c r="N172" s="1">
        <v>0.84</v>
      </c>
      <c r="O172" s="3">
        <v>45482</v>
      </c>
      <c r="P172" s="1">
        <v>7</v>
      </c>
      <c r="Q172" s="1">
        <v>3</v>
      </c>
      <c r="R172" s="1">
        <v>2024</v>
      </c>
      <c r="S172" s="1" t="s">
        <v>386</v>
      </c>
      <c r="T172" s="1" t="s">
        <v>31</v>
      </c>
      <c r="U172" s="1" t="s">
        <v>49</v>
      </c>
    </row>
    <row r="173" spans="1:21">
      <c r="A173" s="1" t="s">
        <v>36</v>
      </c>
      <c r="B173" s="1" t="s">
        <v>387</v>
      </c>
      <c r="C173" s="1" t="s">
        <v>38</v>
      </c>
      <c r="D173" s="1">
        <v>0</v>
      </c>
      <c r="E173" s="1">
        <v>3</v>
      </c>
      <c r="F173" s="1">
        <v>20</v>
      </c>
      <c r="G173" s="1">
        <v>50</v>
      </c>
      <c r="H173" s="1">
        <v>150</v>
      </c>
      <c r="I173" s="1">
        <v>0</v>
      </c>
      <c r="J173" s="1">
        <v>150</v>
      </c>
      <c r="K173" s="1">
        <v>0.15</v>
      </c>
      <c r="L173" s="1">
        <v>60</v>
      </c>
      <c r="M173" s="1">
        <v>90</v>
      </c>
      <c r="N173" s="1">
        <v>0.09</v>
      </c>
      <c r="O173" s="3">
        <v>45533</v>
      </c>
      <c r="P173" s="1">
        <v>8</v>
      </c>
      <c r="Q173" s="1">
        <v>3</v>
      </c>
      <c r="R173" s="1">
        <v>2024</v>
      </c>
      <c r="S173" s="1" t="s">
        <v>388</v>
      </c>
      <c r="T173" s="1" t="s">
        <v>40</v>
      </c>
      <c r="U173" s="1" t="s">
        <v>35</v>
      </c>
    </row>
    <row r="174" spans="1:21">
      <c r="A174" s="1" t="s">
        <v>21</v>
      </c>
      <c r="B174" s="1" t="s">
        <v>389</v>
      </c>
      <c r="C174" s="1" t="s">
        <v>42</v>
      </c>
      <c r="D174" s="1">
        <v>0.12</v>
      </c>
      <c r="E174" s="1">
        <v>2</v>
      </c>
      <c r="F174" s="1">
        <v>300</v>
      </c>
      <c r="G174" s="1">
        <v>600</v>
      </c>
      <c r="H174" s="1">
        <v>1200</v>
      </c>
      <c r="I174" s="1">
        <v>144</v>
      </c>
      <c r="J174" s="1">
        <v>1056</v>
      </c>
      <c r="K174" s="1">
        <v>1.056</v>
      </c>
      <c r="L174" s="1">
        <v>600</v>
      </c>
      <c r="M174" s="1">
        <v>456</v>
      </c>
      <c r="N174" s="1">
        <v>0.45600000000000002</v>
      </c>
      <c r="O174" s="3">
        <v>45249</v>
      </c>
      <c r="P174" s="1">
        <v>11</v>
      </c>
      <c r="Q174" s="1">
        <v>4</v>
      </c>
      <c r="R174" s="1">
        <v>2023</v>
      </c>
      <c r="S174" s="1" t="s">
        <v>390</v>
      </c>
      <c r="T174" s="1" t="s">
        <v>44</v>
      </c>
      <c r="U174" s="1" t="s">
        <v>26</v>
      </c>
    </row>
    <row r="175" spans="1:21">
      <c r="A175" s="1" t="s">
        <v>27</v>
      </c>
      <c r="B175" s="1" t="s">
        <v>391</v>
      </c>
      <c r="C175" s="1" t="s">
        <v>46</v>
      </c>
      <c r="D175" s="1">
        <v>0.2</v>
      </c>
      <c r="E175" s="1">
        <v>8</v>
      </c>
      <c r="F175" s="1">
        <v>15</v>
      </c>
      <c r="G175" s="1">
        <v>40</v>
      </c>
      <c r="H175" s="1">
        <v>320</v>
      </c>
      <c r="I175" s="1">
        <v>64</v>
      </c>
      <c r="J175" s="1">
        <v>256</v>
      </c>
      <c r="K175" s="1">
        <v>0.25600000000000001</v>
      </c>
      <c r="L175" s="1">
        <v>120</v>
      </c>
      <c r="M175" s="1">
        <v>136</v>
      </c>
      <c r="N175" s="1">
        <v>0.13600000000000001</v>
      </c>
      <c r="O175" s="3">
        <v>45611</v>
      </c>
      <c r="P175" s="1">
        <v>11</v>
      </c>
      <c r="Q175" s="1">
        <v>4</v>
      </c>
      <c r="R175" s="1">
        <v>2024</v>
      </c>
      <c r="S175" s="1" t="s">
        <v>392</v>
      </c>
      <c r="T175" s="1" t="s">
        <v>48</v>
      </c>
      <c r="U175" s="1" t="s">
        <v>35</v>
      </c>
    </row>
    <row r="176" spans="1:21">
      <c r="A176" s="1" t="s">
        <v>36</v>
      </c>
      <c r="B176" s="1" t="s">
        <v>393</v>
      </c>
      <c r="C176" s="1" t="s">
        <v>38</v>
      </c>
      <c r="D176" s="1">
        <v>0.26</v>
      </c>
      <c r="E176" s="1">
        <v>16</v>
      </c>
      <c r="F176" s="1">
        <v>20</v>
      </c>
      <c r="G176" s="1">
        <v>50</v>
      </c>
      <c r="H176" s="1">
        <v>800</v>
      </c>
      <c r="I176" s="1">
        <v>208</v>
      </c>
      <c r="J176" s="1">
        <v>592</v>
      </c>
      <c r="K176" s="1">
        <v>0.59199999999999997</v>
      </c>
      <c r="L176" s="1">
        <v>320</v>
      </c>
      <c r="M176" s="1">
        <v>272</v>
      </c>
      <c r="N176" s="1">
        <v>0.27200000000000002</v>
      </c>
      <c r="O176" s="3">
        <v>45834</v>
      </c>
      <c r="P176" s="1">
        <v>6</v>
      </c>
      <c r="Q176" s="1">
        <v>2</v>
      </c>
      <c r="R176" s="1">
        <v>2025</v>
      </c>
      <c r="S176" s="1" t="s">
        <v>394</v>
      </c>
      <c r="T176" s="1" t="s">
        <v>40</v>
      </c>
      <c r="U176" s="1" t="s">
        <v>35</v>
      </c>
    </row>
    <row r="177" spans="1:21">
      <c r="A177" s="1" t="s">
        <v>21</v>
      </c>
      <c r="B177" s="1" t="s">
        <v>395</v>
      </c>
      <c r="C177" s="1" t="s">
        <v>42</v>
      </c>
      <c r="D177" s="1">
        <v>0.3</v>
      </c>
      <c r="E177" s="1">
        <v>8</v>
      </c>
      <c r="F177" s="1">
        <v>300</v>
      </c>
      <c r="G177" s="1">
        <v>600</v>
      </c>
      <c r="H177" s="1">
        <v>4800</v>
      </c>
      <c r="I177" s="1">
        <v>1440</v>
      </c>
      <c r="J177" s="1">
        <v>3360</v>
      </c>
      <c r="K177" s="1">
        <v>3.36</v>
      </c>
      <c r="L177" s="1">
        <v>2400</v>
      </c>
      <c r="M177" s="1">
        <v>960</v>
      </c>
      <c r="N177" s="1">
        <v>0.96</v>
      </c>
      <c r="O177" s="3">
        <v>45420</v>
      </c>
      <c r="P177" s="1">
        <v>5</v>
      </c>
      <c r="Q177" s="1">
        <v>2</v>
      </c>
      <c r="R177" s="1">
        <v>2024</v>
      </c>
      <c r="S177" s="1" t="s">
        <v>396</v>
      </c>
      <c r="T177" s="1" t="s">
        <v>44</v>
      </c>
      <c r="U177" s="1" t="s">
        <v>49</v>
      </c>
    </row>
    <row r="178" spans="1:21">
      <c r="A178" s="1" t="s">
        <v>27</v>
      </c>
      <c r="B178" s="1" t="s">
        <v>397</v>
      </c>
      <c r="C178" s="1" t="s">
        <v>23</v>
      </c>
      <c r="D178" s="1">
        <v>0.13</v>
      </c>
      <c r="E178" s="1">
        <v>4</v>
      </c>
      <c r="F178" s="1">
        <v>500</v>
      </c>
      <c r="G178" s="1">
        <v>800</v>
      </c>
      <c r="H178" s="1">
        <v>3200</v>
      </c>
      <c r="I178" s="1">
        <v>416</v>
      </c>
      <c r="J178" s="1">
        <v>2784</v>
      </c>
      <c r="K178" s="1">
        <v>2.7839999999999998</v>
      </c>
      <c r="L178" s="1">
        <v>2000</v>
      </c>
      <c r="M178" s="1">
        <v>784</v>
      </c>
      <c r="N178" s="1">
        <v>0.78400000000000003</v>
      </c>
      <c r="O178" s="3">
        <v>45793</v>
      </c>
      <c r="P178" s="1">
        <v>5</v>
      </c>
      <c r="Q178" s="1">
        <v>2</v>
      </c>
      <c r="R178" s="1">
        <v>2025</v>
      </c>
      <c r="S178" s="1" t="s">
        <v>398</v>
      </c>
      <c r="T178" s="1" t="s">
        <v>25</v>
      </c>
      <c r="U178" s="1" t="s">
        <v>79</v>
      </c>
    </row>
    <row r="179" spans="1:21">
      <c r="A179" s="1" t="s">
        <v>27</v>
      </c>
      <c r="B179" s="1" t="s">
        <v>399</v>
      </c>
      <c r="C179" s="1" t="s">
        <v>46</v>
      </c>
      <c r="D179" s="1">
        <v>0.14000000000000001</v>
      </c>
      <c r="E179" s="1">
        <v>8</v>
      </c>
      <c r="F179" s="1">
        <v>15</v>
      </c>
      <c r="G179" s="1">
        <v>40</v>
      </c>
      <c r="H179" s="1">
        <v>320</v>
      </c>
      <c r="I179" s="1">
        <v>44.8</v>
      </c>
      <c r="J179" s="1">
        <v>275.2</v>
      </c>
      <c r="K179" s="1">
        <v>0.2752</v>
      </c>
      <c r="L179" s="1">
        <v>120</v>
      </c>
      <c r="M179" s="1">
        <v>155.19999999999999</v>
      </c>
      <c r="N179" s="1">
        <v>0.1552</v>
      </c>
      <c r="O179" s="3">
        <v>45259</v>
      </c>
      <c r="P179" s="1">
        <v>11</v>
      </c>
      <c r="Q179" s="1">
        <v>4</v>
      </c>
      <c r="R179" s="1">
        <v>2023</v>
      </c>
      <c r="S179" s="1" t="s">
        <v>400</v>
      </c>
      <c r="T179" s="1" t="s">
        <v>48</v>
      </c>
      <c r="U179" s="1" t="s">
        <v>35</v>
      </c>
    </row>
    <row r="180" spans="1:21">
      <c r="A180" s="1" t="s">
        <v>21</v>
      </c>
      <c r="B180" s="1" t="s">
        <v>401</v>
      </c>
      <c r="C180" s="1" t="s">
        <v>56</v>
      </c>
      <c r="D180" s="1">
        <v>0.24</v>
      </c>
      <c r="E180" s="1">
        <v>11</v>
      </c>
      <c r="F180" s="1">
        <v>50</v>
      </c>
      <c r="G180" s="1">
        <v>120</v>
      </c>
      <c r="H180" s="1">
        <v>1320</v>
      </c>
      <c r="I180" s="1">
        <v>316.8</v>
      </c>
      <c r="J180" s="1">
        <v>1003.2</v>
      </c>
      <c r="K180" s="1">
        <v>1.0032000000000001</v>
      </c>
      <c r="L180" s="1">
        <v>550</v>
      </c>
      <c r="M180" s="1">
        <v>453.2</v>
      </c>
      <c r="N180" s="1">
        <v>0.45319999999999999</v>
      </c>
      <c r="O180" s="3">
        <v>45301</v>
      </c>
      <c r="P180" s="1">
        <v>1</v>
      </c>
      <c r="Q180" s="1">
        <v>1</v>
      </c>
      <c r="R180" s="1">
        <v>2024</v>
      </c>
      <c r="S180" s="1" t="s">
        <v>402</v>
      </c>
      <c r="T180" s="1" t="s">
        <v>58</v>
      </c>
      <c r="U180" s="1" t="s">
        <v>32</v>
      </c>
    </row>
    <row r="181" spans="1:21">
      <c r="A181" s="1" t="s">
        <v>27</v>
      </c>
      <c r="B181" s="1" t="s">
        <v>403</v>
      </c>
      <c r="C181" s="1" t="s">
        <v>56</v>
      </c>
      <c r="D181" s="1">
        <v>0.18</v>
      </c>
      <c r="E181" s="1">
        <v>11</v>
      </c>
      <c r="F181" s="1">
        <v>50</v>
      </c>
      <c r="G181" s="1">
        <v>120</v>
      </c>
      <c r="H181" s="1">
        <v>1320</v>
      </c>
      <c r="I181" s="1">
        <v>237.6</v>
      </c>
      <c r="J181" s="1">
        <v>1082.4000000000001</v>
      </c>
      <c r="K181" s="1">
        <v>1.0824</v>
      </c>
      <c r="L181" s="1">
        <v>550</v>
      </c>
      <c r="M181" s="1">
        <v>532.4</v>
      </c>
      <c r="N181" s="1">
        <v>0.53239999999999998</v>
      </c>
      <c r="O181" s="3">
        <v>45717</v>
      </c>
      <c r="P181" s="1">
        <v>3</v>
      </c>
      <c r="Q181" s="1">
        <v>1</v>
      </c>
      <c r="R181" s="1">
        <v>2025</v>
      </c>
      <c r="S181" s="1" t="s">
        <v>404</v>
      </c>
      <c r="T181" s="1" t="s">
        <v>58</v>
      </c>
      <c r="U181" s="1" t="s">
        <v>32</v>
      </c>
    </row>
    <row r="182" spans="1:21">
      <c r="A182" s="1" t="s">
        <v>27</v>
      </c>
      <c r="B182" s="1" t="s">
        <v>405</v>
      </c>
      <c r="C182" s="1" t="s">
        <v>60</v>
      </c>
      <c r="D182" s="1">
        <v>0.03</v>
      </c>
      <c r="E182" s="1">
        <v>6</v>
      </c>
      <c r="F182" s="1">
        <v>150</v>
      </c>
      <c r="G182" s="1">
        <v>250</v>
      </c>
      <c r="H182" s="1">
        <v>1500</v>
      </c>
      <c r="I182" s="1">
        <v>45</v>
      </c>
      <c r="J182" s="1">
        <v>1455</v>
      </c>
      <c r="K182" s="1">
        <v>1.4550000000000001</v>
      </c>
      <c r="L182" s="1">
        <v>900</v>
      </c>
      <c r="M182" s="1">
        <v>555</v>
      </c>
      <c r="N182" s="1">
        <v>0.55500000000000005</v>
      </c>
      <c r="O182" s="3">
        <v>45887</v>
      </c>
      <c r="P182" s="1">
        <v>8</v>
      </c>
      <c r="Q182" s="1">
        <v>3</v>
      </c>
      <c r="R182" s="1">
        <v>2025</v>
      </c>
      <c r="S182" s="1" t="s">
        <v>406</v>
      </c>
      <c r="T182" s="1" t="s">
        <v>62</v>
      </c>
      <c r="U182" s="1" t="s">
        <v>26</v>
      </c>
    </row>
    <row r="183" spans="1:21">
      <c r="A183" s="1" t="s">
        <v>21</v>
      </c>
      <c r="B183" s="1" t="s">
        <v>407</v>
      </c>
      <c r="C183" s="1" t="s">
        <v>42</v>
      </c>
      <c r="D183" s="1">
        <v>0.28999999999999998</v>
      </c>
      <c r="E183" s="1">
        <v>8</v>
      </c>
      <c r="F183" s="1">
        <v>300</v>
      </c>
      <c r="G183" s="1">
        <v>600</v>
      </c>
      <c r="H183" s="1">
        <v>4800</v>
      </c>
      <c r="I183" s="1">
        <v>1392</v>
      </c>
      <c r="J183" s="1">
        <v>3408</v>
      </c>
      <c r="K183" s="1">
        <v>3.4079999999999999</v>
      </c>
      <c r="L183" s="1">
        <v>2400</v>
      </c>
      <c r="M183" s="1">
        <v>1008</v>
      </c>
      <c r="N183" s="1">
        <v>1.008</v>
      </c>
      <c r="O183" s="3">
        <v>45844</v>
      </c>
      <c r="P183" s="1">
        <v>7</v>
      </c>
      <c r="Q183" s="1">
        <v>3</v>
      </c>
      <c r="R183" s="1">
        <v>2025</v>
      </c>
      <c r="S183" s="1" t="s">
        <v>408</v>
      </c>
      <c r="T183" s="1" t="s">
        <v>44</v>
      </c>
      <c r="U183" s="1" t="s">
        <v>49</v>
      </c>
    </row>
    <row r="184" spans="1:21">
      <c r="A184" s="1" t="s">
        <v>21</v>
      </c>
      <c r="B184" s="1" t="s">
        <v>409</v>
      </c>
      <c r="C184" s="1" t="s">
        <v>46</v>
      </c>
      <c r="D184" s="1">
        <v>0.06</v>
      </c>
      <c r="E184" s="1">
        <v>13</v>
      </c>
      <c r="F184" s="1">
        <v>15</v>
      </c>
      <c r="G184" s="1">
        <v>40</v>
      </c>
      <c r="H184" s="1">
        <v>520</v>
      </c>
      <c r="I184" s="1">
        <v>31.2</v>
      </c>
      <c r="J184" s="1">
        <v>488.8</v>
      </c>
      <c r="K184" s="1">
        <v>0.48880000000000001</v>
      </c>
      <c r="L184" s="1">
        <v>195</v>
      </c>
      <c r="M184" s="1">
        <v>293.8</v>
      </c>
      <c r="N184" s="1">
        <v>0.29380000000000001</v>
      </c>
      <c r="O184" s="3">
        <v>45749</v>
      </c>
      <c r="P184" s="1">
        <v>4</v>
      </c>
      <c r="Q184" s="1">
        <v>2</v>
      </c>
      <c r="R184" s="1">
        <v>2025</v>
      </c>
      <c r="S184" s="1" t="s">
        <v>410</v>
      </c>
      <c r="T184" s="1" t="s">
        <v>48</v>
      </c>
      <c r="U184" s="1" t="s">
        <v>26</v>
      </c>
    </row>
    <row r="185" spans="1:21">
      <c r="A185" s="1" t="s">
        <v>21</v>
      </c>
      <c r="B185" s="1" t="s">
        <v>411</v>
      </c>
      <c r="C185" s="1" t="s">
        <v>68</v>
      </c>
      <c r="D185" s="1">
        <v>0.26</v>
      </c>
      <c r="E185" s="1">
        <v>15</v>
      </c>
      <c r="F185" s="1">
        <v>100</v>
      </c>
      <c r="G185" s="1">
        <v>200</v>
      </c>
      <c r="H185" s="1">
        <v>3000</v>
      </c>
      <c r="I185" s="1">
        <v>780</v>
      </c>
      <c r="J185" s="1">
        <v>2220</v>
      </c>
      <c r="K185" s="1">
        <v>2.2200000000000002</v>
      </c>
      <c r="L185" s="1">
        <v>1500</v>
      </c>
      <c r="M185" s="1">
        <v>720</v>
      </c>
      <c r="N185" s="1">
        <v>0.72</v>
      </c>
      <c r="O185" s="3">
        <v>45362</v>
      </c>
      <c r="P185" s="1">
        <v>3</v>
      </c>
      <c r="Q185" s="1">
        <v>1</v>
      </c>
      <c r="R185" s="1">
        <v>2024</v>
      </c>
      <c r="S185" s="1" t="s">
        <v>412</v>
      </c>
      <c r="T185" s="1" t="s">
        <v>70</v>
      </c>
      <c r="U185" s="1" t="s">
        <v>79</v>
      </c>
    </row>
    <row r="186" spans="1:21">
      <c r="A186" s="1" t="s">
        <v>21</v>
      </c>
      <c r="B186" s="1" t="s">
        <v>413</v>
      </c>
      <c r="C186" s="1" t="s">
        <v>29</v>
      </c>
      <c r="D186" s="1">
        <v>0.08</v>
      </c>
      <c r="E186" s="1">
        <v>18</v>
      </c>
      <c r="F186" s="1">
        <v>200</v>
      </c>
      <c r="G186" s="1">
        <v>400</v>
      </c>
      <c r="H186" s="1">
        <v>7200</v>
      </c>
      <c r="I186" s="1">
        <v>576</v>
      </c>
      <c r="J186" s="1">
        <v>6624</v>
      </c>
      <c r="K186" s="1">
        <v>6.6239999999999997</v>
      </c>
      <c r="L186" s="1">
        <v>3600</v>
      </c>
      <c r="M186" s="1">
        <v>3024</v>
      </c>
      <c r="N186" s="1">
        <v>3.024</v>
      </c>
      <c r="O186" s="3">
        <v>45467</v>
      </c>
      <c r="P186" s="1">
        <v>6</v>
      </c>
      <c r="Q186" s="1">
        <v>2</v>
      </c>
      <c r="R186" s="1">
        <v>2024</v>
      </c>
      <c r="S186" s="1" t="s">
        <v>414</v>
      </c>
      <c r="T186" s="1" t="s">
        <v>31</v>
      </c>
      <c r="U186" s="1" t="s">
        <v>49</v>
      </c>
    </row>
    <row r="187" spans="1:21">
      <c r="A187" s="1" t="s">
        <v>36</v>
      </c>
      <c r="B187" s="1" t="s">
        <v>415</v>
      </c>
      <c r="C187" s="1" t="s">
        <v>23</v>
      </c>
      <c r="D187" s="1">
        <v>7.0000000000000007E-2</v>
      </c>
      <c r="E187" s="1">
        <v>8</v>
      </c>
      <c r="F187" s="1">
        <v>500</v>
      </c>
      <c r="G187" s="1">
        <v>800</v>
      </c>
      <c r="H187" s="1">
        <v>6400</v>
      </c>
      <c r="I187" s="1">
        <v>448</v>
      </c>
      <c r="J187" s="1">
        <v>5952</v>
      </c>
      <c r="K187" s="1">
        <v>5.952</v>
      </c>
      <c r="L187" s="1">
        <v>4000</v>
      </c>
      <c r="M187" s="1">
        <v>1952</v>
      </c>
      <c r="N187" s="1">
        <v>1.952</v>
      </c>
      <c r="O187" s="3">
        <v>45726</v>
      </c>
      <c r="P187" s="1">
        <v>3</v>
      </c>
      <c r="Q187" s="1">
        <v>1</v>
      </c>
      <c r="R187" s="1">
        <v>2025</v>
      </c>
      <c r="S187" s="1" t="s">
        <v>416</v>
      </c>
      <c r="T187" s="1" t="s">
        <v>25</v>
      </c>
      <c r="U187" s="1" t="s">
        <v>26</v>
      </c>
    </row>
    <row r="188" spans="1:21">
      <c r="A188" s="1" t="s">
        <v>27</v>
      </c>
      <c r="B188" s="1" t="s">
        <v>417</v>
      </c>
      <c r="C188" s="1" t="s">
        <v>60</v>
      </c>
      <c r="D188" s="1">
        <v>0.08</v>
      </c>
      <c r="E188" s="1">
        <v>5</v>
      </c>
      <c r="F188" s="1">
        <v>150</v>
      </c>
      <c r="G188" s="1">
        <v>250</v>
      </c>
      <c r="H188" s="1">
        <v>1250</v>
      </c>
      <c r="I188" s="1">
        <v>100</v>
      </c>
      <c r="J188" s="1">
        <v>1150</v>
      </c>
      <c r="K188" s="1">
        <v>1.1499999999999999</v>
      </c>
      <c r="L188" s="1">
        <v>750</v>
      </c>
      <c r="M188" s="1">
        <v>400</v>
      </c>
      <c r="N188" s="1">
        <v>0.4</v>
      </c>
      <c r="O188" s="3">
        <v>45701</v>
      </c>
      <c r="P188" s="1">
        <v>2</v>
      </c>
      <c r="Q188" s="1">
        <v>1</v>
      </c>
      <c r="R188" s="1">
        <v>2025</v>
      </c>
      <c r="S188" s="1" t="s">
        <v>418</v>
      </c>
      <c r="T188" s="1" t="s">
        <v>62</v>
      </c>
      <c r="U188" s="1" t="s">
        <v>35</v>
      </c>
    </row>
    <row r="189" spans="1:21">
      <c r="A189" s="1" t="s">
        <v>36</v>
      </c>
      <c r="B189" s="1" t="s">
        <v>419</v>
      </c>
      <c r="C189" s="1" t="s">
        <v>23</v>
      </c>
      <c r="D189" s="1">
        <v>0.24</v>
      </c>
      <c r="E189" s="1">
        <v>4</v>
      </c>
      <c r="F189" s="1">
        <v>500</v>
      </c>
      <c r="G189" s="1">
        <v>800</v>
      </c>
      <c r="H189" s="1">
        <v>3200</v>
      </c>
      <c r="I189" s="1">
        <v>768</v>
      </c>
      <c r="J189" s="1">
        <v>2432</v>
      </c>
      <c r="K189" s="1">
        <v>2.4319999999999999</v>
      </c>
      <c r="L189" s="1">
        <v>2000</v>
      </c>
      <c r="M189" s="1">
        <v>432</v>
      </c>
      <c r="N189" s="1">
        <v>0.432</v>
      </c>
      <c r="O189" s="3">
        <v>45869</v>
      </c>
      <c r="P189" s="1">
        <v>7</v>
      </c>
      <c r="Q189" s="1">
        <v>3</v>
      </c>
      <c r="R189" s="1">
        <v>2025</v>
      </c>
      <c r="S189" s="1" t="s">
        <v>420</v>
      </c>
      <c r="T189" s="1" t="s">
        <v>25</v>
      </c>
      <c r="U189" s="1" t="s">
        <v>79</v>
      </c>
    </row>
    <row r="190" spans="1:21">
      <c r="A190" s="1" t="s">
        <v>21</v>
      </c>
      <c r="B190" s="1" t="s">
        <v>421</v>
      </c>
      <c r="C190" s="1" t="s">
        <v>56</v>
      </c>
      <c r="D190" s="1">
        <v>0.2</v>
      </c>
      <c r="E190" s="1">
        <v>9</v>
      </c>
      <c r="F190" s="1">
        <v>50</v>
      </c>
      <c r="G190" s="1">
        <v>120</v>
      </c>
      <c r="H190" s="1">
        <v>1080</v>
      </c>
      <c r="I190" s="1">
        <v>216</v>
      </c>
      <c r="J190" s="1">
        <v>864</v>
      </c>
      <c r="K190" s="1">
        <v>0.86399999999999999</v>
      </c>
      <c r="L190" s="1">
        <v>450</v>
      </c>
      <c r="M190" s="1">
        <v>414</v>
      </c>
      <c r="N190" s="1">
        <v>0.41399999999999998</v>
      </c>
      <c r="O190" s="3">
        <v>45426</v>
      </c>
      <c r="P190" s="1">
        <v>5</v>
      </c>
      <c r="Q190" s="1">
        <v>2</v>
      </c>
      <c r="R190" s="1">
        <v>2024</v>
      </c>
      <c r="S190" s="1" t="s">
        <v>422</v>
      </c>
      <c r="T190" s="1" t="s">
        <v>58</v>
      </c>
      <c r="U190" s="1" t="s">
        <v>49</v>
      </c>
    </row>
    <row r="191" spans="1:21">
      <c r="A191" s="1" t="s">
        <v>27</v>
      </c>
      <c r="B191" s="1" t="s">
        <v>423</v>
      </c>
      <c r="C191" s="1" t="s">
        <v>23</v>
      </c>
      <c r="D191" s="1">
        <v>0.17</v>
      </c>
      <c r="E191" s="1">
        <v>5</v>
      </c>
      <c r="F191" s="1">
        <v>500</v>
      </c>
      <c r="G191" s="1">
        <v>800</v>
      </c>
      <c r="H191" s="1">
        <v>4000</v>
      </c>
      <c r="I191" s="1">
        <v>680</v>
      </c>
      <c r="J191" s="1">
        <v>3320</v>
      </c>
      <c r="K191" s="1">
        <v>3.32</v>
      </c>
      <c r="L191" s="1">
        <v>2500</v>
      </c>
      <c r="M191" s="1">
        <v>820</v>
      </c>
      <c r="N191" s="1">
        <v>0.82</v>
      </c>
      <c r="O191" s="3">
        <v>45309</v>
      </c>
      <c r="P191" s="1">
        <v>1</v>
      </c>
      <c r="Q191" s="1">
        <v>1</v>
      </c>
      <c r="R191" s="1">
        <v>2024</v>
      </c>
      <c r="S191" s="1" t="s">
        <v>424</v>
      </c>
      <c r="T191" s="1" t="s">
        <v>25</v>
      </c>
      <c r="U191" s="1" t="s">
        <v>26</v>
      </c>
    </row>
    <row r="192" spans="1:21">
      <c r="A192" s="1" t="s">
        <v>36</v>
      </c>
      <c r="B192" s="1" t="s">
        <v>425</v>
      </c>
      <c r="C192" s="1" t="s">
        <v>46</v>
      </c>
      <c r="D192" s="1">
        <v>0.02</v>
      </c>
      <c r="E192" s="1">
        <v>18</v>
      </c>
      <c r="F192" s="1">
        <v>15</v>
      </c>
      <c r="G192" s="1">
        <v>40</v>
      </c>
      <c r="H192" s="1">
        <v>720</v>
      </c>
      <c r="I192" s="1">
        <v>14.4</v>
      </c>
      <c r="J192" s="1">
        <v>705.6</v>
      </c>
      <c r="K192" s="1">
        <v>0.7056</v>
      </c>
      <c r="L192" s="1">
        <v>270</v>
      </c>
      <c r="M192" s="1">
        <v>435.6</v>
      </c>
      <c r="N192" s="1">
        <v>0.43559999999999999</v>
      </c>
      <c r="O192" s="3">
        <v>45819</v>
      </c>
      <c r="P192" s="1">
        <v>6</v>
      </c>
      <c r="Q192" s="1">
        <v>2</v>
      </c>
      <c r="R192" s="1">
        <v>2025</v>
      </c>
      <c r="S192" s="1" t="s">
        <v>426</v>
      </c>
      <c r="T192" s="1" t="s">
        <v>48</v>
      </c>
      <c r="U192" s="1" t="s">
        <v>35</v>
      </c>
    </row>
    <row r="193" spans="1:21">
      <c r="A193" s="1" t="s">
        <v>21</v>
      </c>
      <c r="B193" s="1" t="s">
        <v>427</v>
      </c>
      <c r="C193" s="1" t="s">
        <v>68</v>
      </c>
      <c r="D193" s="1">
        <v>0.14000000000000001</v>
      </c>
      <c r="E193" s="1">
        <v>14</v>
      </c>
      <c r="F193" s="1">
        <v>100</v>
      </c>
      <c r="G193" s="1">
        <v>200</v>
      </c>
      <c r="H193" s="1">
        <v>2800</v>
      </c>
      <c r="I193" s="1">
        <v>392</v>
      </c>
      <c r="J193" s="1">
        <v>2408</v>
      </c>
      <c r="K193" s="1">
        <v>2.4079999999999999</v>
      </c>
      <c r="L193" s="1">
        <v>1400</v>
      </c>
      <c r="M193" s="1">
        <v>1008</v>
      </c>
      <c r="N193" s="1">
        <v>1.008</v>
      </c>
      <c r="O193" s="3">
        <v>45685</v>
      </c>
      <c r="P193" s="1">
        <v>1</v>
      </c>
      <c r="Q193" s="1">
        <v>1</v>
      </c>
      <c r="R193" s="1">
        <v>2025</v>
      </c>
      <c r="S193" s="1" t="s">
        <v>428</v>
      </c>
      <c r="T193" s="1" t="s">
        <v>70</v>
      </c>
      <c r="U193" s="1" t="s">
        <v>35</v>
      </c>
    </row>
    <row r="194" spans="1:21">
      <c r="A194" s="1" t="s">
        <v>27</v>
      </c>
      <c r="B194" s="1" t="s">
        <v>429</v>
      </c>
      <c r="C194" s="1" t="s">
        <v>68</v>
      </c>
      <c r="D194" s="1">
        <v>0.28999999999999998</v>
      </c>
      <c r="E194" s="1">
        <v>3</v>
      </c>
      <c r="F194" s="1">
        <v>100</v>
      </c>
      <c r="G194" s="1">
        <v>200</v>
      </c>
      <c r="H194" s="1">
        <v>600</v>
      </c>
      <c r="I194" s="1">
        <v>174</v>
      </c>
      <c r="J194" s="1">
        <v>426</v>
      </c>
      <c r="K194" s="1">
        <v>0.42599999999999999</v>
      </c>
      <c r="L194" s="1">
        <v>300</v>
      </c>
      <c r="M194" s="1">
        <v>126</v>
      </c>
      <c r="N194" s="1">
        <v>0.126</v>
      </c>
      <c r="O194" s="3">
        <v>45282</v>
      </c>
      <c r="P194" s="1">
        <v>12</v>
      </c>
      <c r="Q194" s="1">
        <v>4</v>
      </c>
      <c r="R194" s="1">
        <v>2023</v>
      </c>
      <c r="S194" s="1" t="s">
        <v>430</v>
      </c>
      <c r="T194" s="1" t="s">
        <v>70</v>
      </c>
      <c r="U194" s="1" t="s">
        <v>26</v>
      </c>
    </row>
    <row r="195" spans="1:21">
      <c r="A195" s="1" t="s">
        <v>27</v>
      </c>
      <c r="B195" s="1" t="s">
        <v>431</v>
      </c>
      <c r="C195" s="1" t="s">
        <v>38</v>
      </c>
      <c r="D195" s="1">
        <v>0.08</v>
      </c>
      <c r="E195" s="1">
        <v>20</v>
      </c>
      <c r="F195" s="1">
        <v>20</v>
      </c>
      <c r="G195" s="1">
        <v>50</v>
      </c>
      <c r="H195" s="1">
        <v>1000</v>
      </c>
      <c r="I195" s="1">
        <v>80</v>
      </c>
      <c r="J195" s="1">
        <v>920</v>
      </c>
      <c r="K195" s="1">
        <v>0.92</v>
      </c>
      <c r="L195" s="1">
        <v>400</v>
      </c>
      <c r="M195" s="1">
        <v>520</v>
      </c>
      <c r="N195" s="1">
        <v>0.52</v>
      </c>
      <c r="O195" s="3">
        <v>45462</v>
      </c>
      <c r="P195" s="1">
        <v>6</v>
      </c>
      <c r="Q195" s="1">
        <v>2</v>
      </c>
      <c r="R195" s="1">
        <v>2024</v>
      </c>
      <c r="S195" s="1" t="s">
        <v>432</v>
      </c>
      <c r="T195" s="1" t="s">
        <v>40</v>
      </c>
      <c r="U195" s="1" t="s">
        <v>49</v>
      </c>
    </row>
    <row r="196" spans="1:21">
      <c r="A196" s="1" t="s">
        <v>21</v>
      </c>
      <c r="B196" s="1" t="s">
        <v>433</v>
      </c>
      <c r="C196" s="1" t="s">
        <v>42</v>
      </c>
      <c r="D196" s="1">
        <v>0.16</v>
      </c>
      <c r="E196" s="1">
        <v>6</v>
      </c>
      <c r="F196" s="1">
        <v>300</v>
      </c>
      <c r="G196" s="1">
        <v>600</v>
      </c>
      <c r="H196" s="1">
        <v>3600</v>
      </c>
      <c r="I196" s="1">
        <v>576</v>
      </c>
      <c r="J196" s="1">
        <v>3024</v>
      </c>
      <c r="K196" s="1">
        <v>3.024</v>
      </c>
      <c r="L196" s="1">
        <v>1800</v>
      </c>
      <c r="M196" s="1">
        <v>1224</v>
      </c>
      <c r="N196" s="1">
        <v>1.224</v>
      </c>
      <c r="O196" s="3">
        <v>45558</v>
      </c>
      <c r="P196" s="1">
        <v>9</v>
      </c>
      <c r="Q196" s="1">
        <v>3</v>
      </c>
      <c r="R196" s="1">
        <v>2024</v>
      </c>
      <c r="S196" s="1" t="s">
        <v>434</v>
      </c>
      <c r="T196" s="1" t="s">
        <v>44</v>
      </c>
      <c r="U196" s="1" t="s">
        <v>49</v>
      </c>
    </row>
    <row r="197" spans="1:21">
      <c r="A197" s="1" t="s">
        <v>27</v>
      </c>
      <c r="B197" s="1" t="s">
        <v>435</v>
      </c>
      <c r="C197" s="1" t="s">
        <v>38</v>
      </c>
      <c r="D197" s="1">
        <v>0.26</v>
      </c>
      <c r="E197" s="1">
        <v>11</v>
      </c>
      <c r="F197" s="1">
        <v>20</v>
      </c>
      <c r="G197" s="1">
        <v>50</v>
      </c>
      <c r="H197" s="1">
        <v>550</v>
      </c>
      <c r="I197" s="1">
        <v>143</v>
      </c>
      <c r="J197" s="1">
        <v>407</v>
      </c>
      <c r="K197" s="1">
        <v>0.40699999999999997</v>
      </c>
      <c r="L197" s="1">
        <v>220</v>
      </c>
      <c r="M197" s="1">
        <v>187</v>
      </c>
      <c r="N197" s="1">
        <v>0.187</v>
      </c>
      <c r="O197" s="3">
        <v>45643</v>
      </c>
      <c r="P197" s="1">
        <v>12</v>
      </c>
      <c r="Q197" s="1">
        <v>4</v>
      </c>
      <c r="R197" s="1">
        <v>2024</v>
      </c>
      <c r="S197" s="1" t="s">
        <v>436</v>
      </c>
      <c r="T197" s="1" t="s">
        <v>40</v>
      </c>
      <c r="U197" s="1" t="s">
        <v>79</v>
      </c>
    </row>
    <row r="198" spans="1:21">
      <c r="A198" s="1" t="s">
        <v>36</v>
      </c>
      <c r="B198" s="1" t="s">
        <v>437</v>
      </c>
      <c r="C198" s="1" t="s">
        <v>42</v>
      </c>
      <c r="D198" s="1">
        <v>0.1</v>
      </c>
      <c r="E198" s="1">
        <v>18</v>
      </c>
      <c r="F198" s="1">
        <v>300</v>
      </c>
      <c r="G198" s="1">
        <v>600</v>
      </c>
      <c r="H198" s="1">
        <v>10800</v>
      </c>
      <c r="I198" s="1">
        <v>1080</v>
      </c>
      <c r="J198" s="1">
        <v>9720</v>
      </c>
      <c r="K198" s="1">
        <v>9.7200000000000006</v>
      </c>
      <c r="L198" s="1">
        <v>5400</v>
      </c>
      <c r="M198" s="1">
        <v>4320</v>
      </c>
      <c r="N198" s="1">
        <v>4.32</v>
      </c>
      <c r="O198" s="3">
        <v>45423</v>
      </c>
      <c r="P198" s="1">
        <v>5</v>
      </c>
      <c r="Q198" s="1">
        <v>2</v>
      </c>
      <c r="R198" s="1">
        <v>2024</v>
      </c>
      <c r="S198" s="1" t="s">
        <v>438</v>
      </c>
      <c r="T198" s="1" t="s">
        <v>44</v>
      </c>
      <c r="U198" s="1" t="s">
        <v>79</v>
      </c>
    </row>
    <row r="199" spans="1:21">
      <c r="A199" s="1" t="s">
        <v>21</v>
      </c>
      <c r="B199" s="1" t="s">
        <v>439</v>
      </c>
      <c r="C199" s="1" t="s">
        <v>23</v>
      </c>
      <c r="D199" s="1">
        <v>0.04</v>
      </c>
      <c r="E199" s="1">
        <v>14</v>
      </c>
      <c r="F199" s="1">
        <v>500</v>
      </c>
      <c r="G199" s="1">
        <v>800</v>
      </c>
      <c r="H199" s="1">
        <v>11200</v>
      </c>
      <c r="I199" s="1">
        <v>448</v>
      </c>
      <c r="J199" s="1">
        <v>10752</v>
      </c>
      <c r="K199" s="1">
        <v>10.752000000000001</v>
      </c>
      <c r="L199" s="1">
        <v>7000</v>
      </c>
      <c r="M199" s="1">
        <v>3752</v>
      </c>
      <c r="N199" s="1">
        <v>3.7519999999999998</v>
      </c>
      <c r="O199" s="3">
        <v>45201</v>
      </c>
      <c r="P199" s="1">
        <v>10</v>
      </c>
      <c r="Q199" s="1">
        <v>4</v>
      </c>
      <c r="R199" s="1">
        <v>2023</v>
      </c>
      <c r="S199" s="1" t="s">
        <v>440</v>
      </c>
      <c r="T199" s="1" t="s">
        <v>25</v>
      </c>
      <c r="U199" s="1" t="s">
        <v>79</v>
      </c>
    </row>
    <row r="200" spans="1:21">
      <c r="A200" s="1" t="s">
        <v>36</v>
      </c>
      <c r="B200" s="1" t="s">
        <v>441</v>
      </c>
      <c r="C200" s="1" t="s">
        <v>46</v>
      </c>
      <c r="D200" s="1">
        <v>0.3</v>
      </c>
      <c r="E200" s="1">
        <v>17</v>
      </c>
      <c r="F200" s="1">
        <v>15</v>
      </c>
      <c r="G200" s="1">
        <v>40</v>
      </c>
      <c r="H200" s="1">
        <v>680</v>
      </c>
      <c r="I200" s="1">
        <v>204</v>
      </c>
      <c r="J200" s="1">
        <v>476</v>
      </c>
      <c r="K200" s="1">
        <v>0.47599999999999998</v>
      </c>
      <c r="L200" s="1">
        <v>255</v>
      </c>
      <c r="M200" s="1">
        <v>221</v>
      </c>
      <c r="N200" s="1">
        <v>0.221</v>
      </c>
      <c r="O200" s="3">
        <v>45400</v>
      </c>
      <c r="P200" s="1">
        <v>4</v>
      </c>
      <c r="Q200" s="1">
        <v>2</v>
      </c>
      <c r="R200" s="1">
        <v>2024</v>
      </c>
      <c r="S200" s="1" t="s">
        <v>442</v>
      </c>
      <c r="T200" s="1" t="s">
        <v>48</v>
      </c>
      <c r="U200" s="1" t="s">
        <v>35</v>
      </c>
    </row>
    <row r="201" spans="1:21">
      <c r="A201" s="1" t="s">
        <v>36</v>
      </c>
      <c r="B201" s="1" t="s">
        <v>443</v>
      </c>
      <c r="C201" s="1" t="s">
        <v>29</v>
      </c>
      <c r="D201" s="1">
        <v>0.06</v>
      </c>
      <c r="E201" s="1">
        <v>19</v>
      </c>
      <c r="F201" s="1">
        <v>200</v>
      </c>
      <c r="G201" s="1">
        <v>400</v>
      </c>
      <c r="H201" s="1">
        <v>7600</v>
      </c>
      <c r="I201" s="1">
        <v>456</v>
      </c>
      <c r="J201" s="1">
        <v>7144</v>
      </c>
      <c r="K201" s="1">
        <v>7.1440000000000001</v>
      </c>
      <c r="L201" s="1">
        <v>3800</v>
      </c>
      <c r="M201" s="1">
        <v>3344</v>
      </c>
      <c r="N201" s="1">
        <v>3.3439999999999999</v>
      </c>
      <c r="O201" s="3">
        <v>45798</v>
      </c>
      <c r="P201" s="1">
        <v>5</v>
      </c>
      <c r="Q201" s="1">
        <v>2</v>
      </c>
      <c r="R201" s="1">
        <v>2025</v>
      </c>
      <c r="S201" s="1" t="s">
        <v>444</v>
      </c>
      <c r="T201" s="1" t="s">
        <v>31</v>
      </c>
      <c r="U201" s="1" t="s">
        <v>79</v>
      </c>
    </row>
    <row r="202" spans="1:21">
      <c r="A202" s="1" t="s">
        <v>21</v>
      </c>
      <c r="B202" s="1" t="s">
        <v>445</v>
      </c>
      <c r="C202" s="1" t="s">
        <v>38</v>
      </c>
      <c r="D202" s="1">
        <v>0</v>
      </c>
      <c r="E202" s="1">
        <v>6</v>
      </c>
      <c r="F202" s="1">
        <v>20</v>
      </c>
      <c r="G202" s="1">
        <v>50</v>
      </c>
      <c r="H202" s="1">
        <v>300</v>
      </c>
      <c r="I202" s="1">
        <v>0</v>
      </c>
      <c r="J202" s="1">
        <v>300</v>
      </c>
      <c r="K202" s="1">
        <v>0.3</v>
      </c>
      <c r="L202" s="1">
        <v>120</v>
      </c>
      <c r="M202" s="1">
        <v>180</v>
      </c>
      <c r="N202" s="1">
        <v>0.18</v>
      </c>
      <c r="O202" s="3">
        <v>45864</v>
      </c>
      <c r="P202" s="1">
        <v>7</v>
      </c>
      <c r="Q202" s="1">
        <v>3</v>
      </c>
      <c r="R202" s="1">
        <v>2025</v>
      </c>
      <c r="S202" s="1" t="s">
        <v>446</v>
      </c>
      <c r="T202" s="1" t="s">
        <v>40</v>
      </c>
      <c r="U202" s="1" t="s">
        <v>79</v>
      </c>
    </row>
    <row r="203" spans="1:21">
      <c r="A203" s="1" t="s">
        <v>21</v>
      </c>
      <c r="B203" s="1" t="s">
        <v>447</v>
      </c>
      <c r="C203" s="1" t="s">
        <v>68</v>
      </c>
      <c r="D203" s="1">
        <v>0.04</v>
      </c>
      <c r="E203" s="1">
        <v>11</v>
      </c>
      <c r="F203" s="1">
        <v>100</v>
      </c>
      <c r="G203" s="1">
        <v>200</v>
      </c>
      <c r="H203" s="1">
        <v>2200</v>
      </c>
      <c r="I203" s="1">
        <v>88</v>
      </c>
      <c r="J203" s="1">
        <v>2112</v>
      </c>
      <c r="K203" s="1">
        <v>2.1120000000000001</v>
      </c>
      <c r="L203" s="1">
        <v>1100</v>
      </c>
      <c r="M203" s="1">
        <v>1012</v>
      </c>
      <c r="N203" s="1">
        <v>1.012</v>
      </c>
      <c r="O203" s="3">
        <v>45521</v>
      </c>
      <c r="P203" s="1">
        <v>8</v>
      </c>
      <c r="Q203" s="1">
        <v>3</v>
      </c>
      <c r="R203" s="1">
        <v>2024</v>
      </c>
      <c r="S203" s="1" t="s">
        <v>448</v>
      </c>
      <c r="T203" s="1" t="s">
        <v>70</v>
      </c>
      <c r="U203" s="1" t="s">
        <v>79</v>
      </c>
    </row>
    <row r="204" spans="1:21">
      <c r="A204" s="1" t="s">
        <v>27</v>
      </c>
      <c r="B204" s="1" t="s">
        <v>449</v>
      </c>
      <c r="C204" s="1" t="s">
        <v>68</v>
      </c>
      <c r="D204" s="1">
        <v>0.25</v>
      </c>
      <c r="E204" s="1">
        <v>1</v>
      </c>
      <c r="F204" s="1">
        <v>100</v>
      </c>
      <c r="G204" s="1">
        <v>200</v>
      </c>
      <c r="H204" s="1">
        <v>200</v>
      </c>
      <c r="I204" s="1">
        <v>50</v>
      </c>
      <c r="J204" s="1">
        <v>150</v>
      </c>
      <c r="K204" s="1">
        <v>0.15</v>
      </c>
      <c r="L204" s="1">
        <v>100</v>
      </c>
      <c r="M204" s="1">
        <v>50</v>
      </c>
      <c r="N204" s="1">
        <v>0.05</v>
      </c>
      <c r="O204" s="3">
        <v>45602</v>
      </c>
      <c r="P204" s="1">
        <v>11</v>
      </c>
      <c r="Q204" s="1">
        <v>4</v>
      </c>
      <c r="R204" s="1">
        <v>2024</v>
      </c>
      <c r="S204" s="1" t="s">
        <v>450</v>
      </c>
      <c r="T204" s="1" t="s">
        <v>70</v>
      </c>
      <c r="U204" s="1" t="s">
        <v>35</v>
      </c>
    </row>
    <row r="205" spans="1:21">
      <c r="A205" s="1" t="s">
        <v>21</v>
      </c>
      <c r="B205" s="1" t="s">
        <v>451</v>
      </c>
      <c r="C205" s="1" t="s">
        <v>46</v>
      </c>
      <c r="D205" s="1">
        <v>0.02</v>
      </c>
      <c r="E205" s="1">
        <v>5</v>
      </c>
      <c r="F205" s="1">
        <v>15</v>
      </c>
      <c r="G205" s="1">
        <v>40</v>
      </c>
      <c r="H205" s="1">
        <v>200</v>
      </c>
      <c r="I205" s="1">
        <v>4</v>
      </c>
      <c r="J205" s="1">
        <v>196</v>
      </c>
      <c r="K205" s="1">
        <v>0.19600000000000001</v>
      </c>
      <c r="L205" s="1">
        <v>75</v>
      </c>
      <c r="M205" s="1">
        <v>121</v>
      </c>
      <c r="N205" s="1">
        <v>0.121</v>
      </c>
      <c r="O205" s="3">
        <v>45724</v>
      </c>
      <c r="P205" s="1">
        <v>3</v>
      </c>
      <c r="Q205" s="1">
        <v>1</v>
      </c>
      <c r="R205" s="1">
        <v>2025</v>
      </c>
      <c r="S205" s="1" t="s">
        <v>452</v>
      </c>
      <c r="T205" s="1" t="s">
        <v>48</v>
      </c>
      <c r="U205" s="1" t="s">
        <v>26</v>
      </c>
    </row>
    <row r="206" spans="1:21">
      <c r="A206" s="1" t="s">
        <v>21</v>
      </c>
      <c r="B206" s="1" t="s">
        <v>453</v>
      </c>
      <c r="C206" s="1" t="s">
        <v>60</v>
      </c>
      <c r="D206" s="1">
        <v>0.01</v>
      </c>
      <c r="E206" s="1">
        <v>11</v>
      </c>
      <c r="F206" s="1">
        <v>150</v>
      </c>
      <c r="G206" s="1">
        <v>250</v>
      </c>
      <c r="H206" s="1">
        <v>2750</v>
      </c>
      <c r="I206" s="1">
        <v>27.5</v>
      </c>
      <c r="J206" s="1">
        <v>2722.5</v>
      </c>
      <c r="K206" s="1">
        <v>2.7225000000000001</v>
      </c>
      <c r="L206" s="1">
        <v>1650</v>
      </c>
      <c r="M206" s="1">
        <v>1072.5</v>
      </c>
      <c r="N206" s="1">
        <v>1.0725</v>
      </c>
      <c r="O206" s="3">
        <v>45736</v>
      </c>
      <c r="P206" s="1">
        <v>3</v>
      </c>
      <c r="Q206" s="1">
        <v>1</v>
      </c>
      <c r="R206" s="1">
        <v>2025</v>
      </c>
      <c r="S206" s="1" t="s">
        <v>454</v>
      </c>
      <c r="T206" s="1" t="s">
        <v>62</v>
      </c>
      <c r="U206" s="1" t="s">
        <v>54</v>
      </c>
    </row>
    <row r="207" spans="1:21">
      <c r="A207" s="1" t="s">
        <v>36</v>
      </c>
      <c r="B207" s="1" t="s">
        <v>455</v>
      </c>
      <c r="C207" s="1" t="s">
        <v>23</v>
      </c>
      <c r="D207" s="1">
        <v>0.22</v>
      </c>
      <c r="E207" s="1">
        <v>20</v>
      </c>
      <c r="F207" s="1">
        <v>500</v>
      </c>
      <c r="G207" s="1">
        <v>800</v>
      </c>
      <c r="H207" s="1">
        <v>16000</v>
      </c>
      <c r="I207" s="1">
        <v>3520</v>
      </c>
      <c r="J207" s="1">
        <v>12480</v>
      </c>
      <c r="K207" s="1">
        <v>12.48</v>
      </c>
      <c r="L207" s="1">
        <v>10000</v>
      </c>
      <c r="M207" s="1">
        <v>2480</v>
      </c>
      <c r="N207" s="1">
        <v>2.48</v>
      </c>
      <c r="O207" s="3">
        <v>45822</v>
      </c>
      <c r="P207" s="1">
        <v>6</v>
      </c>
      <c r="Q207" s="1">
        <v>2</v>
      </c>
      <c r="R207" s="1">
        <v>2025</v>
      </c>
      <c r="S207" s="1" t="s">
        <v>456</v>
      </c>
      <c r="T207" s="1" t="s">
        <v>25</v>
      </c>
      <c r="U207" s="1" t="s">
        <v>32</v>
      </c>
    </row>
    <row r="208" spans="1:21">
      <c r="A208" s="1" t="s">
        <v>27</v>
      </c>
      <c r="B208" s="1" t="s">
        <v>457</v>
      </c>
      <c r="C208" s="1" t="s">
        <v>38</v>
      </c>
      <c r="D208" s="1">
        <v>0.15</v>
      </c>
      <c r="E208" s="1">
        <v>14</v>
      </c>
      <c r="F208" s="1">
        <v>20</v>
      </c>
      <c r="G208" s="1">
        <v>50</v>
      </c>
      <c r="H208" s="1">
        <v>700</v>
      </c>
      <c r="I208" s="1">
        <v>105</v>
      </c>
      <c r="J208" s="1">
        <v>595</v>
      </c>
      <c r="K208" s="1">
        <v>0.59499999999999997</v>
      </c>
      <c r="L208" s="1">
        <v>280</v>
      </c>
      <c r="M208" s="1">
        <v>315</v>
      </c>
      <c r="N208" s="1">
        <v>0.315</v>
      </c>
      <c r="O208" s="3">
        <v>45374</v>
      </c>
      <c r="P208" s="1">
        <v>3</v>
      </c>
      <c r="Q208" s="1">
        <v>1</v>
      </c>
      <c r="R208" s="1">
        <v>2024</v>
      </c>
      <c r="S208" s="1" t="s">
        <v>458</v>
      </c>
      <c r="T208" s="1" t="s">
        <v>40</v>
      </c>
      <c r="U208" s="1" t="s">
        <v>49</v>
      </c>
    </row>
    <row r="209" spans="1:21">
      <c r="A209" s="1" t="s">
        <v>36</v>
      </c>
      <c r="B209" s="1" t="s">
        <v>459</v>
      </c>
      <c r="C209" s="1" t="s">
        <v>68</v>
      </c>
      <c r="D209" s="1">
        <v>0.26</v>
      </c>
      <c r="E209" s="1">
        <v>5</v>
      </c>
      <c r="F209" s="1">
        <v>100</v>
      </c>
      <c r="G209" s="1">
        <v>200</v>
      </c>
      <c r="H209" s="1">
        <v>1000</v>
      </c>
      <c r="I209" s="1">
        <v>260</v>
      </c>
      <c r="J209" s="1">
        <v>740</v>
      </c>
      <c r="K209" s="1">
        <v>0.74</v>
      </c>
      <c r="L209" s="1">
        <v>500</v>
      </c>
      <c r="M209" s="1">
        <v>240</v>
      </c>
      <c r="N209" s="1">
        <v>0.24</v>
      </c>
      <c r="O209" s="3">
        <v>45645</v>
      </c>
      <c r="P209" s="1">
        <v>12</v>
      </c>
      <c r="Q209" s="1">
        <v>4</v>
      </c>
      <c r="R209" s="1">
        <v>2024</v>
      </c>
      <c r="S209" s="1" t="s">
        <v>460</v>
      </c>
      <c r="T209" s="1" t="s">
        <v>70</v>
      </c>
      <c r="U209" s="1" t="s">
        <v>79</v>
      </c>
    </row>
    <row r="210" spans="1:21">
      <c r="A210" s="1" t="s">
        <v>21</v>
      </c>
      <c r="B210" s="1" t="s">
        <v>461</v>
      </c>
      <c r="C210" s="1" t="s">
        <v>60</v>
      </c>
      <c r="D210" s="1">
        <v>0.09</v>
      </c>
      <c r="E210" s="1">
        <v>13</v>
      </c>
      <c r="F210" s="1">
        <v>150</v>
      </c>
      <c r="G210" s="1">
        <v>250</v>
      </c>
      <c r="H210" s="1">
        <v>3250</v>
      </c>
      <c r="I210" s="1">
        <v>292.5</v>
      </c>
      <c r="J210" s="1">
        <v>2957.5</v>
      </c>
      <c r="K210" s="1">
        <v>2.9575</v>
      </c>
      <c r="L210" s="1">
        <v>1950</v>
      </c>
      <c r="M210" s="1">
        <v>1007.5</v>
      </c>
      <c r="N210" s="1">
        <v>1.0075000000000001</v>
      </c>
      <c r="O210" s="3">
        <v>45330</v>
      </c>
      <c r="P210" s="1">
        <v>2</v>
      </c>
      <c r="Q210" s="1">
        <v>1</v>
      </c>
      <c r="R210" s="1">
        <v>2024</v>
      </c>
      <c r="S210" s="1" t="s">
        <v>462</v>
      </c>
      <c r="T210" s="1" t="s">
        <v>62</v>
      </c>
      <c r="U210" s="1" t="s">
        <v>35</v>
      </c>
    </row>
    <row r="211" spans="1:21">
      <c r="A211" s="1" t="s">
        <v>27</v>
      </c>
      <c r="B211" s="1" t="s">
        <v>463</v>
      </c>
      <c r="C211" s="1" t="s">
        <v>23</v>
      </c>
      <c r="D211" s="1">
        <v>0.06</v>
      </c>
      <c r="E211" s="1">
        <v>19</v>
      </c>
      <c r="F211" s="1">
        <v>500</v>
      </c>
      <c r="G211" s="1">
        <v>800</v>
      </c>
      <c r="H211" s="1">
        <v>15200</v>
      </c>
      <c r="I211" s="1">
        <v>912</v>
      </c>
      <c r="J211" s="1">
        <v>14288</v>
      </c>
      <c r="K211" s="1">
        <v>14.288</v>
      </c>
      <c r="L211" s="1">
        <v>9500</v>
      </c>
      <c r="M211" s="1">
        <v>4788</v>
      </c>
      <c r="N211" s="1">
        <v>4.7880000000000003</v>
      </c>
      <c r="O211" s="3">
        <v>45303</v>
      </c>
      <c r="P211" s="1">
        <v>1</v>
      </c>
      <c r="Q211" s="1">
        <v>1</v>
      </c>
      <c r="R211" s="1">
        <v>2024</v>
      </c>
      <c r="S211" s="1" t="s">
        <v>464</v>
      </c>
      <c r="T211" s="1" t="s">
        <v>25</v>
      </c>
      <c r="U211" s="1" t="s">
        <v>32</v>
      </c>
    </row>
    <row r="212" spans="1:21">
      <c r="A212" s="1" t="s">
        <v>36</v>
      </c>
      <c r="B212" s="1" t="s">
        <v>465</v>
      </c>
      <c r="C212" s="1" t="s">
        <v>38</v>
      </c>
      <c r="D212" s="1">
        <v>0.28000000000000003</v>
      </c>
      <c r="E212" s="1">
        <v>14</v>
      </c>
      <c r="F212" s="1">
        <v>20</v>
      </c>
      <c r="G212" s="1">
        <v>50</v>
      </c>
      <c r="H212" s="1">
        <v>700</v>
      </c>
      <c r="I212" s="1">
        <v>196</v>
      </c>
      <c r="J212" s="1">
        <v>504</v>
      </c>
      <c r="K212" s="1">
        <v>0.504</v>
      </c>
      <c r="L212" s="1">
        <v>280</v>
      </c>
      <c r="M212" s="1">
        <v>224</v>
      </c>
      <c r="N212" s="1">
        <v>0.224</v>
      </c>
      <c r="O212" s="3">
        <v>45767</v>
      </c>
      <c r="P212" s="1">
        <v>4</v>
      </c>
      <c r="Q212" s="1">
        <v>2</v>
      </c>
      <c r="R212" s="1">
        <v>2025</v>
      </c>
      <c r="S212" s="1" t="s">
        <v>466</v>
      </c>
      <c r="T212" s="1" t="s">
        <v>40</v>
      </c>
      <c r="U212" s="1" t="s">
        <v>49</v>
      </c>
    </row>
    <row r="213" spans="1:21">
      <c r="A213" s="1" t="s">
        <v>27</v>
      </c>
      <c r="B213" s="1" t="s">
        <v>467</v>
      </c>
      <c r="C213" s="1" t="s">
        <v>23</v>
      </c>
      <c r="D213" s="1">
        <v>0.14000000000000001</v>
      </c>
      <c r="E213" s="1">
        <v>10</v>
      </c>
      <c r="F213" s="1">
        <v>500</v>
      </c>
      <c r="G213" s="1">
        <v>800</v>
      </c>
      <c r="H213" s="1">
        <v>8000</v>
      </c>
      <c r="I213" s="1">
        <v>1120</v>
      </c>
      <c r="J213" s="1">
        <v>6880</v>
      </c>
      <c r="K213" s="1">
        <v>6.88</v>
      </c>
      <c r="L213" s="1">
        <v>5000</v>
      </c>
      <c r="M213" s="1">
        <v>1880</v>
      </c>
      <c r="N213" s="1">
        <v>1.88</v>
      </c>
      <c r="O213" s="3">
        <v>45864</v>
      </c>
      <c r="P213" s="1">
        <v>7</v>
      </c>
      <c r="Q213" s="1">
        <v>3</v>
      </c>
      <c r="R213" s="1">
        <v>2025</v>
      </c>
      <c r="S213" s="1" t="s">
        <v>468</v>
      </c>
      <c r="T213" s="1" t="s">
        <v>25</v>
      </c>
      <c r="U213" s="1" t="s">
        <v>32</v>
      </c>
    </row>
    <row r="214" spans="1:21">
      <c r="A214" s="1" t="s">
        <v>21</v>
      </c>
      <c r="B214" s="1" t="s">
        <v>469</v>
      </c>
      <c r="C214" s="1" t="s">
        <v>42</v>
      </c>
      <c r="D214" s="1">
        <v>0.16</v>
      </c>
      <c r="E214" s="1">
        <v>3</v>
      </c>
      <c r="F214" s="1">
        <v>300</v>
      </c>
      <c r="G214" s="1">
        <v>600</v>
      </c>
      <c r="H214" s="1">
        <v>1800</v>
      </c>
      <c r="I214" s="1">
        <v>288</v>
      </c>
      <c r="J214" s="1">
        <v>1512</v>
      </c>
      <c r="K214" s="1">
        <v>1.512</v>
      </c>
      <c r="L214" s="1">
        <v>900</v>
      </c>
      <c r="M214" s="1">
        <v>612</v>
      </c>
      <c r="N214" s="1">
        <v>0.61199999999999999</v>
      </c>
      <c r="O214" s="3">
        <v>45465</v>
      </c>
      <c r="P214" s="1">
        <v>6</v>
      </c>
      <c r="Q214" s="1">
        <v>2</v>
      </c>
      <c r="R214" s="1">
        <v>2024</v>
      </c>
      <c r="S214" s="1" t="s">
        <v>470</v>
      </c>
      <c r="T214" s="1" t="s">
        <v>44</v>
      </c>
      <c r="U214" s="1" t="s">
        <v>79</v>
      </c>
    </row>
    <row r="215" spans="1:21">
      <c r="A215" s="1" t="s">
        <v>27</v>
      </c>
      <c r="B215" s="1" t="s">
        <v>471</v>
      </c>
      <c r="C215" s="1" t="s">
        <v>56</v>
      </c>
      <c r="D215" s="1">
        <v>0.06</v>
      </c>
      <c r="E215" s="1">
        <v>2</v>
      </c>
      <c r="F215" s="1">
        <v>50</v>
      </c>
      <c r="G215" s="1">
        <v>120</v>
      </c>
      <c r="H215" s="1">
        <v>240</v>
      </c>
      <c r="I215" s="1">
        <v>14.4</v>
      </c>
      <c r="J215" s="1">
        <v>225.6</v>
      </c>
      <c r="K215" s="1">
        <v>0.22559999999999999</v>
      </c>
      <c r="L215" s="1">
        <v>100</v>
      </c>
      <c r="M215" s="1">
        <v>125.6</v>
      </c>
      <c r="N215" s="1">
        <v>0.12559999999999999</v>
      </c>
      <c r="O215" s="3">
        <v>45446</v>
      </c>
      <c r="P215" s="1">
        <v>6</v>
      </c>
      <c r="Q215" s="1">
        <v>2</v>
      </c>
      <c r="R215" s="1">
        <v>2024</v>
      </c>
      <c r="S215" s="1" t="s">
        <v>472</v>
      </c>
      <c r="T215" s="1" t="s">
        <v>58</v>
      </c>
      <c r="U215" s="1" t="s">
        <v>32</v>
      </c>
    </row>
    <row r="216" spans="1:21">
      <c r="A216" s="1" t="s">
        <v>36</v>
      </c>
      <c r="B216" s="1" t="s">
        <v>473</v>
      </c>
      <c r="C216" s="1" t="s">
        <v>60</v>
      </c>
      <c r="D216" s="1">
        <v>0.25</v>
      </c>
      <c r="E216" s="1">
        <v>9</v>
      </c>
      <c r="F216" s="1">
        <v>150</v>
      </c>
      <c r="G216" s="1">
        <v>250</v>
      </c>
      <c r="H216" s="1">
        <v>2250</v>
      </c>
      <c r="I216" s="1">
        <v>562.5</v>
      </c>
      <c r="J216" s="1">
        <v>1687.5</v>
      </c>
      <c r="K216" s="1">
        <v>1.6875</v>
      </c>
      <c r="L216" s="1">
        <v>1350</v>
      </c>
      <c r="M216" s="1">
        <v>337.5</v>
      </c>
      <c r="N216" s="1">
        <v>0.33750000000000002</v>
      </c>
      <c r="O216" s="3">
        <v>45554</v>
      </c>
      <c r="P216" s="1">
        <v>9</v>
      </c>
      <c r="Q216" s="1">
        <v>3</v>
      </c>
      <c r="R216" s="1">
        <v>2024</v>
      </c>
      <c r="S216" s="1" t="s">
        <v>474</v>
      </c>
      <c r="T216" s="1" t="s">
        <v>62</v>
      </c>
      <c r="U216" s="1" t="s">
        <v>79</v>
      </c>
    </row>
    <row r="217" spans="1:21">
      <c r="A217" s="1" t="s">
        <v>21</v>
      </c>
      <c r="B217" s="1" t="s">
        <v>475</v>
      </c>
      <c r="C217" s="1" t="s">
        <v>38</v>
      </c>
      <c r="D217" s="1">
        <v>0.08</v>
      </c>
      <c r="E217" s="1">
        <v>3</v>
      </c>
      <c r="F217" s="1">
        <v>20</v>
      </c>
      <c r="G217" s="1">
        <v>50</v>
      </c>
      <c r="H217" s="1">
        <v>150</v>
      </c>
      <c r="I217" s="1">
        <v>12</v>
      </c>
      <c r="J217" s="1">
        <v>138</v>
      </c>
      <c r="K217" s="1">
        <v>0.13800000000000001</v>
      </c>
      <c r="L217" s="1">
        <v>60</v>
      </c>
      <c r="M217" s="1">
        <v>78</v>
      </c>
      <c r="N217" s="1">
        <v>7.8E-2</v>
      </c>
      <c r="O217" s="3">
        <v>45297</v>
      </c>
      <c r="P217" s="1">
        <v>1</v>
      </c>
      <c r="Q217" s="1">
        <v>1</v>
      </c>
      <c r="R217" s="1">
        <v>2024</v>
      </c>
      <c r="S217" s="1" t="s">
        <v>476</v>
      </c>
      <c r="T217" s="1" t="s">
        <v>40</v>
      </c>
      <c r="U217" s="1" t="s">
        <v>54</v>
      </c>
    </row>
    <row r="218" spans="1:21">
      <c r="A218" s="1" t="s">
        <v>27</v>
      </c>
      <c r="B218" s="1" t="s">
        <v>477</v>
      </c>
      <c r="C218" s="1" t="s">
        <v>68</v>
      </c>
      <c r="D218" s="1">
        <v>0.06</v>
      </c>
      <c r="E218" s="1">
        <v>1</v>
      </c>
      <c r="F218" s="1">
        <v>100</v>
      </c>
      <c r="G218" s="1">
        <v>200</v>
      </c>
      <c r="H218" s="1">
        <v>200</v>
      </c>
      <c r="I218" s="1">
        <v>12</v>
      </c>
      <c r="J218" s="1">
        <v>188</v>
      </c>
      <c r="K218" s="1">
        <v>0.188</v>
      </c>
      <c r="L218" s="1">
        <v>100</v>
      </c>
      <c r="M218" s="1">
        <v>88</v>
      </c>
      <c r="N218" s="1">
        <v>8.7999999999999995E-2</v>
      </c>
      <c r="O218" s="3">
        <v>45469</v>
      </c>
      <c r="P218" s="1">
        <v>6</v>
      </c>
      <c r="Q218" s="1">
        <v>2</v>
      </c>
      <c r="R218" s="1">
        <v>2024</v>
      </c>
      <c r="S218" s="1" t="s">
        <v>478</v>
      </c>
      <c r="T218" s="1" t="s">
        <v>70</v>
      </c>
      <c r="U218" s="1" t="s">
        <v>49</v>
      </c>
    </row>
    <row r="219" spans="1:21">
      <c r="A219" s="1" t="s">
        <v>27</v>
      </c>
      <c r="B219" s="1" t="s">
        <v>479</v>
      </c>
      <c r="C219" s="1" t="s">
        <v>42</v>
      </c>
      <c r="D219" s="1">
        <v>0</v>
      </c>
      <c r="E219" s="1">
        <v>7</v>
      </c>
      <c r="F219" s="1">
        <v>300</v>
      </c>
      <c r="G219" s="1">
        <v>600</v>
      </c>
      <c r="H219" s="1">
        <v>4200</v>
      </c>
      <c r="I219" s="1">
        <v>0</v>
      </c>
      <c r="J219" s="1">
        <v>4200</v>
      </c>
      <c r="K219" s="1">
        <v>4.2</v>
      </c>
      <c r="L219" s="1">
        <v>2100</v>
      </c>
      <c r="M219" s="1">
        <v>2100</v>
      </c>
      <c r="N219" s="1">
        <v>2.1</v>
      </c>
      <c r="O219" s="3">
        <v>45536</v>
      </c>
      <c r="P219" s="1">
        <v>9</v>
      </c>
      <c r="Q219" s="1">
        <v>3</v>
      </c>
      <c r="R219" s="1">
        <v>2024</v>
      </c>
      <c r="S219" s="1" t="s">
        <v>480</v>
      </c>
      <c r="T219" s="1" t="s">
        <v>44</v>
      </c>
      <c r="U219" s="1" t="s">
        <v>49</v>
      </c>
    </row>
    <row r="220" spans="1:21">
      <c r="A220" s="1" t="s">
        <v>21</v>
      </c>
      <c r="B220" s="1" t="s">
        <v>481</v>
      </c>
      <c r="C220" s="1" t="s">
        <v>23</v>
      </c>
      <c r="D220" s="1">
        <v>0.03</v>
      </c>
      <c r="E220" s="1">
        <v>3</v>
      </c>
      <c r="F220" s="1">
        <v>500</v>
      </c>
      <c r="G220" s="1">
        <v>800</v>
      </c>
      <c r="H220" s="1">
        <v>2400</v>
      </c>
      <c r="I220" s="1">
        <v>72</v>
      </c>
      <c r="J220" s="1">
        <v>2328</v>
      </c>
      <c r="K220" s="1">
        <v>2.3279999999999998</v>
      </c>
      <c r="L220" s="1">
        <v>1500</v>
      </c>
      <c r="M220" s="1">
        <v>828</v>
      </c>
      <c r="N220" s="1">
        <v>0.82799999999999996</v>
      </c>
      <c r="O220" s="3">
        <v>45833</v>
      </c>
      <c r="P220" s="1">
        <v>6</v>
      </c>
      <c r="Q220" s="1">
        <v>2</v>
      </c>
      <c r="R220" s="1">
        <v>2025</v>
      </c>
      <c r="S220" s="1" t="s">
        <v>482</v>
      </c>
      <c r="T220" s="1" t="s">
        <v>25</v>
      </c>
      <c r="U220" s="1" t="s">
        <v>32</v>
      </c>
    </row>
    <row r="221" spans="1:21">
      <c r="A221" s="1" t="s">
        <v>36</v>
      </c>
      <c r="B221" s="1" t="s">
        <v>483</v>
      </c>
      <c r="C221" s="1" t="s">
        <v>23</v>
      </c>
      <c r="D221" s="1">
        <v>0.12</v>
      </c>
      <c r="E221" s="1">
        <v>13</v>
      </c>
      <c r="F221" s="1">
        <v>500</v>
      </c>
      <c r="G221" s="1">
        <v>800</v>
      </c>
      <c r="H221" s="1">
        <v>10400</v>
      </c>
      <c r="I221" s="1">
        <v>1248</v>
      </c>
      <c r="J221" s="1">
        <v>9152</v>
      </c>
      <c r="K221" s="1">
        <v>9.1519999999999992</v>
      </c>
      <c r="L221" s="1">
        <v>6500</v>
      </c>
      <c r="M221" s="1">
        <v>2652</v>
      </c>
      <c r="N221" s="1">
        <v>2.6520000000000001</v>
      </c>
      <c r="O221" s="3">
        <v>45621</v>
      </c>
      <c r="P221" s="1">
        <v>11</v>
      </c>
      <c r="Q221" s="1">
        <v>4</v>
      </c>
      <c r="R221" s="1">
        <v>2024</v>
      </c>
      <c r="S221" s="1" t="s">
        <v>484</v>
      </c>
      <c r="T221" s="1" t="s">
        <v>25</v>
      </c>
      <c r="U221" s="1" t="s">
        <v>49</v>
      </c>
    </row>
    <row r="222" spans="1:21">
      <c r="A222" s="1" t="s">
        <v>36</v>
      </c>
      <c r="B222" s="1" t="s">
        <v>485</v>
      </c>
      <c r="C222" s="1" t="s">
        <v>38</v>
      </c>
      <c r="D222" s="1">
        <v>0.03</v>
      </c>
      <c r="E222" s="1">
        <v>9</v>
      </c>
      <c r="F222" s="1">
        <v>20</v>
      </c>
      <c r="G222" s="1">
        <v>50</v>
      </c>
      <c r="H222" s="1">
        <v>450</v>
      </c>
      <c r="I222" s="1">
        <v>13.5</v>
      </c>
      <c r="J222" s="1">
        <v>436.5</v>
      </c>
      <c r="K222" s="1">
        <v>0.4365</v>
      </c>
      <c r="L222" s="1">
        <v>180</v>
      </c>
      <c r="M222" s="1">
        <v>256.5</v>
      </c>
      <c r="N222" s="1">
        <v>0.25650000000000001</v>
      </c>
      <c r="O222" s="3">
        <v>45741</v>
      </c>
      <c r="P222" s="1">
        <v>3</v>
      </c>
      <c r="Q222" s="1">
        <v>1</v>
      </c>
      <c r="R222" s="1">
        <v>2025</v>
      </c>
      <c r="S222" s="1" t="s">
        <v>486</v>
      </c>
      <c r="T222" s="1" t="s">
        <v>40</v>
      </c>
      <c r="U222" s="1" t="s">
        <v>49</v>
      </c>
    </row>
    <row r="223" spans="1:21">
      <c r="A223" s="1" t="s">
        <v>21</v>
      </c>
      <c r="B223" s="1" t="s">
        <v>487</v>
      </c>
      <c r="C223" s="1" t="s">
        <v>38</v>
      </c>
      <c r="D223" s="1">
        <v>0.27</v>
      </c>
      <c r="E223" s="1">
        <v>8</v>
      </c>
      <c r="F223" s="1">
        <v>20</v>
      </c>
      <c r="G223" s="1">
        <v>50</v>
      </c>
      <c r="H223" s="1">
        <v>400</v>
      </c>
      <c r="I223" s="1">
        <v>108</v>
      </c>
      <c r="J223" s="1">
        <v>292</v>
      </c>
      <c r="K223" s="1">
        <v>0.29199999999999998</v>
      </c>
      <c r="L223" s="1">
        <v>160</v>
      </c>
      <c r="M223" s="1">
        <v>132</v>
      </c>
      <c r="N223" s="1">
        <v>0.13200000000000001</v>
      </c>
      <c r="O223" s="3">
        <v>45375</v>
      </c>
      <c r="P223" s="1">
        <v>3</v>
      </c>
      <c r="Q223" s="1">
        <v>1</v>
      </c>
      <c r="R223" s="1">
        <v>2024</v>
      </c>
      <c r="S223" s="1" t="s">
        <v>488</v>
      </c>
      <c r="T223" s="1" t="s">
        <v>40</v>
      </c>
      <c r="U223" s="1" t="s">
        <v>35</v>
      </c>
    </row>
    <row r="224" spans="1:21">
      <c r="A224" s="1" t="s">
        <v>21</v>
      </c>
      <c r="B224" s="1" t="s">
        <v>489</v>
      </c>
      <c r="C224" s="1" t="s">
        <v>56</v>
      </c>
      <c r="D224" s="1">
        <v>0.23</v>
      </c>
      <c r="E224" s="1">
        <v>19</v>
      </c>
      <c r="F224" s="1">
        <v>50</v>
      </c>
      <c r="G224" s="1">
        <v>120</v>
      </c>
      <c r="H224" s="1">
        <v>2280</v>
      </c>
      <c r="I224" s="1">
        <v>524.4</v>
      </c>
      <c r="J224" s="1">
        <v>1755.6</v>
      </c>
      <c r="K224" s="1">
        <v>1.7556</v>
      </c>
      <c r="L224" s="1">
        <v>950</v>
      </c>
      <c r="M224" s="1">
        <v>805.6</v>
      </c>
      <c r="N224" s="1">
        <v>0.80559999999999998</v>
      </c>
      <c r="O224" s="3">
        <v>45302</v>
      </c>
      <c r="P224" s="1">
        <v>1</v>
      </c>
      <c r="Q224" s="1">
        <v>1</v>
      </c>
      <c r="R224" s="1">
        <v>2024</v>
      </c>
      <c r="S224" s="1" t="s">
        <v>490</v>
      </c>
      <c r="T224" s="1" t="s">
        <v>58</v>
      </c>
      <c r="U224" s="1" t="s">
        <v>26</v>
      </c>
    </row>
    <row r="225" spans="1:21">
      <c r="A225" s="1" t="s">
        <v>21</v>
      </c>
      <c r="B225" s="1" t="s">
        <v>491</v>
      </c>
      <c r="C225" s="1" t="s">
        <v>60</v>
      </c>
      <c r="D225" s="1">
        <v>0.05</v>
      </c>
      <c r="E225" s="1">
        <v>12</v>
      </c>
      <c r="F225" s="1">
        <v>150</v>
      </c>
      <c r="G225" s="1">
        <v>250</v>
      </c>
      <c r="H225" s="1">
        <v>3000</v>
      </c>
      <c r="I225" s="1">
        <v>150</v>
      </c>
      <c r="J225" s="1">
        <v>2850</v>
      </c>
      <c r="K225" s="1">
        <v>2.85</v>
      </c>
      <c r="L225" s="1">
        <v>1800</v>
      </c>
      <c r="M225" s="1">
        <v>1050</v>
      </c>
      <c r="N225" s="1">
        <v>1.05</v>
      </c>
      <c r="O225" s="3">
        <v>45502</v>
      </c>
      <c r="P225" s="1">
        <v>7</v>
      </c>
      <c r="Q225" s="1">
        <v>3</v>
      </c>
      <c r="R225" s="1">
        <v>2024</v>
      </c>
      <c r="S225" s="1" t="s">
        <v>492</v>
      </c>
      <c r="T225" s="1" t="s">
        <v>62</v>
      </c>
      <c r="U225" s="1" t="s">
        <v>54</v>
      </c>
    </row>
    <row r="226" spans="1:21">
      <c r="A226" s="1" t="s">
        <v>36</v>
      </c>
      <c r="B226" s="1" t="s">
        <v>493</v>
      </c>
      <c r="C226" s="1" t="s">
        <v>38</v>
      </c>
      <c r="D226" s="1">
        <v>0.01</v>
      </c>
      <c r="E226" s="1">
        <v>11</v>
      </c>
      <c r="F226" s="1">
        <v>20</v>
      </c>
      <c r="G226" s="1">
        <v>50</v>
      </c>
      <c r="H226" s="1">
        <v>550</v>
      </c>
      <c r="I226" s="1">
        <v>5.5</v>
      </c>
      <c r="J226" s="1">
        <v>544.5</v>
      </c>
      <c r="K226" s="1">
        <v>0.54449999999999998</v>
      </c>
      <c r="L226" s="1">
        <v>220</v>
      </c>
      <c r="M226" s="1">
        <v>324.5</v>
      </c>
      <c r="N226" s="1">
        <v>0.32450000000000001</v>
      </c>
      <c r="O226" s="3">
        <v>45879</v>
      </c>
      <c r="P226" s="1">
        <v>8</v>
      </c>
      <c r="Q226" s="1">
        <v>3</v>
      </c>
      <c r="R226" s="1">
        <v>2025</v>
      </c>
      <c r="S226" s="1" t="s">
        <v>494</v>
      </c>
      <c r="T226" s="1" t="s">
        <v>40</v>
      </c>
      <c r="U226" s="1" t="s">
        <v>26</v>
      </c>
    </row>
    <row r="227" spans="1:21">
      <c r="A227" s="1" t="s">
        <v>21</v>
      </c>
      <c r="B227" s="1" t="s">
        <v>495</v>
      </c>
      <c r="C227" s="1" t="s">
        <v>42</v>
      </c>
      <c r="D227" s="1">
        <v>0.09</v>
      </c>
      <c r="E227" s="1">
        <v>18</v>
      </c>
      <c r="F227" s="1">
        <v>300</v>
      </c>
      <c r="G227" s="1">
        <v>600</v>
      </c>
      <c r="H227" s="1">
        <v>10800</v>
      </c>
      <c r="I227" s="1">
        <v>972</v>
      </c>
      <c r="J227" s="1">
        <v>9828</v>
      </c>
      <c r="K227" s="1">
        <v>9.8279999999999994</v>
      </c>
      <c r="L227" s="1">
        <v>5400</v>
      </c>
      <c r="M227" s="1">
        <v>4428</v>
      </c>
      <c r="N227" s="1">
        <v>4.4279999999999999</v>
      </c>
      <c r="O227" s="3">
        <v>45457</v>
      </c>
      <c r="P227" s="1">
        <v>6</v>
      </c>
      <c r="Q227" s="1">
        <v>2</v>
      </c>
      <c r="R227" s="1">
        <v>2024</v>
      </c>
      <c r="S227" s="1" t="s">
        <v>496</v>
      </c>
      <c r="T227" s="1" t="s">
        <v>44</v>
      </c>
      <c r="U227" s="1" t="s">
        <v>35</v>
      </c>
    </row>
    <row r="228" spans="1:21">
      <c r="A228" s="1" t="s">
        <v>21</v>
      </c>
      <c r="B228" s="1" t="s">
        <v>497</v>
      </c>
      <c r="C228" s="1" t="s">
        <v>29</v>
      </c>
      <c r="D228" s="1">
        <v>0.03</v>
      </c>
      <c r="E228" s="1">
        <v>11</v>
      </c>
      <c r="F228" s="1">
        <v>200</v>
      </c>
      <c r="G228" s="1">
        <v>400</v>
      </c>
      <c r="H228" s="1">
        <v>4400</v>
      </c>
      <c r="I228" s="1">
        <v>132</v>
      </c>
      <c r="J228" s="1">
        <v>4268</v>
      </c>
      <c r="K228" s="1">
        <v>4.2679999999999998</v>
      </c>
      <c r="L228" s="1">
        <v>2200</v>
      </c>
      <c r="M228" s="1">
        <v>2068</v>
      </c>
      <c r="N228" s="1">
        <v>2.0680000000000001</v>
      </c>
      <c r="O228" s="3">
        <v>45443</v>
      </c>
      <c r="P228" s="1">
        <v>5</v>
      </c>
      <c r="Q228" s="1">
        <v>2</v>
      </c>
      <c r="R228" s="1">
        <v>2024</v>
      </c>
      <c r="S228" s="1" t="s">
        <v>498</v>
      </c>
      <c r="T228" s="1" t="s">
        <v>31</v>
      </c>
      <c r="U228" s="1" t="s">
        <v>35</v>
      </c>
    </row>
    <row r="229" spans="1:21">
      <c r="A229" s="1" t="s">
        <v>36</v>
      </c>
      <c r="B229" s="1" t="s">
        <v>499</v>
      </c>
      <c r="C229" s="1" t="s">
        <v>23</v>
      </c>
      <c r="D229" s="1">
        <v>0.02</v>
      </c>
      <c r="E229" s="1">
        <v>2</v>
      </c>
      <c r="F229" s="1">
        <v>500</v>
      </c>
      <c r="G229" s="1">
        <v>800</v>
      </c>
      <c r="H229" s="1">
        <v>1600</v>
      </c>
      <c r="I229" s="1">
        <v>32</v>
      </c>
      <c r="J229" s="1">
        <v>1568</v>
      </c>
      <c r="K229" s="1">
        <v>1.5680000000000001</v>
      </c>
      <c r="L229" s="1">
        <v>1000</v>
      </c>
      <c r="M229" s="1">
        <v>568</v>
      </c>
      <c r="N229" s="1">
        <v>0.56799999999999995</v>
      </c>
      <c r="O229" s="3">
        <v>45476</v>
      </c>
      <c r="P229" s="1">
        <v>7</v>
      </c>
      <c r="Q229" s="1">
        <v>3</v>
      </c>
      <c r="R229" s="1">
        <v>2024</v>
      </c>
      <c r="S229" s="1" t="s">
        <v>500</v>
      </c>
      <c r="T229" s="1" t="s">
        <v>25</v>
      </c>
      <c r="U229" s="1" t="s">
        <v>54</v>
      </c>
    </row>
    <row r="230" spans="1:21">
      <c r="A230" s="1" t="s">
        <v>21</v>
      </c>
      <c r="B230" s="1" t="s">
        <v>501</v>
      </c>
      <c r="C230" s="1" t="s">
        <v>38</v>
      </c>
      <c r="D230" s="1">
        <v>0.2</v>
      </c>
      <c r="E230" s="1">
        <v>18</v>
      </c>
      <c r="F230" s="1">
        <v>20</v>
      </c>
      <c r="G230" s="1">
        <v>50</v>
      </c>
      <c r="H230" s="1">
        <v>900</v>
      </c>
      <c r="I230" s="1">
        <v>180</v>
      </c>
      <c r="J230" s="1">
        <v>720</v>
      </c>
      <c r="K230" s="1">
        <v>0.72</v>
      </c>
      <c r="L230" s="1">
        <v>360</v>
      </c>
      <c r="M230" s="1">
        <v>360</v>
      </c>
      <c r="N230" s="1">
        <v>0.36</v>
      </c>
      <c r="O230" s="3">
        <v>45396</v>
      </c>
      <c r="P230" s="1">
        <v>4</v>
      </c>
      <c r="Q230" s="1">
        <v>2</v>
      </c>
      <c r="R230" s="1">
        <v>2024</v>
      </c>
      <c r="S230" s="1" t="s">
        <v>502</v>
      </c>
      <c r="T230" s="1" t="s">
        <v>40</v>
      </c>
      <c r="U230" s="1" t="s">
        <v>54</v>
      </c>
    </row>
    <row r="231" spans="1:21">
      <c r="A231" s="1" t="s">
        <v>27</v>
      </c>
      <c r="B231" s="1" t="s">
        <v>503</v>
      </c>
      <c r="C231" s="1" t="s">
        <v>23</v>
      </c>
      <c r="D231" s="1">
        <v>0.14000000000000001</v>
      </c>
      <c r="E231" s="1">
        <v>9</v>
      </c>
      <c r="F231" s="1">
        <v>500</v>
      </c>
      <c r="G231" s="1">
        <v>800</v>
      </c>
      <c r="H231" s="1">
        <v>7200</v>
      </c>
      <c r="I231" s="1">
        <v>1008</v>
      </c>
      <c r="J231" s="1">
        <v>6192</v>
      </c>
      <c r="K231" s="1">
        <v>6.1920000000000002</v>
      </c>
      <c r="L231" s="1">
        <v>4500</v>
      </c>
      <c r="M231" s="1">
        <v>1692</v>
      </c>
      <c r="N231" s="1">
        <v>1.6919999999999999</v>
      </c>
      <c r="O231" s="3">
        <v>45269</v>
      </c>
      <c r="P231" s="1">
        <v>12</v>
      </c>
      <c r="Q231" s="1">
        <v>4</v>
      </c>
      <c r="R231" s="1">
        <v>2023</v>
      </c>
      <c r="S231" s="1" t="s">
        <v>504</v>
      </c>
      <c r="T231" s="1" t="s">
        <v>25</v>
      </c>
      <c r="U231" s="1" t="s">
        <v>54</v>
      </c>
    </row>
    <row r="232" spans="1:21">
      <c r="A232" s="1" t="s">
        <v>36</v>
      </c>
      <c r="B232" s="1" t="s">
        <v>505</v>
      </c>
      <c r="C232" s="1" t="s">
        <v>68</v>
      </c>
      <c r="D232" s="1">
        <v>7.0000000000000007E-2</v>
      </c>
      <c r="E232" s="1">
        <v>1</v>
      </c>
      <c r="F232" s="1">
        <v>100</v>
      </c>
      <c r="G232" s="1">
        <v>200</v>
      </c>
      <c r="H232" s="1">
        <v>200</v>
      </c>
      <c r="I232" s="1">
        <v>14</v>
      </c>
      <c r="J232" s="1">
        <v>186</v>
      </c>
      <c r="K232" s="1">
        <v>0.186</v>
      </c>
      <c r="L232" s="1">
        <v>100</v>
      </c>
      <c r="M232" s="1">
        <v>86</v>
      </c>
      <c r="N232" s="1">
        <v>8.5999999999999993E-2</v>
      </c>
      <c r="O232" s="3">
        <v>45500</v>
      </c>
      <c r="P232" s="1">
        <v>7</v>
      </c>
      <c r="Q232" s="1">
        <v>3</v>
      </c>
      <c r="R232" s="1">
        <v>2024</v>
      </c>
      <c r="S232" s="1" t="s">
        <v>506</v>
      </c>
      <c r="T232" s="1" t="s">
        <v>70</v>
      </c>
      <c r="U232" s="1" t="s">
        <v>54</v>
      </c>
    </row>
    <row r="233" spans="1:21">
      <c r="A233" s="1" t="s">
        <v>36</v>
      </c>
      <c r="B233" s="1" t="s">
        <v>507</v>
      </c>
      <c r="C233" s="1" t="s">
        <v>46</v>
      </c>
      <c r="D233" s="1">
        <v>0.05</v>
      </c>
      <c r="E233" s="1">
        <v>13</v>
      </c>
      <c r="F233" s="1">
        <v>15</v>
      </c>
      <c r="G233" s="1">
        <v>40</v>
      </c>
      <c r="H233" s="1">
        <v>520</v>
      </c>
      <c r="I233" s="1">
        <v>26</v>
      </c>
      <c r="J233" s="1">
        <v>494</v>
      </c>
      <c r="K233" s="1">
        <v>0.49399999999999999</v>
      </c>
      <c r="L233" s="1">
        <v>195</v>
      </c>
      <c r="M233" s="1">
        <v>299</v>
      </c>
      <c r="N233" s="1">
        <v>0.29899999999999999</v>
      </c>
      <c r="O233" s="3">
        <v>45283</v>
      </c>
      <c r="P233" s="1">
        <v>12</v>
      </c>
      <c r="Q233" s="1">
        <v>4</v>
      </c>
      <c r="R233" s="1">
        <v>2023</v>
      </c>
      <c r="S233" s="1" t="s">
        <v>508</v>
      </c>
      <c r="T233" s="1" t="s">
        <v>48</v>
      </c>
      <c r="U233" s="1" t="s">
        <v>49</v>
      </c>
    </row>
    <row r="234" spans="1:21">
      <c r="A234" s="1" t="s">
        <v>27</v>
      </c>
      <c r="B234" s="1" t="s">
        <v>509</v>
      </c>
      <c r="C234" s="1" t="s">
        <v>68</v>
      </c>
      <c r="D234" s="1">
        <v>0.02</v>
      </c>
      <c r="E234" s="1">
        <v>13</v>
      </c>
      <c r="F234" s="1">
        <v>100</v>
      </c>
      <c r="G234" s="1">
        <v>200</v>
      </c>
      <c r="H234" s="1">
        <v>2600</v>
      </c>
      <c r="I234" s="1">
        <v>52</v>
      </c>
      <c r="J234" s="1">
        <v>2548</v>
      </c>
      <c r="K234" s="1">
        <v>2.548</v>
      </c>
      <c r="L234" s="1">
        <v>1300</v>
      </c>
      <c r="M234" s="1">
        <v>1248</v>
      </c>
      <c r="N234" s="1">
        <v>1.248</v>
      </c>
      <c r="O234" s="3">
        <v>45784</v>
      </c>
      <c r="P234" s="1">
        <v>5</v>
      </c>
      <c r="Q234" s="1">
        <v>2</v>
      </c>
      <c r="R234" s="1">
        <v>2025</v>
      </c>
      <c r="S234" s="1" t="s">
        <v>510</v>
      </c>
      <c r="T234" s="1" t="s">
        <v>70</v>
      </c>
      <c r="U234" s="1" t="s">
        <v>32</v>
      </c>
    </row>
    <row r="235" spans="1:21">
      <c r="A235" s="1" t="s">
        <v>21</v>
      </c>
      <c r="B235" s="1" t="s">
        <v>511</v>
      </c>
      <c r="C235" s="1" t="s">
        <v>60</v>
      </c>
      <c r="D235" s="1">
        <v>0.2</v>
      </c>
      <c r="E235" s="1">
        <v>1</v>
      </c>
      <c r="F235" s="1">
        <v>150</v>
      </c>
      <c r="G235" s="1">
        <v>250</v>
      </c>
      <c r="H235" s="1">
        <v>250</v>
      </c>
      <c r="I235" s="1">
        <v>50</v>
      </c>
      <c r="J235" s="1">
        <v>200</v>
      </c>
      <c r="K235" s="1">
        <v>0.2</v>
      </c>
      <c r="L235" s="1">
        <v>150</v>
      </c>
      <c r="M235" s="1">
        <v>50</v>
      </c>
      <c r="N235" s="1">
        <v>0.05</v>
      </c>
      <c r="O235" s="3">
        <v>45779</v>
      </c>
      <c r="P235" s="1">
        <v>5</v>
      </c>
      <c r="Q235" s="1">
        <v>2</v>
      </c>
      <c r="R235" s="1">
        <v>2025</v>
      </c>
      <c r="S235" s="1" t="s">
        <v>512</v>
      </c>
      <c r="T235" s="1" t="s">
        <v>62</v>
      </c>
      <c r="U235" s="1" t="s">
        <v>32</v>
      </c>
    </row>
    <row r="236" spans="1:21">
      <c r="A236" s="1" t="s">
        <v>21</v>
      </c>
      <c r="B236" s="1" t="s">
        <v>513</v>
      </c>
      <c r="C236" s="1" t="s">
        <v>46</v>
      </c>
      <c r="D236" s="1">
        <v>0.28999999999999998</v>
      </c>
      <c r="E236" s="1">
        <v>15</v>
      </c>
      <c r="F236" s="1">
        <v>15</v>
      </c>
      <c r="G236" s="1">
        <v>40</v>
      </c>
      <c r="H236" s="1">
        <v>600</v>
      </c>
      <c r="I236" s="1">
        <v>174</v>
      </c>
      <c r="J236" s="1">
        <v>426</v>
      </c>
      <c r="K236" s="1">
        <v>0.42599999999999999</v>
      </c>
      <c r="L236" s="1">
        <v>225</v>
      </c>
      <c r="M236" s="1">
        <v>201</v>
      </c>
      <c r="N236" s="1">
        <v>0.20100000000000001</v>
      </c>
      <c r="O236" s="3">
        <v>45844</v>
      </c>
      <c r="P236" s="1">
        <v>7</v>
      </c>
      <c r="Q236" s="1">
        <v>3</v>
      </c>
      <c r="R236" s="1">
        <v>2025</v>
      </c>
      <c r="S236" s="1" t="s">
        <v>514</v>
      </c>
      <c r="T236" s="1" t="s">
        <v>48</v>
      </c>
      <c r="U236" s="1" t="s">
        <v>79</v>
      </c>
    </row>
    <row r="237" spans="1:21">
      <c r="A237" s="1" t="s">
        <v>27</v>
      </c>
      <c r="B237" s="1" t="s">
        <v>515</v>
      </c>
      <c r="C237" s="1" t="s">
        <v>23</v>
      </c>
      <c r="D237" s="1">
        <v>0.04</v>
      </c>
      <c r="E237" s="1">
        <v>8</v>
      </c>
      <c r="F237" s="1">
        <v>500</v>
      </c>
      <c r="G237" s="1">
        <v>800</v>
      </c>
      <c r="H237" s="1">
        <v>6400</v>
      </c>
      <c r="I237" s="1">
        <v>256</v>
      </c>
      <c r="J237" s="1">
        <v>6144</v>
      </c>
      <c r="K237" s="1">
        <v>6.1440000000000001</v>
      </c>
      <c r="L237" s="1">
        <v>4000</v>
      </c>
      <c r="M237" s="1">
        <v>2144</v>
      </c>
      <c r="N237" s="1">
        <v>2.1440000000000001</v>
      </c>
      <c r="O237" s="3">
        <v>45552</v>
      </c>
      <c r="P237" s="1">
        <v>9</v>
      </c>
      <c r="Q237" s="1">
        <v>3</v>
      </c>
      <c r="R237" s="1">
        <v>2024</v>
      </c>
      <c r="S237" s="1" t="s">
        <v>516</v>
      </c>
      <c r="T237" s="1" t="s">
        <v>25</v>
      </c>
      <c r="U237" s="1" t="s">
        <v>32</v>
      </c>
    </row>
    <row r="238" spans="1:21">
      <c r="A238" s="1" t="s">
        <v>27</v>
      </c>
      <c r="B238" s="1" t="s">
        <v>517</v>
      </c>
      <c r="C238" s="1" t="s">
        <v>46</v>
      </c>
      <c r="D238" s="1">
        <v>0.25</v>
      </c>
      <c r="E238" s="1">
        <v>5</v>
      </c>
      <c r="F238" s="1">
        <v>15</v>
      </c>
      <c r="G238" s="1">
        <v>40</v>
      </c>
      <c r="H238" s="1">
        <v>200</v>
      </c>
      <c r="I238" s="1">
        <v>50</v>
      </c>
      <c r="J238" s="1">
        <v>150</v>
      </c>
      <c r="K238" s="1">
        <v>0.15</v>
      </c>
      <c r="L238" s="1">
        <v>75</v>
      </c>
      <c r="M238" s="1">
        <v>75</v>
      </c>
      <c r="N238" s="1">
        <v>7.4999999999999997E-2</v>
      </c>
      <c r="O238" s="3">
        <v>45434</v>
      </c>
      <c r="P238" s="1">
        <v>5</v>
      </c>
      <c r="Q238" s="1">
        <v>2</v>
      </c>
      <c r="R238" s="1">
        <v>2024</v>
      </c>
      <c r="S238" s="1" t="s">
        <v>518</v>
      </c>
      <c r="T238" s="1" t="s">
        <v>48</v>
      </c>
      <c r="U238" s="1" t="s">
        <v>35</v>
      </c>
    </row>
    <row r="239" spans="1:21">
      <c r="A239" s="1" t="s">
        <v>21</v>
      </c>
      <c r="B239" s="1" t="s">
        <v>519</v>
      </c>
      <c r="C239" s="1" t="s">
        <v>46</v>
      </c>
      <c r="D239" s="1">
        <v>0.14000000000000001</v>
      </c>
      <c r="E239" s="1">
        <v>4</v>
      </c>
      <c r="F239" s="1">
        <v>15</v>
      </c>
      <c r="G239" s="1">
        <v>40</v>
      </c>
      <c r="H239" s="1">
        <v>160</v>
      </c>
      <c r="I239" s="1">
        <v>22.4</v>
      </c>
      <c r="J239" s="1">
        <v>137.6</v>
      </c>
      <c r="K239" s="1">
        <v>0.1376</v>
      </c>
      <c r="L239" s="1">
        <v>60</v>
      </c>
      <c r="M239" s="1">
        <v>77.599999999999994</v>
      </c>
      <c r="N239" s="1">
        <v>7.7600000000000002E-2</v>
      </c>
      <c r="O239" s="3">
        <v>45722</v>
      </c>
      <c r="P239" s="1">
        <v>3</v>
      </c>
      <c r="Q239" s="1">
        <v>1</v>
      </c>
      <c r="R239" s="1">
        <v>2025</v>
      </c>
      <c r="S239" s="1" t="s">
        <v>520</v>
      </c>
      <c r="T239" s="1" t="s">
        <v>48</v>
      </c>
      <c r="U239" s="1" t="s">
        <v>35</v>
      </c>
    </row>
    <row r="240" spans="1:21">
      <c r="A240" s="1" t="s">
        <v>21</v>
      </c>
      <c r="B240" s="1" t="s">
        <v>521</v>
      </c>
      <c r="C240" s="1" t="s">
        <v>60</v>
      </c>
      <c r="D240" s="1">
        <v>0.09</v>
      </c>
      <c r="E240" s="1">
        <v>3</v>
      </c>
      <c r="F240" s="1">
        <v>150</v>
      </c>
      <c r="G240" s="1">
        <v>250</v>
      </c>
      <c r="H240" s="1">
        <v>750</v>
      </c>
      <c r="I240" s="1">
        <v>67.5</v>
      </c>
      <c r="J240" s="1">
        <v>682.5</v>
      </c>
      <c r="K240" s="1">
        <v>0.6825</v>
      </c>
      <c r="L240" s="1">
        <v>450</v>
      </c>
      <c r="M240" s="1">
        <v>232.5</v>
      </c>
      <c r="N240" s="1">
        <v>0.23250000000000001</v>
      </c>
      <c r="O240" s="3">
        <v>45377</v>
      </c>
      <c r="P240" s="1">
        <v>3</v>
      </c>
      <c r="Q240" s="1">
        <v>1</v>
      </c>
      <c r="R240" s="1">
        <v>2024</v>
      </c>
      <c r="S240" s="1" t="s">
        <v>522</v>
      </c>
      <c r="T240" s="1" t="s">
        <v>62</v>
      </c>
      <c r="U240" s="1" t="s">
        <v>26</v>
      </c>
    </row>
    <row r="241" spans="1:21">
      <c r="A241" s="1" t="s">
        <v>27</v>
      </c>
      <c r="B241" s="1" t="s">
        <v>523</v>
      </c>
      <c r="C241" s="1" t="s">
        <v>38</v>
      </c>
      <c r="D241" s="1">
        <v>0.22</v>
      </c>
      <c r="E241" s="1">
        <v>17</v>
      </c>
      <c r="F241" s="1">
        <v>20</v>
      </c>
      <c r="G241" s="1">
        <v>50</v>
      </c>
      <c r="H241" s="1">
        <v>850</v>
      </c>
      <c r="I241" s="1">
        <v>187</v>
      </c>
      <c r="J241" s="1">
        <v>663</v>
      </c>
      <c r="K241" s="1">
        <v>0.66300000000000003</v>
      </c>
      <c r="L241" s="1">
        <v>340</v>
      </c>
      <c r="M241" s="1">
        <v>323</v>
      </c>
      <c r="N241" s="1">
        <v>0.32300000000000001</v>
      </c>
      <c r="O241" s="3">
        <v>45500</v>
      </c>
      <c r="P241" s="1">
        <v>7</v>
      </c>
      <c r="Q241" s="1">
        <v>3</v>
      </c>
      <c r="R241" s="1">
        <v>2024</v>
      </c>
      <c r="S241" s="1" t="s">
        <v>524</v>
      </c>
      <c r="T241" s="1" t="s">
        <v>40</v>
      </c>
      <c r="U241" s="1" t="s">
        <v>54</v>
      </c>
    </row>
    <row r="242" spans="1:21">
      <c r="A242" s="1" t="s">
        <v>36</v>
      </c>
      <c r="B242" s="1" t="s">
        <v>525</v>
      </c>
      <c r="C242" s="1" t="s">
        <v>68</v>
      </c>
      <c r="D242" s="1">
        <v>0.03</v>
      </c>
      <c r="E242" s="1">
        <v>18</v>
      </c>
      <c r="F242" s="1">
        <v>100</v>
      </c>
      <c r="G242" s="1">
        <v>200</v>
      </c>
      <c r="H242" s="1">
        <v>3600</v>
      </c>
      <c r="I242" s="1">
        <v>108</v>
      </c>
      <c r="J242" s="1">
        <v>3492</v>
      </c>
      <c r="K242" s="1">
        <v>3.492</v>
      </c>
      <c r="L242" s="1">
        <v>1800</v>
      </c>
      <c r="M242" s="1">
        <v>1692</v>
      </c>
      <c r="N242" s="1">
        <v>1.6919999999999999</v>
      </c>
      <c r="O242" s="3">
        <v>45419</v>
      </c>
      <c r="P242" s="1">
        <v>5</v>
      </c>
      <c r="Q242" s="1">
        <v>2</v>
      </c>
      <c r="R242" s="1">
        <v>2024</v>
      </c>
      <c r="S242" s="1" t="s">
        <v>526</v>
      </c>
      <c r="T242" s="1" t="s">
        <v>70</v>
      </c>
      <c r="U242" s="1" t="s">
        <v>79</v>
      </c>
    </row>
    <row r="243" spans="1:21">
      <c r="A243" s="1" t="s">
        <v>36</v>
      </c>
      <c r="B243" s="1" t="s">
        <v>527</v>
      </c>
      <c r="C243" s="1" t="s">
        <v>38</v>
      </c>
      <c r="D243" s="1">
        <v>0.02</v>
      </c>
      <c r="E243" s="1">
        <v>7</v>
      </c>
      <c r="F243" s="1">
        <v>20</v>
      </c>
      <c r="G243" s="1">
        <v>50</v>
      </c>
      <c r="H243" s="1">
        <v>350</v>
      </c>
      <c r="I243" s="1">
        <v>7</v>
      </c>
      <c r="J243" s="1">
        <v>343</v>
      </c>
      <c r="K243" s="1">
        <v>0.34300000000000003</v>
      </c>
      <c r="L243" s="1">
        <v>140</v>
      </c>
      <c r="M243" s="1">
        <v>203</v>
      </c>
      <c r="N243" s="1">
        <v>0.20300000000000001</v>
      </c>
      <c r="O243" s="3">
        <v>45707</v>
      </c>
      <c r="P243" s="1">
        <v>2</v>
      </c>
      <c r="Q243" s="1">
        <v>1</v>
      </c>
      <c r="R243" s="1">
        <v>2025</v>
      </c>
      <c r="S243" s="1" t="s">
        <v>528</v>
      </c>
      <c r="T243" s="1" t="s">
        <v>40</v>
      </c>
      <c r="U243" s="1" t="s">
        <v>54</v>
      </c>
    </row>
    <row r="244" spans="1:21">
      <c r="A244" s="1" t="s">
        <v>27</v>
      </c>
      <c r="B244" s="1" t="s">
        <v>529</v>
      </c>
      <c r="C244" s="1" t="s">
        <v>42</v>
      </c>
      <c r="D244" s="1">
        <v>0.02</v>
      </c>
      <c r="E244" s="1">
        <v>11</v>
      </c>
      <c r="F244" s="1">
        <v>300</v>
      </c>
      <c r="G244" s="1">
        <v>600</v>
      </c>
      <c r="H244" s="1">
        <v>6600</v>
      </c>
      <c r="I244" s="1">
        <v>132</v>
      </c>
      <c r="J244" s="1">
        <v>6468</v>
      </c>
      <c r="K244" s="1">
        <v>6.468</v>
      </c>
      <c r="L244" s="1">
        <v>3300</v>
      </c>
      <c r="M244" s="1">
        <v>3168</v>
      </c>
      <c r="N244" s="1">
        <v>3.1680000000000001</v>
      </c>
      <c r="O244" s="3">
        <v>45600</v>
      </c>
      <c r="P244" s="1">
        <v>11</v>
      </c>
      <c r="Q244" s="1">
        <v>4</v>
      </c>
      <c r="R244" s="1">
        <v>2024</v>
      </c>
      <c r="S244" s="1" t="s">
        <v>530</v>
      </c>
      <c r="T244" s="1" t="s">
        <v>44</v>
      </c>
      <c r="U244" s="1" t="s">
        <v>79</v>
      </c>
    </row>
    <row r="245" spans="1:21">
      <c r="A245" s="1" t="s">
        <v>21</v>
      </c>
      <c r="B245" s="1" t="s">
        <v>531</v>
      </c>
      <c r="C245" s="1" t="s">
        <v>23</v>
      </c>
      <c r="D245" s="1">
        <v>0.09</v>
      </c>
      <c r="E245" s="1">
        <v>15</v>
      </c>
      <c r="F245" s="1">
        <v>500</v>
      </c>
      <c r="G245" s="1">
        <v>800</v>
      </c>
      <c r="H245" s="1">
        <v>12000</v>
      </c>
      <c r="I245" s="1">
        <v>1080</v>
      </c>
      <c r="J245" s="1">
        <v>10920</v>
      </c>
      <c r="K245" s="1">
        <v>10.92</v>
      </c>
      <c r="L245" s="1">
        <v>7500</v>
      </c>
      <c r="M245" s="1">
        <v>3420</v>
      </c>
      <c r="N245" s="1">
        <v>3.42</v>
      </c>
      <c r="O245" s="3">
        <v>45722</v>
      </c>
      <c r="P245" s="1">
        <v>3</v>
      </c>
      <c r="Q245" s="1">
        <v>1</v>
      </c>
      <c r="R245" s="1">
        <v>2025</v>
      </c>
      <c r="S245" s="1" t="s">
        <v>532</v>
      </c>
      <c r="T245" s="1" t="s">
        <v>25</v>
      </c>
      <c r="U245" s="1" t="s">
        <v>79</v>
      </c>
    </row>
    <row r="246" spans="1:21">
      <c r="A246" s="1" t="s">
        <v>21</v>
      </c>
      <c r="B246" s="1" t="s">
        <v>533</v>
      </c>
      <c r="C246" s="1" t="s">
        <v>29</v>
      </c>
      <c r="D246" s="1">
        <v>0.01</v>
      </c>
      <c r="E246" s="1">
        <v>6</v>
      </c>
      <c r="F246" s="1">
        <v>200</v>
      </c>
      <c r="G246" s="1">
        <v>400</v>
      </c>
      <c r="H246" s="1">
        <v>2400</v>
      </c>
      <c r="I246" s="1">
        <v>24</v>
      </c>
      <c r="J246" s="1">
        <v>2376</v>
      </c>
      <c r="K246" s="1">
        <v>2.3759999999999999</v>
      </c>
      <c r="L246" s="1">
        <v>1200</v>
      </c>
      <c r="M246" s="1">
        <v>1176</v>
      </c>
      <c r="N246" s="1">
        <v>1.1759999999999999</v>
      </c>
      <c r="O246" s="3">
        <v>45439</v>
      </c>
      <c r="P246" s="1">
        <v>5</v>
      </c>
      <c r="Q246" s="1">
        <v>2</v>
      </c>
      <c r="R246" s="1">
        <v>2024</v>
      </c>
      <c r="S246" s="1" t="s">
        <v>534</v>
      </c>
      <c r="T246" s="1" t="s">
        <v>31</v>
      </c>
      <c r="U246" s="1" t="s">
        <v>35</v>
      </c>
    </row>
    <row r="247" spans="1:21">
      <c r="A247" s="1" t="s">
        <v>27</v>
      </c>
      <c r="B247" s="1" t="s">
        <v>535</v>
      </c>
      <c r="C247" s="1" t="s">
        <v>29</v>
      </c>
      <c r="D247" s="1">
        <v>0.16</v>
      </c>
      <c r="E247" s="1">
        <v>3</v>
      </c>
      <c r="F247" s="1">
        <v>200</v>
      </c>
      <c r="G247" s="1">
        <v>400</v>
      </c>
      <c r="H247" s="1">
        <v>1200</v>
      </c>
      <c r="I247" s="1">
        <v>192</v>
      </c>
      <c r="J247" s="1">
        <v>1008</v>
      </c>
      <c r="K247" s="1">
        <v>1.008</v>
      </c>
      <c r="L247" s="1">
        <v>600</v>
      </c>
      <c r="M247" s="1">
        <v>408</v>
      </c>
      <c r="N247" s="1">
        <v>0.40799999999999997</v>
      </c>
      <c r="O247" s="3">
        <v>45645</v>
      </c>
      <c r="P247" s="1">
        <v>12</v>
      </c>
      <c r="Q247" s="1">
        <v>4</v>
      </c>
      <c r="R247" s="1">
        <v>2024</v>
      </c>
      <c r="S247" s="1" t="s">
        <v>536</v>
      </c>
      <c r="T247" s="1" t="s">
        <v>31</v>
      </c>
      <c r="U247" s="1" t="s">
        <v>26</v>
      </c>
    </row>
    <row r="248" spans="1:21">
      <c r="A248" s="1" t="s">
        <v>36</v>
      </c>
      <c r="B248" s="1" t="s">
        <v>537</v>
      </c>
      <c r="C248" s="1" t="s">
        <v>68</v>
      </c>
      <c r="D248" s="1">
        <v>0.19</v>
      </c>
      <c r="E248" s="1">
        <v>15</v>
      </c>
      <c r="F248" s="1">
        <v>100</v>
      </c>
      <c r="G248" s="1">
        <v>200</v>
      </c>
      <c r="H248" s="1">
        <v>3000</v>
      </c>
      <c r="I248" s="1">
        <v>570</v>
      </c>
      <c r="J248" s="1">
        <v>2430</v>
      </c>
      <c r="K248" s="1">
        <v>2.4300000000000002</v>
      </c>
      <c r="L248" s="1">
        <v>1500</v>
      </c>
      <c r="M248" s="1">
        <v>930</v>
      </c>
      <c r="N248" s="1">
        <v>0.93</v>
      </c>
      <c r="O248" s="3">
        <v>45694</v>
      </c>
      <c r="P248" s="1">
        <v>2</v>
      </c>
      <c r="Q248" s="1">
        <v>1</v>
      </c>
      <c r="R248" s="1">
        <v>2025</v>
      </c>
      <c r="S248" s="1" t="s">
        <v>538</v>
      </c>
      <c r="T248" s="1" t="s">
        <v>70</v>
      </c>
      <c r="U248" s="1" t="s">
        <v>49</v>
      </c>
    </row>
    <row r="249" spans="1:21">
      <c r="A249" s="1" t="s">
        <v>21</v>
      </c>
      <c r="B249" s="1" t="s">
        <v>539</v>
      </c>
      <c r="C249" s="1" t="s">
        <v>38</v>
      </c>
      <c r="D249" s="1">
        <v>0.06</v>
      </c>
      <c r="E249" s="1">
        <v>18</v>
      </c>
      <c r="F249" s="1">
        <v>20</v>
      </c>
      <c r="G249" s="1">
        <v>50</v>
      </c>
      <c r="H249" s="1">
        <v>900</v>
      </c>
      <c r="I249" s="1">
        <v>54</v>
      </c>
      <c r="J249" s="1">
        <v>846</v>
      </c>
      <c r="K249" s="1">
        <v>0.84599999999999997</v>
      </c>
      <c r="L249" s="1">
        <v>360</v>
      </c>
      <c r="M249" s="1">
        <v>486</v>
      </c>
      <c r="N249" s="1">
        <v>0.48599999999999999</v>
      </c>
      <c r="O249" s="3">
        <v>45189</v>
      </c>
      <c r="P249" s="1">
        <v>9</v>
      </c>
      <c r="Q249" s="1">
        <v>3</v>
      </c>
      <c r="R249" s="1">
        <v>2023</v>
      </c>
      <c r="S249" s="1" t="s">
        <v>540</v>
      </c>
      <c r="T249" s="1" t="s">
        <v>40</v>
      </c>
      <c r="U249" s="1" t="s">
        <v>32</v>
      </c>
    </row>
    <row r="250" spans="1:21">
      <c r="A250" s="1" t="s">
        <v>27</v>
      </c>
      <c r="B250" s="1" t="s">
        <v>541</v>
      </c>
      <c r="C250" s="1" t="s">
        <v>42</v>
      </c>
      <c r="D250" s="1">
        <v>0.22</v>
      </c>
      <c r="E250" s="1">
        <v>15</v>
      </c>
      <c r="F250" s="1">
        <v>300</v>
      </c>
      <c r="G250" s="1">
        <v>600</v>
      </c>
      <c r="H250" s="1">
        <v>9000</v>
      </c>
      <c r="I250" s="1">
        <v>1980</v>
      </c>
      <c r="J250" s="1">
        <v>7020</v>
      </c>
      <c r="K250" s="1">
        <v>7.02</v>
      </c>
      <c r="L250" s="1">
        <v>4500</v>
      </c>
      <c r="M250" s="1">
        <v>2520</v>
      </c>
      <c r="N250" s="1">
        <v>2.52</v>
      </c>
      <c r="O250" s="3">
        <v>45828</v>
      </c>
      <c r="P250" s="1">
        <v>6</v>
      </c>
      <c r="Q250" s="1">
        <v>2</v>
      </c>
      <c r="R250" s="1">
        <v>2025</v>
      </c>
      <c r="S250" s="1" t="s">
        <v>542</v>
      </c>
      <c r="T250" s="1" t="s">
        <v>44</v>
      </c>
      <c r="U250" s="1" t="s">
        <v>35</v>
      </c>
    </row>
    <row r="251" spans="1:21">
      <c r="A251" s="1" t="s">
        <v>27</v>
      </c>
      <c r="B251" s="1" t="s">
        <v>543</v>
      </c>
      <c r="C251" s="1" t="s">
        <v>56</v>
      </c>
      <c r="D251" s="1">
        <v>0.21</v>
      </c>
      <c r="E251" s="1">
        <v>13</v>
      </c>
      <c r="F251" s="1">
        <v>50</v>
      </c>
      <c r="G251" s="1">
        <v>120</v>
      </c>
      <c r="H251" s="1">
        <v>1560</v>
      </c>
      <c r="I251" s="1">
        <v>327.60000000000002</v>
      </c>
      <c r="J251" s="1">
        <v>1232.4000000000001</v>
      </c>
      <c r="K251" s="1">
        <v>1.2323999999999999</v>
      </c>
      <c r="L251" s="1">
        <v>650</v>
      </c>
      <c r="M251" s="1">
        <v>582.4</v>
      </c>
      <c r="N251" s="1">
        <v>0.58240000000000003</v>
      </c>
      <c r="O251" s="3">
        <v>45780</v>
      </c>
      <c r="P251" s="1">
        <v>5</v>
      </c>
      <c r="Q251" s="1">
        <v>2</v>
      </c>
      <c r="R251" s="1">
        <v>2025</v>
      </c>
      <c r="S251" s="1" t="s">
        <v>544</v>
      </c>
      <c r="T251" s="1" t="s">
        <v>58</v>
      </c>
      <c r="U251" s="1" t="s">
        <v>79</v>
      </c>
    </row>
    <row r="252" spans="1:21">
      <c r="A252" s="1" t="s">
        <v>36</v>
      </c>
      <c r="B252" s="1" t="s">
        <v>545</v>
      </c>
      <c r="C252" s="1" t="s">
        <v>23</v>
      </c>
      <c r="D252" s="1">
        <v>0.05</v>
      </c>
      <c r="E252" s="1">
        <v>15</v>
      </c>
      <c r="F252" s="1">
        <v>500</v>
      </c>
      <c r="G252" s="1">
        <v>800</v>
      </c>
      <c r="H252" s="1">
        <v>12000</v>
      </c>
      <c r="I252" s="1">
        <v>600</v>
      </c>
      <c r="J252" s="1">
        <v>11400</v>
      </c>
      <c r="K252" s="1">
        <v>11.4</v>
      </c>
      <c r="L252" s="1">
        <v>7500</v>
      </c>
      <c r="M252" s="1">
        <v>3900</v>
      </c>
      <c r="N252" s="1">
        <v>3.9</v>
      </c>
      <c r="O252" s="3">
        <v>45640</v>
      </c>
      <c r="P252" s="1">
        <v>12</v>
      </c>
      <c r="Q252" s="1">
        <v>4</v>
      </c>
      <c r="R252" s="1">
        <v>2024</v>
      </c>
      <c r="S252" s="1" t="s">
        <v>546</v>
      </c>
      <c r="T252" s="1" t="s">
        <v>25</v>
      </c>
      <c r="U252" s="1" t="s">
        <v>79</v>
      </c>
    </row>
    <row r="253" spans="1:21">
      <c r="A253" s="1" t="s">
        <v>21</v>
      </c>
      <c r="B253" s="1" t="s">
        <v>547</v>
      </c>
      <c r="C253" s="1" t="s">
        <v>56</v>
      </c>
      <c r="D253" s="1">
        <v>0.01</v>
      </c>
      <c r="E253" s="1">
        <v>20</v>
      </c>
      <c r="F253" s="1">
        <v>50</v>
      </c>
      <c r="G253" s="1">
        <v>120</v>
      </c>
      <c r="H253" s="1">
        <v>2400</v>
      </c>
      <c r="I253" s="1">
        <v>24</v>
      </c>
      <c r="J253" s="1">
        <v>2376</v>
      </c>
      <c r="K253" s="1">
        <v>2.3759999999999999</v>
      </c>
      <c r="L253" s="1">
        <v>1000</v>
      </c>
      <c r="M253" s="1">
        <v>1376</v>
      </c>
      <c r="N253" s="1">
        <v>1.3759999999999999</v>
      </c>
      <c r="O253" s="3">
        <v>45326</v>
      </c>
      <c r="P253" s="1">
        <v>2</v>
      </c>
      <c r="Q253" s="1">
        <v>1</v>
      </c>
      <c r="R253" s="1">
        <v>2024</v>
      </c>
      <c r="S253" s="1" t="s">
        <v>548</v>
      </c>
      <c r="T253" s="1" t="s">
        <v>58</v>
      </c>
      <c r="U253" s="1" t="s">
        <v>35</v>
      </c>
    </row>
    <row r="254" spans="1:21">
      <c r="A254" s="1" t="s">
        <v>36</v>
      </c>
      <c r="B254" s="1" t="s">
        <v>549</v>
      </c>
      <c r="C254" s="1" t="s">
        <v>38</v>
      </c>
      <c r="D254" s="1">
        <v>0.16</v>
      </c>
      <c r="E254" s="1">
        <v>18</v>
      </c>
      <c r="F254" s="1">
        <v>20</v>
      </c>
      <c r="G254" s="1">
        <v>50</v>
      </c>
      <c r="H254" s="1">
        <v>900</v>
      </c>
      <c r="I254" s="1">
        <v>144</v>
      </c>
      <c r="J254" s="1">
        <v>756</v>
      </c>
      <c r="K254" s="1">
        <v>0.75600000000000001</v>
      </c>
      <c r="L254" s="1">
        <v>360</v>
      </c>
      <c r="M254" s="1">
        <v>396</v>
      </c>
      <c r="N254" s="1">
        <v>0.39600000000000002</v>
      </c>
      <c r="O254" s="3">
        <v>45555</v>
      </c>
      <c r="P254" s="1">
        <v>9</v>
      </c>
      <c r="Q254" s="1">
        <v>3</v>
      </c>
      <c r="R254" s="1">
        <v>2024</v>
      </c>
      <c r="S254" s="1" t="s">
        <v>550</v>
      </c>
      <c r="T254" s="1" t="s">
        <v>40</v>
      </c>
      <c r="U254" s="1" t="s">
        <v>54</v>
      </c>
    </row>
    <row r="255" spans="1:21">
      <c r="A255" s="1" t="s">
        <v>21</v>
      </c>
      <c r="B255" s="1" t="s">
        <v>551</v>
      </c>
      <c r="C255" s="1" t="s">
        <v>42</v>
      </c>
      <c r="D255" s="1">
        <v>0.06</v>
      </c>
      <c r="E255" s="1">
        <v>3</v>
      </c>
      <c r="F255" s="1">
        <v>300</v>
      </c>
      <c r="G255" s="1">
        <v>600</v>
      </c>
      <c r="H255" s="1">
        <v>1800</v>
      </c>
      <c r="I255" s="1">
        <v>108</v>
      </c>
      <c r="J255" s="1">
        <v>1692</v>
      </c>
      <c r="K255" s="1">
        <v>1.6919999999999999</v>
      </c>
      <c r="L255" s="1">
        <v>900</v>
      </c>
      <c r="M255" s="1">
        <v>792</v>
      </c>
      <c r="N255" s="1">
        <v>0.79200000000000004</v>
      </c>
      <c r="O255" s="3">
        <v>45627</v>
      </c>
      <c r="P255" s="1">
        <v>12</v>
      </c>
      <c r="Q255" s="1">
        <v>4</v>
      </c>
      <c r="R255" s="1">
        <v>2024</v>
      </c>
      <c r="S255" s="1" t="s">
        <v>552</v>
      </c>
      <c r="T255" s="1" t="s">
        <v>44</v>
      </c>
      <c r="U255" s="1" t="s">
        <v>54</v>
      </c>
    </row>
    <row r="256" spans="1:21">
      <c r="A256" s="1" t="s">
        <v>27</v>
      </c>
      <c r="B256" s="1" t="s">
        <v>553</v>
      </c>
      <c r="C256" s="1" t="s">
        <v>42</v>
      </c>
      <c r="D256" s="1">
        <v>0.27</v>
      </c>
      <c r="E256" s="1">
        <v>14</v>
      </c>
      <c r="F256" s="1">
        <v>300</v>
      </c>
      <c r="G256" s="1">
        <v>600</v>
      </c>
      <c r="H256" s="1">
        <v>8400</v>
      </c>
      <c r="I256" s="1">
        <v>2268</v>
      </c>
      <c r="J256" s="1">
        <v>6132</v>
      </c>
      <c r="K256" s="1">
        <v>6.1319999999999997</v>
      </c>
      <c r="L256" s="1">
        <v>4200</v>
      </c>
      <c r="M256" s="1">
        <v>1932</v>
      </c>
      <c r="N256" s="1">
        <v>1.9319999999999999</v>
      </c>
      <c r="O256" s="3">
        <v>45189</v>
      </c>
      <c r="P256" s="1">
        <v>9</v>
      </c>
      <c r="Q256" s="1">
        <v>3</v>
      </c>
      <c r="R256" s="1">
        <v>2023</v>
      </c>
      <c r="S256" s="1" t="s">
        <v>554</v>
      </c>
      <c r="T256" s="1" t="s">
        <v>44</v>
      </c>
      <c r="U256" s="1" t="s">
        <v>26</v>
      </c>
    </row>
    <row r="257" spans="1:21">
      <c r="A257" s="1" t="s">
        <v>36</v>
      </c>
      <c r="B257" s="1" t="s">
        <v>555</v>
      </c>
      <c r="C257" s="1" t="s">
        <v>46</v>
      </c>
      <c r="D257" s="1">
        <v>0.12</v>
      </c>
      <c r="E257" s="1">
        <v>1</v>
      </c>
      <c r="F257" s="1">
        <v>15</v>
      </c>
      <c r="G257" s="1">
        <v>40</v>
      </c>
      <c r="H257" s="1">
        <v>40</v>
      </c>
      <c r="I257" s="1">
        <v>4.8</v>
      </c>
      <c r="J257" s="1">
        <v>35.200000000000003</v>
      </c>
      <c r="K257" s="1">
        <v>3.5200000000000002E-2</v>
      </c>
      <c r="L257" s="1">
        <v>15</v>
      </c>
      <c r="M257" s="1">
        <v>20.2</v>
      </c>
      <c r="N257" s="1">
        <v>2.0199999999999999E-2</v>
      </c>
      <c r="O257" s="3">
        <v>45435</v>
      </c>
      <c r="P257" s="1">
        <v>5</v>
      </c>
      <c r="Q257" s="1">
        <v>2</v>
      </c>
      <c r="R257" s="1">
        <v>2024</v>
      </c>
      <c r="S257" s="1" t="s">
        <v>556</v>
      </c>
      <c r="T257" s="1" t="s">
        <v>48</v>
      </c>
      <c r="U257" s="1" t="s">
        <v>49</v>
      </c>
    </row>
    <row r="258" spans="1:21">
      <c r="A258" s="1" t="s">
        <v>21</v>
      </c>
      <c r="B258" s="1" t="s">
        <v>557</v>
      </c>
      <c r="C258" s="1" t="s">
        <v>68</v>
      </c>
      <c r="D258" s="1">
        <v>0.13</v>
      </c>
      <c r="E258" s="1">
        <v>12</v>
      </c>
      <c r="F258" s="1">
        <v>100</v>
      </c>
      <c r="G258" s="1">
        <v>200</v>
      </c>
      <c r="H258" s="1">
        <v>2400</v>
      </c>
      <c r="I258" s="1">
        <v>312</v>
      </c>
      <c r="J258" s="1">
        <v>2088</v>
      </c>
      <c r="K258" s="1">
        <v>2.0880000000000001</v>
      </c>
      <c r="L258" s="1">
        <v>1200</v>
      </c>
      <c r="M258" s="1">
        <v>888</v>
      </c>
      <c r="N258" s="1">
        <v>0.88800000000000001</v>
      </c>
      <c r="O258" s="3">
        <v>45528</v>
      </c>
      <c r="P258" s="1">
        <v>8</v>
      </c>
      <c r="Q258" s="1">
        <v>3</v>
      </c>
      <c r="R258" s="1">
        <v>2024</v>
      </c>
      <c r="S258" s="1" t="s">
        <v>558</v>
      </c>
      <c r="T258" s="1" t="s">
        <v>70</v>
      </c>
      <c r="U258" s="1" t="s">
        <v>26</v>
      </c>
    </row>
    <row r="259" spans="1:21">
      <c r="A259" s="1" t="s">
        <v>27</v>
      </c>
      <c r="B259" s="1" t="s">
        <v>559</v>
      </c>
      <c r="C259" s="1" t="s">
        <v>38</v>
      </c>
      <c r="D259" s="1">
        <v>0.28000000000000003</v>
      </c>
      <c r="E259" s="1">
        <v>7</v>
      </c>
      <c r="F259" s="1">
        <v>20</v>
      </c>
      <c r="G259" s="1">
        <v>50</v>
      </c>
      <c r="H259" s="1">
        <v>350</v>
      </c>
      <c r="I259" s="1">
        <v>98</v>
      </c>
      <c r="J259" s="1">
        <v>252</v>
      </c>
      <c r="K259" s="1">
        <v>0.252</v>
      </c>
      <c r="L259" s="1">
        <v>140</v>
      </c>
      <c r="M259" s="1">
        <v>112</v>
      </c>
      <c r="N259" s="1">
        <v>0.112</v>
      </c>
      <c r="O259" s="3">
        <v>45595</v>
      </c>
      <c r="P259" s="1">
        <v>10</v>
      </c>
      <c r="Q259" s="1">
        <v>4</v>
      </c>
      <c r="R259" s="1">
        <v>2024</v>
      </c>
      <c r="S259" s="1" t="s">
        <v>560</v>
      </c>
      <c r="T259" s="1" t="s">
        <v>40</v>
      </c>
      <c r="U259" s="1" t="s">
        <v>26</v>
      </c>
    </row>
    <row r="260" spans="1:21">
      <c r="A260" s="1" t="s">
        <v>36</v>
      </c>
      <c r="B260" s="1" t="s">
        <v>561</v>
      </c>
      <c r="C260" s="1" t="s">
        <v>68</v>
      </c>
      <c r="D260" s="1">
        <v>0.28000000000000003</v>
      </c>
      <c r="E260" s="1">
        <v>15</v>
      </c>
      <c r="F260" s="1">
        <v>100</v>
      </c>
      <c r="G260" s="1">
        <v>200</v>
      </c>
      <c r="H260" s="1">
        <v>3000</v>
      </c>
      <c r="I260" s="1">
        <v>840</v>
      </c>
      <c r="J260" s="1">
        <v>2160</v>
      </c>
      <c r="K260" s="1">
        <v>2.16</v>
      </c>
      <c r="L260" s="1">
        <v>1500</v>
      </c>
      <c r="M260" s="1">
        <v>660</v>
      </c>
      <c r="N260" s="1">
        <v>0.66</v>
      </c>
      <c r="O260" s="3">
        <v>45458</v>
      </c>
      <c r="P260" s="1">
        <v>6</v>
      </c>
      <c r="Q260" s="1">
        <v>2</v>
      </c>
      <c r="R260" s="1">
        <v>2024</v>
      </c>
      <c r="S260" s="1" t="s">
        <v>562</v>
      </c>
      <c r="T260" s="1" t="s">
        <v>70</v>
      </c>
      <c r="U260" s="1" t="s">
        <v>49</v>
      </c>
    </row>
    <row r="261" spans="1:21">
      <c r="A261" s="1" t="s">
        <v>27</v>
      </c>
      <c r="B261" s="1" t="s">
        <v>563</v>
      </c>
      <c r="C261" s="1" t="s">
        <v>46</v>
      </c>
      <c r="D261" s="1">
        <v>7.0000000000000007E-2</v>
      </c>
      <c r="E261" s="1">
        <v>11</v>
      </c>
      <c r="F261" s="1">
        <v>15</v>
      </c>
      <c r="G261" s="1">
        <v>40</v>
      </c>
      <c r="H261" s="1">
        <v>440</v>
      </c>
      <c r="I261" s="1">
        <v>30.8</v>
      </c>
      <c r="J261" s="1">
        <v>409.2</v>
      </c>
      <c r="K261" s="1">
        <v>0.40920000000000001</v>
      </c>
      <c r="L261" s="1">
        <v>165</v>
      </c>
      <c r="M261" s="1">
        <v>244.2</v>
      </c>
      <c r="N261" s="1">
        <v>0.2442</v>
      </c>
      <c r="O261" s="3">
        <v>45399</v>
      </c>
      <c r="P261" s="1">
        <v>4</v>
      </c>
      <c r="Q261" s="1">
        <v>2</v>
      </c>
      <c r="R261" s="1">
        <v>2024</v>
      </c>
      <c r="S261" s="1" t="s">
        <v>564</v>
      </c>
      <c r="T261" s="1" t="s">
        <v>48</v>
      </c>
      <c r="U261" s="1" t="s">
        <v>26</v>
      </c>
    </row>
    <row r="262" spans="1:21">
      <c r="A262" s="1" t="s">
        <v>27</v>
      </c>
      <c r="B262" s="1" t="s">
        <v>565</v>
      </c>
      <c r="C262" s="1" t="s">
        <v>60</v>
      </c>
      <c r="D262" s="1">
        <v>0.19</v>
      </c>
      <c r="E262" s="1">
        <v>3</v>
      </c>
      <c r="F262" s="1">
        <v>150</v>
      </c>
      <c r="G262" s="1">
        <v>250</v>
      </c>
      <c r="H262" s="1">
        <v>750</v>
      </c>
      <c r="I262" s="1">
        <v>142.5</v>
      </c>
      <c r="J262" s="1">
        <v>607.5</v>
      </c>
      <c r="K262" s="1">
        <v>0.60750000000000004</v>
      </c>
      <c r="L262" s="1">
        <v>450</v>
      </c>
      <c r="M262" s="1">
        <v>157.5</v>
      </c>
      <c r="N262" s="1">
        <v>0.1575</v>
      </c>
      <c r="O262" s="3">
        <v>45357</v>
      </c>
      <c r="P262" s="1">
        <v>3</v>
      </c>
      <c r="Q262" s="1">
        <v>1</v>
      </c>
      <c r="R262" s="1">
        <v>2024</v>
      </c>
      <c r="S262" s="1" t="s">
        <v>566</v>
      </c>
      <c r="T262" s="1" t="s">
        <v>62</v>
      </c>
      <c r="U262" s="1" t="s">
        <v>26</v>
      </c>
    </row>
    <row r="263" spans="1:21">
      <c r="A263" s="1" t="s">
        <v>21</v>
      </c>
      <c r="B263" s="1" t="s">
        <v>567</v>
      </c>
      <c r="C263" s="1" t="s">
        <v>38</v>
      </c>
      <c r="D263" s="1">
        <v>0.18</v>
      </c>
      <c r="E263" s="1">
        <v>13</v>
      </c>
      <c r="F263" s="1">
        <v>20</v>
      </c>
      <c r="G263" s="1">
        <v>50</v>
      </c>
      <c r="H263" s="1">
        <v>650</v>
      </c>
      <c r="I263" s="1">
        <v>117</v>
      </c>
      <c r="J263" s="1">
        <v>533</v>
      </c>
      <c r="K263" s="1">
        <v>0.53300000000000003</v>
      </c>
      <c r="L263" s="1">
        <v>260</v>
      </c>
      <c r="M263" s="1">
        <v>273</v>
      </c>
      <c r="N263" s="1">
        <v>0.27300000000000002</v>
      </c>
      <c r="O263" s="3">
        <v>45523</v>
      </c>
      <c r="P263" s="1">
        <v>8</v>
      </c>
      <c r="Q263" s="1">
        <v>3</v>
      </c>
      <c r="R263" s="1">
        <v>2024</v>
      </c>
      <c r="S263" s="1" t="s">
        <v>568</v>
      </c>
      <c r="T263" s="1" t="s">
        <v>40</v>
      </c>
      <c r="U263" s="1" t="s">
        <v>79</v>
      </c>
    </row>
    <row r="264" spans="1:21">
      <c r="A264" s="1" t="s">
        <v>36</v>
      </c>
      <c r="B264" s="1" t="s">
        <v>569</v>
      </c>
      <c r="C264" s="1" t="s">
        <v>42</v>
      </c>
      <c r="D264" s="1">
        <v>0.18</v>
      </c>
      <c r="E264" s="1">
        <v>17</v>
      </c>
      <c r="F264" s="1">
        <v>300</v>
      </c>
      <c r="G264" s="1">
        <v>600</v>
      </c>
      <c r="H264" s="1">
        <v>10200</v>
      </c>
      <c r="I264" s="1">
        <v>1836</v>
      </c>
      <c r="J264" s="1">
        <v>8364</v>
      </c>
      <c r="K264" s="1">
        <v>8.3640000000000008</v>
      </c>
      <c r="L264" s="1">
        <v>5100</v>
      </c>
      <c r="M264" s="1">
        <v>3264</v>
      </c>
      <c r="N264" s="1">
        <v>3.2639999999999998</v>
      </c>
      <c r="O264" s="3">
        <v>45717</v>
      </c>
      <c r="P264" s="1">
        <v>3</v>
      </c>
      <c r="Q264" s="1">
        <v>1</v>
      </c>
      <c r="R264" s="1">
        <v>2025</v>
      </c>
      <c r="S264" s="1" t="s">
        <v>570</v>
      </c>
      <c r="T264" s="1" t="s">
        <v>44</v>
      </c>
      <c r="U264" s="1" t="s">
        <v>26</v>
      </c>
    </row>
    <row r="265" spans="1:21">
      <c r="A265" s="1" t="s">
        <v>21</v>
      </c>
      <c r="B265" s="1" t="s">
        <v>571</v>
      </c>
      <c r="C265" s="1" t="s">
        <v>56</v>
      </c>
      <c r="D265" s="1">
        <v>0.27</v>
      </c>
      <c r="E265" s="1">
        <v>17</v>
      </c>
      <c r="F265" s="1">
        <v>50</v>
      </c>
      <c r="G265" s="1">
        <v>120</v>
      </c>
      <c r="H265" s="1">
        <v>2040</v>
      </c>
      <c r="I265" s="1">
        <v>550.79999999999995</v>
      </c>
      <c r="J265" s="1">
        <v>1489.2</v>
      </c>
      <c r="K265" s="1">
        <v>1.4892000000000001</v>
      </c>
      <c r="L265" s="1">
        <v>850</v>
      </c>
      <c r="M265" s="1">
        <v>639.20000000000005</v>
      </c>
      <c r="N265" s="1">
        <v>0.63919999999999999</v>
      </c>
      <c r="O265" s="3">
        <v>45363</v>
      </c>
      <c r="P265" s="1">
        <v>3</v>
      </c>
      <c r="Q265" s="1">
        <v>1</v>
      </c>
      <c r="R265" s="1">
        <v>2024</v>
      </c>
      <c r="S265" s="1" t="s">
        <v>572</v>
      </c>
      <c r="T265" s="1" t="s">
        <v>58</v>
      </c>
      <c r="U265" s="1" t="s">
        <v>26</v>
      </c>
    </row>
    <row r="266" spans="1:21">
      <c r="A266" s="1" t="s">
        <v>27</v>
      </c>
      <c r="B266" s="1" t="s">
        <v>573</v>
      </c>
      <c r="C266" s="1" t="s">
        <v>56</v>
      </c>
      <c r="D266" s="1">
        <v>0.01</v>
      </c>
      <c r="E266" s="1">
        <v>13</v>
      </c>
      <c r="F266" s="1">
        <v>50</v>
      </c>
      <c r="G266" s="1">
        <v>120</v>
      </c>
      <c r="H266" s="1">
        <v>1560</v>
      </c>
      <c r="I266" s="1">
        <v>15.6</v>
      </c>
      <c r="J266" s="1">
        <v>1544.4</v>
      </c>
      <c r="K266" s="1">
        <v>1.5444</v>
      </c>
      <c r="L266" s="1">
        <v>650</v>
      </c>
      <c r="M266" s="1">
        <v>894.4</v>
      </c>
      <c r="N266" s="1">
        <v>0.89439999999999997</v>
      </c>
      <c r="O266" s="3">
        <v>45450</v>
      </c>
      <c r="P266" s="1">
        <v>6</v>
      </c>
      <c r="Q266" s="1">
        <v>2</v>
      </c>
      <c r="R266" s="1">
        <v>2024</v>
      </c>
      <c r="S266" s="1" t="s">
        <v>574</v>
      </c>
      <c r="T266" s="1" t="s">
        <v>58</v>
      </c>
      <c r="U266" s="1" t="s">
        <v>79</v>
      </c>
    </row>
    <row r="267" spans="1:21">
      <c r="A267" s="1" t="s">
        <v>36</v>
      </c>
      <c r="B267" s="1" t="s">
        <v>575</v>
      </c>
      <c r="C267" s="1" t="s">
        <v>68</v>
      </c>
      <c r="D267" s="1">
        <v>0.26</v>
      </c>
      <c r="E267" s="1">
        <v>11</v>
      </c>
      <c r="F267" s="1">
        <v>100</v>
      </c>
      <c r="G267" s="1">
        <v>200</v>
      </c>
      <c r="H267" s="1">
        <v>2200</v>
      </c>
      <c r="I267" s="1">
        <v>572</v>
      </c>
      <c r="J267" s="1">
        <v>1628</v>
      </c>
      <c r="K267" s="1">
        <v>1.6279999999999999</v>
      </c>
      <c r="L267" s="1">
        <v>1100</v>
      </c>
      <c r="M267" s="1">
        <v>528</v>
      </c>
      <c r="N267" s="1">
        <v>0.52800000000000002</v>
      </c>
      <c r="O267" s="3">
        <v>45736</v>
      </c>
      <c r="P267" s="1">
        <v>3</v>
      </c>
      <c r="Q267" s="1">
        <v>1</v>
      </c>
      <c r="R267" s="1">
        <v>2025</v>
      </c>
      <c r="S267" s="1" t="s">
        <v>576</v>
      </c>
      <c r="T267" s="1" t="s">
        <v>70</v>
      </c>
      <c r="U267" s="1" t="s">
        <v>32</v>
      </c>
    </row>
    <row r="268" spans="1:21">
      <c r="A268" s="1" t="s">
        <v>21</v>
      </c>
      <c r="B268" s="1" t="s">
        <v>577</v>
      </c>
      <c r="C268" s="1" t="s">
        <v>23</v>
      </c>
      <c r="D268" s="1">
        <v>0.24</v>
      </c>
      <c r="E268" s="1">
        <v>12</v>
      </c>
      <c r="F268" s="1">
        <v>500</v>
      </c>
      <c r="G268" s="1">
        <v>800</v>
      </c>
      <c r="H268" s="1">
        <v>9600</v>
      </c>
      <c r="I268" s="1">
        <v>2304</v>
      </c>
      <c r="J268" s="1">
        <v>7296</v>
      </c>
      <c r="K268" s="1">
        <v>7.2960000000000003</v>
      </c>
      <c r="L268" s="1">
        <v>6000</v>
      </c>
      <c r="M268" s="1">
        <v>1296</v>
      </c>
      <c r="N268" s="1">
        <v>1.296</v>
      </c>
      <c r="O268" s="3">
        <v>45904</v>
      </c>
      <c r="P268" s="1">
        <v>9</v>
      </c>
      <c r="Q268" s="1">
        <v>3</v>
      </c>
      <c r="R268" s="1">
        <v>2025</v>
      </c>
      <c r="S268" s="1" t="s">
        <v>578</v>
      </c>
      <c r="T268" s="1" t="s">
        <v>25</v>
      </c>
      <c r="U268" s="1" t="s">
        <v>26</v>
      </c>
    </row>
    <row r="269" spans="1:21">
      <c r="A269" s="1" t="s">
        <v>27</v>
      </c>
      <c r="B269" s="1" t="s">
        <v>579</v>
      </c>
      <c r="C269" s="1" t="s">
        <v>60</v>
      </c>
      <c r="D269" s="1">
        <v>0</v>
      </c>
      <c r="E269" s="1">
        <v>3</v>
      </c>
      <c r="F269" s="1">
        <v>150</v>
      </c>
      <c r="G269" s="1">
        <v>250</v>
      </c>
      <c r="H269" s="1">
        <v>750</v>
      </c>
      <c r="I269" s="1">
        <v>0</v>
      </c>
      <c r="J269" s="1">
        <v>750</v>
      </c>
      <c r="K269" s="1">
        <v>0.75</v>
      </c>
      <c r="L269" s="1">
        <v>450</v>
      </c>
      <c r="M269" s="1">
        <v>300</v>
      </c>
      <c r="N269" s="1">
        <v>0.3</v>
      </c>
      <c r="O269" s="3">
        <v>45384</v>
      </c>
      <c r="P269" s="1">
        <v>4</v>
      </c>
      <c r="Q269" s="1">
        <v>2</v>
      </c>
      <c r="R269" s="1">
        <v>2024</v>
      </c>
      <c r="S269" s="1" t="s">
        <v>580</v>
      </c>
      <c r="T269" s="1" t="s">
        <v>62</v>
      </c>
      <c r="U269" s="1" t="s">
        <v>49</v>
      </c>
    </row>
    <row r="270" spans="1:21">
      <c r="A270" s="1" t="s">
        <v>27</v>
      </c>
      <c r="B270" s="1" t="s">
        <v>581</v>
      </c>
      <c r="C270" s="1" t="s">
        <v>42</v>
      </c>
      <c r="D270" s="1">
        <v>0.08</v>
      </c>
      <c r="E270" s="1">
        <v>7</v>
      </c>
      <c r="F270" s="1">
        <v>300</v>
      </c>
      <c r="G270" s="1">
        <v>600</v>
      </c>
      <c r="H270" s="1">
        <v>4200</v>
      </c>
      <c r="I270" s="1">
        <v>336</v>
      </c>
      <c r="J270" s="1">
        <v>3864</v>
      </c>
      <c r="K270" s="1">
        <v>3.8639999999999999</v>
      </c>
      <c r="L270" s="1">
        <v>2100</v>
      </c>
      <c r="M270" s="1">
        <v>1764</v>
      </c>
      <c r="N270" s="1">
        <v>1.764</v>
      </c>
      <c r="O270" s="3">
        <v>45555</v>
      </c>
      <c r="P270" s="1">
        <v>9</v>
      </c>
      <c r="Q270" s="1">
        <v>3</v>
      </c>
      <c r="R270" s="1">
        <v>2024</v>
      </c>
      <c r="S270" s="1" t="s">
        <v>582</v>
      </c>
      <c r="T270" s="1" t="s">
        <v>44</v>
      </c>
      <c r="U270" s="1" t="s">
        <v>26</v>
      </c>
    </row>
    <row r="271" spans="1:21">
      <c r="A271" s="1" t="s">
        <v>36</v>
      </c>
      <c r="B271" s="1" t="s">
        <v>583</v>
      </c>
      <c r="C271" s="1" t="s">
        <v>68</v>
      </c>
      <c r="D271" s="1">
        <v>0.22</v>
      </c>
      <c r="E271" s="1">
        <v>11</v>
      </c>
      <c r="F271" s="1">
        <v>100</v>
      </c>
      <c r="G271" s="1">
        <v>200</v>
      </c>
      <c r="H271" s="1">
        <v>2200</v>
      </c>
      <c r="I271" s="1">
        <v>484</v>
      </c>
      <c r="J271" s="1">
        <v>1716</v>
      </c>
      <c r="K271" s="1">
        <v>1.716</v>
      </c>
      <c r="L271" s="1">
        <v>1100</v>
      </c>
      <c r="M271" s="1">
        <v>616</v>
      </c>
      <c r="N271" s="1">
        <v>0.61599999999999999</v>
      </c>
      <c r="O271" s="3">
        <v>45593</v>
      </c>
      <c r="P271" s="1">
        <v>10</v>
      </c>
      <c r="Q271" s="1">
        <v>4</v>
      </c>
      <c r="R271" s="1">
        <v>2024</v>
      </c>
      <c r="S271" s="1" t="s">
        <v>584</v>
      </c>
      <c r="T271" s="1" t="s">
        <v>70</v>
      </c>
      <c r="U271" s="1" t="s">
        <v>79</v>
      </c>
    </row>
    <row r="272" spans="1:21">
      <c r="A272" s="1" t="s">
        <v>21</v>
      </c>
      <c r="B272" s="1" t="s">
        <v>585</v>
      </c>
      <c r="C272" s="1" t="s">
        <v>46</v>
      </c>
      <c r="D272" s="1">
        <v>0.05</v>
      </c>
      <c r="E272" s="1">
        <v>16</v>
      </c>
      <c r="F272" s="1">
        <v>15</v>
      </c>
      <c r="G272" s="1">
        <v>40</v>
      </c>
      <c r="H272" s="1">
        <v>640</v>
      </c>
      <c r="I272" s="1">
        <v>32</v>
      </c>
      <c r="J272" s="1">
        <v>608</v>
      </c>
      <c r="K272" s="1">
        <v>0.60799999999999998</v>
      </c>
      <c r="L272" s="1">
        <v>240</v>
      </c>
      <c r="M272" s="1">
        <v>368</v>
      </c>
      <c r="N272" s="1">
        <v>0.36799999999999999</v>
      </c>
      <c r="O272" s="3">
        <v>45500</v>
      </c>
      <c r="P272" s="1">
        <v>7</v>
      </c>
      <c r="Q272" s="1">
        <v>3</v>
      </c>
      <c r="R272" s="1">
        <v>2024</v>
      </c>
      <c r="S272" s="1" t="s">
        <v>586</v>
      </c>
      <c r="T272" s="1" t="s">
        <v>48</v>
      </c>
      <c r="U272" s="1" t="s">
        <v>54</v>
      </c>
    </row>
    <row r="273" spans="1:21">
      <c r="A273" s="1" t="s">
        <v>21</v>
      </c>
      <c r="B273" s="1" t="s">
        <v>587</v>
      </c>
      <c r="C273" s="1" t="s">
        <v>46</v>
      </c>
      <c r="D273" s="1">
        <v>0.26</v>
      </c>
      <c r="E273" s="1">
        <v>8</v>
      </c>
      <c r="F273" s="1">
        <v>15</v>
      </c>
      <c r="G273" s="1">
        <v>40</v>
      </c>
      <c r="H273" s="1">
        <v>320</v>
      </c>
      <c r="I273" s="1">
        <v>83.2</v>
      </c>
      <c r="J273" s="1">
        <v>236.8</v>
      </c>
      <c r="K273" s="1">
        <v>0.23680000000000001</v>
      </c>
      <c r="L273" s="1">
        <v>120</v>
      </c>
      <c r="M273" s="1">
        <v>116.8</v>
      </c>
      <c r="N273" s="1">
        <v>0.1168</v>
      </c>
      <c r="O273" s="3">
        <v>45449</v>
      </c>
      <c r="P273" s="1">
        <v>6</v>
      </c>
      <c r="Q273" s="1">
        <v>2</v>
      </c>
      <c r="R273" s="1">
        <v>2024</v>
      </c>
      <c r="S273" s="1" t="s">
        <v>588</v>
      </c>
      <c r="T273" s="1" t="s">
        <v>48</v>
      </c>
      <c r="U273" s="1" t="s">
        <v>35</v>
      </c>
    </row>
    <row r="274" spans="1:21">
      <c r="A274" s="1" t="s">
        <v>27</v>
      </c>
      <c r="B274" s="1" t="s">
        <v>589</v>
      </c>
      <c r="C274" s="1" t="s">
        <v>38</v>
      </c>
      <c r="D274" s="1">
        <v>0.08</v>
      </c>
      <c r="E274" s="1">
        <v>20</v>
      </c>
      <c r="F274" s="1">
        <v>20</v>
      </c>
      <c r="G274" s="1">
        <v>50</v>
      </c>
      <c r="H274" s="1">
        <v>1000</v>
      </c>
      <c r="I274" s="1">
        <v>80</v>
      </c>
      <c r="J274" s="1">
        <v>920</v>
      </c>
      <c r="K274" s="1">
        <v>0.92</v>
      </c>
      <c r="L274" s="1">
        <v>400</v>
      </c>
      <c r="M274" s="1">
        <v>520</v>
      </c>
      <c r="N274" s="1">
        <v>0.52</v>
      </c>
      <c r="O274" s="3">
        <v>45803</v>
      </c>
      <c r="P274" s="1">
        <v>5</v>
      </c>
      <c r="Q274" s="1">
        <v>2</v>
      </c>
      <c r="R274" s="1">
        <v>2025</v>
      </c>
      <c r="S274" s="1" t="s">
        <v>590</v>
      </c>
      <c r="T274" s="1" t="s">
        <v>40</v>
      </c>
      <c r="U274" s="1" t="s">
        <v>54</v>
      </c>
    </row>
    <row r="275" spans="1:21">
      <c r="A275" s="1" t="s">
        <v>27</v>
      </c>
      <c r="B275" s="1" t="s">
        <v>591</v>
      </c>
      <c r="C275" s="1" t="s">
        <v>68</v>
      </c>
      <c r="D275" s="1">
        <v>0.25</v>
      </c>
      <c r="E275" s="1">
        <v>5</v>
      </c>
      <c r="F275" s="1">
        <v>100</v>
      </c>
      <c r="G275" s="1">
        <v>200</v>
      </c>
      <c r="H275" s="1">
        <v>1000</v>
      </c>
      <c r="I275" s="1">
        <v>250</v>
      </c>
      <c r="J275" s="1">
        <v>750</v>
      </c>
      <c r="K275" s="1">
        <v>0.75</v>
      </c>
      <c r="L275" s="1">
        <v>500</v>
      </c>
      <c r="M275" s="1">
        <v>250</v>
      </c>
      <c r="N275" s="1">
        <v>0.25</v>
      </c>
      <c r="O275" s="3">
        <v>45622</v>
      </c>
      <c r="P275" s="1">
        <v>11</v>
      </c>
      <c r="Q275" s="1">
        <v>4</v>
      </c>
      <c r="R275" s="1">
        <v>2024</v>
      </c>
      <c r="S275" s="1" t="s">
        <v>592</v>
      </c>
      <c r="T275" s="1" t="s">
        <v>70</v>
      </c>
      <c r="U275" s="1" t="s">
        <v>32</v>
      </c>
    </row>
    <row r="276" spans="1:21">
      <c r="A276" s="1" t="s">
        <v>36</v>
      </c>
      <c r="B276" s="1" t="s">
        <v>593</v>
      </c>
      <c r="C276" s="1" t="s">
        <v>38</v>
      </c>
      <c r="D276" s="1">
        <v>0.27</v>
      </c>
      <c r="E276" s="1">
        <v>9</v>
      </c>
      <c r="F276" s="1">
        <v>20</v>
      </c>
      <c r="G276" s="1">
        <v>50</v>
      </c>
      <c r="H276" s="1">
        <v>450</v>
      </c>
      <c r="I276" s="1">
        <v>121.5</v>
      </c>
      <c r="J276" s="1">
        <v>328.5</v>
      </c>
      <c r="K276" s="1">
        <v>0.32850000000000001</v>
      </c>
      <c r="L276" s="1">
        <v>180</v>
      </c>
      <c r="M276" s="1">
        <v>148.5</v>
      </c>
      <c r="N276" s="1">
        <v>0.14849999999999999</v>
      </c>
      <c r="O276" s="3">
        <v>45337</v>
      </c>
      <c r="P276" s="1">
        <v>2</v>
      </c>
      <c r="Q276" s="1">
        <v>1</v>
      </c>
      <c r="R276" s="1">
        <v>2024</v>
      </c>
      <c r="S276" s="1" t="s">
        <v>594</v>
      </c>
      <c r="T276" s="1" t="s">
        <v>40</v>
      </c>
      <c r="U276" s="1" t="s">
        <v>35</v>
      </c>
    </row>
    <row r="277" spans="1:21">
      <c r="A277" s="1" t="s">
        <v>21</v>
      </c>
      <c r="B277" s="1" t="s">
        <v>595</v>
      </c>
      <c r="C277" s="1" t="s">
        <v>60</v>
      </c>
      <c r="D277" s="1">
        <v>0.18</v>
      </c>
      <c r="E277" s="1">
        <v>9</v>
      </c>
      <c r="F277" s="1">
        <v>150</v>
      </c>
      <c r="G277" s="1">
        <v>250</v>
      </c>
      <c r="H277" s="1">
        <v>2250</v>
      </c>
      <c r="I277" s="1">
        <v>405</v>
      </c>
      <c r="J277" s="1">
        <v>1845</v>
      </c>
      <c r="K277" s="1">
        <v>1.845</v>
      </c>
      <c r="L277" s="1">
        <v>1350</v>
      </c>
      <c r="M277" s="1">
        <v>495</v>
      </c>
      <c r="N277" s="1">
        <v>0.495</v>
      </c>
      <c r="O277" s="3">
        <v>45679</v>
      </c>
      <c r="P277" s="1">
        <v>1</v>
      </c>
      <c r="Q277" s="1">
        <v>1</v>
      </c>
      <c r="R277" s="1">
        <v>2025</v>
      </c>
      <c r="S277" s="1" t="s">
        <v>596</v>
      </c>
      <c r="T277" s="1" t="s">
        <v>62</v>
      </c>
      <c r="U277" s="1" t="s">
        <v>35</v>
      </c>
    </row>
    <row r="278" spans="1:21">
      <c r="A278" s="1" t="s">
        <v>36</v>
      </c>
      <c r="B278" s="1" t="s">
        <v>597</v>
      </c>
      <c r="C278" s="1" t="s">
        <v>38</v>
      </c>
      <c r="D278" s="1">
        <v>0.18</v>
      </c>
      <c r="E278" s="1">
        <v>18</v>
      </c>
      <c r="F278" s="1">
        <v>20</v>
      </c>
      <c r="G278" s="1">
        <v>50</v>
      </c>
      <c r="H278" s="1">
        <v>900</v>
      </c>
      <c r="I278" s="1">
        <v>162</v>
      </c>
      <c r="J278" s="1">
        <v>738</v>
      </c>
      <c r="K278" s="1">
        <v>0.73799999999999999</v>
      </c>
      <c r="L278" s="1">
        <v>360</v>
      </c>
      <c r="M278" s="1">
        <v>378</v>
      </c>
      <c r="N278" s="1">
        <v>0.378</v>
      </c>
      <c r="O278" s="3">
        <v>45513</v>
      </c>
      <c r="P278" s="1">
        <v>8</v>
      </c>
      <c r="Q278" s="1">
        <v>3</v>
      </c>
      <c r="R278" s="1">
        <v>2024</v>
      </c>
      <c r="S278" s="1" t="s">
        <v>598</v>
      </c>
      <c r="T278" s="1" t="s">
        <v>40</v>
      </c>
      <c r="U278" s="1" t="s">
        <v>54</v>
      </c>
    </row>
    <row r="279" spans="1:21">
      <c r="A279" s="1" t="s">
        <v>27</v>
      </c>
      <c r="B279" s="1" t="s">
        <v>599</v>
      </c>
      <c r="C279" s="1" t="s">
        <v>68</v>
      </c>
      <c r="D279" s="1">
        <v>0.27</v>
      </c>
      <c r="E279" s="1">
        <v>10</v>
      </c>
      <c r="F279" s="1">
        <v>100</v>
      </c>
      <c r="G279" s="1">
        <v>200</v>
      </c>
      <c r="H279" s="1">
        <v>2000</v>
      </c>
      <c r="I279" s="1">
        <v>540</v>
      </c>
      <c r="J279" s="1">
        <v>1460</v>
      </c>
      <c r="K279" s="1">
        <v>1.46</v>
      </c>
      <c r="L279" s="1">
        <v>1000</v>
      </c>
      <c r="M279" s="1">
        <v>460</v>
      </c>
      <c r="N279" s="1">
        <v>0.46</v>
      </c>
      <c r="O279" s="3">
        <v>45551</v>
      </c>
      <c r="P279" s="1">
        <v>9</v>
      </c>
      <c r="Q279" s="1">
        <v>3</v>
      </c>
      <c r="R279" s="1">
        <v>2024</v>
      </c>
      <c r="S279" s="1" t="s">
        <v>600</v>
      </c>
      <c r="T279" s="1" t="s">
        <v>70</v>
      </c>
      <c r="U279" s="1" t="s">
        <v>35</v>
      </c>
    </row>
    <row r="280" spans="1:21">
      <c r="A280" s="1" t="s">
        <v>21</v>
      </c>
      <c r="B280" s="1" t="s">
        <v>601</v>
      </c>
      <c r="C280" s="1" t="s">
        <v>42</v>
      </c>
      <c r="D280" s="1">
        <v>0.14000000000000001</v>
      </c>
      <c r="E280" s="1">
        <v>17</v>
      </c>
      <c r="F280" s="1">
        <v>300</v>
      </c>
      <c r="G280" s="1">
        <v>600</v>
      </c>
      <c r="H280" s="1">
        <v>10200</v>
      </c>
      <c r="I280" s="1">
        <v>1428</v>
      </c>
      <c r="J280" s="1">
        <v>8772</v>
      </c>
      <c r="K280" s="1">
        <v>8.7720000000000002</v>
      </c>
      <c r="L280" s="1">
        <v>5100</v>
      </c>
      <c r="M280" s="1">
        <v>3672</v>
      </c>
      <c r="N280" s="1">
        <v>3.6720000000000002</v>
      </c>
      <c r="O280" s="3">
        <v>45652</v>
      </c>
      <c r="P280" s="1">
        <v>12</v>
      </c>
      <c r="Q280" s="1">
        <v>4</v>
      </c>
      <c r="R280" s="1">
        <v>2024</v>
      </c>
      <c r="S280" s="1" t="s">
        <v>602</v>
      </c>
      <c r="T280" s="1" t="s">
        <v>44</v>
      </c>
      <c r="U280" s="1" t="s">
        <v>26</v>
      </c>
    </row>
    <row r="281" spans="1:21">
      <c r="A281" s="1" t="s">
        <v>27</v>
      </c>
      <c r="B281" s="1" t="s">
        <v>603</v>
      </c>
      <c r="C281" s="1" t="s">
        <v>42</v>
      </c>
      <c r="D281" s="1">
        <v>0.27</v>
      </c>
      <c r="E281" s="1">
        <v>19</v>
      </c>
      <c r="F281" s="1">
        <v>300</v>
      </c>
      <c r="G281" s="1">
        <v>600</v>
      </c>
      <c r="H281" s="1">
        <v>11400</v>
      </c>
      <c r="I281" s="1">
        <v>3078</v>
      </c>
      <c r="J281" s="1">
        <v>8322</v>
      </c>
      <c r="K281" s="1">
        <v>8.3219999999999992</v>
      </c>
      <c r="L281" s="1">
        <v>5700</v>
      </c>
      <c r="M281" s="1">
        <v>2622</v>
      </c>
      <c r="N281" s="1">
        <v>2.6219999999999999</v>
      </c>
      <c r="O281" s="3">
        <v>45219</v>
      </c>
      <c r="P281" s="1">
        <v>10</v>
      </c>
      <c r="Q281" s="1">
        <v>4</v>
      </c>
      <c r="R281" s="1">
        <v>2023</v>
      </c>
      <c r="S281" s="1" t="s">
        <v>604</v>
      </c>
      <c r="T281" s="1" t="s">
        <v>44</v>
      </c>
      <c r="U281" s="1" t="s">
        <v>35</v>
      </c>
    </row>
    <row r="282" spans="1:21">
      <c r="A282" s="1" t="s">
        <v>36</v>
      </c>
      <c r="B282" s="1" t="s">
        <v>605</v>
      </c>
      <c r="C282" s="1" t="s">
        <v>38</v>
      </c>
      <c r="D282" s="1">
        <v>0.17</v>
      </c>
      <c r="E282" s="1">
        <v>8</v>
      </c>
      <c r="F282" s="1">
        <v>20</v>
      </c>
      <c r="G282" s="1">
        <v>50</v>
      </c>
      <c r="H282" s="1">
        <v>400</v>
      </c>
      <c r="I282" s="1">
        <v>68</v>
      </c>
      <c r="J282" s="1">
        <v>332</v>
      </c>
      <c r="K282" s="1">
        <v>0.33200000000000002</v>
      </c>
      <c r="L282" s="1">
        <v>160</v>
      </c>
      <c r="M282" s="1">
        <v>172</v>
      </c>
      <c r="N282" s="1">
        <v>0.17199999999999999</v>
      </c>
      <c r="O282" s="3">
        <v>45208</v>
      </c>
      <c r="P282" s="1">
        <v>10</v>
      </c>
      <c r="Q282" s="1">
        <v>4</v>
      </c>
      <c r="R282" s="1">
        <v>2023</v>
      </c>
      <c r="S282" s="1" t="s">
        <v>606</v>
      </c>
      <c r="T282" s="1" t="s">
        <v>40</v>
      </c>
      <c r="U282" s="1" t="s">
        <v>26</v>
      </c>
    </row>
    <row r="283" spans="1:21">
      <c r="A283" s="1" t="s">
        <v>27</v>
      </c>
      <c r="B283" s="1" t="s">
        <v>607</v>
      </c>
      <c r="C283" s="1" t="s">
        <v>23</v>
      </c>
      <c r="D283" s="1">
        <v>0.06</v>
      </c>
      <c r="E283" s="1">
        <v>13</v>
      </c>
      <c r="F283" s="1">
        <v>500</v>
      </c>
      <c r="G283" s="1">
        <v>800</v>
      </c>
      <c r="H283" s="1">
        <v>10400</v>
      </c>
      <c r="I283" s="1">
        <v>624</v>
      </c>
      <c r="J283" s="1">
        <v>9776</v>
      </c>
      <c r="K283" s="1">
        <v>9.7759999999999998</v>
      </c>
      <c r="L283" s="1">
        <v>6500</v>
      </c>
      <c r="M283" s="1">
        <v>3276</v>
      </c>
      <c r="N283" s="1">
        <v>3.2759999999999998</v>
      </c>
      <c r="O283" s="3">
        <v>45649</v>
      </c>
      <c r="P283" s="1">
        <v>12</v>
      </c>
      <c r="Q283" s="1">
        <v>4</v>
      </c>
      <c r="R283" s="1">
        <v>2024</v>
      </c>
      <c r="S283" s="1" t="s">
        <v>608</v>
      </c>
      <c r="T283" s="1" t="s">
        <v>25</v>
      </c>
      <c r="U283" s="1" t="s">
        <v>54</v>
      </c>
    </row>
    <row r="284" spans="1:21">
      <c r="A284" s="1" t="s">
        <v>27</v>
      </c>
      <c r="B284" s="1" t="s">
        <v>609</v>
      </c>
      <c r="C284" s="1" t="s">
        <v>56</v>
      </c>
      <c r="D284" s="1">
        <v>0.2</v>
      </c>
      <c r="E284" s="1">
        <v>19</v>
      </c>
      <c r="F284" s="1">
        <v>50</v>
      </c>
      <c r="G284" s="1">
        <v>120</v>
      </c>
      <c r="H284" s="1">
        <v>2280</v>
      </c>
      <c r="I284" s="1">
        <v>456</v>
      </c>
      <c r="J284" s="1">
        <v>1824</v>
      </c>
      <c r="K284" s="1">
        <v>1.8240000000000001</v>
      </c>
      <c r="L284" s="1">
        <v>950</v>
      </c>
      <c r="M284" s="1">
        <v>874</v>
      </c>
      <c r="N284" s="1">
        <v>0.874</v>
      </c>
      <c r="O284" s="3">
        <v>45560</v>
      </c>
      <c r="P284" s="1">
        <v>9</v>
      </c>
      <c r="Q284" s="1">
        <v>3</v>
      </c>
      <c r="R284" s="1">
        <v>2024</v>
      </c>
      <c r="S284" s="1" t="s">
        <v>610</v>
      </c>
      <c r="T284" s="1" t="s">
        <v>58</v>
      </c>
      <c r="U284" s="1" t="s">
        <v>32</v>
      </c>
    </row>
    <row r="285" spans="1:21">
      <c r="A285" s="1" t="s">
        <v>27</v>
      </c>
      <c r="B285" s="1" t="s">
        <v>611</v>
      </c>
      <c r="C285" s="1" t="s">
        <v>56</v>
      </c>
      <c r="D285" s="1">
        <v>0.11</v>
      </c>
      <c r="E285" s="1">
        <v>20</v>
      </c>
      <c r="F285" s="1">
        <v>50</v>
      </c>
      <c r="G285" s="1">
        <v>120</v>
      </c>
      <c r="H285" s="1">
        <v>2400</v>
      </c>
      <c r="I285" s="1">
        <v>264</v>
      </c>
      <c r="J285" s="1">
        <v>2136</v>
      </c>
      <c r="K285" s="1">
        <v>2.1360000000000001</v>
      </c>
      <c r="L285" s="1">
        <v>1000</v>
      </c>
      <c r="M285" s="1">
        <v>1136</v>
      </c>
      <c r="N285" s="1">
        <v>1.1359999999999999</v>
      </c>
      <c r="O285" s="3">
        <v>45373</v>
      </c>
      <c r="P285" s="1">
        <v>3</v>
      </c>
      <c r="Q285" s="1">
        <v>1</v>
      </c>
      <c r="R285" s="1">
        <v>2024</v>
      </c>
      <c r="S285" s="1" t="s">
        <v>612</v>
      </c>
      <c r="T285" s="1" t="s">
        <v>58</v>
      </c>
      <c r="U285" s="1" t="s">
        <v>79</v>
      </c>
    </row>
    <row r="286" spans="1:21">
      <c r="A286" s="1" t="s">
        <v>27</v>
      </c>
      <c r="B286" s="1" t="s">
        <v>613</v>
      </c>
      <c r="C286" s="1" t="s">
        <v>29</v>
      </c>
      <c r="D286" s="1">
        <v>0.2</v>
      </c>
      <c r="E286" s="1">
        <v>19</v>
      </c>
      <c r="F286" s="1">
        <v>200</v>
      </c>
      <c r="G286" s="1">
        <v>400</v>
      </c>
      <c r="H286" s="1">
        <v>7600</v>
      </c>
      <c r="I286" s="1">
        <v>1520</v>
      </c>
      <c r="J286" s="1">
        <v>6080</v>
      </c>
      <c r="K286" s="1">
        <v>6.08</v>
      </c>
      <c r="L286" s="1">
        <v>3800</v>
      </c>
      <c r="M286" s="1">
        <v>2280</v>
      </c>
      <c r="N286" s="1">
        <v>2.2799999999999998</v>
      </c>
      <c r="O286" s="3">
        <v>45197</v>
      </c>
      <c r="P286" s="1">
        <v>9</v>
      </c>
      <c r="Q286" s="1">
        <v>3</v>
      </c>
      <c r="R286" s="1">
        <v>2023</v>
      </c>
      <c r="S286" s="1" t="s">
        <v>614</v>
      </c>
      <c r="T286" s="1" t="s">
        <v>31</v>
      </c>
      <c r="U286" s="1" t="s">
        <v>26</v>
      </c>
    </row>
    <row r="287" spans="1:21">
      <c r="A287" s="1" t="s">
        <v>27</v>
      </c>
      <c r="B287" s="1" t="s">
        <v>615</v>
      </c>
      <c r="C287" s="1" t="s">
        <v>38</v>
      </c>
      <c r="D287" s="1">
        <v>0.16</v>
      </c>
      <c r="E287" s="1">
        <v>7</v>
      </c>
      <c r="F287" s="1">
        <v>20</v>
      </c>
      <c r="G287" s="1">
        <v>50</v>
      </c>
      <c r="H287" s="1">
        <v>350</v>
      </c>
      <c r="I287" s="1">
        <v>56</v>
      </c>
      <c r="J287" s="1">
        <v>294</v>
      </c>
      <c r="K287" s="1">
        <v>0.29399999999999998</v>
      </c>
      <c r="L287" s="1">
        <v>140</v>
      </c>
      <c r="M287" s="1">
        <v>154</v>
      </c>
      <c r="N287" s="1">
        <v>0.154</v>
      </c>
      <c r="O287" s="3">
        <v>45368</v>
      </c>
      <c r="P287" s="1">
        <v>3</v>
      </c>
      <c r="Q287" s="1">
        <v>1</v>
      </c>
      <c r="R287" s="1">
        <v>2024</v>
      </c>
      <c r="S287" s="1" t="s">
        <v>616</v>
      </c>
      <c r="T287" s="1" t="s">
        <v>40</v>
      </c>
      <c r="U287" s="1" t="s">
        <v>32</v>
      </c>
    </row>
    <row r="288" spans="1:21">
      <c r="A288" s="1" t="s">
        <v>36</v>
      </c>
      <c r="B288" s="1" t="s">
        <v>617</v>
      </c>
      <c r="C288" s="1" t="s">
        <v>42</v>
      </c>
      <c r="D288" s="1">
        <v>0.25</v>
      </c>
      <c r="E288" s="1">
        <v>16</v>
      </c>
      <c r="F288" s="1">
        <v>300</v>
      </c>
      <c r="G288" s="1">
        <v>600</v>
      </c>
      <c r="H288" s="1">
        <v>9600</v>
      </c>
      <c r="I288" s="1">
        <v>2400</v>
      </c>
      <c r="J288" s="1">
        <v>7200</v>
      </c>
      <c r="K288" s="1">
        <v>7.2</v>
      </c>
      <c r="L288" s="1">
        <v>4800</v>
      </c>
      <c r="M288" s="1">
        <v>2400</v>
      </c>
      <c r="N288" s="1">
        <v>2.4</v>
      </c>
      <c r="O288" s="3">
        <v>45219</v>
      </c>
      <c r="P288" s="1">
        <v>10</v>
      </c>
      <c r="Q288" s="1">
        <v>4</v>
      </c>
      <c r="R288" s="1">
        <v>2023</v>
      </c>
      <c r="S288" s="1" t="s">
        <v>618</v>
      </c>
      <c r="T288" s="1" t="s">
        <v>44</v>
      </c>
      <c r="U288" s="1" t="s">
        <v>35</v>
      </c>
    </row>
    <row r="289" spans="1:21">
      <c r="A289" s="1" t="s">
        <v>21</v>
      </c>
      <c r="B289" s="1" t="s">
        <v>619</v>
      </c>
      <c r="C289" s="1" t="s">
        <v>56</v>
      </c>
      <c r="D289" s="1">
        <v>0.15</v>
      </c>
      <c r="E289" s="1">
        <v>14</v>
      </c>
      <c r="F289" s="1">
        <v>50</v>
      </c>
      <c r="G289" s="1">
        <v>120</v>
      </c>
      <c r="H289" s="1">
        <v>1680</v>
      </c>
      <c r="I289" s="1">
        <v>252</v>
      </c>
      <c r="J289" s="1">
        <v>1428</v>
      </c>
      <c r="K289" s="1">
        <v>1.4279999999999999</v>
      </c>
      <c r="L289" s="1">
        <v>700</v>
      </c>
      <c r="M289" s="1">
        <v>728</v>
      </c>
      <c r="N289" s="1">
        <v>0.72799999999999998</v>
      </c>
      <c r="O289" s="3">
        <v>45880</v>
      </c>
      <c r="P289" s="1">
        <v>8</v>
      </c>
      <c r="Q289" s="1">
        <v>3</v>
      </c>
      <c r="R289" s="1">
        <v>2025</v>
      </c>
      <c r="S289" s="1" t="s">
        <v>620</v>
      </c>
      <c r="T289" s="1" t="s">
        <v>58</v>
      </c>
      <c r="U289" s="1" t="s">
        <v>54</v>
      </c>
    </row>
    <row r="290" spans="1:21">
      <c r="A290" s="1" t="s">
        <v>36</v>
      </c>
      <c r="B290" s="1" t="s">
        <v>621</v>
      </c>
      <c r="C290" s="1" t="s">
        <v>23</v>
      </c>
      <c r="D290" s="1">
        <v>0.22</v>
      </c>
      <c r="E290" s="1">
        <v>10</v>
      </c>
      <c r="F290" s="1">
        <v>500</v>
      </c>
      <c r="G290" s="1">
        <v>800</v>
      </c>
      <c r="H290" s="1">
        <v>8000</v>
      </c>
      <c r="I290" s="1">
        <v>1760</v>
      </c>
      <c r="J290" s="1">
        <v>6240</v>
      </c>
      <c r="K290" s="1">
        <v>6.24</v>
      </c>
      <c r="L290" s="1">
        <v>5000</v>
      </c>
      <c r="M290" s="1">
        <v>1240</v>
      </c>
      <c r="N290" s="1">
        <v>1.24</v>
      </c>
      <c r="O290" s="3">
        <v>45887</v>
      </c>
      <c r="P290" s="1">
        <v>8</v>
      </c>
      <c r="Q290" s="1">
        <v>3</v>
      </c>
      <c r="R290" s="1">
        <v>2025</v>
      </c>
      <c r="S290" s="1" t="s">
        <v>622</v>
      </c>
      <c r="T290" s="1" t="s">
        <v>25</v>
      </c>
      <c r="U290" s="1" t="s">
        <v>26</v>
      </c>
    </row>
    <row r="291" spans="1:21">
      <c r="A291" s="1" t="s">
        <v>36</v>
      </c>
      <c r="B291" s="1" t="s">
        <v>623</v>
      </c>
      <c r="C291" s="1" t="s">
        <v>23</v>
      </c>
      <c r="D291" s="1">
        <v>0.21</v>
      </c>
      <c r="E291" s="1">
        <v>5</v>
      </c>
      <c r="F291" s="1">
        <v>500</v>
      </c>
      <c r="G291" s="1">
        <v>800</v>
      </c>
      <c r="H291" s="1">
        <v>4000</v>
      </c>
      <c r="I291" s="1">
        <v>840</v>
      </c>
      <c r="J291" s="1">
        <v>3160</v>
      </c>
      <c r="K291" s="1">
        <v>3.16</v>
      </c>
      <c r="L291" s="1">
        <v>2500</v>
      </c>
      <c r="M291" s="1">
        <v>660</v>
      </c>
      <c r="N291" s="1">
        <v>0.66</v>
      </c>
      <c r="O291" s="3">
        <v>45872</v>
      </c>
      <c r="P291" s="1">
        <v>8</v>
      </c>
      <c r="Q291" s="1">
        <v>3</v>
      </c>
      <c r="R291" s="1">
        <v>2025</v>
      </c>
      <c r="S291" s="1" t="s">
        <v>624</v>
      </c>
      <c r="T291" s="1" t="s">
        <v>25</v>
      </c>
      <c r="U291" s="1" t="s">
        <v>32</v>
      </c>
    </row>
    <row r="292" spans="1:21">
      <c r="A292" s="1" t="s">
        <v>36</v>
      </c>
      <c r="B292" s="1" t="s">
        <v>625</v>
      </c>
      <c r="C292" s="1" t="s">
        <v>38</v>
      </c>
      <c r="D292" s="1">
        <v>0.24</v>
      </c>
      <c r="E292" s="1">
        <v>16</v>
      </c>
      <c r="F292" s="1">
        <v>20</v>
      </c>
      <c r="G292" s="1">
        <v>50</v>
      </c>
      <c r="H292" s="1">
        <v>800</v>
      </c>
      <c r="I292" s="1">
        <v>192</v>
      </c>
      <c r="J292" s="1">
        <v>608</v>
      </c>
      <c r="K292" s="1">
        <v>0.60799999999999998</v>
      </c>
      <c r="L292" s="1">
        <v>320</v>
      </c>
      <c r="M292" s="1">
        <v>288</v>
      </c>
      <c r="N292" s="1">
        <v>0.28799999999999998</v>
      </c>
      <c r="O292" s="3">
        <v>45837</v>
      </c>
      <c r="P292" s="1">
        <v>6</v>
      </c>
      <c r="Q292" s="1">
        <v>2</v>
      </c>
      <c r="R292" s="1">
        <v>2025</v>
      </c>
      <c r="S292" s="1" t="s">
        <v>626</v>
      </c>
      <c r="T292" s="1" t="s">
        <v>40</v>
      </c>
      <c r="U292" s="1" t="s">
        <v>32</v>
      </c>
    </row>
    <row r="293" spans="1:21">
      <c r="A293" s="1" t="s">
        <v>27</v>
      </c>
      <c r="B293" s="1" t="s">
        <v>627</v>
      </c>
      <c r="C293" s="1" t="s">
        <v>38</v>
      </c>
      <c r="D293" s="1">
        <v>0.09</v>
      </c>
      <c r="E293" s="1">
        <v>17</v>
      </c>
      <c r="F293" s="1">
        <v>20</v>
      </c>
      <c r="G293" s="1">
        <v>50</v>
      </c>
      <c r="H293" s="1">
        <v>850</v>
      </c>
      <c r="I293" s="1">
        <v>76.5</v>
      </c>
      <c r="J293" s="1">
        <v>773.5</v>
      </c>
      <c r="K293" s="1">
        <v>0.77349999999999997</v>
      </c>
      <c r="L293" s="1">
        <v>340</v>
      </c>
      <c r="M293" s="1">
        <v>433.5</v>
      </c>
      <c r="N293" s="1">
        <v>0.4335</v>
      </c>
      <c r="O293" s="3">
        <v>45212</v>
      </c>
      <c r="P293" s="1">
        <v>10</v>
      </c>
      <c r="Q293" s="1">
        <v>4</v>
      </c>
      <c r="R293" s="1">
        <v>2023</v>
      </c>
      <c r="S293" s="1" t="s">
        <v>628</v>
      </c>
      <c r="T293" s="1" t="s">
        <v>40</v>
      </c>
      <c r="U293" s="1" t="s">
        <v>35</v>
      </c>
    </row>
    <row r="294" spans="1:21">
      <c r="A294" s="1" t="s">
        <v>21</v>
      </c>
      <c r="B294" s="1" t="s">
        <v>629</v>
      </c>
      <c r="C294" s="1" t="s">
        <v>60</v>
      </c>
      <c r="D294" s="1">
        <v>0.02</v>
      </c>
      <c r="E294" s="1">
        <v>16</v>
      </c>
      <c r="F294" s="1">
        <v>150</v>
      </c>
      <c r="G294" s="1">
        <v>250</v>
      </c>
      <c r="H294" s="1">
        <v>4000</v>
      </c>
      <c r="I294" s="1">
        <v>80</v>
      </c>
      <c r="J294" s="1">
        <v>3920</v>
      </c>
      <c r="K294" s="1">
        <v>3.92</v>
      </c>
      <c r="L294" s="1">
        <v>2400</v>
      </c>
      <c r="M294" s="1">
        <v>1520</v>
      </c>
      <c r="N294" s="1">
        <v>1.52</v>
      </c>
      <c r="O294" s="3">
        <v>45356</v>
      </c>
      <c r="P294" s="1">
        <v>3</v>
      </c>
      <c r="Q294" s="1">
        <v>1</v>
      </c>
      <c r="R294" s="1">
        <v>2024</v>
      </c>
      <c r="S294" s="1" t="s">
        <v>630</v>
      </c>
      <c r="T294" s="1" t="s">
        <v>62</v>
      </c>
      <c r="U294" s="1" t="s">
        <v>35</v>
      </c>
    </row>
    <row r="295" spans="1:21">
      <c r="A295" s="1" t="s">
        <v>27</v>
      </c>
      <c r="B295" s="1" t="s">
        <v>631</v>
      </c>
      <c r="C295" s="1" t="s">
        <v>60</v>
      </c>
      <c r="D295" s="1">
        <v>0.03</v>
      </c>
      <c r="E295" s="1">
        <v>8</v>
      </c>
      <c r="F295" s="1">
        <v>150</v>
      </c>
      <c r="G295" s="1">
        <v>250</v>
      </c>
      <c r="H295" s="1">
        <v>2000</v>
      </c>
      <c r="I295" s="1">
        <v>60</v>
      </c>
      <c r="J295" s="1">
        <v>1940</v>
      </c>
      <c r="K295" s="1">
        <v>1.94</v>
      </c>
      <c r="L295" s="1">
        <v>1200</v>
      </c>
      <c r="M295" s="1">
        <v>740</v>
      </c>
      <c r="N295" s="1">
        <v>0.74</v>
      </c>
      <c r="O295" s="3">
        <v>45557</v>
      </c>
      <c r="P295" s="1">
        <v>9</v>
      </c>
      <c r="Q295" s="1">
        <v>3</v>
      </c>
      <c r="R295" s="1">
        <v>2024</v>
      </c>
      <c r="S295" s="1" t="s">
        <v>632</v>
      </c>
      <c r="T295" s="1" t="s">
        <v>62</v>
      </c>
      <c r="U295" s="1" t="s">
        <v>49</v>
      </c>
    </row>
    <row r="296" spans="1:21">
      <c r="A296" s="1" t="s">
        <v>27</v>
      </c>
      <c r="B296" s="1" t="s">
        <v>633</v>
      </c>
      <c r="C296" s="1" t="s">
        <v>42</v>
      </c>
      <c r="D296" s="1">
        <v>0.05</v>
      </c>
      <c r="E296" s="1">
        <v>2</v>
      </c>
      <c r="F296" s="1">
        <v>300</v>
      </c>
      <c r="G296" s="1">
        <v>600</v>
      </c>
      <c r="H296" s="1">
        <v>1200</v>
      </c>
      <c r="I296" s="1">
        <v>60</v>
      </c>
      <c r="J296" s="1">
        <v>1140</v>
      </c>
      <c r="K296" s="1">
        <v>1.1399999999999999</v>
      </c>
      <c r="L296" s="1">
        <v>600</v>
      </c>
      <c r="M296" s="1">
        <v>540</v>
      </c>
      <c r="N296" s="1">
        <v>0.54</v>
      </c>
      <c r="O296" s="3">
        <v>45415</v>
      </c>
      <c r="P296" s="1">
        <v>5</v>
      </c>
      <c r="Q296" s="1">
        <v>2</v>
      </c>
      <c r="R296" s="1">
        <v>2024</v>
      </c>
      <c r="S296" s="1" t="s">
        <v>634</v>
      </c>
      <c r="T296" s="1" t="s">
        <v>44</v>
      </c>
      <c r="U296" s="1" t="s">
        <v>32</v>
      </c>
    </row>
    <row r="297" spans="1:21">
      <c r="A297" s="1" t="s">
        <v>36</v>
      </c>
      <c r="B297" s="1" t="s">
        <v>635</v>
      </c>
      <c r="C297" s="1" t="s">
        <v>23</v>
      </c>
      <c r="D297" s="1">
        <v>0.25</v>
      </c>
      <c r="E297" s="1">
        <v>6</v>
      </c>
      <c r="F297" s="1">
        <v>500</v>
      </c>
      <c r="G297" s="1">
        <v>800</v>
      </c>
      <c r="H297" s="1">
        <v>4800</v>
      </c>
      <c r="I297" s="1">
        <v>1200</v>
      </c>
      <c r="J297" s="1">
        <v>3600</v>
      </c>
      <c r="K297" s="1">
        <v>3.6</v>
      </c>
      <c r="L297" s="1">
        <v>3000</v>
      </c>
      <c r="M297" s="1">
        <v>600</v>
      </c>
      <c r="N297" s="1">
        <v>0.6</v>
      </c>
      <c r="O297" s="3">
        <v>45769</v>
      </c>
      <c r="P297" s="1">
        <v>4</v>
      </c>
      <c r="Q297" s="1">
        <v>2</v>
      </c>
      <c r="R297" s="1">
        <v>2025</v>
      </c>
      <c r="S297" s="1" t="s">
        <v>636</v>
      </c>
      <c r="T297" s="1" t="s">
        <v>25</v>
      </c>
      <c r="U297" s="1" t="s">
        <v>35</v>
      </c>
    </row>
    <row r="298" spans="1:21">
      <c r="A298" s="1" t="s">
        <v>27</v>
      </c>
      <c r="B298" s="1" t="s">
        <v>637</v>
      </c>
      <c r="C298" s="1" t="s">
        <v>60</v>
      </c>
      <c r="D298" s="1">
        <v>0.08</v>
      </c>
      <c r="E298" s="1">
        <v>15</v>
      </c>
      <c r="F298" s="1">
        <v>150</v>
      </c>
      <c r="G298" s="1">
        <v>250</v>
      </c>
      <c r="H298" s="1">
        <v>3750</v>
      </c>
      <c r="I298" s="1">
        <v>300</v>
      </c>
      <c r="J298" s="1">
        <v>3450</v>
      </c>
      <c r="K298" s="1">
        <v>3.45</v>
      </c>
      <c r="L298" s="1">
        <v>2250</v>
      </c>
      <c r="M298" s="1">
        <v>1200</v>
      </c>
      <c r="N298" s="1">
        <v>1.2</v>
      </c>
      <c r="O298" s="3">
        <v>45459</v>
      </c>
      <c r="P298" s="1">
        <v>6</v>
      </c>
      <c r="Q298" s="1">
        <v>2</v>
      </c>
      <c r="R298" s="1">
        <v>2024</v>
      </c>
      <c r="S298" s="1" t="s">
        <v>638</v>
      </c>
      <c r="T298" s="1" t="s">
        <v>62</v>
      </c>
      <c r="U298" s="1" t="s">
        <v>49</v>
      </c>
    </row>
    <row r="299" spans="1:21">
      <c r="A299" s="1" t="s">
        <v>27</v>
      </c>
      <c r="B299" s="1" t="s">
        <v>639</v>
      </c>
      <c r="C299" s="1" t="s">
        <v>23</v>
      </c>
      <c r="D299" s="1">
        <v>0.12</v>
      </c>
      <c r="E299" s="1">
        <v>15</v>
      </c>
      <c r="F299" s="1">
        <v>500</v>
      </c>
      <c r="G299" s="1">
        <v>800</v>
      </c>
      <c r="H299" s="1">
        <v>12000</v>
      </c>
      <c r="I299" s="1">
        <v>1440</v>
      </c>
      <c r="J299" s="1">
        <v>10560</v>
      </c>
      <c r="K299" s="1">
        <v>10.56</v>
      </c>
      <c r="L299" s="1">
        <v>7500</v>
      </c>
      <c r="M299" s="1">
        <v>3060</v>
      </c>
      <c r="N299" s="1">
        <v>3.06</v>
      </c>
      <c r="O299" s="3">
        <v>45848</v>
      </c>
      <c r="P299" s="1">
        <v>7</v>
      </c>
      <c r="Q299" s="1">
        <v>3</v>
      </c>
      <c r="R299" s="1">
        <v>2025</v>
      </c>
      <c r="S299" s="1" t="s">
        <v>640</v>
      </c>
      <c r="T299" s="1" t="s">
        <v>25</v>
      </c>
      <c r="U299" s="1" t="s">
        <v>79</v>
      </c>
    </row>
    <row r="300" spans="1:21">
      <c r="A300" s="1" t="s">
        <v>21</v>
      </c>
      <c r="B300" s="1" t="s">
        <v>641</v>
      </c>
      <c r="C300" s="1" t="s">
        <v>68</v>
      </c>
      <c r="D300" s="1">
        <v>0.1</v>
      </c>
      <c r="E300" s="1">
        <v>5</v>
      </c>
      <c r="F300" s="1">
        <v>100</v>
      </c>
      <c r="G300" s="1">
        <v>200</v>
      </c>
      <c r="H300" s="1">
        <v>1000</v>
      </c>
      <c r="I300" s="1">
        <v>100</v>
      </c>
      <c r="J300" s="1">
        <v>900</v>
      </c>
      <c r="K300" s="1">
        <v>0.9</v>
      </c>
      <c r="L300" s="1">
        <v>500</v>
      </c>
      <c r="M300" s="1">
        <v>400</v>
      </c>
      <c r="N300" s="1">
        <v>0.4</v>
      </c>
      <c r="O300" s="3">
        <v>45475</v>
      </c>
      <c r="P300" s="1">
        <v>7</v>
      </c>
      <c r="Q300" s="1">
        <v>3</v>
      </c>
      <c r="R300" s="1">
        <v>2024</v>
      </c>
      <c r="S300" s="1" t="s">
        <v>642</v>
      </c>
      <c r="T300" s="1" t="s">
        <v>70</v>
      </c>
      <c r="U300" s="1" t="s">
        <v>32</v>
      </c>
    </row>
    <row r="301" spans="1:21">
      <c r="A301" s="1" t="s">
        <v>36</v>
      </c>
      <c r="B301" s="1" t="s">
        <v>643</v>
      </c>
      <c r="C301" s="1" t="s">
        <v>29</v>
      </c>
      <c r="D301" s="1">
        <v>0.08</v>
      </c>
      <c r="E301" s="1">
        <v>12</v>
      </c>
      <c r="F301" s="1">
        <v>200</v>
      </c>
      <c r="G301" s="1">
        <v>400</v>
      </c>
      <c r="H301" s="1">
        <v>4800</v>
      </c>
      <c r="I301" s="1">
        <v>384</v>
      </c>
      <c r="J301" s="1">
        <v>4416</v>
      </c>
      <c r="K301" s="1">
        <v>4.4160000000000004</v>
      </c>
      <c r="L301" s="1">
        <v>2400</v>
      </c>
      <c r="M301" s="1">
        <v>2016</v>
      </c>
      <c r="N301" s="1">
        <v>2.016</v>
      </c>
      <c r="O301" s="3">
        <v>45519</v>
      </c>
      <c r="P301" s="1">
        <v>8</v>
      </c>
      <c r="Q301" s="1">
        <v>3</v>
      </c>
      <c r="R301" s="1">
        <v>2024</v>
      </c>
      <c r="S301" s="1" t="s">
        <v>644</v>
      </c>
      <c r="T301" s="1" t="s">
        <v>31</v>
      </c>
      <c r="U301" s="1" t="s">
        <v>26</v>
      </c>
    </row>
    <row r="302" spans="1:21">
      <c r="A302" s="1" t="s">
        <v>36</v>
      </c>
      <c r="B302" s="1" t="s">
        <v>645</v>
      </c>
      <c r="C302" s="1" t="s">
        <v>68</v>
      </c>
      <c r="D302" s="1">
        <v>0.3</v>
      </c>
      <c r="E302" s="1">
        <v>9</v>
      </c>
      <c r="F302" s="1">
        <v>100</v>
      </c>
      <c r="G302" s="1">
        <v>200</v>
      </c>
      <c r="H302" s="1">
        <v>1800</v>
      </c>
      <c r="I302" s="1">
        <v>540</v>
      </c>
      <c r="J302" s="1">
        <v>1260</v>
      </c>
      <c r="K302" s="1">
        <v>1.26</v>
      </c>
      <c r="L302" s="1">
        <v>900</v>
      </c>
      <c r="M302" s="1">
        <v>360</v>
      </c>
      <c r="N302" s="1">
        <v>0.36</v>
      </c>
      <c r="O302" s="3">
        <v>45893</v>
      </c>
      <c r="P302" s="1">
        <v>8</v>
      </c>
      <c r="Q302" s="1">
        <v>3</v>
      </c>
      <c r="R302" s="1">
        <v>2025</v>
      </c>
      <c r="S302" s="1" t="s">
        <v>646</v>
      </c>
      <c r="T302" s="1" t="s">
        <v>70</v>
      </c>
      <c r="U302" s="1" t="s">
        <v>79</v>
      </c>
    </row>
    <row r="303" spans="1:21">
      <c r="A303" s="1" t="s">
        <v>36</v>
      </c>
      <c r="B303" s="1" t="s">
        <v>647</v>
      </c>
      <c r="C303" s="1" t="s">
        <v>56</v>
      </c>
      <c r="D303" s="1">
        <v>0.26</v>
      </c>
      <c r="E303" s="1">
        <v>5</v>
      </c>
      <c r="F303" s="1">
        <v>50</v>
      </c>
      <c r="G303" s="1">
        <v>120</v>
      </c>
      <c r="H303" s="1">
        <v>600</v>
      </c>
      <c r="I303" s="1">
        <v>156</v>
      </c>
      <c r="J303" s="1">
        <v>444</v>
      </c>
      <c r="K303" s="1">
        <v>0.44400000000000001</v>
      </c>
      <c r="L303" s="1">
        <v>250</v>
      </c>
      <c r="M303" s="1">
        <v>194</v>
      </c>
      <c r="N303" s="1">
        <v>0.19400000000000001</v>
      </c>
      <c r="O303" s="3">
        <v>45631</v>
      </c>
      <c r="P303" s="1">
        <v>12</v>
      </c>
      <c r="Q303" s="1">
        <v>4</v>
      </c>
      <c r="R303" s="1">
        <v>2024</v>
      </c>
      <c r="S303" s="1" t="s">
        <v>648</v>
      </c>
      <c r="T303" s="1" t="s">
        <v>58</v>
      </c>
      <c r="U303" s="1" t="s">
        <v>54</v>
      </c>
    </row>
    <row r="304" spans="1:21">
      <c r="A304" s="1" t="s">
        <v>36</v>
      </c>
      <c r="B304" s="1" t="s">
        <v>649</v>
      </c>
      <c r="C304" s="1" t="s">
        <v>23</v>
      </c>
      <c r="D304" s="1">
        <v>0.01</v>
      </c>
      <c r="E304" s="1">
        <v>7</v>
      </c>
      <c r="F304" s="1">
        <v>500</v>
      </c>
      <c r="G304" s="1">
        <v>800</v>
      </c>
      <c r="H304" s="1">
        <v>5600</v>
      </c>
      <c r="I304" s="1">
        <v>56</v>
      </c>
      <c r="J304" s="1">
        <v>5544</v>
      </c>
      <c r="K304" s="1">
        <v>5.5439999999999996</v>
      </c>
      <c r="L304" s="1">
        <v>3500</v>
      </c>
      <c r="M304" s="1">
        <v>2044</v>
      </c>
      <c r="N304" s="1">
        <v>2.044</v>
      </c>
      <c r="O304" s="3">
        <v>45537</v>
      </c>
      <c r="P304" s="1">
        <v>9</v>
      </c>
      <c r="Q304" s="1">
        <v>3</v>
      </c>
      <c r="R304" s="1">
        <v>2024</v>
      </c>
      <c r="S304" s="1" t="s">
        <v>650</v>
      </c>
      <c r="T304" s="1" t="s">
        <v>25</v>
      </c>
      <c r="U304" s="1" t="s">
        <v>35</v>
      </c>
    </row>
    <row r="305" spans="1:21">
      <c r="A305" s="1" t="s">
        <v>27</v>
      </c>
      <c r="B305" s="1" t="s">
        <v>651</v>
      </c>
      <c r="C305" s="1" t="s">
        <v>23</v>
      </c>
      <c r="D305" s="1">
        <v>0.24</v>
      </c>
      <c r="E305" s="1">
        <v>8</v>
      </c>
      <c r="F305" s="1">
        <v>500</v>
      </c>
      <c r="G305" s="1">
        <v>800</v>
      </c>
      <c r="H305" s="1">
        <v>6400</v>
      </c>
      <c r="I305" s="1">
        <v>1536</v>
      </c>
      <c r="J305" s="1">
        <v>4864</v>
      </c>
      <c r="K305" s="1">
        <v>4.8639999999999999</v>
      </c>
      <c r="L305" s="1">
        <v>4000</v>
      </c>
      <c r="M305" s="1">
        <v>864</v>
      </c>
      <c r="N305" s="1">
        <v>0.86399999999999999</v>
      </c>
      <c r="O305" s="3">
        <v>45402</v>
      </c>
      <c r="P305" s="1">
        <v>4</v>
      </c>
      <c r="Q305" s="1">
        <v>2</v>
      </c>
      <c r="R305" s="1">
        <v>2024</v>
      </c>
      <c r="S305" s="1" t="s">
        <v>652</v>
      </c>
      <c r="T305" s="1" t="s">
        <v>25</v>
      </c>
      <c r="U305" s="1" t="s">
        <v>49</v>
      </c>
    </row>
    <row r="306" spans="1:21">
      <c r="A306" s="1" t="s">
        <v>36</v>
      </c>
      <c r="B306" s="1" t="s">
        <v>653</v>
      </c>
      <c r="C306" s="1" t="s">
        <v>60</v>
      </c>
      <c r="D306" s="1">
        <v>0.02</v>
      </c>
      <c r="E306" s="1">
        <v>6</v>
      </c>
      <c r="F306" s="1">
        <v>150</v>
      </c>
      <c r="G306" s="1">
        <v>250</v>
      </c>
      <c r="H306" s="1">
        <v>1500</v>
      </c>
      <c r="I306" s="1">
        <v>30</v>
      </c>
      <c r="J306" s="1">
        <v>1470</v>
      </c>
      <c r="K306" s="1">
        <v>1.47</v>
      </c>
      <c r="L306" s="1">
        <v>900</v>
      </c>
      <c r="M306" s="1">
        <v>570</v>
      </c>
      <c r="N306" s="1">
        <v>0.56999999999999995</v>
      </c>
      <c r="O306" s="3">
        <v>45872</v>
      </c>
      <c r="P306" s="1">
        <v>8</v>
      </c>
      <c r="Q306" s="1">
        <v>3</v>
      </c>
      <c r="R306" s="1">
        <v>2025</v>
      </c>
      <c r="S306" s="1" t="s">
        <v>654</v>
      </c>
      <c r="T306" s="1" t="s">
        <v>62</v>
      </c>
      <c r="U306" s="1" t="s">
        <v>35</v>
      </c>
    </row>
    <row r="307" spans="1:21">
      <c r="A307" s="1" t="s">
        <v>27</v>
      </c>
      <c r="B307" s="1" t="s">
        <v>655</v>
      </c>
      <c r="C307" s="1" t="s">
        <v>60</v>
      </c>
      <c r="D307" s="1">
        <v>0.15</v>
      </c>
      <c r="E307" s="1">
        <v>2</v>
      </c>
      <c r="F307" s="1">
        <v>150</v>
      </c>
      <c r="G307" s="1">
        <v>250</v>
      </c>
      <c r="H307" s="1">
        <v>500</v>
      </c>
      <c r="I307" s="1">
        <v>75</v>
      </c>
      <c r="J307" s="1">
        <v>425</v>
      </c>
      <c r="K307" s="1">
        <v>0.42499999999999999</v>
      </c>
      <c r="L307" s="1">
        <v>300</v>
      </c>
      <c r="M307" s="1">
        <v>125</v>
      </c>
      <c r="N307" s="1">
        <v>0.125</v>
      </c>
      <c r="O307" s="3">
        <v>45708</v>
      </c>
      <c r="P307" s="1">
        <v>2</v>
      </c>
      <c r="Q307" s="1">
        <v>1</v>
      </c>
      <c r="R307" s="1">
        <v>2025</v>
      </c>
      <c r="S307" s="1" t="s">
        <v>656</v>
      </c>
      <c r="T307" s="1" t="s">
        <v>62</v>
      </c>
      <c r="U307" s="1" t="s">
        <v>35</v>
      </c>
    </row>
    <row r="308" spans="1:21">
      <c r="A308" s="1" t="s">
        <v>21</v>
      </c>
      <c r="B308" s="1" t="s">
        <v>657</v>
      </c>
      <c r="C308" s="1" t="s">
        <v>68</v>
      </c>
      <c r="D308" s="1">
        <v>0.28999999999999998</v>
      </c>
      <c r="E308" s="1">
        <v>12</v>
      </c>
      <c r="F308" s="1">
        <v>100</v>
      </c>
      <c r="G308" s="1">
        <v>200</v>
      </c>
      <c r="H308" s="1">
        <v>2400</v>
      </c>
      <c r="I308" s="1">
        <v>696</v>
      </c>
      <c r="J308" s="1">
        <v>1704</v>
      </c>
      <c r="K308" s="1">
        <v>1.704</v>
      </c>
      <c r="L308" s="1">
        <v>1200</v>
      </c>
      <c r="M308" s="1">
        <v>504</v>
      </c>
      <c r="N308" s="1">
        <v>0.504</v>
      </c>
      <c r="O308" s="3">
        <v>45663</v>
      </c>
      <c r="P308" s="1">
        <v>1</v>
      </c>
      <c r="Q308" s="1">
        <v>1</v>
      </c>
      <c r="R308" s="1">
        <v>2025</v>
      </c>
      <c r="S308" s="1" t="s">
        <v>658</v>
      </c>
      <c r="T308" s="1" t="s">
        <v>70</v>
      </c>
      <c r="U308" s="1" t="s">
        <v>32</v>
      </c>
    </row>
    <row r="309" spans="1:21">
      <c r="A309" s="1" t="s">
        <v>21</v>
      </c>
      <c r="B309" s="1" t="s">
        <v>659</v>
      </c>
      <c r="C309" s="1" t="s">
        <v>42</v>
      </c>
      <c r="D309" s="1">
        <v>0.06</v>
      </c>
      <c r="E309" s="1">
        <v>7</v>
      </c>
      <c r="F309" s="1">
        <v>300</v>
      </c>
      <c r="G309" s="1">
        <v>600</v>
      </c>
      <c r="H309" s="1">
        <v>4200</v>
      </c>
      <c r="I309" s="1">
        <v>252</v>
      </c>
      <c r="J309" s="1">
        <v>3948</v>
      </c>
      <c r="K309" s="1">
        <v>3.948</v>
      </c>
      <c r="L309" s="1">
        <v>2100</v>
      </c>
      <c r="M309" s="1">
        <v>1848</v>
      </c>
      <c r="N309" s="1">
        <v>1.8480000000000001</v>
      </c>
      <c r="O309" s="3">
        <v>45816</v>
      </c>
      <c r="P309" s="1">
        <v>6</v>
      </c>
      <c r="Q309" s="1">
        <v>2</v>
      </c>
      <c r="R309" s="1">
        <v>2025</v>
      </c>
      <c r="S309" s="1" t="s">
        <v>660</v>
      </c>
      <c r="T309" s="1" t="s">
        <v>44</v>
      </c>
      <c r="U309" s="1" t="s">
        <v>26</v>
      </c>
    </row>
    <row r="310" spans="1:21">
      <c r="A310" s="1" t="s">
        <v>36</v>
      </c>
      <c r="B310" s="1" t="s">
        <v>661</v>
      </c>
      <c r="C310" s="1" t="s">
        <v>42</v>
      </c>
      <c r="D310" s="1">
        <v>0.11</v>
      </c>
      <c r="E310" s="1">
        <v>4</v>
      </c>
      <c r="F310" s="1">
        <v>300</v>
      </c>
      <c r="G310" s="1">
        <v>600</v>
      </c>
      <c r="H310" s="1">
        <v>2400</v>
      </c>
      <c r="I310" s="1">
        <v>264</v>
      </c>
      <c r="J310" s="1">
        <v>2136</v>
      </c>
      <c r="K310" s="1">
        <v>2.1360000000000001</v>
      </c>
      <c r="L310" s="1">
        <v>1200</v>
      </c>
      <c r="M310" s="1">
        <v>936</v>
      </c>
      <c r="N310" s="1">
        <v>0.93600000000000005</v>
      </c>
      <c r="O310" s="3">
        <v>45518</v>
      </c>
      <c r="P310" s="1">
        <v>8</v>
      </c>
      <c r="Q310" s="1">
        <v>3</v>
      </c>
      <c r="R310" s="1">
        <v>2024</v>
      </c>
      <c r="S310" s="1" t="s">
        <v>662</v>
      </c>
      <c r="T310" s="1" t="s">
        <v>44</v>
      </c>
      <c r="U310" s="1" t="s">
        <v>35</v>
      </c>
    </row>
    <row r="311" spans="1:21">
      <c r="A311" s="1" t="s">
        <v>36</v>
      </c>
      <c r="B311" s="1" t="s">
        <v>663</v>
      </c>
      <c r="C311" s="1" t="s">
        <v>60</v>
      </c>
      <c r="D311" s="1">
        <v>0.08</v>
      </c>
      <c r="E311" s="1">
        <v>1</v>
      </c>
      <c r="F311" s="1">
        <v>150</v>
      </c>
      <c r="G311" s="1">
        <v>250</v>
      </c>
      <c r="H311" s="1">
        <v>250</v>
      </c>
      <c r="I311" s="1">
        <v>20</v>
      </c>
      <c r="J311" s="1">
        <v>230</v>
      </c>
      <c r="K311" s="1">
        <v>0.23</v>
      </c>
      <c r="L311" s="1">
        <v>150</v>
      </c>
      <c r="M311" s="1">
        <v>80</v>
      </c>
      <c r="N311" s="1">
        <v>0.08</v>
      </c>
      <c r="O311" s="3">
        <v>45262</v>
      </c>
      <c r="P311" s="1">
        <v>12</v>
      </c>
      <c r="Q311" s="1">
        <v>4</v>
      </c>
      <c r="R311" s="1">
        <v>2023</v>
      </c>
      <c r="S311" s="1" t="s">
        <v>664</v>
      </c>
      <c r="T311" s="1" t="s">
        <v>62</v>
      </c>
      <c r="U311" s="1" t="s">
        <v>54</v>
      </c>
    </row>
    <row r="312" spans="1:21">
      <c r="A312" s="1" t="s">
        <v>27</v>
      </c>
      <c r="B312" s="1" t="s">
        <v>665</v>
      </c>
      <c r="C312" s="1" t="s">
        <v>60</v>
      </c>
      <c r="D312" s="1">
        <v>0.01</v>
      </c>
      <c r="E312" s="1">
        <v>17</v>
      </c>
      <c r="F312" s="1">
        <v>150</v>
      </c>
      <c r="G312" s="1">
        <v>250</v>
      </c>
      <c r="H312" s="1">
        <v>4250</v>
      </c>
      <c r="I312" s="1">
        <v>42.5</v>
      </c>
      <c r="J312" s="1">
        <v>4207.5</v>
      </c>
      <c r="K312" s="1">
        <v>4.2074999999999996</v>
      </c>
      <c r="L312" s="1">
        <v>2550</v>
      </c>
      <c r="M312" s="1">
        <v>1657.5</v>
      </c>
      <c r="N312" s="1">
        <v>1.6575</v>
      </c>
      <c r="O312" s="3">
        <v>45436</v>
      </c>
      <c r="P312" s="1">
        <v>5</v>
      </c>
      <c r="Q312" s="1">
        <v>2</v>
      </c>
      <c r="R312" s="1">
        <v>2024</v>
      </c>
      <c r="S312" s="1" t="s">
        <v>666</v>
      </c>
      <c r="T312" s="1" t="s">
        <v>62</v>
      </c>
      <c r="U312" s="1" t="s">
        <v>79</v>
      </c>
    </row>
    <row r="313" spans="1:21">
      <c r="A313" s="1" t="s">
        <v>21</v>
      </c>
      <c r="B313" s="1" t="s">
        <v>667</v>
      </c>
      <c r="C313" s="1" t="s">
        <v>29</v>
      </c>
      <c r="D313" s="1">
        <v>0.28999999999999998</v>
      </c>
      <c r="E313" s="1">
        <v>18</v>
      </c>
      <c r="F313" s="1">
        <v>200</v>
      </c>
      <c r="G313" s="1">
        <v>400</v>
      </c>
      <c r="H313" s="1">
        <v>7200</v>
      </c>
      <c r="I313" s="1">
        <v>2088</v>
      </c>
      <c r="J313" s="1">
        <v>5112</v>
      </c>
      <c r="K313" s="1">
        <v>5.1120000000000001</v>
      </c>
      <c r="L313" s="1">
        <v>3600</v>
      </c>
      <c r="M313" s="1">
        <v>1512</v>
      </c>
      <c r="N313" s="1">
        <v>1.512</v>
      </c>
      <c r="O313" s="3">
        <v>45352</v>
      </c>
      <c r="P313" s="1">
        <v>3</v>
      </c>
      <c r="Q313" s="1">
        <v>1</v>
      </c>
      <c r="R313" s="1">
        <v>2024</v>
      </c>
      <c r="S313" s="1" t="s">
        <v>668</v>
      </c>
      <c r="T313" s="1" t="s">
        <v>31</v>
      </c>
      <c r="U313" s="1" t="s">
        <v>35</v>
      </c>
    </row>
    <row r="314" spans="1:21">
      <c r="A314" s="1" t="s">
        <v>36</v>
      </c>
      <c r="B314" s="1" t="s">
        <v>669</v>
      </c>
      <c r="C314" s="1" t="s">
        <v>38</v>
      </c>
      <c r="D314" s="1">
        <v>0.09</v>
      </c>
      <c r="E314" s="1">
        <v>17</v>
      </c>
      <c r="F314" s="1">
        <v>20</v>
      </c>
      <c r="G314" s="1">
        <v>50</v>
      </c>
      <c r="H314" s="1">
        <v>850</v>
      </c>
      <c r="I314" s="1">
        <v>76.5</v>
      </c>
      <c r="J314" s="1">
        <v>773.5</v>
      </c>
      <c r="K314" s="1">
        <v>0.77349999999999997</v>
      </c>
      <c r="L314" s="1">
        <v>340</v>
      </c>
      <c r="M314" s="1">
        <v>433.5</v>
      </c>
      <c r="N314" s="1">
        <v>0.4335</v>
      </c>
      <c r="O314" s="3">
        <v>45216</v>
      </c>
      <c r="P314" s="1">
        <v>10</v>
      </c>
      <c r="Q314" s="1">
        <v>4</v>
      </c>
      <c r="R314" s="1">
        <v>2023</v>
      </c>
      <c r="S314" s="1" t="s">
        <v>670</v>
      </c>
      <c r="T314" s="1" t="s">
        <v>40</v>
      </c>
      <c r="U314" s="1" t="s">
        <v>35</v>
      </c>
    </row>
    <row r="315" spans="1:21">
      <c r="A315" s="1" t="s">
        <v>21</v>
      </c>
      <c r="B315" s="1" t="s">
        <v>671</v>
      </c>
      <c r="C315" s="1" t="s">
        <v>46</v>
      </c>
      <c r="D315" s="1">
        <v>0.28000000000000003</v>
      </c>
      <c r="E315" s="1">
        <v>9</v>
      </c>
      <c r="F315" s="1">
        <v>15</v>
      </c>
      <c r="G315" s="1">
        <v>40</v>
      </c>
      <c r="H315" s="1">
        <v>360</v>
      </c>
      <c r="I315" s="1">
        <v>100.8</v>
      </c>
      <c r="J315" s="1">
        <v>259.2</v>
      </c>
      <c r="K315" s="1">
        <v>0.25919999999999999</v>
      </c>
      <c r="L315" s="1">
        <v>135</v>
      </c>
      <c r="M315" s="1">
        <v>124.2</v>
      </c>
      <c r="N315" s="1">
        <v>0.1242</v>
      </c>
      <c r="O315" s="3">
        <v>45184</v>
      </c>
      <c r="P315" s="1">
        <v>9</v>
      </c>
      <c r="Q315" s="1">
        <v>3</v>
      </c>
      <c r="R315" s="1">
        <v>2023</v>
      </c>
      <c r="S315" s="1" t="s">
        <v>672</v>
      </c>
      <c r="T315" s="1" t="s">
        <v>48</v>
      </c>
      <c r="U315" s="1" t="s">
        <v>35</v>
      </c>
    </row>
    <row r="316" spans="1:21">
      <c r="A316" s="1" t="s">
        <v>21</v>
      </c>
      <c r="B316" s="1" t="s">
        <v>673</v>
      </c>
      <c r="C316" s="1" t="s">
        <v>29</v>
      </c>
      <c r="D316" s="1">
        <v>0.2</v>
      </c>
      <c r="E316" s="1">
        <v>2</v>
      </c>
      <c r="F316" s="1">
        <v>200</v>
      </c>
      <c r="G316" s="1">
        <v>400</v>
      </c>
      <c r="H316" s="1">
        <v>800</v>
      </c>
      <c r="I316" s="1">
        <v>160</v>
      </c>
      <c r="J316" s="1">
        <v>640</v>
      </c>
      <c r="K316" s="1">
        <v>0.64</v>
      </c>
      <c r="L316" s="1">
        <v>400</v>
      </c>
      <c r="M316" s="1">
        <v>240</v>
      </c>
      <c r="N316" s="1">
        <v>0.24</v>
      </c>
      <c r="O316" s="3">
        <v>45762</v>
      </c>
      <c r="P316" s="1">
        <v>4</v>
      </c>
      <c r="Q316" s="1">
        <v>2</v>
      </c>
      <c r="R316" s="1">
        <v>2025</v>
      </c>
      <c r="S316" s="1" t="s">
        <v>674</v>
      </c>
      <c r="T316" s="1" t="s">
        <v>31</v>
      </c>
      <c r="U316" s="1" t="s">
        <v>26</v>
      </c>
    </row>
    <row r="317" spans="1:21">
      <c r="A317" s="1" t="s">
        <v>21</v>
      </c>
      <c r="B317" s="1" t="s">
        <v>675</v>
      </c>
      <c r="C317" s="1" t="s">
        <v>38</v>
      </c>
      <c r="D317" s="1">
        <v>0.22</v>
      </c>
      <c r="E317" s="1">
        <v>5</v>
      </c>
      <c r="F317" s="1">
        <v>20</v>
      </c>
      <c r="G317" s="1">
        <v>50</v>
      </c>
      <c r="H317" s="1">
        <v>250</v>
      </c>
      <c r="I317" s="1">
        <v>55</v>
      </c>
      <c r="J317" s="1">
        <v>195</v>
      </c>
      <c r="K317" s="1">
        <v>0.19500000000000001</v>
      </c>
      <c r="L317" s="1">
        <v>100</v>
      </c>
      <c r="M317" s="1">
        <v>95</v>
      </c>
      <c r="N317" s="1">
        <v>9.5000000000000001E-2</v>
      </c>
      <c r="O317" s="3">
        <v>45592</v>
      </c>
      <c r="P317" s="1">
        <v>10</v>
      </c>
      <c r="Q317" s="1">
        <v>4</v>
      </c>
      <c r="R317" s="1">
        <v>2024</v>
      </c>
      <c r="S317" s="1" t="s">
        <v>676</v>
      </c>
      <c r="T317" s="1" t="s">
        <v>40</v>
      </c>
      <c r="U317" s="1" t="s">
        <v>35</v>
      </c>
    </row>
    <row r="318" spans="1:21">
      <c r="A318" s="1" t="s">
        <v>27</v>
      </c>
      <c r="B318" s="1" t="s">
        <v>677</v>
      </c>
      <c r="C318" s="1" t="s">
        <v>46</v>
      </c>
      <c r="D318" s="1">
        <v>0.16</v>
      </c>
      <c r="E318" s="1">
        <v>5</v>
      </c>
      <c r="F318" s="1">
        <v>15</v>
      </c>
      <c r="G318" s="1">
        <v>40</v>
      </c>
      <c r="H318" s="1">
        <v>200</v>
      </c>
      <c r="I318" s="1">
        <v>32</v>
      </c>
      <c r="J318" s="1">
        <v>168</v>
      </c>
      <c r="K318" s="1">
        <v>0.16800000000000001</v>
      </c>
      <c r="L318" s="1">
        <v>75</v>
      </c>
      <c r="M318" s="1">
        <v>93</v>
      </c>
      <c r="N318" s="1">
        <v>9.2999999999999999E-2</v>
      </c>
      <c r="O318" s="3">
        <v>45831</v>
      </c>
      <c r="P318" s="1">
        <v>6</v>
      </c>
      <c r="Q318" s="1">
        <v>2</v>
      </c>
      <c r="R318" s="1">
        <v>2025</v>
      </c>
      <c r="S318" s="1" t="s">
        <v>678</v>
      </c>
      <c r="T318" s="1" t="s">
        <v>48</v>
      </c>
      <c r="U318" s="1" t="s">
        <v>35</v>
      </c>
    </row>
    <row r="319" spans="1:21">
      <c r="A319" s="1" t="s">
        <v>36</v>
      </c>
      <c r="B319" s="1" t="s">
        <v>679</v>
      </c>
      <c r="C319" s="1" t="s">
        <v>46</v>
      </c>
      <c r="D319" s="1">
        <v>0.18</v>
      </c>
      <c r="E319" s="1">
        <v>5</v>
      </c>
      <c r="F319" s="1">
        <v>15</v>
      </c>
      <c r="G319" s="1">
        <v>40</v>
      </c>
      <c r="H319" s="1">
        <v>200</v>
      </c>
      <c r="I319" s="1">
        <v>36</v>
      </c>
      <c r="J319" s="1">
        <v>164</v>
      </c>
      <c r="K319" s="1">
        <v>0.16400000000000001</v>
      </c>
      <c r="L319" s="1">
        <v>75</v>
      </c>
      <c r="M319" s="1">
        <v>89</v>
      </c>
      <c r="N319" s="1">
        <v>8.8999999999999996E-2</v>
      </c>
      <c r="O319" s="3">
        <v>45372</v>
      </c>
      <c r="P319" s="1">
        <v>3</v>
      </c>
      <c r="Q319" s="1">
        <v>1</v>
      </c>
      <c r="R319" s="1">
        <v>2024</v>
      </c>
      <c r="S319" s="1" t="s">
        <v>680</v>
      </c>
      <c r="T319" s="1" t="s">
        <v>48</v>
      </c>
      <c r="U319" s="1" t="s">
        <v>26</v>
      </c>
    </row>
    <row r="320" spans="1:21">
      <c r="A320" s="1" t="s">
        <v>36</v>
      </c>
      <c r="B320" s="1" t="s">
        <v>681</v>
      </c>
      <c r="C320" s="1" t="s">
        <v>68</v>
      </c>
      <c r="D320" s="1">
        <v>0.19</v>
      </c>
      <c r="E320" s="1">
        <v>19</v>
      </c>
      <c r="F320" s="1">
        <v>100</v>
      </c>
      <c r="G320" s="1">
        <v>200</v>
      </c>
      <c r="H320" s="1">
        <v>3800</v>
      </c>
      <c r="I320" s="1">
        <v>722</v>
      </c>
      <c r="J320" s="1">
        <v>3078</v>
      </c>
      <c r="K320" s="1">
        <v>3.0779999999999998</v>
      </c>
      <c r="L320" s="1">
        <v>1900</v>
      </c>
      <c r="M320" s="1">
        <v>1178</v>
      </c>
      <c r="N320" s="1">
        <v>1.1779999999999999</v>
      </c>
      <c r="O320" s="3">
        <v>45847</v>
      </c>
      <c r="P320" s="1">
        <v>7</v>
      </c>
      <c r="Q320" s="1">
        <v>3</v>
      </c>
      <c r="R320" s="1">
        <v>2025</v>
      </c>
      <c r="S320" s="1" t="s">
        <v>682</v>
      </c>
      <c r="T320" s="1" t="s">
        <v>70</v>
      </c>
      <c r="U320" s="1" t="s">
        <v>49</v>
      </c>
    </row>
    <row r="321" spans="1:21">
      <c r="A321" s="1" t="s">
        <v>36</v>
      </c>
      <c r="B321" s="1" t="s">
        <v>683</v>
      </c>
      <c r="C321" s="1" t="s">
        <v>56</v>
      </c>
      <c r="D321" s="1">
        <v>0.03</v>
      </c>
      <c r="E321" s="1">
        <v>1</v>
      </c>
      <c r="F321" s="1">
        <v>50</v>
      </c>
      <c r="G321" s="1">
        <v>120</v>
      </c>
      <c r="H321" s="1">
        <v>120</v>
      </c>
      <c r="I321" s="1">
        <v>3.6</v>
      </c>
      <c r="J321" s="1">
        <v>116.4</v>
      </c>
      <c r="K321" s="1">
        <v>0.1164</v>
      </c>
      <c r="L321" s="1">
        <v>50</v>
      </c>
      <c r="M321" s="1">
        <v>66.400000000000006</v>
      </c>
      <c r="N321" s="1">
        <v>6.6400000000000001E-2</v>
      </c>
      <c r="O321" s="3">
        <v>45222</v>
      </c>
      <c r="P321" s="1">
        <v>10</v>
      </c>
      <c r="Q321" s="1">
        <v>4</v>
      </c>
      <c r="R321" s="1">
        <v>2023</v>
      </c>
      <c r="S321" s="1" t="s">
        <v>684</v>
      </c>
      <c r="T321" s="1" t="s">
        <v>58</v>
      </c>
      <c r="U321" s="1" t="s">
        <v>26</v>
      </c>
    </row>
    <row r="322" spans="1:21">
      <c r="A322" s="1" t="s">
        <v>21</v>
      </c>
      <c r="B322" s="1" t="s">
        <v>685</v>
      </c>
      <c r="C322" s="1" t="s">
        <v>46</v>
      </c>
      <c r="D322" s="1">
        <v>0.27</v>
      </c>
      <c r="E322" s="1">
        <v>9</v>
      </c>
      <c r="F322" s="1">
        <v>15</v>
      </c>
      <c r="G322" s="1">
        <v>40</v>
      </c>
      <c r="H322" s="1">
        <v>360</v>
      </c>
      <c r="I322" s="1">
        <v>97.2</v>
      </c>
      <c r="J322" s="1">
        <v>262.8</v>
      </c>
      <c r="K322" s="1">
        <v>0.26279999999999998</v>
      </c>
      <c r="L322" s="1">
        <v>135</v>
      </c>
      <c r="M322" s="1">
        <v>127.8</v>
      </c>
      <c r="N322" s="1">
        <v>0.1278</v>
      </c>
      <c r="O322" s="3">
        <v>45484</v>
      </c>
      <c r="P322" s="1">
        <v>7</v>
      </c>
      <c r="Q322" s="1">
        <v>3</v>
      </c>
      <c r="R322" s="1">
        <v>2024</v>
      </c>
      <c r="S322" s="1" t="s">
        <v>686</v>
      </c>
      <c r="T322" s="1" t="s">
        <v>48</v>
      </c>
      <c r="U322" s="1" t="s">
        <v>26</v>
      </c>
    </row>
    <row r="323" spans="1:21">
      <c r="A323" s="1" t="s">
        <v>21</v>
      </c>
      <c r="B323" s="1" t="s">
        <v>687</v>
      </c>
      <c r="C323" s="1" t="s">
        <v>56</v>
      </c>
      <c r="D323" s="1">
        <v>0.05</v>
      </c>
      <c r="E323" s="1">
        <v>16</v>
      </c>
      <c r="F323" s="1">
        <v>50</v>
      </c>
      <c r="G323" s="1">
        <v>120</v>
      </c>
      <c r="H323" s="1">
        <v>1920</v>
      </c>
      <c r="I323" s="1">
        <v>96</v>
      </c>
      <c r="J323" s="1">
        <v>1824</v>
      </c>
      <c r="K323" s="1">
        <v>1.8240000000000001</v>
      </c>
      <c r="L323" s="1">
        <v>800</v>
      </c>
      <c r="M323" s="1">
        <v>1024</v>
      </c>
      <c r="N323" s="1">
        <v>1.024</v>
      </c>
      <c r="O323" s="3">
        <v>45441</v>
      </c>
      <c r="P323" s="1">
        <v>5</v>
      </c>
      <c r="Q323" s="1">
        <v>2</v>
      </c>
      <c r="R323" s="1">
        <v>2024</v>
      </c>
      <c r="S323" s="1" t="s">
        <v>688</v>
      </c>
      <c r="T323" s="1" t="s">
        <v>58</v>
      </c>
      <c r="U323" s="1" t="s">
        <v>49</v>
      </c>
    </row>
    <row r="324" spans="1:21">
      <c r="A324" s="1" t="s">
        <v>36</v>
      </c>
      <c r="B324" s="1" t="s">
        <v>689</v>
      </c>
      <c r="C324" s="1" t="s">
        <v>68</v>
      </c>
      <c r="D324" s="1">
        <v>0.19</v>
      </c>
      <c r="E324" s="1">
        <v>7</v>
      </c>
      <c r="F324" s="1">
        <v>100</v>
      </c>
      <c r="G324" s="1">
        <v>200</v>
      </c>
      <c r="H324" s="1">
        <v>1400</v>
      </c>
      <c r="I324" s="1">
        <v>266</v>
      </c>
      <c r="J324" s="1">
        <v>1134</v>
      </c>
      <c r="K324" s="1">
        <v>1.1339999999999999</v>
      </c>
      <c r="L324" s="1">
        <v>700</v>
      </c>
      <c r="M324" s="1">
        <v>434</v>
      </c>
      <c r="N324" s="1">
        <v>0.434</v>
      </c>
      <c r="O324" s="3">
        <v>45877</v>
      </c>
      <c r="P324" s="1">
        <v>8</v>
      </c>
      <c r="Q324" s="1">
        <v>3</v>
      </c>
      <c r="R324" s="1">
        <v>2025</v>
      </c>
      <c r="S324" s="1" t="s">
        <v>690</v>
      </c>
      <c r="T324" s="1" t="s">
        <v>70</v>
      </c>
      <c r="U324" s="1" t="s">
        <v>32</v>
      </c>
    </row>
    <row r="325" spans="1:21">
      <c r="A325" s="1" t="s">
        <v>36</v>
      </c>
      <c r="B325" s="1" t="s">
        <v>691</v>
      </c>
      <c r="C325" s="1" t="s">
        <v>29</v>
      </c>
      <c r="D325" s="1">
        <v>0.26</v>
      </c>
      <c r="E325" s="1">
        <v>5</v>
      </c>
      <c r="F325" s="1">
        <v>200</v>
      </c>
      <c r="G325" s="1">
        <v>400</v>
      </c>
      <c r="H325" s="1">
        <v>2000</v>
      </c>
      <c r="I325" s="1">
        <v>520</v>
      </c>
      <c r="J325" s="1">
        <v>1480</v>
      </c>
      <c r="K325" s="1">
        <v>1.48</v>
      </c>
      <c r="L325" s="1">
        <v>1000</v>
      </c>
      <c r="M325" s="1">
        <v>480</v>
      </c>
      <c r="N325" s="1">
        <v>0.48</v>
      </c>
      <c r="O325" s="3">
        <v>45621</v>
      </c>
      <c r="P325" s="1">
        <v>11</v>
      </c>
      <c r="Q325" s="1">
        <v>4</v>
      </c>
      <c r="R325" s="1">
        <v>2024</v>
      </c>
      <c r="S325" s="1" t="s">
        <v>692</v>
      </c>
      <c r="T325" s="1" t="s">
        <v>31</v>
      </c>
      <c r="U325" s="1" t="s">
        <v>49</v>
      </c>
    </row>
    <row r="326" spans="1:21">
      <c r="A326" s="1" t="s">
        <v>36</v>
      </c>
      <c r="B326" s="1" t="s">
        <v>693</v>
      </c>
      <c r="C326" s="1" t="s">
        <v>38</v>
      </c>
      <c r="D326" s="1">
        <v>0.01</v>
      </c>
      <c r="E326" s="1">
        <v>17</v>
      </c>
      <c r="F326" s="1">
        <v>20</v>
      </c>
      <c r="G326" s="1">
        <v>50</v>
      </c>
      <c r="H326" s="1">
        <v>850</v>
      </c>
      <c r="I326" s="1">
        <v>8.5</v>
      </c>
      <c r="J326" s="1">
        <v>841.5</v>
      </c>
      <c r="K326" s="1">
        <v>0.84150000000000003</v>
      </c>
      <c r="L326" s="1">
        <v>340</v>
      </c>
      <c r="M326" s="1">
        <v>501.5</v>
      </c>
      <c r="N326" s="1">
        <v>0.50149999999999995</v>
      </c>
      <c r="O326" s="3">
        <v>45870</v>
      </c>
      <c r="P326" s="1">
        <v>8</v>
      </c>
      <c r="Q326" s="1">
        <v>3</v>
      </c>
      <c r="R326" s="1">
        <v>2025</v>
      </c>
      <c r="S326" s="1" t="s">
        <v>694</v>
      </c>
      <c r="T326" s="1" t="s">
        <v>40</v>
      </c>
      <c r="U326" s="1" t="s">
        <v>79</v>
      </c>
    </row>
    <row r="327" spans="1:21">
      <c r="A327" s="1" t="s">
        <v>27</v>
      </c>
      <c r="B327" s="1" t="s">
        <v>695</v>
      </c>
      <c r="C327" s="1" t="s">
        <v>68</v>
      </c>
      <c r="D327" s="1">
        <v>0.21</v>
      </c>
      <c r="E327" s="1">
        <v>8</v>
      </c>
      <c r="F327" s="1">
        <v>100</v>
      </c>
      <c r="G327" s="1">
        <v>200</v>
      </c>
      <c r="H327" s="1">
        <v>1600</v>
      </c>
      <c r="I327" s="1">
        <v>336</v>
      </c>
      <c r="J327" s="1">
        <v>1264</v>
      </c>
      <c r="K327" s="1">
        <v>1.264</v>
      </c>
      <c r="L327" s="1">
        <v>800</v>
      </c>
      <c r="M327" s="1">
        <v>464</v>
      </c>
      <c r="N327" s="1">
        <v>0.46400000000000002</v>
      </c>
      <c r="O327" s="3">
        <v>45399</v>
      </c>
      <c r="P327" s="1">
        <v>4</v>
      </c>
      <c r="Q327" s="1">
        <v>2</v>
      </c>
      <c r="R327" s="1">
        <v>2024</v>
      </c>
      <c r="S327" s="1" t="s">
        <v>696</v>
      </c>
      <c r="T327" s="1" t="s">
        <v>70</v>
      </c>
      <c r="U327" s="1" t="s">
        <v>35</v>
      </c>
    </row>
    <row r="328" spans="1:21">
      <c r="A328" s="1" t="s">
        <v>27</v>
      </c>
      <c r="B328" s="1" t="s">
        <v>697</v>
      </c>
      <c r="C328" s="1" t="s">
        <v>23</v>
      </c>
      <c r="D328" s="1">
        <v>0.14000000000000001</v>
      </c>
      <c r="E328" s="1">
        <v>14</v>
      </c>
      <c r="F328" s="1">
        <v>500</v>
      </c>
      <c r="G328" s="1">
        <v>800</v>
      </c>
      <c r="H328" s="1">
        <v>11200</v>
      </c>
      <c r="I328" s="1">
        <v>1568</v>
      </c>
      <c r="J328" s="1">
        <v>9632</v>
      </c>
      <c r="K328" s="1">
        <v>9.6319999999999997</v>
      </c>
      <c r="L328" s="1">
        <v>7000</v>
      </c>
      <c r="M328" s="1">
        <v>2632</v>
      </c>
      <c r="N328" s="1">
        <v>2.6320000000000001</v>
      </c>
      <c r="O328" s="3">
        <v>45375</v>
      </c>
      <c r="P328" s="1">
        <v>3</v>
      </c>
      <c r="Q328" s="1">
        <v>1</v>
      </c>
      <c r="R328" s="1">
        <v>2024</v>
      </c>
      <c r="S328" s="1" t="s">
        <v>698</v>
      </c>
      <c r="T328" s="1" t="s">
        <v>25</v>
      </c>
      <c r="U328" s="1" t="s">
        <v>49</v>
      </c>
    </row>
    <row r="329" spans="1:21">
      <c r="A329" s="1" t="s">
        <v>36</v>
      </c>
      <c r="B329" s="1" t="s">
        <v>699</v>
      </c>
      <c r="C329" s="1" t="s">
        <v>68</v>
      </c>
      <c r="D329" s="1">
        <v>0.19</v>
      </c>
      <c r="E329" s="1">
        <v>17</v>
      </c>
      <c r="F329" s="1">
        <v>100</v>
      </c>
      <c r="G329" s="1">
        <v>200</v>
      </c>
      <c r="H329" s="1">
        <v>3400</v>
      </c>
      <c r="I329" s="1">
        <v>646</v>
      </c>
      <c r="J329" s="1">
        <v>2754</v>
      </c>
      <c r="K329" s="1">
        <v>2.754</v>
      </c>
      <c r="L329" s="1">
        <v>1700</v>
      </c>
      <c r="M329" s="1">
        <v>1054</v>
      </c>
      <c r="N329" s="1">
        <v>1.054</v>
      </c>
      <c r="O329" s="3">
        <v>45274</v>
      </c>
      <c r="P329" s="1">
        <v>12</v>
      </c>
      <c r="Q329" s="1">
        <v>4</v>
      </c>
      <c r="R329" s="1">
        <v>2023</v>
      </c>
      <c r="S329" s="1" t="s">
        <v>700</v>
      </c>
      <c r="T329" s="1" t="s">
        <v>70</v>
      </c>
      <c r="U329" s="1" t="s">
        <v>79</v>
      </c>
    </row>
    <row r="330" spans="1:21">
      <c r="A330" s="1" t="s">
        <v>36</v>
      </c>
      <c r="B330" s="1" t="s">
        <v>701</v>
      </c>
      <c r="C330" s="1" t="s">
        <v>38</v>
      </c>
      <c r="D330" s="1">
        <v>0.18</v>
      </c>
      <c r="E330" s="1">
        <v>18</v>
      </c>
      <c r="F330" s="1">
        <v>20</v>
      </c>
      <c r="G330" s="1">
        <v>50</v>
      </c>
      <c r="H330" s="1">
        <v>900</v>
      </c>
      <c r="I330" s="1">
        <v>162</v>
      </c>
      <c r="J330" s="1">
        <v>738</v>
      </c>
      <c r="K330" s="1">
        <v>0.73799999999999999</v>
      </c>
      <c r="L330" s="1">
        <v>360</v>
      </c>
      <c r="M330" s="1">
        <v>378</v>
      </c>
      <c r="N330" s="1">
        <v>0.378</v>
      </c>
      <c r="O330" s="3">
        <v>45299</v>
      </c>
      <c r="P330" s="1">
        <v>1</v>
      </c>
      <c r="Q330" s="1">
        <v>1</v>
      </c>
      <c r="R330" s="1">
        <v>2024</v>
      </c>
      <c r="S330" s="1" t="s">
        <v>702</v>
      </c>
      <c r="T330" s="1" t="s">
        <v>40</v>
      </c>
      <c r="U330" s="1" t="s">
        <v>35</v>
      </c>
    </row>
    <row r="331" spans="1:21">
      <c r="A331" s="1" t="s">
        <v>21</v>
      </c>
      <c r="B331" s="1" t="s">
        <v>703</v>
      </c>
      <c r="C331" s="1" t="s">
        <v>56</v>
      </c>
      <c r="D331" s="1">
        <v>0.23</v>
      </c>
      <c r="E331" s="1">
        <v>17</v>
      </c>
      <c r="F331" s="1">
        <v>50</v>
      </c>
      <c r="G331" s="1">
        <v>120</v>
      </c>
      <c r="H331" s="1">
        <v>2040</v>
      </c>
      <c r="I331" s="1">
        <v>469.2</v>
      </c>
      <c r="J331" s="1">
        <v>1570.8</v>
      </c>
      <c r="K331" s="1">
        <v>1.5708</v>
      </c>
      <c r="L331" s="1">
        <v>850</v>
      </c>
      <c r="M331" s="1">
        <v>720.8</v>
      </c>
      <c r="N331" s="1">
        <v>0.7208</v>
      </c>
      <c r="O331" s="3">
        <v>45869</v>
      </c>
      <c r="P331" s="1">
        <v>7</v>
      </c>
      <c r="Q331" s="1">
        <v>3</v>
      </c>
      <c r="R331" s="1">
        <v>2025</v>
      </c>
      <c r="S331" s="1" t="s">
        <v>704</v>
      </c>
      <c r="T331" s="1" t="s">
        <v>58</v>
      </c>
      <c r="U331" s="1" t="s">
        <v>32</v>
      </c>
    </row>
    <row r="332" spans="1:21">
      <c r="A332" s="1" t="s">
        <v>27</v>
      </c>
      <c r="B332" s="1" t="s">
        <v>705</v>
      </c>
      <c r="C332" s="1" t="s">
        <v>56</v>
      </c>
      <c r="D332" s="1">
        <v>0.12</v>
      </c>
      <c r="E332" s="1">
        <v>2</v>
      </c>
      <c r="F332" s="1">
        <v>50</v>
      </c>
      <c r="G332" s="1">
        <v>120</v>
      </c>
      <c r="H332" s="1">
        <v>240</v>
      </c>
      <c r="I332" s="1">
        <v>28.8</v>
      </c>
      <c r="J332" s="1">
        <v>211.2</v>
      </c>
      <c r="K332" s="1">
        <v>0.2112</v>
      </c>
      <c r="L332" s="1">
        <v>100</v>
      </c>
      <c r="M332" s="1">
        <v>111.2</v>
      </c>
      <c r="N332" s="1">
        <v>0.11119999999999999</v>
      </c>
      <c r="O332" s="3">
        <v>45657</v>
      </c>
      <c r="P332" s="1">
        <v>12</v>
      </c>
      <c r="Q332" s="1">
        <v>4</v>
      </c>
      <c r="R332" s="1">
        <v>2024</v>
      </c>
      <c r="S332" s="1" t="s">
        <v>706</v>
      </c>
      <c r="T332" s="1" t="s">
        <v>58</v>
      </c>
      <c r="U332" s="1" t="s">
        <v>79</v>
      </c>
    </row>
    <row r="333" spans="1:21">
      <c r="A333" s="1" t="s">
        <v>36</v>
      </c>
      <c r="B333" s="1" t="s">
        <v>707</v>
      </c>
      <c r="C333" s="1" t="s">
        <v>68</v>
      </c>
      <c r="D333" s="1">
        <v>0.13</v>
      </c>
      <c r="E333" s="1">
        <v>12</v>
      </c>
      <c r="F333" s="1">
        <v>100</v>
      </c>
      <c r="G333" s="1">
        <v>200</v>
      </c>
      <c r="H333" s="1">
        <v>2400</v>
      </c>
      <c r="I333" s="1">
        <v>312</v>
      </c>
      <c r="J333" s="1">
        <v>2088</v>
      </c>
      <c r="K333" s="1">
        <v>2.0880000000000001</v>
      </c>
      <c r="L333" s="1">
        <v>1200</v>
      </c>
      <c r="M333" s="1">
        <v>888</v>
      </c>
      <c r="N333" s="1">
        <v>0.88800000000000001</v>
      </c>
      <c r="O333" s="3">
        <v>45563</v>
      </c>
      <c r="P333" s="1">
        <v>9</v>
      </c>
      <c r="Q333" s="1">
        <v>3</v>
      </c>
      <c r="R333" s="1">
        <v>2024</v>
      </c>
      <c r="S333" s="1" t="s">
        <v>708</v>
      </c>
      <c r="T333" s="1" t="s">
        <v>70</v>
      </c>
      <c r="U333" s="1" t="s">
        <v>26</v>
      </c>
    </row>
    <row r="334" spans="1:21">
      <c r="A334" s="1" t="s">
        <v>21</v>
      </c>
      <c r="B334" s="1" t="s">
        <v>709</v>
      </c>
      <c r="C334" s="1" t="s">
        <v>46</v>
      </c>
      <c r="D334" s="1">
        <v>0.04</v>
      </c>
      <c r="E334" s="1">
        <v>5</v>
      </c>
      <c r="F334" s="1">
        <v>15</v>
      </c>
      <c r="G334" s="1">
        <v>40</v>
      </c>
      <c r="H334" s="1">
        <v>200</v>
      </c>
      <c r="I334" s="1">
        <v>8</v>
      </c>
      <c r="J334" s="1">
        <v>192</v>
      </c>
      <c r="K334" s="1">
        <v>0.192</v>
      </c>
      <c r="L334" s="1">
        <v>75</v>
      </c>
      <c r="M334" s="1">
        <v>117</v>
      </c>
      <c r="N334" s="1">
        <v>0.11700000000000001</v>
      </c>
      <c r="O334" s="3">
        <v>45659</v>
      </c>
      <c r="P334" s="1">
        <v>1</v>
      </c>
      <c r="Q334" s="1">
        <v>1</v>
      </c>
      <c r="R334" s="1">
        <v>2025</v>
      </c>
      <c r="S334" s="1" t="s">
        <v>710</v>
      </c>
      <c r="T334" s="1" t="s">
        <v>48</v>
      </c>
      <c r="U334" s="1" t="s">
        <v>49</v>
      </c>
    </row>
    <row r="335" spans="1:21">
      <c r="A335" s="1" t="s">
        <v>21</v>
      </c>
      <c r="B335" s="1" t="s">
        <v>711</v>
      </c>
      <c r="C335" s="1" t="s">
        <v>56</v>
      </c>
      <c r="D335" s="1">
        <v>0.04</v>
      </c>
      <c r="E335" s="1">
        <v>11</v>
      </c>
      <c r="F335" s="1">
        <v>50</v>
      </c>
      <c r="G335" s="1">
        <v>120</v>
      </c>
      <c r="H335" s="1">
        <v>1320</v>
      </c>
      <c r="I335" s="1">
        <v>52.8</v>
      </c>
      <c r="J335" s="1">
        <v>1267.2</v>
      </c>
      <c r="K335" s="1">
        <v>1.2672000000000001</v>
      </c>
      <c r="L335" s="1">
        <v>550</v>
      </c>
      <c r="M335" s="1">
        <v>717.2</v>
      </c>
      <c r="N335" s="1">
        <v>0.71719999999999995</v>
      </c>
      <c r="O335" s="3">
        <v>45541</v>
      </c>
      <c r="P335" s="1">
        <v>9</v>
      </c>
      <c r="Q335" s="1">
        <v>3</v>
      </c>
      <c r="R335" s="1">
        <v>2024</v>
      </c>
      <c r="S335" s="1" t="s">
        <v>712</v>
      </c>
      <c r="T335" s="1" t="s">
        <v>58</v>
      </c>
      <c r="U335" s="1" t="s">
        <v>49</v>
      </c>
    </row>
    <row r="336" spans="1:21">
      <c r="A336" s="1" t="s">
        <v>21</v>
      </c>
      <c r="B336" s="1" t="s">
        <v>713</v>
      </c>
      <c r="C336" s="1" t="s">
        <v>68</v>
      </c>
      <c r="D336" s="1">
        <v>0.21</v>
      </c>
      <c r="E336" s="1">
        <v>17</v>
      </c>
      <c r="F336" s="1">
        <v>100</v>
      </c>
      <c r="G336" s="1">
        <v>200</v>
      </c>
      <c r="H336" s="1">
        <v>3400</v>
      </c>
      <c r="I336" s="1">
        <v>714</v>
      </c>
      <c r="J336" s="1">
        <v>2686</v>
      </c>
      <c r="K336" s="1">
        <v>2.6859999999999999</v>
      </c>
      <c r="L336" s="1">
        <v>1700</v>
      </c>
      <c r="M336" s="1">
        <v>986</v>
      </c>
      <c r="N336" s="1">
        <v>0.98599999999999999</v>
      </c>
      <c r="O336" s="3">
        <v>45236</v>
      </c>
      <c r="P336" s="1">
        <v>11</v>
      </c>
      <c r="Q336" s="1">
        <v>4</v>
      </c>
      <c r="R336" s="1">
        <v>2023</v>
      </c>
      <c r="S336" s="1" t="s">
        <v>714</v>
      </c>
      <c r="T336" s="1" t="s">
        <v>70</v>
      </c>
      <c r="U336" s="1" t="s">
        <v>32</v>
      </c>
    </row>
    <row r="337" spans="1:21">
      <c r="A337" s="1" t="s">
        <v>27</v>
      </c>
      <c r="B337" s="1" t="s">
        <v>715</v>
      </c>
      <c r="C337" s="1" t="s">
        <v>56</v>
      </c>
      <c r="D337" s="1">
        <v>0.06</v>
      </c>
      <c r="E337" s="1">
        <v>17</v>
      </c>
      <c r="F337" s="1">
        <v>50</v>
      </c>
      <c r="G337" s="1">
        <v>120</v>
      </c>
      <c r="H337" s="1">
        <v>2040</v>
      </c>
      <c r="I337" s="1">
        <v>122.4</v>
      </c>
      <c r="J337" s="1">
        <v>1917.6</v>
      </c>
      <c r="K337" s="1">
        <v>1.9176</v>
      </c>
      <c r="L337" s="1">
        <v>850</v>
      </c>
      <c r="M337" s="1">
        <v>1067.5999999999999</v>
      </c>
      <c r="N337" s="1">
        <v>1.0676000000000001</v>
      </c>
      <c r="O337" s="3">
        <v>45654</v>
      </c>
      <c r="P337" s="1">
        <v>12</v>
      </c>
      <c r="Q337" s="1">
        <v>4</v>
      </c>
      <c r="R337" s="1">
        <v>2024</v>
      </c>
      <c r="S337" s="1" t="s">
        <v>716</v>
      </c>
      <c r="T337" s="1" t="s">
        <v>58</v>
      </c>
      <c r="U337" s="1" t="s">
        <v>54</v>
      </c>
    </row>
    <row r="338" spans="1:21">
      <c r="A338" s="1" t="s">
        <v>36</v>
      </c>
      <c r="B338" s="1" t="s">
        <v>717</v>
      </c>
      <c r="C338" s="1" t="s">
        <v>23</v>
      </c>
      <c r="D338" s="1">
        <v>0.09</v>
      </c>
      <c r="E338" s="1">
        <v>12</v>
      </c>
      <c r="F338" s="1">
        <v>500</v>
      </c>
      <c r="G338" s="1">
        <v>800</v>
      </c>
      <c r="H338" s="1">
        <v>9600</v>
      </c>
      <c r="I338" s="1">
        <v>864</v>
      </c>
      <c r="J338" s="1">
        <v>8736</v>
      </c>
      <c r="K338" s="1">
        <v>8.7360000000000007</v>
      </c>
      <c r="L338" s="1">
        <v>6000</v>
      </c>
      <c r="M338" s="1">
        <v>2736</v>
      </c>
      <c r="N338" s="1">
        <v>2.7360000000000002</v>
      </c>
      <c r="O338" s="3">
        <v>45525</v>
      </c>
      <c r="P338" s="1">
        <v>8</v>
      </c>
      <c r="Q338" s="1">
        <v>3</v>
      </c>
      <c r="R338" s="1">
        <v>2024</v>
      </c>
      <c r="S338" s="1" t="s">
        <v>718</v>
      </c>
      <c r="T338" s="1" t="s">
        <v>25</v>
      </c>
      <c r="U338" s="1" t="s">
        <v>49</v>
      </c>
    </row>
    <row r="339" spans="1:21">
      <c r="A339" s="1" t="s">
        <v>36</v>
      </c>
      <c r="B339" s="1" t="s">
        <v>719</v>
      </c>
      <c r="C339" s="1" t="s">
        <v>46</v>
      </c>
      <c r="D339" s="1">
        <v>0.22</v>
      </c>
      <c r="E339" s="1">
        <v>15</v>
      </c>
      <c r="F339" s="1">
        <v>15</v>
      </c>
      <c r="G339" s="1">
        <v>40</v>
      </c>
      <c r="H339" s="1">
        <v>600</v>
      </c>
      <c r="I339" s="1">
        <v>132</v>
      </c>
      <c r="J339" s="1">
        <v>468</v>
      </c>
      <c r="K339" s="1">
        <v>0.46800000000000003</v>
      </c>
      <c r="L339" s="1">
        <v>225</v>
      </c>
      <c r="M339" s="1">
        <v>243</v>
      </c>
      <c r="N339" s="1">
        <v>0.24299999999999999</v>
      </c>
      <c r="O339" s="3">
        <v>45785</v>
      </c>
      <c r="P339" s="1">
        <v>5</v>
      </c>
      <c r="Q339" s="1">
        <v>2</v>
      </c>
      <c r="R339" s="1">
        <v>2025</v>
      </c>
      <c r="S339" s="1" t="s">
        <v>720</v>
      </c>
      <c r="T339" s="1" t="s">
        <v>48</v>
      </c>
      <c r="U339" s="1" t="s">
        <v>35</v>
      </c>
    </row>
    <row r="340" spans="1:21">
      <c r="A340" s="1" t="s">
        <v>36</v>
      </c>
      <c r="B340" s="1" t="s">
        <v>721</v>
      </c>
      <c r="C340" s="1" t="s">
        <v>38</v>
      </c>
      <c r="D340" s="1">
        <v>0.05</v>
      </c>
      <c r="E340" s="1">
        <v>9</v>
      </c>
      <c r="F340" s="1">
        <v>20</v>
      </c>
      <c r="G340" s="1">
        <v>50</v>
      </c>
      <c r="H340" s="1">
        <v>450</v>
      </c>
      <c r="I340" s="1">
        <v>22.5</v>
      </c>
      <c r="J340" s="1">
        <v>427.5</v>
      </c>
      <c r="K340" s="1">
        <v>0.42749999999999999</v>
      </c>
      <c r="L340" s="1">
        <v>180</v>
      </c>
      <c r="M340" s="1">
        <v>247.5</v>
      </c>
      <c r="N340" s="1">
        <v>0.2475</v>
      </c>
      <c r="O340" s="3">
        <v>45815</v>
      </c>
      <c r="P340" s="1">
        <v>6</v>
      </c>
      <c r="Q340" s="1">
        <v>2</v>
      </c>
      <c r="R340" s="1">
        <v>2025</v>
      </c>
      <c r="S340" s="1" t="s">
        <v>722</v>
      </c>
      <c r="T340" s="1" t="s">
        <v>40</v>
      </c>
      <c r="U340" s="1" t="s">
        <v>54</v>
      </c>
    </row>
    <row r="341" spans="1:21">
      <c r="A341" s="1" t="s">
        <v>27</v>
      </c>
      <c r="B341" s="1" t="s">
        <v>723</v>
      </c>
      <c r="C341" s="1" t="s">
        <v>29</v>
      </c>
      <c r="D341" s="1">
        <v>0.15</v>
      </c>
      <c r="E341" s="1">
        <v>19</v>
      </c>
      <c r="F341" s="1">
        <v>200</v>
      </c>
      <c r="G341" s="1">
        <v>400</v>
      </c>
      <c r="H341" s="1">
        <v>7600</v>
      </c>
      <c r="I341" s="1">
        <v>1140</v>
      </c>
      <c r="J341" s="1">
        <v>6460</v>
      </c>
      <c r="K341" s="1">
        <v>6.46</v>
      </c>
      <c r="L341" s="1">
        <v>3800</v>
      </c>
      <c r="M341" s="1">
        <v>2660</v>
      </c>
      <c r="N341" s="1">
        <v>2.66</v>
      </c>
      <c r="O341" s="3">
        <v>45697</v>
      </c>
      <c r="P341" s="1">
        <v>2</v>
      </c>
      <c r="Q341" s="1">
        <v>1</v>
      </c>
      <c r="R341" s="1">
        <v>2025</v>
      </c>
      <c r="S341" s="1" t="s">
        <v>724</v>
      </c>
      <c r="T341" s="1" t="s">
        <v>31</v>
      </c>
      <c r="U341" s="1" t="s">
        <v>35</v>
      </c>
    </row>
    <row r="342" spans="1:21">
      <c r="A342" s="1" t="s">
        <v>36</v>
      </c>
      <c r="B342" s="1" t="s">
        <v>725</v>
      </c>
      <c r="C342" s="1" t="s">
        <v>23</v>
      </c>
      <c r="D342" s="1">
        <v>0.19</v>
      </c>
      <c r="E342" s="1">
        <v>15</v>
      </c>
      <c r="F342" s="1">
        <v>500</v>
      </c>
      <c r="G342" s="1">
        <v>800</v>
      </c>
      <c r="H342" s="1">
        <v>12000</v>
      </c>
      <c r="I342" s="1">
        <v>2280</v>
      </c>
      <c r="J342" s="1">
        <v>9720</v>
      </c>
      <c r="K342" s="1">
        <v>9.7200000000000006</v>
      </c>
      <c r="L342" s="1">
        <v>7500</v>
      </c>
      <c r="M342" s="1">
        <v>2220</v>
      </c>
      <c r="N342" s="1">
        <v>2.2200000000000002</v>
      </c>
      <c r="O342" s="3">
        <v>45201</v>
      </c>
      <c r="P342" s="1">
        <v>10</v>
      </c>
      <c r="Q342" s="1">
        <v>4</v>
      </c>
      <c r="R342" s="1">
        <v>2023</v>
      </c>
      <c r="S342" s="1" t="s">
        <v>726</v>
      </c>
      <c r="T342" s="1" t="s">
        <v>25</v>
      </c>
      <c r="U342" s="1" t="s">
        <v>35</v>
      </c>
    </row>
    <row r="343" spans="1:21">
      <c r="A343" s="1" t="s">
        <v>36</v>
      </c>
      <c r="B343" s="1" t="s">
        <v>727</v>
      </c>
      <c r="C343" s="1" t="s">
        <v>46</v>
      </c>
      <c r="D343" s="1">
        <v>0.13</v>
      </c>
      <c r="E343" s="1">
        <v>10</v>
      </c>
      <c r="F343" s="1">
        <v>15</v>
      </c>
      <c r="G343" s="1">
        <v>40</v>
      </c>
      <c r="H343" s="1">
        <v>400</v>
      </c>
      <c r="I343" s="1">
        <v>52</v>
      </c>
      <c r="J343" s="1">
        <v>348</v>
      </c>
      <c r="K343" s="1">
        <v>0.34799999999999998</v>
      </c>
      <c r="L343" s="1">
        <v>150</v>
      </c>
      <c r="M343" s="1">
        <v>198</v>
      </c>
      <c r="N343" s="1">
        <v>0.19800000000000001</v>
      </c>
      <c r="O343" s="3">
        <v>45792</v>
      </c>
      <c r="P343" s="1">
        <v>5</v>
      </c>
      <c r="Q343" s="1">
        <v>2</v>
      </c>
      <c r="R343" s="1">
        <v>2025</v>
      </c>
      <c r="S343" s="1" t="s">
        <v>728</v>
      </c>
      <c r="T343" s="1" t="s">
        <v>48</v>
      </c>
      <c r="U343" s="1" t="s">
        <v>32</v>
      </c>
    </row>
    <row r="344" spans="1:21">
      <c r="A344" s="1" t="s">
        <v>36</v>
      </c>
      <c r="B344" s="1" t="s">
        <v>729</v>
      </c>
      <c r="C344" s="1" t="s">
        <v>29</v>
      </c>
      <c r="D344" s="1">
        <v>0.04</v>
      </c>
      <c r="E344" s="1">
        <v>4</v>
      </c>
      <c r="F344" s="1">
        <v>200</v>
      </c>
      <c r="G344" s="1">
        <v>400</v>
      </c>
      <c r="H344" s="1">
        <v>1600</v>
      </c>
      <c r="I344" s="1">
        <v>64</v>
      </c>
      <c r="J344" s="1">
        <v>1536</v>
      </c>
      <c r="K344" s="1">
        <v>1.536</v>
      </c>
      <c r="L344" s="1">
        <v>800</v>
      </c>
      <c r="M344" s="1">
        <v>736</v>
      </c>
      <c r="N344" s="1">
        <v>0.73599999999999999</v>
      </c>
      <c r="O344" s="3">
        <v>45344</v>
      </c>
      <c r="P344" s="1">
        <v>2</v>
      </c>
      <c r="Q344" s="1">
        <v>1</v>
      </c>
      <c r="R344" s="1">
        <v>2024</v>
      </c>
      <c r="S344" s="1" t="s">
        <v>730</v>
      </c>
      <c r="T344" s="1" t="s">
        <v>31</v>
      </c>
      <c r="U344" s="1" t="s">
        <v>79</v>
      </c>
    </row>
    <row r="345" spans="1:21">
      <c r="A345" s="1" t="s">
        <v>36</v>
      </c>
      <c r="B345" s="1" t="s">
        <v>731</v>
      </c>
      <c r="C345" s="1" t="s">
        <v>60</v>
      </c>
      <c r="D345" s="1">
        <v>0.13</v>
      </c>
      <c r="E345" s="1">
        <v>1</v>
      </c>
      <c r="F345" s="1">
        <v>150</v>
      </c>
      <c r="G345" s="1">
        <v>250</v>
      </c>
      <c r="H345" s="1">
        <v>250</v>
      </c>
      <c r="I345" s="1">
        <v>32.5</v>
      </c>
      <c r="J345" s="1">
        <v>217.5</v>
      </c>
      <c r="K345" s="1">
        <v>0.2175</v>
      </c>
      <c r="L345" s="1">
        <v>150</v>
      </c>
      <c r="M345" s="1">
        <v>67.5</v>
      </c>
      <c r="N345" s="1">
        <v>6.7500000000000004E-2</v>
      </c>
      <c r="O345" s="3">
        <v>45670</v>
      </c>
      <c r="P345" s="1">
        <v>1</v>
      </c>
      <c r="Q345" s="1">
        <v>1</v>
      </c>
      <c r="R345" s="1">
        <v>2025</v>
      </c>
      <c r="S345" s="1" t="s">
        <v>732</v>
      </c>
      <c r="T345" s="1" t="s">
        <v>62</v>
      </c>
      <c r="U345" s="1" t="s">
        <v>35</v>
      </c>
    </row>
    <row r="346" spans="1:21">
      <c r="A346" s="1" t="s">
        <v>27</v>
      </c>
      <c r="B346" s="1" t="s">
        <v>733</v>
      </c>
      <c r="C346" s="1" t="s">
        <v>68</v>
      </c>
      <c r="D346" s="1">
        <v>0.09</v>
      </c>
      <c r="E346" s="1">
        <v>20</v>
      </c>
      <c r="F346" s="1">
        <v>100</v>
      </c>
      <c r="G346" s="1">
        <v>200</v>
      </c>
      <c r="H346" s="1">
        <v>4000</v>
      </c>
      <c r="I346" s="1">
        <v>360</v>
      </c>
      <c r="J346" s="1">
        <v>3640</v>
      </c>
      <c r="K346" s="1">
        <v>3.64</v>
      </c>
      <c r="L346" s="1">
        <v>2000</v>
      </c>
      <c r="M346" s="1">
        <v>1640</v>
      </c>
      <c r="N346" s="1">
        <v>1.64</v>
      </c>
      <c r="O346" s="3">
        <v>45825</v>
      </c>
      <c r="P346" s="1">
        <v>6</v>
      </c>
      <c r="Q346" s="1">
        <v>2</v>
      </c>
      <c r="R346" s="1">
        <v>2025</v>
      </c>
      <c r="S346" s="1" t="s">
        <v>734</v>
      </c>
      <c r="T346" s="1" t="s">
        <v>70</v>
      </c>
      <c r="U346" s="1" t="s">
        <v>26</v>
      </c>
    </row>
    <row r="347" spans="1:21">
      <c r="A347" s="1" t="s">
        <v>27</v>
      </c>
      <c r="B347" s="1" t="s">
        <v>735</v>
      </c>
      <c r="C347" s="1" t="s">
        <v>23</v>
      </c>
      <c r="D347" s="1">
        <v>0.01</v>
      </c>
      <c r="E347" s="1">
        <v>8</v>
      </c>
      <c r="F347" s="1">
        <v>500</v>
      </c>
      <c r="G347" s="1">
        <v>800</v>
      </c>
      <c r="H347" s="1">
        <v>6400</v>
      </c>
      <c r="I347" s="1">
        <v>64</v>
      </c>
      <c r="J347" s="1">
        <v>6336</v>
      </c>
      <c r="K347" s="1">
        <v>6.3360000000000003</v>
      </c>
      <c r="L347" s="1">
        <v>4000</v>
      </c>
      <c r="M347" s="1">
        <v>2336</v>
      </c>
      <c r="N347" s="1">
        <v>2.3359999999999999</v>
      </c>
      <c r="O347" s="3">
        <v>45478</v>
      </c>
      <c r="P347" s="1">
        <v>7</v>
      </c>
      <c r="Q347" s="1">
        <v>3</v>
      </c>
      <c r="R347" s="1">
        <v>2024</v>
      </c>
      <c r="S347" s="1" t="s">
        <v>736</v>
      </c>
      <c r="T347" s="1" t="s">
        <v>25</v>
      </c>
      <c r="U347" s="1" t="s">
        <v>32</v>
      </c>
    </row>
    <row r="348" spans="1:21">
      <c r="A348" s="1" t="s">
        <v>21</v>
      </c>
      <c r="B348" s="1" t="s">
        <v>737</v>
      </c>
      <c r="C348" s="1" t="s">
        <v>29</v>
      </c>
      <c r="D348" s="1">
        <v>0.25</v>
      </c>
      <c r="E348" s="1">
        <v>2</v>
      </c>
      <c r="F348" s="1">
        <v>200</v>
      </c>
      <c r="G348" s="1">
        <v>400</v>
      </c>
      <c r="H348" s="1">
        <v>800</v>
      </c>
      <c r="I348" s="1">
        <v>200</v>
      </c>
      <c r="J348" s="1">
        <v>600</v>
      </c>
      <c r="K348" s="1">
        <v>0.6</v>
      </c>
      <c r="L348" s="1">
        <v>400</v>
      </c>
      <c r="M348" s="1">
        <v>200</v>
      </c>
      <c r="N348" s="1">
        <v>0.2</v>
      </c>
      <c r="O348" s="3">
        <v>45314</v>
      </c>
      <c r="P348" s="1">
        <v>1</v>
      </c>
      <c r="Q348" s="1">
        <v>1</v>
      </c>
      <c r="R348" s="1">
        <v>2024</v>
      </c>
      <c r="S348" s="1" t="s">
        <v>738</v>
      </c>
      <c r="T348" s="1" t="s">
        <v>31</v>
      </c>
      <c r="U348" s="1" t="s">
        <v>32</v>
      </c>
    </row>
    <row r="349" spans="1:21">
      <c r="A349" s="1" t="s">
        <v>27</v>
      </c>
      <c r="B349" s="1" t="s">
        <v>739</v>
      </c>
      <c r="C349" s="1" t="s">
        <v>60</v>
      </c>
      <c r="D349" s="1">
        <v>0.04</v>
      </c>
      <c r="E349" s="1">
        <v>8</v>
      </c>
      <c r="F349" s="1">
        <v>150</v>
      </c>
      <c r="G349" s="1">
        <v>250</v>
      </c>
      <c r="H349" s="1">
        <v>2000</v>
      </c>
      <c r="I349" s="1">
        <v>80</v>
      </c>
      <c r="J349" s="1">
        <v>1920</v>
      </c>
      <c r="K349" s="1">
        <v>1.92</v>
      </c>
      <c r="L349" s="1">
        <v>1200</v>
      </c>
      <c r="M349" s="1">
        <v>720</v>
      </c>
      <c r="N349" s="1">
        <v>0.72</v>
      </c>
      <c r="O349" s="3">
        <v>45682</v>
      </c>
      <c r="P349" s="1">
        <v>1</v>
      </c>
      <c r="Q349" s="1">
        <v>1</v>
      </c>
      <c r="R349" s="1">
        <v>2025</v>
      </c>
      <c r="S349" s="1" t="s">
        <v>740</v>
      </c>
      <c r="T349" s="1" t="s">
        <v>62</v>
      </c>
      <c r="U349" s="1" t="s">
        <v>35</v>
      </c>
    </row>
    <row r="350" spans="1:21">
      <c r="A350" s="1" t="s">
        <v>21</v>
      </c>
      <c r="B350" s="1" t="s">
        <v>741</v>
      </c>
      <c r="C350" s="1" t="s">
        <v>46</v>
      </c>
      <c r="D350" s="1">
        <v>0.03</v>
      </c>
      <c r="E350" s="1">
        <v>8</v>
      </c>
      <c r="F350" s="1">
        <v>15</v>
      </c>
      <c r="G350" s="1">
        <v>40</v>
      </c>
      <c r="H350" s="1">
        <v>320</v>
      </c>
      <c r="I350" s="1">
        <v>9.6</v>
      </c>
      <c r="J350" s="1">
        <v>310.39999999999998</v>
      </c>
      <c r="K350" s="1">
        <v>0.31040000000000001</v>
      </c>
      <c r="L350" s="1">
        <v>120</v>
      </c>
      <c r="M350" s="1">
        <v>190.4</v>
      </c>
      <c r="N350" s="1">
        <v>0.19040000000000001</v>
      </c>
      <c r="O350" s="3">
        <v>45741</v>
      </c>
      <c r="P350" s="1">
        <v>3</v>
      </c>
      <c r="Q350" s="1">
        <v>1</v>
      </c>
      <c r="R350" s="1">
        <v>2025</v>
      </c>
      <c r="S350" s="1" t="s">
        <v>742</v>
      </c>
      <c r="T350" s="1" t="s">
        <v>48</v>
      </c>
      <c r="U350" s="1" t="s">
        <v>32</v>
      </c>
    </row>
    <row r="351" spans="1:21">
      <c r="A351" s="1" t="s">
        <v>21</v>
      </c>
      <c r="B351" s="1" t="s">
        <v>743</v>
      </c>
      <c r="C351" s="1" t="s">
        <v>60</v>
      </c>
      <c r="D351" s="1">
        <v>0.06</v>
      </c>
      <c r="E351" s="1">
        <v>14</v>
      </c>
      <c r="F351" s="1">
        <v>150</v>
      </c>
      <c r="G351" s="1">
        <v>250</v>
      </c>
      <c r="H351" s="1">
        <v>3500</v>
      </c>
      <c r="I351" s="1">
        <v>210</v>
      </c>
      <c r="J351" s="1">
        <v>3290</v>
      </c>
      <c r="K351" s="1">
        <v>3.29</v>
      </c>
      <c r="L351" s="1">
        <v>2100</v>
      </c>
      <c r="M351" s="1">
        <v>1190</v>
      </c>
      <c r="N351" s="1">
        <v>1.19</v>
      </c>
      <c r="O351" s="3">
        <v>45647</v>
      </c>
      <c r="P351" s="1">
        <v>12</v>
      </c>
      <c r="Q351" s="1">
        <v>4</v>
      </c>
      <c r="R351" s="1">
        <v>2024</v>
      </c>
      <c r="S351" s="1" t="s">
        <v>744</v>
      </c>
      <c r="T351" s="1" t="s">
        <v>62</v>
      </c>
      <c r="U351" s="1" t="s">
        <v>54</v>
      </c>
    </row>
    <row r="352" spans="1:21">
      <c r="A352" s="1" t="s">
        <v>36</v>
      </c>
      <c r="B352" s="1" t="s">
        <v>745</v>
      </c>
      <c r="C352" s="1" t="s">
        <v>42</v>
      </c>
      <c r="D352" s="1">
        <v>0.1</v>
      </c>
      <c r="E352" s="1">
        <v>5</v>
      </c>
      <c r="F352" s="1">
        <v>300</v>
      </c>
      <c r="G352" s="1">
        <v>600</v>
      </c>
      <c r="H352" s="1">
        <v>3000</v>
      </c>
      <c r="I352" s="1">
        <v>300</v>
      </c>
      <c r="J352" s="1">
        <v>2700</v>
      </c>
      <c r="K352" s="1">
        <v>2.7</v>
      </c>
      <c r="L352" s="1">
        <v>1500</v>
      </c>
      <c r="M352" s="1">
        <v>1200</v>
      </c>
      <c r="N352" s="1">
        <v>1.2</v>
      </c>
      <c r="O352" s="3">
        <v>45195</v>
      </c>
      <c r="P352" s="1">
        <v>9</v>
      </c>
      <c r="Q352" s="1">
        <v>3</v>
      </c>
      <c r="R352" s="1">
        <v>2023</v>
      </c>
      <c r="S352" s="1" t="s">
        <v>746</v>
      </c>
      <c r="T352" s="1" t="s">
        <v>44</v>
      </c>
      <c r="U352" s="1" t="s">
        <v>79</v>
      </c>
    </row>
    <row r="353" spans="1:21">
      <c r="A353" s="1" t="s">
        <v>21</v>
      </c>
      <c r="B353" s="1" t="s">
        <v>747</v>
      </c>
      <c r="C353" s="1" t="s">
        <v>42</v>
      </c>
      <c r="D353" s="1">
        <v>0.19</v>
      </c>
      <c r="E353" s="1">
        <v>1</v>
      </c>
      <c r="F353" s="1">
        <v>300</v>
      </c>
      <c r="G353" s="1">
        <v>600</v>
      </c>
      <c r="H353" s="1">
        <v>600</v>
      </c>
      <c r="I353" s="1">
        <v>114</v>
      </c>
      <c r="J353" s="1">
        <v>486</v>
      </c>
      <c r="K353" s="1">
        <v>0.48599999999999999</v>
      </c>
      <c r="L353" s="1">
        <v>300</v>
      </c>
      <c r="M353" s="1">
        <v>186</v>
      </c>
      <c r="N353" s="1">
        <v>0.186</v>
      </c>
      <c r="O353" s="3">
        <v>45648</v>
      </c>
      <c r="P353" s="1">
        <v>12</v>
      </c>
      <c r="Q353" s="1">
        <v>4</v>
      </c>
      <c r="R353" s="1">
        <v>2024</v>
      </c>
      <c r="S353" s="1" t="s">
        <v>748</v>
      </c>
      <c r="T353" s="1" t="s">
        <v>44</v>
      </c>
      <c r="U353" s="1" t="s">
        <v>32</v>
      </c>
    </row>
    <row r="354" spans="1:21">
      <c r="A354" s="1" t="s">
        <v>21</v>
      </c>
      <c r="B354" s="1" t="s">
        <v>749</v>
      </c>
      <c r="C354" s="1" t="s">
        <v>29</v>
      </c>
      <c r="D354" s="1">
        <v>0.14000000000000001</v>
      </c>
      <c r="E354" s="1">
        <v>18</v>
      </c>
      <c r="F354" s="1">
        <v>200</v>
      </c>
      <c r="G354" s="1">
        <v>400</v>
      </c>
      <c r="H354" s="1">
        <v>7200</v>
      </c>
      <c r="I354" s="1">
        <v>1008</v>
      </c>
      <c r="J354" s="1">
        <v>6192</v>
      </c>
      <c r="K354" s="1">
        <v>6.1920000000000002</v>
      </c>
      <c r="L354" s="1">
        <v>3600</v>
      </c>
      <c r="M354" s="1">
        <v>2592</v>
      </c>
      <c r="N354" s="1">
        <v>2.5920000000000001</v>
      </c>
      <c r="O354" s="3">
        <v>45874</v>
      </c>
      <c r="P354" s="1">
        <v>8</v>
      </c>
      <c r="Q354" s="1">
        <v>3</v>
      </c>
      <c r="R354" s="1">
        <v>2025</v>
      </c>
      <c r="S354" s="1" t="s">
        <v>750</v>
      </c>
      <c r="T354" s="1" t="s">
        <v>31</v>
      </c>
      <c r="U354" s="1" t="s">
        <v>79</v>
      </c>
    </row>
    <row r="355" spans="1:21">
      <c r="A355" s="1" t="s">
        <v>36</v>
      </c>
      <c r="B355" s="1" t="s">
        <v>751</v>
      </c>
      <c r="C355" s="1" t="s">
        <v>56</v>
      </c>
      <c r="D355" s="1">
        <v>0.05</v>
      </c>
      <c r="E355" s="1">
        <v>10</v>
      </c>
      <c r="F355" s="1">
        <v>50</v>
      </c>
      <c r="G355" s="1">
        <v>120</v>
      </c>
      <c r="H355" s="1">
        <v>1200</v>
      </c>
      <c r="I355" s="1">
        <v>60</v>
      </c>
      <c r="J355" s="1">
        <v>1140</v>
      </c>
      <c r="K355" s="1">
        <v>1.1399999999999999</v>
      </c>
      <c r="L355" s="1">
        <v>500</v>
      </c>
      <c r="M355" s="1">
        <v>640</v>
      </c>
      <c r="N355" s="1">
        <v>0.64</v>
      </c>
      <c r="O355" s="3">
        <v>45273</v>
      </c>
      <c r="P355" s="1">
        <v>12</v>
      </c>
      <c r="Q355" s="1">
        <v>4</v>
      </c>
      <c r="R355" s="1">
        <v>2023</v>
      </c>
      <c r="S355" s="1" t="s">
        <v>752</v>
      </c>
      <c r="T355" s="1" t="s">
        <v>58</v>
      </c>
      <c r="U355" s="1" t="s">
        <v>35</v>
      </c>
    </row>
    <row r="356" spans="1:21">
      <c r="A356" s="1" t="s">
        <v>21</v>
      </c>
      <c r="B356" s="1" t="s">
        <v>753</v>
      </c>
      <c r="C356" s="1" t="s">
        <v>56</v>
      </c>
      <c r="D356" s="1">
        <v>0.02</v>
      </c>
      <c r="E356" s="1">
        <v>20</v>
      </c>
      <c r="F356" s="1">
        <v>50</v>
      </c>
      <c r="G356" s="1">
        <v>120</v>
      </c>
      <c r="H356" s="1">
        <v>2400</v>
      </c>
      <c r="I356" s="1">
        <v>48</v>
      </c>
      <c r="J356" s="1">
        <v>2352</v>
      </c>
      <c r="K356" s="1">
        <v>2.3519999999999999</v>
      </c>
      <c r="L356" s="1">
        <v>1000</v>
      </c>
      <c r="M356" s="1">
        <v>1352</v>
      </c>
      <c r="N356" s="1">
        <v>1.3520000000000001</v>
      </c>
      <c r="O356" s="3">
        <v>45716</v>
      </c>
      <c r="P356" s="1">
        <v>2</v>
      </c>
      <c r="Q356" s="1">
        <v>1</v>
      </c>
      <c r="R356" s="1">
        <v>2025</v>
      </c>
      <c r="S356" s="1" t="s">
        <v>754</v>
      </c>
      <c r="T356" s="1" t="s">
        <v>58</v>
      </c>
      <c r="U356" s="1" t="s">
        <v>54</v>
      </c>
    </row>
    <row r="357" spans="1:21">
      <c r="A357" s="1" t="s">
        <v>21</v>
      </c>
      <c r="B357" s="1" t="s">
        <v>755</v>
      </c>
      <c r="C357" s="1" t="s">
        <v>56</v>
      </c>
      <c r="D357" s="1">
        <v>0.3</v>
      </c>
      <c r="E357" s="1">
        <v>6</v>
      </c>
      <c r="F357" s="1">
        <v>50</v>
      </c>
      <c r="G357" s="1">
        <v>120</v>
      </c>
      <c r="H357" s="1">
        <v>720</v>
      </c>
      <c r="I357" s="1">
        <v>216</v>
      </c>
      <c r="J357" s="1">
        <v>504</v>
      </c>
      <c r="K357" s="1">
        <v>0.504</v>
      </c>
      <c r="L357" s="1">
        <v>300</v>
      </c>
      <c r="M357" s="1">
        <v>204</v>
      </c>
      <c r="N357" s="1">
        <v>0.20399999999999999</v>
      </c>
      <c r="O357" s="3">
        <v>45239</v>
      </c>
      <c r="P357" s="1">
        <v>11</v>
      </c>
      <c r="Q357" s="1">
        <v>4</v>
      </c>
      <c r="R357" s="1">
        <v>2023</v>
      </c>
      <c r="S357" s="1" t="s">
        <v>756</v>
      </c>
      <c r="T357" s="1" t="s">
        <v>58</v>
      </c>
      <c r="U357" s="1" t="s">
        <v>54</v>
      </c>
    </row>
    <row r="358" spans="1:21">
      <c r="A358" s="1" t="s">
        <v>36</v>
      </c>
      <c r="B358" s="1" t="s">
        <v>757</v>
      </c>
      <c r="C358" s="1" t="s">
        <v>68</v>
      </c>
      <c r="D358" s="1">
        <v>0.24</v>
      </c>
      <c r="E358" s="1">
        <v>8</v>
      </c>
      <c r="F358" s="1">
        <v>100</v>
      </c>
      <c r="G358" s="1">
        <v>200</v>
      </c>
      <c r="H358" s="1">
        <v>1600</v>
      </c>
      <c r="I358" s="1">
        <v>384</v>
      </c>
      <c r="J358" s="1">
        <v>1216</v>
      </c>
      <c r="K358" s="1">
        <v>1.216</v>
      </c>
      <c r="L358" s="1">
        <v>800</v>
      </c>
      <c r="M358" s="1">
        <v>416</v>
      </c>
      <c r="N358" s="1">
        <v>0.41599999999999998</v>
      </c>
      <c r="O358" s="3">
        <v>45490</v>
      </c>
      <c r="P358" s="1">
        <v>7</v>
      </c>
      <c r="Q358" s="1">
        <v>3</v>
      </c>
      <c r="R358" s="1">
        <v>2024</v>
      </c>
      <c r="S358" s="1" t="s">
        <v>758</v>
      </c>
      <c r="T358" s="1" t="s">
        <v>70</v>
      </c>
      <c r="U358" s="1" t="s">
        <v>79</v>
      </c>
    </row>
    <row r="359" spans="1:21">
      <c r="A359" s="1" t="s">
        <v>27</v>
      </c>
      <c r="B359" s="1" t="s">
        <v>759</v>
      </c>
      <c r="C359" s="1" t="s">
        <v>38</v>
      </c>
      <c r="D359" s="1">
        <v>0.18</v>
      </c>
      <c r="E359" s="1">
        <v>5</v>
      </c>
      <c r="F359" s="1">
        <v>20</v>
      </c>
      <c r="G359" s="1">
        <v>50</v>
      </c>
      <c r="H359" s="1">
        <v>250</v>
      </c>
      <c r="I359" s="1">
        <v>45</v>
      </c>
      <c r="J359" s="1">
        <v>205</v>
      </c>
      <c r="K359" s="1">
        <v>0.20499999999999999</v>
      </c>
      <c r="L359" s="1">
        <v>100</v>
      </c>
      <c r="M359" s="1">
        <v>105</v>
      </c>
      <c r="N359" s="1">
        <v>0.105</v>
      </c>
      <c r="O359" s="3">
        <v>45901</v>
      </c>
      <c r="P359" s="1">
        <v>9</v>
      </c>
      <c r="Q359" s="1">
        <v>3</v>
      </c>
      <c r="R359" s="1">
        <v>2025</v>
      </c>
      <c r="S359" s="1" t="s">
        <v>760</v>
      </c>
      <c r="T359" s="1" t="s">
        <v>40</v>
      </c>
      <c r="U359" s="1" t="s">
        <v>32</v>
      </c>
    </row>
    <row r="360" spans="1:21">
      <c r="A360" s="1" t="s">
        <v>21</v>
      </c>
      <c r="B360" s="1" t="s">
        <v>761</v>
      </c>
      <c r="C360" s="1" t="s">
        <v>42</v>
      </c>
      <c r="D360" s="1">
        <v>0.27</v>
      </c>
      <c r="E360" s="1">
        <v>5</v>
      </c>
      <c r="F360" s="1">
        <v>300</v>
      </c>
      <c r="G360" s="1">
        <v>600</v>
      </c>
      <c r="H360" s="1">
        <v>3000</v>
      </c>
      <c r="I360" s="1">
        <v>810</v>
      </c>
      <c r="J360" s="1">
        <v>2190</v>
      </c>
      <c r="K360" s="1">
        <v>2.19</v>
      </c>
      <c r="L360" s="1">
        <v>1500</v>
      </c>
      <c r="M360" s="1">
        <v>690</v>
      </c>
      <c r="N360" s="1">
        <v>0.69</v>
      </c>
      <c r="O360" s="3">
        <v>45221</v>
      </c>
      <c r="P360" s="1">
        <v>10</v>
      </c>
      <c r="Q360" s="1">
        <v>4</v>
      </c>
      <c r="R360" s="1">
        <v>2023</v>
      </c>
      <c r="S360" s="1" t="s">
        <v>762</v>
      </c>
      <c r="T360" s="1" t="s">
        <v>44</v>
      </c>
      <c r="U360" s="1" t="s">
        <v>49</v>
      </c>
    </row>
    <row r="361" spans="1:21">
      <c r="A361" s="1" t="s">
        <v>27</v>
      </c>
      <c r="B361" s="1" t="s">
        <v>763</v>
      </c>
      <c r="C361" s="1" t="s">
        <v>46</v>
      </c>
      <c r="D361" s="1">
        <v>0.01</v>
      </c>
      <c r="E361" s="1">
        <v>7</v>
      </c>
      <c r="F361" s="1">
        <v>15</v>
      </c>
      <c r="G361" s="1">
        <v>40</v>
      </c>
      <c r="H361" s="1">
        <v>280</v>
      </c>
      <c r="I361" s="1">
        <v>2.8</v>
      </c>
      <c r="J361" s="1">
        <v>277.2</v>
      </c>
      <c r="K361" s="1">
        <v>0.2772</v>
      </c>
      <c r="L361" s="1">
        <v>105</v>
      </c>
      <c r="M361" s="1">
        <v>172.2</v>
      </c>
      <c r="N361" s="1">
        <v>0.17219999999999999</v>
      </c>
      <c r="O361" s="3">
        <v>45190</v>
      </c>
      <c r="P361" s="1">
        <v>9</v>
      </c>
      <c r="Q361" s="1">
        <v>3</v>
      </c>
      <c r="R361" s="1">
        <v>2023</v>
      </c>
      <c r="S361" s="1" t="s">
        <v>764</v>
      </c>
      <c r="T361" s="1" t="s">
        <v>48</v>
      </c>
      <c r="U361" s="1" t="s">
        <v>79</v>
      </c>
    </row>
    <row r="362" spans="1:21">
      <c r="A362" s="1" t="s">
        <v>27</v>
      </c>
      <c r="B362" s="1" t="s">
        <v>765</v>
      </c>
      <c r="C362" s="1" t="s">
        <v>46</v>
      </c>
      <c r="D362" s="1">
        <v>0.17</v>
      </c>
      <c r="E362" s="1">
        <v>15</v>
      </c>
      <c r="F362" s="1">
        <v>15</v>
      </c>
      <c r="G362" s="1">
        <v>40</v>
      </c>
      <c r="H362" s="1">
        <v>600</v>
      </c>
      <c r="I362" s="1">
        <v>102</v>
      </c>
      <c r="J362" s="1">
        <v>498</v>
      </c>
      <c r="K362" s="1">
        <v>0.498</v>
      </c>
      <c r="L362" s="1">
        <v>225</v>
      </c>
      <c r="M362" s="1">
        <v>273</v>
      </c>
      <c r="N362" s="1">
        <v>0.27300000000000002</v>
      </c>
      <c r="O362" s="3">
        <v>45648</v>
      </c>
      <c r="P362" s="1">
        <v>12</v>
      </c>
      <c r="Q362" s="1">
        <v>4</v>
      </c>
      <c r="R362" s="1">
        <v>2024</v>
      </c>
      <c r="S362" s="1" t="s">
        <v>766</v>
      </c>
      <c r="T362" s="1" t="s">
        <v>48</v>
      </c>
      <c r="U362" s="1" t="s">
        <v>26</v>
      </c>
    </row>
    <row r="363" spans="1:21">
      <c r="A363" s="1" t="s">
        <v>21</v>
      </c>
      <c r="B363" s="1" t="s">
        <v>767</v>
      </c>
      <c r="C363" s="1" t="s">
        <v>42</v>
      </c>
      <c r="D363" s="1">
        <v>0.18</v>
      </c>
      <c r="E363" s="1">
        <v>7</v>
      </c>
      <c r="F363" s="1">
        <v>300</v>
      </c>
      <c r="G363" s="1">
        <v>600</v>
      </c>
      <c r="H363" s="1">
        <v>4200</v>
      </c>
      <c r="I363" s="1">
        <v>756</v>
      </c>
      <c r="J363" s="1">
        <v>3444</v>
      </c>
      <c r="K363" s="1">
        <v>3.444</v>
      </c>
      <c r="L363" s="1">
        <v>2100</v>
      </c>
      <c r="M363" s="1">
        <v>1344</v>
      </c>
      <c r="N363" s="1">
        <v>1.3440000000000001</v>
      </c>
      <c r="O363" s="3">
        <v>45236</v>
      </c>
      <c r="P363" s="1">
        <v>11</v>
      </c>
      <c r="Q363" s="1">
        <v>4</v>
      </c>
      <c r="R363" s="1">
        <v>2023</v>
      </c>
      <c r="S363" s="1" t="s">
        <v>768</v>
      </c>
      <c r="T363" s="1" t="s">
        <v>44</v>
      </c>
      <c r="U363" s="1" t="s">
        <v>49</v>
      </c>
    </row>
    <row r="364" spans="1:21">
      <c r="A364" s="1" t="s">
        <v>21</v>
      </c>
      <c r="B364" s="1" t="s">
        <v>769</v>
      </c>
      <c r="C364" s="1" t="s">
        <v>23</v>
      </c>
      <c r="D364" s="1">
        <v>0.24</v>
      </c>
      <c r="E364" s="1">
        <v>17</v>
      </c>
      <c r="F364" s="1">
        <v>500</v>
      </c>
      <c r="G364" s="1">
        <v>800</v>
      </c>
      <c r="H364" s="1">
        <v>13600</v>
      </c>
      <c r="I364" s="1">
        <v>3264</v>
      </c>
      <c r="J364" s="1">
        <v>10336</v>
      </c>
      <c r="K364" s="1">
        <v>10.336</v>
      </c>
      <c r="L364" s="1">
        <v>8500</v>
      </c>
      <c r="M364" s="1">
        <v>1836</v>
      </c>
      <c r="N364" s="1">
        <v>1.8360000000000001</v>
      </c>
      <c r="O364" s="3">
        <v>45485</v>
      </c>
      <c r="P364" s="1">
        <v>7</v>
      </c>
      <c r="Q364" s="1">
        <v>3</v>
      </c>
      <c r="R364" s="1">
        <v>2024</v>
      </c>
      <c r="S364" s="1" t="s">
        <v>770</v>
      </c>
      <c r="T364" s="1" t="s">
        <v>25</v>
      </c>
      <c r="U364" s="1" t="s">
        <v>32</v>
      </c>
    </row>
    <row r="365" spans="1:21">
      <c r="A365" s="1" t="s">
        <v>21</v>
      </c>
      <c r="B365" s="1" t="s">
        <v>771</v>
      </c>
      <c r="C365" s="1" t="s">
        <v>68</v>
      </c>
      <c r="D365" s="1">
        <v>0.12</v>
      </c>
      <c r="E365" s="1">
        <v>8</v>
      </c>
      <c r="F365" s="1">
        <v>100</v>
      </c>
      <c r="G365" s="1">
        <v>200</v>
      </c>
      <c r="H365" s="1">
        <v>1600</v>
      </c>
      <c r="I365" s="1">
        <v>192</v>
      </c>
      <c r="J365" s="1">
        <v>1408</v>
      </c>
      <c r="K365" s="1">
        <v>1.4079999999999999</v>
      </c>
      <c r="L365" s="1">
        <v>800</v>
      </c>
      <c r="M365" s="1">
        <v>608</v>
      </c>
      <c r="N365" s="1">
        <v>0.60799999999999998</v>
      </c>
      <c r="O365" s="3">
        <v>45709</v>
      </c>
      <c r="P365" s="1">
        <v>2</v>
      </c>
      <c r="Q365" s="1">
        <v>1</v>
      </c>
      <c r="R365" s="1">
        <v>2025</v>
      </c>
      <c r="S365" s="1" t="s">
        <v>772</v>
      </c>
      <c r="T365" s="1" t="s">
        <v>70</v>
      </c>
      <c r="U365" s="1" t="s">
        <v>49</v>
      </c>
    </row>
    <row r="366" spans="1:21">
      <c r="A366" s="1" t="s">
        <v>21</v>
      </c>
      <c r="B366" s="1" t="s">
        <v>773</v>
      </c>
      <c r="C366" s="1" t="s">
        <v>46</v>
      </c>
      <c r="D366" s="1">
        <v>0.12</v>
      </c>
      <c r="E366" s="1">
        <v>15</v>
      </c>
      <c r="F366" s="1">
        <v>15</v>
      </c>
      <c r="G366" s="1">
        <v>40</v>
      </c>
      <c r="H366" s="1">
        <v>600</v>
      </c>
      <c r="I366" s="1">
        <v>72</v>
      </c>
      <c r="J366" s="1">
        <v>528</v>
      </c>
      <c r="K366" s="1">
        <v>0.52800000000000002</v>
      </c>
      <c r="L366" s="1">
        <v>225</v>
      </c>
      <c r="M366" s="1">
        <v>303</v>
      </c>
      <c r="N366" s="1">
        <v>0.30299999999999999</v>
      </c>
      <c r="O366" s="3">
        <v>45565</v>
      </c>
      <c r="P366" s="1">
        <v>9</v>
      </c>
      <c r="Q366" s="1">
        <v>3</v>
      </c>
      <c r="R366" s="1">
        <v>2024</v>
      </c>
      <c r="S366" s="1" t="s">
        <v>774</v>
      </c>
      <c r="T366" s="1" t="s">
        <v>48</v>
      </c>
      <c r="U366" s="1" t="s">
        <v>79</v>
      </c>
    </row>
    <row r="367" spans="1:21">
      <c r="A367" s="1" t="s">
        <v>36</v>
      </c>
      <c r="B367" s="1" t="s">
        <v>775</v>
      </c>
      <c r="C367" s="1" t="s">
        <v>68</v>
      </c>
      <c r="D367" s="1">
        <v>0.1</v>
      </c>
      <c r="E367" s="1">
        <v>2</v>
      </c>
      <c r="F367" s="1">
        <v>100</v>
      </c>
      <c r="G367" s="1">
        <v>200</v>
      </c>
      <c r="H367" s="1">
        <v>400</v>
      </c>
      <c r="I367" s="1">
        <v>40</v>
      </c>
      <c r="J367" s="1">
        <v>360</v>
      </c>
      <c r="K367" s="1">
        <v>0.36</v>
      </c>
      <c r="L367" s="1">
        <v>200</v>
      </c>
      <c r="M367" s="1">
        <v>160</v>
      </c>
      <c r="N367" s="1">
        <v>0.16</v>
      </c>
      <c r="O367" s="3">
        <v>45843</v>
      </c>
      <c r="P367" s="1">
        <v>7</v>
      </c>
      <c r="Q367" s="1">
        <v>3</v>
      </c>
      <c r="R367" s="1">
        <v>2025</v>
      </c>
      <c r="S367" s="1" t="s">
        <v>776</v>
      </c>
      <c r="T367" s="1" t="s">
        <v>70</v>
      </c>
      <c r="U367" s="1" t="s">
        <v>32</v>
      </c>
    </row>
    <row r="368" spans="1:21">
      <c r="A368" s="1" t="s">
        <v>27</v>
      </c>
      <c r="B368" s="1" t="s">
        <v>777</v>
      </c>
      <c r="C368" s="1" t="s">
        <v>60</v>
      </c>
      <c r="D368" s="1">
        <v>0.28000000000000003</v>
      </c>
      <c r="E368" s="1">
        <v>20</v>
      </c>
      <c r="F368" s="1">
        <v>150</v>
      </c>
      <c r="G368" s="1">
        <v>250</v>
      </c>
      <c r="H368" s="1">
        <v>5000</v>
      </c>
      <c r="I368" s="1">
        <v>1400</v>
      </c>
      <c r="J368" s="1">
        <v>3600</v>
      </c>
      <c r="K368" s="1">
        <v>3.6</v>
      </c>
      <c r="L368" s="1">
        <v>3000</v>
      </c>
      <c r="M368" s="1">
        <v>600</v>
      </c>
      <c r="N368" s="1">
        <v>0.6</v>
      </c>
      <c r="O368" s="3">
        <v>45904</v>
      </c>
      <c r="P368" s="1">
        <v>9</v>
      </c>
      <c r="Q368" s="1">
        <v>3</v>
      </c>
      <c r="R368" s="1">
        <v>2025</v>
      </c>
      <c r="S368" s="1" t="s">
        <v>778</v>
      </c>
      <c r="T368" s="1" t="s">
        <v>62</v>
      </c>
      <c r="U368" s="1" t="s">
        <v>49</v>
      </c>
    </row>
    <row r="369" spans="1:21">
      <c r="A369" s="1" t="s">
        <v>27</v>
      </c>
      <c r="B369" s="1" t="s">
        <v>779</v>
      </c>
      <c r="C369" s="1" t="s">
        <v>38</v>
      </c>
      <c r="D369" s="1">
        <v>0.2</v>
      </c>
      <c r="E369" s="1">
        <v>9</v>
      </c>
      <c r="F369" s="1">
        <v>20</v>
      </c>
      <c r="G369" s="1">
        <v>50</v>
      </c>
      <c r="H369" s="1">
        <v>450</v>
      </c>
      <c r="I369" s="1">
        <v>90</v>
      </c>
      <c r="J369" s="1">
        <v>360</v>
      </c>
      <c r="K369" s="1">
        <v>0.36</v>
      </c>
      <c r="L369" s="1">
        <v>180</v>
      </c>
      <c r="M369" s="1">
        <v>180</v>
      </c>
      <c r="N369" s="1">
        <v>0.18</v>
      </c>
      <c r="O369" s="3">
        <v>45846</v>
      </c>
      <c r="P369" s="1">
        <v>7</v>
      </c>
      <c r="Q369" s="1">
        <v>3</v>
      </c>
      <c r="R369" s="1">
        <v>2025</v>
      </c>
      <c r="S369" s="1" t="s">
        <v>780</v>
      </c>
      <c r="T369" s="1" t="s">
        <v>40</v>
      </c>
      <c r="U369" s="1" t="s">
        <v>35</v>
      </c>
    </row>
    <row r="370" spans="1:21">
      <c r="A370" s="1" t="s">
        <v>36</v>
      </c>
      <c r="B370" s="1" t="s">
        <v>781</v>
      </c>
      <c r="C370" s="1" t="s">
        <v>29</v>
      </c>
      <c r="D370" s="1">
        <v>0.24</v>
      </c>
      <c r="E370" s="1">
        <v>3</v>
      </c>
      <c r="F370" s="1">
        <v>200</v>
      </c>
      <c r="G370" s="1">
        <v>400</v>
      </c>
      <c r="H370" s="1">
        <v>1200</v>
      </c>
      <c r="I370" s="1">
        <v>288</v>
      </c>
      <c r="J370" s="1">
        <v>912</v>
      </c>
      <c r="K370" s="1">
        <v>0.91200000000000003</v>
      </c>
      <c r="L370" s="1">
        <v>600</v>
      </c>
      <c r="M370" s="1">
        <v>312</v>
      </c>
      <c r="N370" s="1">
        <v>0.312</v>
      </c>
      <c r="O370" s="3">
        <v>45392</v>
      </c>
      <c r="P370" s="1">
        <v>4</v>
      </c>
      <c r="Q370" s="1">
        <v>2</v>
      </c>
      <c r="R370" s="1">
        <v>2024</v>
      </c>
      <c r="S370" s="1" t="s">
        <v>782</v>
      </c>
      <c r="T370" s="1" t="s">
        <v>31</v>
      </c>
      <c r="U370" s="1" t="s">
        <v>54</v>
      </c>
    </row>
    <row r="371" spans="1:21">
      <c r="A371" s="1" t="s">
        <v>21</v>
      </c>
      <c r="B371" s="1" t="s">
        <v>783</v>
      </c>
      <c r="C371" s="1" t="s">
        <v>23</v>
      </c>
      <c r="D371" s="1">
        <v>0.3</v>
      </c>
      <c r="E371" s="1">
        <v>16</v>
      </c>
      <c r="F371" s="1">
        <v>500</v>
      </c>
      <c r="G371" s="1">
        <v>800</v>
      </c>
      <c r="H371" s="1">
        <v>12800</v>
      </c>
      <c r="I371" s="1">
        <v>3840</v>
      </c>
      <c r="J371" s="1">
        <v>8960</v>
      </c>
      <c r="K371" s="1">
        <v>8.9600000000000009</v>
      </c>
      <c r="L371" s="1">
        <v>8000</v>
      </c>
      <c r="M371" s="1">
        <v>960</v>
      </c>
      <c r="N371" s="1">
        <v>0.96</v>
      </c>
      <c r="O371" s="3">
        <v>45298</v>
      </c>
      <c r="P371" s="1">
        <v>1</v>
      </c>
      <c r="Q371" s="1">
        <v>1</v>
      </c>
      <c r="R371" s="1">
        <v>2024</v>
      </c>
      <c r="S371" s="1" t="s">
        <v>784</v>
      </c>
      <c r="T371" s="1" t="s">
        <v>25</v>
      </c>
      <c r="U371" s="1" t="s">
        <v>35</v>
      </c>
    </row>
    <row r="372" spans="1:21">
      <c r="A372" s="1" t="s">
        <v>27</v>
      </c>
      <c r="B372" s="1" t="s">
        <v>785</v>
      </c>
      <c r="C372" s="1" t="s">
        <v>46</v>
      </c>
      <c r="D372" s="1">
        <v>0.25</v>
      </c>
      <c r="E372" s="1">
        <v>1</v>
      </c>
      <c r="F372" s="1">
        <v>15</v>
      </c>
      <c r="G372" s="1">
        <v>40</v>
      </c>
      <c r="H372" s="1">
        <v>40</v>
      </c>
      <c r="I372" s="1">
        <v>10</v>
      </c>
      <c r="J372" s="1">
        <v>30</v>
      </c>
      <c r="K372" s="1">
        <v>0.03</v>
      </c>
      <c r="L372" s="1">
        <v>15</v>
      </c>
      <c r="M372" s="1">
        <v>15</v>
      </c>
      <c r="N372" s="1">
        <v>1.4999999999999999E-2</v>
      </c>
      <c r="O372" s="3">
        <v>45354</v>
      </c>
      <c r="P372" s="1">
        <v>3</v>
      </c>
      <c r="Q372" s="1">
        <v>1</v>
      </c>
      <c r="R372" s="1">
        <v>2024</v>
      </c>
      <c r="S372" s="1" t="s">
        <v>786</v>
      </c>
      <c r="T372" s="1" t="s">
        <v>48</v>
      </c>
      <c r="U372" s="1" t="s">
        <v>32</v>
      </c>
    </row>
    <row r="373" spans="1:21">
      <c r="A373" s="1" t="s">
        <v>27</v>
      </c>
      <c r="B373" s="1" t="s">
        <v>787</v>
      </c>
      <c r="C373" s="1" t="s">
        <v>60</v>
      </c>
      <c r="D373" s="1">
        <v>0.08</v>
      </c>
      <c r="E373" s="1">
        <v>2</v>
      </c>
      <c r="F373" s="1">
        <v>150</v>
      </c>
      <c r="G373" s="1">
        <v>250</v>
      </c>
      <c r="H373" s="1">
        <v>500</v>
      </c>
      <c r="I373" s="1">
        <v>40</v>
      </c>
      <c r="J373" s="1">
        <v>460</v>
      </c>
      <c r="K373" s="1">
        <v>0.46</v>
      </c>
      <c r="L373" s="1">
        <v>300</v>
      </c>
      <c r="M373" s="1">
        <v>160</v>
      </c>
      <c r="N373" s="1">
        <v>0.16</v>
      </c>
      <c r="O373" s="3">
        <v>45465</v>
      </c>
      <c r="P373" s="1">
        <v>6</v>
      </c>
      <c r="Q373" s="1">
        <v>2</v>
      </c>
      <c r="R373" s="1">
        <v>2024</v>
      </c>
      <c r="S373" s="1" t="s">
        <v>788</v>
      </c>
      <c r="T373" s="1" t="s">
        <v>62</v>
      </c>
      <c r="U373" s="1" t="s">
        <v>54</v>
      </c>
    </row>
    <row r="374" spans="1:21">
      <c r="A374" s="1" t="s">
        <v>36</v>
      </c>
      <c r="B374" s="1" t="s">
        <v>789</v>
      </c>
      <c r="C374" s="1" t="s">
        <v>46</v>
      </c>
      <c r="D374" s="1">
        <v>0.09</v>
      </c>
      <c r="E374" s="1">
        <v>9</v>
      </c>
      <c r="F374" s="1">
        <v>15</v>
      </c>
      <c r="G374" s="1">
        <v>40</v>
      </c>
      <c r="H374" s="1">
        <v>360</v>
      </c>
      <c r="I374" s="1">
        <v>32.4</v>
      </c>
      <c r="J374" s="1">
        <v>327.60000000000002</v>
      </c>
      <c r="K374" s="1">
        <v>0.3276</v>
      </c>
      <c r="L374" s="1">
        <v>135</v>
      </c>
      <c r="M374" s="1">
        <v>192.6</v>
      </c>
      <c r="N374" s="1">
        <v>0.19259999999999999</v>
      </c>
      <c r="O374" s="3">
        <v>45304</v>
      </c>
      <c r="P374" s="1">
        <v>1</v>
      </c>
      <c r="Q374" s="1">
        <v>1</v>
      </c>
      <c r="R374" s="1">
        <v>2024</v>
      </c>
      <c r="S374" s="1" t="s">
        <v>790</v>
      </c>
      <c r="T374" s="1" t="s">
        <v>48</v>
      </c>
      <c r="U374" s="1" t="s">
        <v>26</v>
      </c>
    </row>
    <row r="375" spans="1:21">
      <c r="A375" s="1" t="s">
        <v>21</v>
      </c>
      <c r="B375" s="1" t="s">
        <v>791</v>
      </c>
      <c r="C375" s="1" t="s">
        <v>60</v>
      </c>
      <c r="D375" s="1">
        <v>0.17</v>
      </c>
      <c r="E375" s="1">
        <v>15</v>
      </c>
      <c r="F375" s="1">
        <v>150</v>
      </c>
      <c r="G375" s="1">
        <v>250</v>
      </c>
      <c r="H375" s="1">
        <v>3750</v>
      </c>
      <c r="I375" s="1">
        <v>637.5</v>
      </c>
      <c r="J375" s="1">
        <v>3112.5</v>
      </c>
      <c r="K375" s="1">
        <v>3.1124999999999998</v>
      </c>
      <c r="L375" s="1">
        <v>2250</v>
      </c>
      <c r="M375" s="1">
        <v>862.5</v>
      </c>
      <c r="N375" s="1">
        <v>0.86250000000000004</v>
      </c>
      <c r="O375" s="3">
        <v>45225</v>
      </c>
      <c r="P375" s="1">
        <v>10</v>
      </c>
      <c r="Q375" s="1">
        <v>4</v>
      </c>
      <c r="R375" s="1">
        <v>2023</v>
      </c>
      <c r="S375" s="1" t="s">
        <v>792</v>
      </c>
      <c r="T375" s="1" t="s">
        <v>62</v>
      </c>
      <c r="U375" s="1" t="s">
        <v>32</v>
      </c>
    </row>
    <row r="376" spans="1:21">
      <c r="A376" s="1" t="s">
        <v>21</v>
      </c>
      <c r="B376" s="1" t="s">
        <v>793</v>
      </c>
      <c r="C376" s="1" t="s">
        <v>23</v>
      </c>
      <c r="D376" s="1">
        <v>0.01</v>
      </c>
      <c r="E376" s="1">
        <v>11</v>
      </c>
      <c r="F376" s="1">
        <v>500</v>
      </c>
      <c r="G376" s="1">
        <v>800</v>
      </c>
      <c r="H376" s="1">
        <v>8800</v>
      </c>
      <c r="I376" s="1">
        <v>88</v>
      </c>
      <c r="J376" s="1">
        <v>8712</v>
      </c>
      <c r="K376" s="1">
        <v>8.7119999999999997</v>
      </c>
      <c r="L376" s="1">
        <v>5500</v>
      </c>
      <c r="M376" s="1">
        <v>3212</v>
      </c>
      <c r="N376" s="1">
        <v>3.2120000000000002</v>
      </c>
      <c r="O376" s="3">
        <v>45241</v>
      </c>
      <c r="P376" s="1">
        <v>11</v>
      </c>
      <c r="Q376" s="1">
        <v>4</v>
      </c>
      <c r="R376" s="1">
        <v>2023</v>
      </c>
      <c r="S376" s="1" t="s">
        <v>794</v>
      </c>
      <c r="T376" s="1" t="s">
        <v>25</v>
      </c>
      <c r="U376" s="1" t="s">
        <v>32</v>
      </c>
    </row>
    <row r="377" spans="1:21">
      <c r="A377" s="1" t="s">
        <v>36</v>
      </c>
      <c r="B377" s="1" t="s">
        <v>795</v>
      </c>
      <c r="C377" s="1" t="s">
        <v>38</v>
      </c>
      <c r="D377" s="1">
        <v>0.1</v>
      </c>
      <c r="E377" s="1">
        <v>9</v>
      </c>
      <c r="F377" s="1">
        <v>20</v>
      </c>
      <c r="G377" s="1">
        <v>50</v>
      </c>
      <c r="H377" s="1">
        <v>450</v>
      </c>
      <c r="I377" s="1">
        <v>45</v>
      </c>
      <c r="J377" s="1">
        <v>405</v>
      </c>
      <c r="K377" s="1">
        <v>0.40500000000000003</v>
      </c>
      <c r="L377" s="1">
        <v>180</v>
      </c>
      <c r="M377" s="1">
        <v>225</v>
      </c>
      <c r="N377" s="1">
        <v>0.22500000000000001</v>
      </c>
      <c r="O377" s="3">
        <v>45298</v>
      </c>
      <c r="P377" s="1">
        <v>1</v>
      </c>
      <c r="Q377" s="1">
        <v>1</v>
      </c>
      <c r="R377" s="1">
        <v>2024</v>
      </c>
      <c r="S377" s="1" t="s">
        <v>796</v>
      </c>
      <c r="T377" s="1" t="s">
        <v>40</v>
      </c>
      <c r="U377" s="1" t="s">
        <v>54</v>
      </c>
    </row>
    <row r="378" spans="1:21">
      <c r="A378" s="1" t="s">
        <v>36</v>
      </c>
      <c r="B378" s="1" t="s">
        <v>797</v>
      </c>
      <c r="C378" s="1" t="s">
        <v>38</v>
      </c>
      <c r="D378" s="1">
        <v>0.25</v>
      </c>
      <c r="E378" s="1">
        <v>11</v>
      </c>
      <c r="F378" s="1">
        <v>20</v>
      </c>
      <c r="G378" s="1">
        <v>50</v>
      </c>
      <c r="H378" s="1">
        <v>550</v>
      </c>
      <c r="I378" s="1">
        <v>137.5</v>
      </c>
      <c r="J378" s="1">
        <v>412.5</v>
      </c>
      <c r="K378" s="1">
        <v>0.41249999999999998</v>
      </c>
      <c r="L378" s="1">
        <v>220</v>
      </c>
      <c r="M378" s="1">
        <v>192.5</v>
      </c>
      <c r="N378" s="1">
        <v>0.1925</v>
      </c>
      <c r="O378" s="3">
        <v>45229</v>
      </c>
      <c r="P378" s="1">
        <v>10</v>
      </c>
      <c r="Q378" s="1">
        <v>4</v>
      </c>
      <c r="R378" s="1">
        <v>2023</v>
      </c>
      <c r="S378" s="1" t="s">
        <v>798</v>
      </c>
      <c r="T378" s="1" t="s">
        <v>40</v>
      </c>
      <c r="U378" s="1" t="s">
        <v>32</v>
      </c>
    </row>
    <row r="379" spans="1:21">
      <c r="A379" s="1" t="s">
        <v>27</v>
      </c>
      <c r="B379" s="1" t="s">
        <v>799</v>
      </c>
      <c r="C379" s="1" t="s">
        <v>68</v>
      </c>
      <c r="D379" s="1">
        <v>0.17</v>
      </c>
      <c r="E379" s="1">
        <v>14</v>
      </c>
      <c r="F379" s="1">
        <v>100</v>
      </c>
      <c r="G379" s="1">
        <v>200</v>
      </c>
      <c r="H379" s="1">
        <v>2800</v>
      </c>
      <c r="I379" s="1">
        <v>476</v>
      </c>
      <c r="J379" s="1">
        <v>2324</v>
      </c>
      <c r="K379" s="1">
        <v>2.3239999999999998</v>
      </c>
      <c r="L379" s="1">
        <v>1400</v>
      </c>
      <c r="M379" s="1">
        <v>924</v>
      </c>
      <c r="N379" s="1">
        <v>0.92400000000000004</v>
      </c>
      <c r="O379" s="3">
        <v>45435</v>
      </c>
      <c r="P379" s="1">
        <v>5</v>
      </c>
      <c r="Q379" s="1">
        <v>2</v>
      </c>
      <c r="R379" s="1">
        <v>2024</v>
      </c>
      <c r="S379" s="1" t="s">
        <v>800</v>
      </c>
      <c r="T379" s="1" t="s">
        <v>70</v>
      </c>
      <c r="U379" s="1" t="s">
        <v>79</v>
      </c>
    </row>
    <row r="380" spans="1:21">
      <c r="A380" s="1" t="s">
        <v>27</v>
      </c>
      <c r="B380" s="1" t="s">
        <v>801</v>
      </c>
      <c r="C380" s="1" t="s">
        <v>60</v>
      </c>
      <c r="D380" s="1">
        <v>0.22</v>
      </c>
      <c r="E380" s="1">
        <v>20</v>
      </c>
      <c r="F380" s="1">
        <v>150</v>
      </c>
      <c r="G380" s="1">
        <v>250</v>
      </c>
      <c r="H380" s="1">
        <v>5000</v>
      </c>
      <c r="I380" s="1">
        <v>1100</v>
      </c>
      <c r="J380" s="1">
        <v>3900</v>
      </c>
      <c r="K380" s="1">
        <v>3.9</v>
      </c>
      <c r="L380" s="1">
        <v>3000</v>
      </c>
      <c r="M380" s="1">
        <v>900</v>
      </c>
      <c r="N380" s="1">
        <v>0.9</v>
      </c>
      <c r="O380" s="3">
        <v>45246</v>
      </c>
      <c r="P380" s="1">
        <v>11</v>
      </c>
      <c r="Q380" s="1">
        <v>4</v>
      </c>
      <c r="R380" s="1">
        <v>2023</v>
      </c>
      <c r="S380" s="1" t="s">
        <v>802</v>
      </c>
      <c r="T380" s="1" t="s">
        <v>62</v>
      </c>
      <c r="U380" s="1" t="s">
        <v>79</v>
      </c>
    </row>
    <row r="381" spans="1:21">
      <c r="A381" s="1" t="s">
        <v>36</v>
      </c>
      <c r="B381" s="1" t="s">
        <v>803</v>
      </c>
      <c r="C381" s="1" t="s">
        <v>42</v>
      </c>
      <c r="D381" s="1">
        <v>0.02</v>
      </c>
      <c r="E381" s="1">
        <v>7</v>
      </c>
      <c r="F381" s="1">
        <v>300</v>
      </c>
      <c r="G381" s="1">
        <v>600</v>
      </c>
      <c r="H381" s="1">
        <v>4200</v>
      </c>
      <c r="I381" s="1">
        <v>84</v>
      </c>
      <c r="J381" s="1">
        <v>4116</v>
      </c>
      <c r="K381" s="1">
        <v>4.1159999999999997</v>
      </c>
      <c r="L381" s="1">
        <v>2100</v>
      </c>
      <c r="M381" s="1">
        <v>2016</v>
      </c>
      <c r="N381" s="1">
        <v>2.016</v>
      </c>
      <c r="O381" s="3">
        <v>45455</v>
      </c>
      <c r="P381" s="1">
        <v>6</v>
      </c>
      <c r="Q381" s="1">
        <v>2</v>
      </c>
      <c r="R381" s="1">
        <v>2024</v>
      </c>
      <c r="S381" s="1" t="s">
        <v>804</v>
      </c>
      <c r="T381" s="1" t="s">
        <v>44</v>
      </c>
      <c r="U381" s="1" t="s">
        <v>35</v>
      </c>
    </row>
    <row r="382" spans="1:21">
      <c r="A382" s="1" t="s">
        <v>36</v>
      </c>
      <c r="B382" s="1" t="s">
        <v>805</v>
      </c>
      <c r="C382" s="1" t="s">
        <v>29</v>
      </c>
      <c r="D382" s="1">
        <v>0.18</v>
      </c>
      <c r="E382" s="1">
        <v>7</v>
      </c>
      <c r="F382" s="1">
        <v>200</v>
      </c>
      <c r="G382" s="1">
        <v>400</v>
      </c>
      <c r="H382" s="1">
        <v>2800</v>
      </c>
      <c r="I382" s="1">
        <v>504</v>
      </c>
      <c r="J382" s="1">
        <v>2296</v>
      </c>
      <c r="K382" s="1">
        <v>2.2959999999999998</v>
      </c>
      <c r="L382" s="1">
        <v>1400</v>
      </c>
      <c r="M382" s="1">
        <v>896</v>
      </c>
      <c r="N382" s="1">
        <v>0.89600000000000002</v>
      </c>
      <c r="O382" s="3">
        <v>45860</v>
      </c>
      <c r="P382" s="1">
        <v>7</v>
      </c>
      <c r="Q382" s="1">
        <v>3</v>
      </c>
      <c r="R382" s="1">
        <v>2025</v>
      </c>
      <c r="S382" s="1" t="s">
        <v>806</v>
      </c>
      <c r="T382" s="1" t="s">
        <v>31</v>
      </c>
      <c r="U382" s="1" t="s">
        <v>49</v>
      </c>
    </row>
    <row r="383" spans="1:21">
      <c r="A383" s="1" t="s">
        <v>21</v>
      </c>
      <c r="B383" s="1" t="s">
        <v>807</v>
      </c>
      <c r="C383" s="1" t="s">
        <v>68</v>
      </c>
      <c r="D383" s="1">
        <v>0.1</v>
      </c>
      <c r="E383" s="1">
        <v>13</v>
      </c>
      <c r="F383" s="1">
        <v>100</v>
      </c>
      <c r="G383" s="1">
        <v>200</v>
      </c>
      <c r="H383" s="1">
        <v>2600</v>
      </c>
      <c r="I383" s="1">
        <v>260</v>
      </c>
      <c r="J383" s="1">
        <v>2340</v>
      </c>
      <c r="K383" s="1">
        <v>2.34</v>
      </c>
      <c r="L383" s="1">
        <v>1300</v>
      </c>
      <c r="M383" s="1">
        <v>1040</v>
      </c>
      <c r="N383" s="1">
        <v>1.04</v>
      </c>
      <c r="O383" s="3">
        <v>45221</v>
      </c>
      <c r="P383" s="1">
        <v>10</v>
      </c>
      <c r="Q383" s="1">
        <v>4</v>
      </c>
      <c r="R383" s="1">
        <v>2023</v>
      </c>
      <c r="S383" s="1" t="s">
        <v>64</v>
      </c>
      <c r="T383" s="1" t="s">
        <v>70</v>
      </c>
      <c r="U383" s="1" t="s">
        <v>49</v>
      </c>
    </row>
    <row r="384" spans="1:21">
      <c r="A384" s="1" t="s">
        <v>21</v>
      </c>
      <c r="B384" s="1" t="s">
        <v>808</v>
      </c>
      <c r="C384" s="1" t="s">
        <v>56</v>
      </c>
      <c r="D384" s="1">
        <v>0.14000000000000001</v>
      </c>
      <c r="E384" s="1">
        <v>2</v>
      </c>
      <c r="F384" s="1">
        <v>50</v>
      </c>
      <c r="G384" s="1">
        <v>120</v>
      </c>
      <c r="H384" s="1">
        <v>240</v>
      </c>
      <c r="I384" s="1">
        <v>33.6</v>
      </c>
      <c r="J384" s="1">
        <v>206.4</v>
      </c>
      <c r="K384" s="1">
        <v>0.2064</v>
      </c>
      <c r="L384" s="1">
        <v>100</v>
      </c>
      <c r="M384" s="1">
        <v>106.4</v>
      </c>
      <c r="N384" s="1">
        <v>0.10639999999999999</v>
      </c>
      <c r="O384" s="3">
        <v>45640</v>
      </c>
      <c r="P384" s="1">
        <v>12</v>
      </c>
      <c r="Q384" s="1">
        <v>4</v>
      </c>
      <c r="R384" s="1">
        <v>2024</v>
      </c>
      <c r="S384" s="1" t="s">
        <v>809</v>
      </c>
      <c r="T384" s="1" t="s">
        <v>58</v>
      </c>
      <c r="U384" s="1" t="s">
        <v>35</v>
      </c>
    </row>
    <row r="385" spans="1:21">
      <c r="A385" s="1" t="s">
        <v>27</v>
      </c>
      <c r="B385" s="1" t="s">
        <v>810</v>
      </c>
      <c r="C385" s="1" t="s">
        <v>38</v>
      </c>
      <c r="D385" s="1">
        <v>0.1</v>
      </c>
      <c r="E385" s="1">
        <v>16</v>
      </c>
      <c r="F385" s="1">
        <v>20</v>
      </c>
      <c r="G385" s="1">
        <v>50</v>
      </c>
      <c r="H385" s="1">
        <v>800</v>
      </c>
      <c r="I385" s="1">
        <v>80</v>
      </c>
      <c r="J385" s="1">
        <v>720</v>
      </c>
      <c r="K385" s="1">
        <v>0.72</v>
      </c>
      <c r="L385" s="1">
        <v>320</v>
      </c>
      <c r="M385" s="1">
        <v>400</v>
      </c>
      <c r="N385" s="1">
        <v>0.4</v>
      </c>
      <c r="O385" s="3">
        <v>45440</v>
      </c>
      <c r="P385" s="1">
        <v>5</v>
      </c>
      <c r="Q385" s="1">
        <v>2</v>
      </c>
      <c r="R385" s="1">
        <v>2024</v>
      </c>
      <c r="S385" s="1" t="s">
        <v>811</v>
      </c>
      <c r="T385" s="1" t="s">
        <v>40</v>
      </c>
      <c r="U385" s="1" t="s">
        <v>54</v>
      </c>
    </row>
    <row r="386" spans="1:21">
      <c r="A386" s="1" t="s">
        <v>21</v>
      </c>
      <c r="B386" s="1" t="s">
        <v>812</v>
      </c>
      <c r="C386" s="1" t="s">
        <v>38</v>
      </c>
      <c r="D386" s="1">
        <v>0.02</v>
      </c>
      <c r="E386" s="1">
        <v>2</v>
      </c>
      <c r="F386" s="1">
        <v>20</v>
      </c>
      <c r="G386" s="1">
        <v>50</v>
      </c>
      <c r="H386" s="1">
        <v>100</v>
      </c>
      <c r="I386" s="1">
        <v>2</v>
      </c>
      <c r="J386" s="1">
        <v>98</v>
      </c>
      <c r="K386" s="1">
        <v>9.8000000000000004E-2</v>
      </c>
      <c r="L386" s="1">
        <v>40</v>
      </c>
      <c r="M386" s="1">
        <v>58</v>
      </c>
      <c r="N386" s="1">
        <v>5.8000000000000003E-2</v>
      </c>
      <c r="O386" s="3">
        <v>45815</v>
      </c>
      <c r="P386" s="1">
        <v>6</v>
      </c>
      <c r="Q386" s="1">
        <v>2</v>
      </c>
      <c r="R386" s="1">
        <v>2025</v>
      </c>
      <c r="S386" s="1" t="s">
        <v>813</v>
      </c>
      <c r="T386" s="1" t="s">
        <v>40</v>
      </c>
      <c r="U386" s="1" t="s">
        <v>35</v>
      </c>
    </row>
    <row r="387" spans="1:21">
      <c r="A387" s="1" t="s">
        <v>36</v>
      </c>
      <c r="B387" s="1" t="s">
        <v>814</v>
      </c>
      <c r="C387" s="1" t="s">
        <v>56</v>
      </c>
      <c r="D387" s="1">
        <v>0.09</v>
      </c>
      <c r="E387" s="1">
        <v>9</v>
      </c>
      <c r="F387" s="1">
        <v>50</v>
      </c>
      <c r="G387" s="1">
        <v>120</v>
      </c>
      <c r="H387" s="1">
        <v>1080</v>
      </c>
      <c r="I387" s="1">
        <v>97.2</v>
      </c>
      <c r="J387" s="1">
        <v>982.8</v>
      </c>
      <c r="K387" s="1">
        <v>0.98280000000000001</v>
      </c>
      <c r="L387" s="1">
        <v>450</v>
      </c>
      <c r="M387" s="1">
        <v>532.79999999999995</v>
      </c>
      <c r="N387" s="1">
        <v>0.53280000000000005</v>
      </c>
      <c r="O387" s="3">
        <v>45287</v>
      </c>
      <c r="P387" s="1">
        <v>12</v>
      </c>
      <c r="Q387" s="1">
        <v>4</v>
      </c>
      <c r="R387" s="1">
        <v>2023</v>
      </c>
      <c r="S387" s="1" t="s">
        <v>815</v>
      </c>
      <c r="T387" s="1" t="s">
        <v>58</v>
      </c>
      <c r="U387" s="1" t="s">
        <v>54</v>
      </c>
    </row>
    <row r="388" spans="1:21">
      <c r="A388" s="1" t="s">
        <v>27</v>
      </c>
      <c r="B388" s="1" t="s">
        <v>816</v>
      </c>
      <c r="C388" s="1" t="s">
        <v>29</v>
      </c>
      <c r="D388" s="1">
        <v>0.03</v>
      </c>
      <c r="E388" s="1">
        <v>12</v>
      </c>
      <c r="F388" s="1">
        <v>200</v>
      </c>
      <c r="G388" s="1">
        <v>400</v>
      </c>
      <c r="H388" s="1">
        <v>4800</v>
      </c>
      <c r="I388" s="1">
        <v>144</v>
      </c>
      <c r="J388" s="1">
        <v>4656</v>
      </c>
      <c r="K388" s="1">
        <v>4.6559999999999997</v>
      </c>
      <c r="L388" s="1">
        <v>2400</v>
      </c>
      <c r="M388" s="1">
        <v>2256</v>
      </c>
      <c r="N388" s="1">
        <v>2.2559999999999998</v>
      </c>
      <c r="O388" s="3">
        <v>45489</v>
      </c>
      <c r="P388" s="1">
        <v>7</v>
      </c>
      <c r="Q388" s="1">
        <v>3</v>
      </c>
      <c r="R388" s="1">
        <v>2024</v>
      </c>
      <c r="S388" s="1" t="s">
        <v>817</v>
      </c>
      <c r="T388" s="1" t="s">
        <v>31</v>
      </c>
      <c r="U388" s="1" t="s">
        <v>49</v>
      </c>
    </row>
    <row r="389" spans="1:21">
      <c r="A389" s="1" t="s">
        <v>21</v>
      </c>
      <c r="B389" s="1" t="s">
        <v>818</v>
      </c>
      <c r="C389" s="1" t="s">
        <v>56</v>
      </c>
      <c r="D389" s="1">
        <v>0.27</v>
      </c>
      <c r="E389" s="1">
        <v>3</v>
      </c>
      <c r="F389" s="1">
        <v>50</v>
      </c>
      <c r="G389" s="1">
        <v>120</v>
      </c>
      <c r="H389" s="1">
        <v>360</v>
      </c>
      <c r="I389" s="1">
        <v>97.2</v>
      </c>
      <c r="J389" s="1">
        <v>262.8</v>
      </c>
      <c r="K389" s="1">
        <v>0.26279999999999998</v>
      </c>
      <c r="L389" s="1">
        <v>150</v>
      </c>
      <c r="M389" s="1">
        <v>112.8</v>
      </c>
      <c r="N389" s="1">
        <v>0.1128</v>
      </c>
      <c r="O389" s="3">
        <v>45349</v>
      </c>
      <c r="P389" s="1">
        <v>2</v>
      </c>
      <c r="Q389" s="1">
        <v>1</v>
      </c>
      <c r="R389" s="1">
        <v>2024</v>
      </c>
      <c r="S389" s="1" t="s">
        <v>819</v>
      </c>
      <c r="T389" s="1" t="s">
        <v>58</v>
      </c>
      <c r="U389" s="1" t="s">
        <v>35</v>
      </c>
    </row>
    <row r="390" spans="1:21">
      <c r="A390" s="1" t="s">
        <v>21</v>
      </c>
      <c r="B390" s="1" t="s">
        <v>820</v>
      </c>
      <c r="C390" s="1" t="s">
        <v>46</v>
      </c>
      <c r="D390" s="1">
        <v>0.22</v>
      </c>
      <c r="E390" s="1">
        <v>8</v>
      </c>
      <c r="F390" s="1">
        <v>15</v>
      </c>
      <c r="G390" s="1">
        <v>40</v>
      </c>
      <c r="H390" s="1">
        <v>320</v>
      </c>
      <c r="I390" s="1">
        <v>70.400000000000006</v>
      </c>
      <c r="J390" s="1">
        <v>249.6</v>
      </c>
      <c r="K390" s="1">
        <v>0.24959999999999999</v>
      </c>
      <c r="L390" s="1">
        <v>120</v>
      </c>
      <c r="M390" s="1">
        <v>129.6</v>
      </c>
      <c r="N390" s="1">
        <v>0.12959999999999999</v>
      </c>
      <c r="O390" s="3">
        <v>45877</v>
      </c>
      <c r="P390" s="1">
        <v>8</v>
      </c>
      <c r="Q390" s="1">
        <v>3</v>
      </c>
      <c r="R390" s="1">
        <v>2025</v>
      </c>
      <c r="S390" s="1" t="s">
        <v>821</v>
      </c>
      <c r="T390" s="1" t="s">
        <v>48</v>
      </c>
      <c r="U390" s="1" t="s">
        <v>32</v>
      </c>
    </row>
    <row r="391" spans="1:21">
      <c r="A391" s="1" t="s">
        <v>36</v>
      </c>
      <c r="B391" s="1" t="s">
        <v>822</v>
      </c>
      <c r="C391" s="1" t="s">
        <v>56</v>
      </c>
      <c r="D391" s="1">
        <v>0.15</v>
      </c>
      <c r="E391" s="1">
        <v>5</v>
      </c>
      <c r="F391" s="1">
        <v>50</v>
      </c>
      <c r="G391" s="1">
        <v>120</v>
      </c>
      <c r="H391" s="1">
        <v>600</v>
      </c>
      <c r="I391" s="1">
        <v>90</v>
      </c>
      <c r="J391" s="1">
        <v>510</v>
      </c>
      <c r="K391" s="1">
        <v>0.51</v>
      </c>
      <c r="L391" s="1">
        <v>250</v>
      </c>
      <c r="M391" s="1">
        <v>260</v>
      </c>
      <c r="N391" s="1">
        <v>0.26</v>
      </c>
      <c r="O391" s="3">
        <v>45728</v>
      </c>
      <c r="P391" s="1">
        <v>3</v>
      </c>
      <c r="Q391" s="1">
        <v>1</v>
      </c>
      <c r="R391" s="1">
        <v>2025</v>
      </c>
      <c r="S391" s="1" t="s">
        <v>823</v>
      </c>
      <c r="T391" s="1" t="s">
        <v>58</v>
      </c>
      <c r="U391" s="1" t="s">
        <v>54</v>
      </c>
    </row>
    <row r="392" spans="1:21">
      <c r="A392" s="1" t="s">
        <v>27</v>
      </c>
      <c r="B392" s="1" t="s">
        <v>824</v>
      </c>
      <c r="C392" s="1" t="s">
        <v>56</v>
      </c>
      <c r="D392" s="1">
        <v>0.28000000000000003</v>
      </c>
      <c r="E392" s="1">
        <v>14</v>
      </c>
      <c r="F392" s="1">
        <v>50</v>
      </c>
      <c r="G392" s="1">
        <v>120</v>
      </c>
      <c r="H392" s="1">
        <v>1680</v>
      </c>
      <c r="I392" s="1">
        <v>470.4</v>
      </c>
      <c r="J392" s="1">
        <v>1209.5999999999999</v>
      </c>
      <c r="K392" s="1">
        <v>1.2096</v>
      </c>
      <c r="L392" s="1">
        <v>700</v>
      </c>
      <c r="M392" s="1">
        <v>509.6</v>
      </c>
      <c r="N392" s="1">
        <v>0.50960000000000005</v>
      </c>
      <c r="O392" s="3">
        <v>45357</v>
      </c>
      <c r="P392" s="1">
        <v>3</v>
      </c>
      <c r="Q392" s="1">
        <v>1</v>
      </c>
      <c r="R392" s="1">
        <v>2024</v>
      </c>
      <c r="S392" s="1" t="s">
        <v>825</v>
      </c>
      <c r="T392" s="1" t="s">
        <v>58</v>
      </c>
      <c r="U392" s="1" t="s">
        <v>79</v>
      </c>
    </row>
    <row r="393" spans="1:21">
      <c r="A393" s="1" t="s">
        <v>36</v>
      </c>
      <c r="B393" s="1" t="s">
        <v>826</v>
      </c>
      <c r="C393" s="1" t="s">
        <v>23</v>
      </c>
      <c r="D393" s="1">
        <v>0.23</v>
      </c>
      <c r="E393" s="1">
        <v>14</v>
      </c>
      <c r="F393" s="1">
        <v>500</v>
      </c>
      <c r="G393" s="1">
        <v>800</v>
      </c>
      <c r="H393" s="1">
        <v>11200</v>
      </c>
      <c r="I393" s="1">
        <v>2576</v>
      </c>
      <c r="J393" s="1">
        <v>8624</v>
      </c>
      <c r="K393" s="1">
        <v>8.6240000000000006</v>
      </c>
      <c r="L393" s="1">
        <v>7000</v>
      </c>
      <c r="M393" s="1">
        <v>1624</v>
      </c>
      <c r="N393" s="1">
        <v>1.6240000000000001</v>
      </c>
      <c r="O393" s="3">
        <v>45215</v>
      </c>
      <c r="P393" s="1">
        <v>10</v>
      </c>
      <c r="Q393" s="1">
        <v>4</v>
      </c>
      <c r="R393" s="1">
        <v>2023</v>
      </c>
      <c r="S393" s="1" t="s">
        <v>827</v>
      </c>
      <c r="T393" s="1" t="s">
        <v>25</v>
      </c>
      <c r="U393" s="1" t="s">
        <v>49</v>
      </c>
    </row>
    <row r="394" spans="1:21">
      <c r="A394" s="1" t="s">
        <v>21</v>
      </c>
      <c r="B394" s="1" t="s">
        <v>828</v>
      </c>
      <c r="C394" s="1" t="s">
        <v>23</v>
      </c>
      <c r="D394" s="1">
        <v>0.09</v>
      </c>
      <c r="E394" s="1">
        <v>4</v>
      </c>
      <c r="F394" s="1">
        <v>500</v>
      </c>
      <c r="G394" s="1">
        <v>800</v>
      </c>
      <c r="H394" s="1">
        <v>3200</v>
      </c>
      <c r="I394" s="1">
        <v>288</v>
      </c>
      <c r="J394" s="1">
        <v>2912</v>
      </c>
      <c r="K394" s="1">
        <v>2.9119999999999999</v>
      </c>
      <c r="L394" s="1">
        <v>2000</v>
      </c>
      <c r="M394" s="1">
        <v>912</v>
      </c>
      <c r="N394" s="1">
        <v>0.91200000000000003</v>
      </c>
      <c r="O394" s="3">
        <v>45273</v>
      </c>
      <c r="P394" s="1">
        <v>12</v>
      </c>
      <c r="Q394" s="1">
        <v>4</v>
      </c>
      <c r="R394" s="1">
        <v>2023</v>
      </c>
      <c r="S394" s="1" t="s">
        <v>829</v>
      </c>
      <c r="T394" s="1" t="s">
        <v>25</v>
      </c>
      <c r="U394" s="1" t="s">
        <v>49</v>
      </c>
    </row>
    <row r="395" spans="1:21">
      <c r="A395" s="1" t="s">
        <v>21</v>
      </c>
      <c r="B395" s="1" t="s">
        <v>830</v>
      </c>
      <c r="C395" s="1" t="s">
        <v>68</v>
      </c>
      <c r="D395" s="1">
        <v>0.21</v>
      </c>
      <c r="E395" s="1">
        <v>10</v>
      </c>
      <c r="F395" s="1">
        <v>100</v>
      </c>
      <c r="G395" s="1">
        <v>200</v>
      </c>
      <c r="H395" s="1">
        <v>2000</v>
      </c>
      <c r="I395" s="1">
        <v>420</v>
      </c>
      <c r="J395" s="1">
        <v>1580</v>
      </c>
      <c r="K395" s="1">
        <v>1.58</v>
      </c>
      <c r="L395" s="1">
        <v>1000</v>
      </c>
      <c r="M395" s="1">
        <v>580</v>
      </c>
      <c r="N395" s="1">
        <v>0.57999999999999996</v>
      </c>
      <c r="O395" s="3">
        <v>45197</v>
      </c>
      <c r="P395" s="1">
        <v>9</v>
      </c>
      <c r="Q395" s="1">
        <v>3</v>
      </c>
      <c r="R395" s="1">
        <v>2023</v>
      </c>
      <c r="S395" s="1" t="s">
        <v>831</v>
      </c>
      <c r="T395" s="1" t="s">
        <v>70</v>
      </c>
      <c r="U395" s="1" t="s">
        <v>79</v>
      </c>
    </row>
    <row r="396" spans="1:21">
      <c r="A396" s="1" t="s">
        <v>27</v>
      </c>
      <c r="B396" s="1" t="s">
        <v>832</v>
      </c>
      <c r="C396" s="1" t="s">
        <v>46</v>
      </c>
      <c r="D396" s="1">
        <v>0.03</v>
      </c>
      <c r="E396" s="1">
        <v>2</v>
      </c>
      <c r="F396" s="1">
        <v>15</v>
      </c>
      <c r="G396" s="1">
        <v>40</v>
      </c>
      <c r="H396" s="1">
        <v>80</v>
      </c>
      <c r="I396" s="1">
        <v>2.4</v>
      </c>
      <c r="J396" s="1">
        <v>77.599999999999994</v>
      </c>
      <c r="K396" s="1">
        <v>7.7600000000000002E-2</v>
      </c>
      <c r="L396" s="1">
        <v>30</v>
      </c>
      <c r="M396" s="1">
        <v>47.6</v>
      </c>
      <c r="N396" s="1">
        <v>4.7600000000000003E-2</v>
      </c>
      <c r="O396" s="3">
        <v>45605</v>
      </c>
      <c r="P396" s="1">
        <v>11</v>
      </c>
      <c r="Q396" s="1">
        <v>4</v>
      </c>
      <c r="R396" s="1">
        <v>2024</v>
      </c>
      <c r="S396" s="1" t="s">
        <v>833</v>
      </c>
      <c r="T396" s="1" t="s">
        <v>48</v>
      </c>
      <c r="U396" s="1" t="s">
        <v>54</v>
      </c>
    </row>
    <row r="397" spans="1:21">
      <c r="A397" s="1" t="s">
        <v>21</v>
      </c>
      <c r="B397" s="1" t="s">
        <v>834</v>
      </c>
      <c r="C397" s="1" t="s">
        <v>68</v>
      </c>
      <c r="D397" s="1">
        <v>0.23</v>
      </c>
      <c r="E397" s="1">
        <v>17</v>
      </c>
      <c r="F397" s="1">
        <v>100</v>
      </c>
      <c r="G397" s="1">
        <v>200</v>
      </c>
      <c r="H397" s="1">
        <v>3400</v>
      </c>
      <c r="I397" s="1">
        <v>782</v>
      </c>
      <c r="J397" s="1">
        <v>2618</v>
      </c>
      <c r="K397" s="1">
        <v>2.6179999999999999</v>
      </c>
      <c r="L397" s="1">
        <v>1700</v>
      </c>
      <c r="M397" s="1">
        <v>918</v>
      </c>
      <c r="N397" s="1">
        <v>0.91800000000000004</v>
      </c>
      <c r="O397" s="3">
        <v>45652</v>
      </c>
      <c r="P397" s="1">
        <v>12</v>
      </c>
      <c r="Q397" s="1">
        <v>4</v>
      </c>
      <c r="R397" s="1">
        <v>2024</v>
      </c>
      <c r="S397" s="1" t="s">
        <v>835</v>
      </c>
      <c r="T397" s="1" t="s">
        <v>70</v>
      </c>
      <c r="U397" s="1" t="s">
        <v>26</v>
      </c>
    </row>
    <row r="398" spans="1:21">
      <c r="A398" s="1" t="s">
        <v>27</v>
      </c>
      <c r="B398" s="1" t="s">
        <v>836</v>
      </c>
      <c r="C398" s="1" t="s">
        <v>42</v>
      </c>
      <c r="D398" s="1">
        <v>0.27</v>
      </c>
      <c r="E398" s="1">
        <v>17</v>
      </c>
      <c r="F398" s="1">
        <v>300</v>
      </c>
      <c r="G398" s="1">
        <v>600</v>
      </c>
      <c r="H398" s="1">
        <v>10200</v>
      </c>
      <c r="I398" s="1">
        <v>2754</v>
      </c>
      <c r="J398" s="1">
        <v>7446</v>
      </c>
      <c r="K398" s="1">
        <v>7.4459999999999997</v>
      </c>
      <c r="L398" s="1">
        <v>5100</v>
      </c>
      <c r="M398" s="1">
        <v>2346</v>
      </c>
      <c r="N398" s="1">
        <v>2.3460000000000001</v>
      </c>
      <c r="O398" s="3">
        <v>45493</v>
      </c>
      <c r="P398" s="1">
        <v>7</v>
      </c>
      <c r="Q398" s="1">
        <v>3</v>
      </c>
      <c r="R398" s="1">
        <v>2024</v>
      </c>
      <c r="S398" s="1" t="s">
        <v>837</v>
      </c>
      <c r="T398" s="1" t="s">
        <v>44</v>
      </c>
      <c r="U398" s="1" t="s">
        <v>54</v>
      </c>
    </row>
    <row r="399" spans="1:21">
      <c r="A399" s="1" t="s">
        <v>27</v>
      </c>
      <c r="B399" s="1" t="s">
        <v>838</v>
      </c>
      <c r="C399" s="1" t="s">
        <v>46</v>
      </c>
      <c r="D399" s="1">
        <v>0.16</v>
      </c>
      <c r="E399" s="1">
        <v>5</v>
      </c>
      <c r="F399" s="1">
        <v>15</v>
      </c>
      <c r="G399" s="1">
        <v>40</v>
      </c>
      <c r="H399" s="1">
        <v>200</v>
      </c>
      <c r="I399" s="1">
        <v>32</v>
      </c>
      <c r="J399" s="1">
        <v>168</v>
      </c>
      <c r="K399" s="1">
        <v>0.16800000000000001</v>
      </c>
      <c r="L399" s="1">
        <v>75</v>
      </c>
      <c r="M399" s="1">
        <v>93</v>
      </c>
      <c r="N399" s="1">
        <v>9.2999999999999999E-2</v>
      </c>
      <c r="O399" s="3">
        <v>45760</v>
      </c>
      <c r="P399" s="1">
        <v>4</v>
      </c>
      <c r="Q399" s="1">
        <v>2</v>
      </c>
      <c r="R399" s="1">
        <v>2025</v>
      </c>
      <c r="S399" s="1" t="s">
        <v>839</v>
      </c>
      <c r="T399" s="1" t="s">
        <v>48</v>
      </c>
      <c r="U399" s="1" t="s">
        <v>32</v>
      </c>
    </row>
    <row r="400" spans="1:21">
      <c r="A400" s="1" t="s">
        <v>21</v>
      </c>
      <c r="B400" s="1" t="s">
        <v>840</v>
      </c>
      <c r="C400" s="1" t="s">
        <v>29</v>
      </c>
      <c r="D400" s="1">
        <v>0.14000000000000001</v>
      </c>
      <c r="E400" s="1">
        <v>10</v>
      </c>
      <c r="F400" s="1">
        <v>200</v>
      </c>
      <c r="G400" s="1">
        <v>400</v>
      </c>
      <c r="H400" s="1">
        <v>4000</v>
      </c>
      <c r="I400" s="1">
        <v>560</v>
      </c>
      <c r="J400" s="1">
        <v>3440</v>
      </c>
      <c r="K400" s="1">
        <v>3.44</v>
      </c>
      <c r="L400" s="1">
        <v>2000</v>
      </c>
      <c r="M400" s="1">
        <v>1440</v>
      </c>
      <c r="N400" s="1">
        <v>1.44</v>
      </c>
      <c r="O400" s="3">
        <v>45466</v>
      </c>
      <c r="P400" s="1">
        <v>6</v>
      </c>
      <c r="Q400" s="1">
        <v>2</v>
      </c>
      <c r="R400" s="1">
        <v>2024</v>
      </c>
      <c r="S400" s="1" t="s">
        <v>841</v>
      </c>
      <c r="T400" s="1" t="s">
        <v>31</v>
      </c>
      <c r="U400" s="1" t="s">
        <v>49</v>
      </c>
    </row>
    <row r="401" spans="1:21">
      <c r="A401" s="1" t="s">
        <v>36</v>
      </c>
      <c r="B401" s="1" t="s">
        <v>842</v>
      </c>
      <c r="C401" s="1" t="s">
        <v>60</v>
      </c>
      <c r="D401" s="1">
        <v>0.05</v>
      </c>
      <c r="E401" s="1">
        <v>3</v>
      </c>
      <c r="F401" s="1">
        <v>150</v>
      </c>
      <c r="G401" s="1">
        <v>250</v>
      </c>
      <c r="H401" s="1">
        <v>750</v>
      </c>
      <c r="I401" s="1">
        <v>37.5</v>
      </c>
      <c r="J401" s="1">
        <v>712.5</v>
      </c>
      <c r="K401" s="1">
        <v>0.71250000000000002</v>
      </c>
      <c r="L401" s="1">
        <v>450</v>
      </c>
      <c r="M401" s="1">
        <v>262.5</v>
      </c>
      <c r="N401" s="1">
        <v>0.26250000000000001</v>
      </c>
      <c r="O401" s="3">
        <v>45477</v>
      </c>
      <c r="P401" s="1">
        <v>7</v>
      </c>
      <c r="Q401" s="1">
        <v>3</v>
      </c>
      <c r="R401" s="1">
        <v>2024</v>
      </c>
      <c r="S401" s="1" t="s">
        <v>843</v>
      </c>
      <c r="T401" s="1" t="s">
        <v>62</v>
      </c>
      <c r="U401" s="1" t="s">
        <v>54</v>
      </c>
    </row>
    <row r="402" spans="1:21">
      <c r="A402" s="1" t="s">
        <v>21</v>
      </c>
      <c r="B402" s="1" t="s">
        <v>844</v>
      </c>
      <c r="C402" s="1" t="s">
        <v>38</v>
      </c>
      <c r="D402" s="1">
        <v>0.02</v>
      </c>
      <c r="E402" s="1">
        <v>16</v>
      </c>
      <c r="F402" s="1">
        <v>20</v>
      </c>
      <c r="G402" s="1">
        <v>50</v>
      </c>
      <c r="H402" s="1">
        <v>800</v>
      </c>
      <c r="I402" s="1">
        <v>16</v>
      </c>
      <c r="J402" s="1">
        <v>784</v>
      </c>
      <c r="K402" s="1">
        <v>0.78400000000000003</v>
      </c>
      <c r="L402" s="1">
        <v>320</v>
      </c>
      <c r="M402" s="1">
        <v>464</v>
      </c>
      <c r="N402" s="1">
        <v>0.46400000000000002</v>
      </c>
      <c r="O402" s="3">
        <v>45521</v>
      </c>
      <c r="P402" s="1">
        <v>8</v>
      </c>
      <c r="Q402" s="1">
        <v>3</v>
      </c>
      <c r="R402" s="1">
        <v>2024</v>
      </c>
      <c r="S402" s="1" t="s">
        <v>845</v>
      </c>
      <c r="T402" s="1" t="s">
        <v>40</v>
      </c>
      <c r="U402" s="1" t="s">
        <v>32</v>
      </c>
    </row>
    <row r="403" spans="1:21">
      <c r="A403" s="1" t="s">
        <v>21</v>
      </c>
      <c r="B403" s="1" t="s">
        <v>846</v>
      </c>
      <c r="C403" s="1" t="s">
        <v>46</v>
      </c>
      <c r="D403" s="1">
        <v>0.14000000000000001</v>
      </c>
      <c r="E403" s="1">
        <v>17</v>
      </c>
      <c r="F403" s="1">
        <v>15</v>
      </c>
      <c r="G403" s="1">
        <v>40</v>
      </c>
      <c r="H403" s="1">
        <v>680</v>
      </c>
      <c r="I403" s="1">
        <v>95.2</v>
      </c>
      <c r="J403" s="1">
        <v>584.79999999999995</v>
      </c>
      <c r="K403" s="1">
        <v>0.58479999999999999</v>
      </c>
      <c r="L403" s="1">
        <v>255</v>
      </c>
      <c r="M403" s="1">
        <v>329.8</v>
      </c>
      <c r="N403" s="1">
        <v>0.32979999999999998</v>
      </c>
      <c r="O403" s="3">
        <v>45665</v>
      </c>
      <c r="P403" s="1">
        <v>1</v>
      </c>
      <c r="Q403" s="1">
        <v>1</v>
      </c>
      <c r="R403" s="1">
        <v>2025</v>
      </c>
      <c r="S403" s="1" t="s">
        <v>847</v>
      </c>
      <c r="T403" s="1" t="s">
        <v>48</v>
      </c>
      <c r="U403" s="1" t="s">
        <v>54</v>
      </c>
    </row>
    <row r="404" spans="1:21">
      <c r="A404" s="1" t="s">
        <v>27</v>
      </c>
      <c r="B404" s="1" t="s">
        <v>848</v>
      </c>
      <c r="C404" s="1" t="s">
        <v>56</v>
      </c>
      <c r="D404" s="1">
        <v>0.24</v>
      </c>
      <c r="E404" s="1">
        <v>1</v>
      </c>
      <c r="F404" s="1">
        <v>50</v>
      </c>
      <c r="G404" s="1">
        <v>120</v>
      </c>
      <c r="H404" s="1">
        <v>120</v>
      </c>
      <c r="I404" s="1">
        <v>28.8</v>
      </c>
      <c r="J404" s="1">
        <v>91.2</v>
      </c>
      <c r="K404" s="1">
        <v>9.1200000000000003E-2</v>
      </c>
      <c r="L404" s="1">
        <v>50</v>
      </c>
      <c r="M404" s="1">
        <v>41.2</v>
      </c>
      <c r="N404" s="1">
        <v>4.1200000000000001E-2</v>
      </c>
      <c r="O404" s="3">
        <v>45566</v>
      </c>
      <c r="P404" s="1">
        <v>10</v>
      </c>
      <c r="Q404" s="1">
        <v>4</v>
      </c>
      <c r="R404" s="1">
        <v>2024</v>
      </c>
      <c r="S404" s="1" t="s">
        <v>849</v>
      </c>
      <c r="T404" s="1" t="s">
        <v>58</v>
      </c>
      <c r="U404" s="1" t="s">
        <v>79</v>
      </c>
    </row>
    <row r="405" spans="1:21">
      <c r="A405" s="1" t="s">
        <v>27</v>
      </c>
      <c r="B405" s="1" t="s">
        <v>850</v>
      </c>
      <c r="C405" s="1" t="s">
        <v>29</v>
      </c>
      <c r="D405" s="1">
        <v>0.22</v>
      </c>
      <c r="E405" s="1">
        <v>9</v>
      </c>
      <c r="F405" s="1">
        <v>200</v>
      </c>
      <c r="G405" s="1">
        <v>400</v>
      </c>
      <c r="H405" s="1">
        <v>3600</v>
      </c>
      <c r="I405" s="1">
        <v>792</v>
      </c>
      <c r="J405" s="1">
        <v>2808</v>
      </c>
      <c r="K405" s="1">
        <v>2.8079999999999998</v>
      </c>
      <c r="L405" s="1">
        <v>1800</v>
      </c>
      <c r="M405" s="1">
        <v>1008</v>
      </c>
      <c r="N405" s="1">
        <v>1.008</v>
      </c>
      <c r="O405" s="3">
        <v>45532</v>
      </c>
      <c r="P405" s="1">
        <v>8</v>
      </c>
      <c r="Q405" s="1">
        <v>3</v>
      </c>
      <c r="R405" s="1">
        <v>2024</v>
      </c>
      <c r="S405" s="1" t="s">
        <v>851</v>
      </c>
      <c r="T405" s="1" t="s">
        <v>31</v>
      </c>
      <c r="U405" s="1" t="s">
        <v>54</v>
      </c>
    </row>
    <row r="406" spans="1:21">
      <c r="A406" s="1" t="s">
        <v>27</v>
      </c>
      <c r="B406" s="1" t="s">
        <v>852</v>
      </c>
      <c r="C406" s="1" t="s">
        <v>29</v>
      </c>
      <c r="D406" s="1">
        <v>0.01</v>
      </c>
      <c r="E406" s="1">
        <v>10</v>
      </c>
      <c r="F406" s="1">
        <v>200</v>
      </c>
      <c r="G406" s="1">
        <v>400</v>
      </c>
      <c r="H406" s="1">
        <v>4000</v>
      </c>
      <c r="I406" s="1">
        <v>40</v>
      </c>
      <c r="J406" s="1">
        <v>3960</v>
      </c>
      <c r="K406" s="1">
        <v>3.96</v>
      </c>
      <c r="L406" s="1">
        <v>2000</v>
      </c>
      <c r="M406" s="1">
        <v>1960</v>
      </c>
      <c r="N406" s="1">
        <v>1.96</v>
      </c>
      <c r="O406" s="3">
        <v>45773</v>
      </c>
      <c r="P406" s="1">
        <v>4</v>
      </c>
      <c r="Q406" s="1">
        <v>2</v>
      </c>
      <c r="R406" s="1">
        <v>2025</v>
      </c>
      <c r="S406" s="1" t="s">
        <v>853</v>
      </c>
      <c r="T406" s="1" t="s">
        <v>31</v>
      </c>
      <c r="U406" s="1" t="s">
        <v>79</v>
      </c>
    </row>
    <row r="407" spans="1:21">
      <c r="A407" s="1" t="s">
        <v>21</v>
      </c>
      <c r="B407" s="1" t="s">
        <v>854</v>
      </c>
      <c r="C407" s="1" t="s">
        <v>23</v>
      </c>
      <c r="D407" s="1">
        <v>0.15</v>
      </c>
      <c r="E407" s="1">
        <v>1</v>
      </c>
      <c r="F407" s="1">
        <v>500</v>
      </c>
      <c r="G407" s="1">
        <v>800</v>
      </c>
      <c r="H407" s="1">
        <v>800</v>
      </c>
      <c r="I407" s="1">
        <v>120</v>
      </c>
      <c r="J407" s="1">
        <v>680</v>
      </c>
      <c r="K407" s="1">
        <v>0.68</v>
      </c>
      <c r="L407" s="1">
        <v>500</v>
      </c>
      <c r="M407" s="1">
        <v>180</v>
      </c>
      <c r="N407" s="1">
        <v>0.18</v>
      </c>
      <c r="O407" s="3">
        <v>45811</v>
      </c>
      <c r="P407" s="1">
        <v>6</v>
      </c>
      <c r="Q407" s="1">
        <v>2</v>
      </c>
      <c r="R407" s="1">
        <v>2025</v>
      </c>
      <c r="S407" s="1" t="s">
        <v>855</v>
      </c>
      <c r="T407" s="1" t="s">
        <v>25</v>
      </c>
      <c r="U407" s="1" t="s">
        <v>49</v>
      </c>
    </row>
    <row r="408" spans="1:21">
      <c r="A408" s="1" t="s">
        <v>21</v>
      </c>
      <c r="B408" s="1" t="s">
        <v>856</v>
      </c>
      <c r="C408" s="1" t="s">
        <v>56</v>
      </c>
      <c r="D408" s="1">
        <v>0.1</v>
      </c>
      <c r="E408" s="1">
        <v>13</v>
      </c>
      <c r="F408" s="1">
        <v>50</v>
      </c>
      <c r="G408" s="1">
        <v>120</v>
      </c>
      <c r="H408" s="1">
        <v>1560</v>
      </c>
      <c r="I408" s="1">
        <v>156</v>
      </c>
      <c r="J408" s="1">
        <v>1404</v>
      </c>
      <c r="K408" s="1">
        <v>1.4039999999999999</v>
      </c>
      <c r="L408" s="1">
        <v>650</v>
      </c>
      <c r="M408" s="1">
        <v>754</v>
      </c>
      <c r="N408" s="1">
        <v>0.754</v>
      </c>
      <c r="O408" s="3">
        <v>45477</v>
      </c>
      <c r="P408" s="1">
        <v>7</v>
      </c>
      <c r="Q408" s="1">
        <v>3</v>
      </c>
      <c r="R408" s="1">
        <v>2024</v>
      </c>
      <c r="S408" s="1" t="s">
        <v>857</v>
      </c>
      <c r="T408" s="1" t="s">
        <v>58</v>
      </c>
      <c r="U408" s="1" t="s">
        <v>54</v>
      </c>
    </row>
    <row r="409" spans="1:21">
      <c r="A409" s="1" t="s">
        <v>21</v>
      </c>
      <c r="B409" s="1" t="s">
        <v>858</v>
      </c>
      <c r="C409" s="1" t="s">
        <v>56</v>
      </c>
      <c r="D409" s="1">
        <v>0.28000000000000003</v>
      </c>
      <c r="E409" s="1">
        <v>13</v>
      </c>
      <c r="F409" s="1">
        <v>50</v>
      </c>
      <c r="G409" s="1">
        <v>120</v>
      </c>
      <c r="H409" s="1">
        <v>1560</v>
      </c>
      <c r="I409" s="1">
        <v>436.8</v>
      </c>
      <c r="J409" s="1">
        <v>1123.2</v>
      </c>
      <c r="K409" s="1">
        <v>1.1232</v>
      </c>
      <c r="L409" s="1">
        <v>650</v>
      </c>
      <c r="M409" s="1">
        <v>473.2</v>
      </c>
      <c r="N409" s="1">
        <v>0.47320000000000001</v>
      </c>
      <c r="O409" s="3">
        <v>45799</v>
      </c>
      <c r="P409" s="1">
        <v>5</v>
      </c>
      <c r="Q409" s="1">
        <v>2</v>
      </c>
      <c r="R409" s="1">
        <v>2025</v>
      </c>
      <c r="S409" s="1" t="s">
        <v>859</v>
      </c>
      <c r="T409" s="1" t="s">
        <v>58</v>
      </c>
      <c r="U409" s="1" t="s">
        <v>26</v>
      </c>
    </row>
    <row r="410" spans="1:21">
      <c r="A410" s="1" t="s">
        <v>21</v>
      </c>
      <c r="B410" s="1" t="s">
        <v>860</v>
      </c>
      <c r="C410" s="1" t="s">
        <v>38</v>
      </c>
      <c r="D410" s="1">
        <v>0.21</v>
      </c>
      <c r="E410" s="1">
        <v>1</v>
      </c>
      <c r="F410" s="1">
        <v>20</v>
      </c>
      <c r="G410" s="1">
        <v>50</v>
      </c>
      <c r="H410" s="1">
        <v>50</v>
      </c>
      <c r="I410" s="1">
        <v>10.5</v>
      </c>
      <c r="J410" s="1">
        <v>39.5</v>
      </c>
      <c r="K410" s="1">
        <v>3.95E-2</v>
      </c>
      <c r="L410" s="1">
        <v>20</v>
      </c>
      <c r="M410" s="1">
        <v>19.5</v>
      </c>
      <c r="N410" s="1">
        <v>1.95E-2</v>
      </c>
      <c r="O410" s="3">
        <v>45342</v>
      </c>
      <c r="P410" s="1">
        <v>2</v>
      </c>
      <c r="Q410" s="1">
        <v>1</v>
      </c>
      <c r="R410" s="1">
        <v>2024</v>
      </c>
      <c r="S410" s="1" t="s">
        <v>861</v>
      </c>
      <c r="T410" s="1" t="s">
        <v>40</v>
      </c>
      <c r="U410" s="1" t="s">
        <v>49</v>
      </c>
    </row>
    <row r="411" spans="1:21">
      <c r="A411" s="1" t="s">
        <v>27</v>
      </c>
      <c r="B411" s="1" t="s">
        <v>862</v>
      </c>
      <c r="C411" s="1" t="s">
        <v>56</v>
      </c>
      <c r="D411" s="1">
        <v>7.0000000000000007E-2</v>
      </c>
      <c r="E411" s="1">
        <v>8</v>
      </c>
      <c r="F411" s="1">
        <v>50</v>
      </c>
      <c r="G411" s="1">
        <v>120</v>
      </c>
      <c r="H411" s="1">
        <v>960</v>
      </c>
      <c r="I411" s="1">
        <v>67.2</v>
      </c>
      <c r="J411" s="1">
        <v>892.8</v>
      </c>
      <c r="K411" s="1">
        <v>0.89280000000000004</v>
      </c>
      <c r="L411" s="1">
        <v>400</v>
      </c>
      <c r="M411" s="1">
        <v>492.8</v>
      </c>
      <c r="N411" s="1">
        <v>0.49280000000000002</v>
      </c>
      <c r="O411" s="3">
        <v>45235</v>
      </c>
      <c r="P411" s="1">
        <v>11</v>
      </c>
      <c r="Q411" s="1">
        <v>4</v>
      </c>
      <c r="R411" s="1">
        <v>2023</v>
      </c>
      <c r="S411" s="1" t="s">
        <v>863</v>
      </c>
      <c r="T411" s="1" t="s">
        <v>58</v>
      </c>
      <c r="U411" s="1" t="s">
        <v>35</v>
      </c>
    </row>
    <row r="412" spans="1:21">
      <c r="A412" s="1" t="s">
        <v>36</v>
      </c>
      <c r="B412" s="1" t="s">
        <v>864</v>
      </c>
      <c r="C412" s="1" t="s">
        <v>29</v>
      </c>
      <c r="D412" s="1">
        <v>0.14000000000000001</v>
      </c>
      <c r="E412" s="1">
        <v>8</v>
      </c>
      <c r="F412" s="1">
        <v>200</v>
      </c>
      <c r="G412" s="1">
        <v>400</v>
      </c>
      <c r="H412" s="1">
        <v>3200</v>
      </c>
      <c r="I412" s="1">
        <v>448</v>
      </c>
      <c r="J412" s="1">
        <v>2752</v>
      </c>
      <c r="K412" s="1">
        <v>2.7519999999999998</v>
      </c>
      <c r="L412" s="1">
        <v>1600</v>
      </c>
      <c r="M412" s="1">
        <v>1152</v>
      </c>
      <c r="N412" s="1">
        <v>1.1519999999999999</v>
      </c>
      <c r="O412" s="3">
        <v>45517</v>
      </c>
      <c r="P412" s="1">
        <v>8</v>
      </c>
      <c r="Q412" s="1">
        <v>3</v>
      </c>
      <c r="R412" s="1">
        <v>2024</v>
      </c>
      <c r="S412" s="1" t="s">
        <v>865</v>
      </c>
      <c r="T412" s="1" t="s">
        <v>31</v>
      </c>
      <c r="U412" s="1" t="s">
        <v>79</v>
      </c>
    </row>
    <row r="413" spans="1:21">
      <c r="A413" s="1" t="s">
        <v>36</v>
      </c>
      <c r="B413" s="1" t="s">
        <v>866</v>
      </c>
      <c r="C413" s="1" t="s">
        <v>56</v>
      </c>
      <c r="D413" s="1">
        <v>0.23</v>
      </c>
      <c r="E413" s="1">
        <v>15</v>
      </c>
      <c r="F413" s="1">
        <v>50</v>
      </c>
      <c r="G413" s="1">
        <v>120</v>
      </c>
      <c r="H413" s="1">
        <v>1800</v>
      </c>
      <c r="I413" s="1">
        <v>414</v>
      </c>
      <c r="J413" s="1">
        <v>1386</v>
      </c>
      <c r="K413" s="1">
        <v>1.3859999999999999</v>
      </c>
      <c r="L413" s="1">
        <v>750</v>
      </c>
      <c r="M413" s="1">
        <v>636</v>
      </c>
      <c r="N413" s="1">
        <v>0.63600000000000001</v>
      </c>
      <c r="O413" s="3">
        <v>45718</v>
      </c>
      <c r="P413" s="1">
        <v>3</v>
      </c>
      <c r="Q413" s="1">
        <v>1</v>
      </c>
      <c r="R413" s="1">
        <v>2025</v>
      </c>
      <c r="S413" s="1" t="s">
        <v>867</v>
      </c>
      <c r="T413" s="1" t="s">
        <v>58</v>
      </c>
      <c r="U413" s="1" t="s">
        <v>54</v>
      </c>
    </row>
    <row r="414" spans="1:21">
      <c r="A414" s="1" t="s">
        <v>27</v>
      </c>
      <c r="B414" s="1" t="s">
        <v>868</v>
      </c>
      <c r="C414" s="1" t="s">
        <v>60</v>
      </c>
      <c r="D414" s="1">
        <v>0.08</v>
      </c>
      <c r="E414" s="1">
        <v>11</v>
      </c>
      <c r="F414" s="1">
        <v>150</v>
      </c>
      <c r="G414" s="1">
        <v>250</v>
      </c>
      <c r="H414" s="1">
        <v>2750</v>
      </c>
      <c r="I414" s="1">
        <v>220</v>
      </c>
      <c r="J414" s="1">
        <v>2530</v>
      </c>
      <c r="K414" s="1">
        <v>2.5299999999999998</v>
      </c>
      <c r="L414" s="1">
        <v>1650</v>
      </c>
      <c r="M414" s="1">
        <v>880</v>
      </c>
      <c r="N414" s="1">
        <v>0.88</v>
      </c>
      <c r="O414" s="3">
        <v>45890</v>
      </c>
      <c r="P414" s="1">
        <v>8</v>
      </c>
      <c r="Q414" s="1">
        <v>3</v>
      </c>
      <c r="R414" s="1">
        <v>2025</v>
      </c>
      <c r="S414" s="1" t="s">
        <v>869</v>
      </c>
      <c r="T414" s="1" t="s">
        <v>62</v>
      </c>
      <c r="U414" s="1" t="s">
        <v>54</v>
      </c>
    </row>
    <row r="415" spans="1:21">
      <c r="A415" s="1" t="s">
        <v>21</v>
      </c>
      <c r="B415" s="1" t="s">
        <v>870</v>
      </c>
      <c r="C415" s="1" t="s">
        <v>46</v>
      </c>
      <c r="D415" s="1">
        <v>0.02</v>
      </c>
      <c r="E415" s="1">
        <v>7</v>
      </c>
      <c r="F415" s="1">
        <v>15</v>
      </c>
      <c r="G415" s="1">
        <v>40</v>
      </c>
      <c r="H415" s="1">
        <v>280</v>
      </c>
      <c r="I415" s="1">
        <v>5.6</v>
      </c>
      <c r="J415" s="1">
        <v>274.39999999999998</v>
      </c>
      <c r="K415" s="1">
        <v>0.27439999999999998</v>
      </c>
      <c r="L415" s="1">
        <v>105</v>
      </c>
      <c r="M415" s="1">
        <v>169.4</v>
      </c>
      <c r="N415" s="1">
        <v>0.1694</v>
      </c>
      <c r="O415" s="3">
        <v>45439</v>
      </c>
      <c r="P415" s="1">
        <v>5</v>
      </c>
      <c r="Q415" s="1">
        <v>2</v>
      </c>
      <c r="R415" s="1">
        <v>2024</v>
      </c>
      <c r="S415" s="1" t="s">
        <v>871</v>
      </c>
      <c r="T415" s="1" t="s">
        <v>48</v>
      </c>
      <c r="U415" s="1" t="s">
        <v>35</v>
      </c>
    </row>
    <row r="416" spans="1:21">
      <c r="A416" s="1" t="s">
        <v>36</v>
      </c>
      <c r="B416" s="1" t="s">
        <v>872</v>
      </c>
      <c r="C416" s="1" t="s">
        <v>23</v>
      </c>
      <c r="D416" s="1">
        <v>0.04</v>
      </c>
      <c r="E416" s="1">
        <v>1</v>
      </c>
      <c r="F416" s="1">
        <v>500</v>
      </c>
      <c r="G416" s="1">
        <v>800</v>
      </c>
      <c r="H416" s="1">
        <v>800</v>
      </c>
      <c r="I416" s="1">
        <v>32</v>
      </c>
      <c r="J416" s="1">
        <v>768</v>
      </c>
      <c r="K416" s="1">
        <v>0.76800000000000002</v>
      </c>
      <c r="L416" s="1">
        <v>500</v>
      </c>
      <c r="M416" s="1">
        <v>268</v>
      </c>
      <c r="N416" s="1">
        <v>0.26800000000000002</v>
      </c>
      <c r="O416" s="3">
        <v>45487</v>
      </c>
      <c r="P416" s="1">
        <v>7</v>
      </c>
      <c r="Q416" s="1">
        <v>3</v>
      </c>
      <c r="R416" s="1">
        <v>2024</v>
      </c>
      <c r="S416" s="1" t="s">
        <v>873</v>
      </c>
      <c r="T416" s="1" t="s">
        <v>25</v>
      </c>
      <c r="U416" s="1" t="s">
        <v>49</v>
      </c>
    </row>
    <row r="417" spans="1:21">
      <c r="A417" s="1" t="s">
        <v>21</v>
      </c>
      <c r="B417" s="1" t="s">
        <v>874</v>
      </c>
      <c r="C417" s="1" t="s">
        <v>29</v>
      </c>
      <c r="D417" s="1">
        <v>0.05</v>
      </c>
      <c r="E417" s="1">
        <v>20</v>
      </c>
      <c r="F417" s="1">
        <v>200</v>
      </c>
      <c r="G417" s="1">
        <v>400</v>
      </c>
      <c r="H417" s="1">
        <v>8000</v>
      </c>
      <c r="I417" s="1">
        <v>400</v>
      </c>
      <c r="J417" s="1">
        <v>7600</v>
      </c>
      <c r="K417" s="1">
        <v>7.6</v>
      </c>
      <c r="L417" s="1">
        <v>4000</v>
      </c>
      <c r="M417" s="1">
        <v>3600</v>
      </c>
      <c r="N417" s="1">
        <v>3.6</v>
      </c>
      <c r="O417" s="3">
        <v>45638</v>
      </c>
      <c r="P417" s="1">
        <v>12</v>
      </c>
      <c r="Q417" s="1">
        <v>4</v>
      </c>
      <c r="R417" s="1">
        <v>2024</v>
      </c>
      <c r="S417" s="1" t="s">
        <v>875</v>
      </c>
      <c r="T417" s="1" t="s">
        <v>31</v>
      </c>
      <c r="U417" s="1" t="s">
        <v>79</v>
      </c>
    </row>
    <row r="418" spans="1:21">
      <c r="A418" s="1" t="s">
        <v>27</v>
      </c>
      <c r="B418" s="1" t="s">
        <v>876</v>
      </c>
      <c r="C418" s="1" t="s">
        <v>56</v>
      </c>
      <c r="D418" s="1">
        <v>0.22</v>
      </c>
      <c r="E418" s="1">
        <v>4</v>
      </c>
      <c r="F418" s="1">
        <v>50</v>
      </c>
      <c r="G418" s="1">
        <v>120</v>
      </c>
      <c r="H418" s="1">
        <v>480</v>
      </c>
      <c r="I418" s="1">
        <v>105.6</v>
      </c>
      <c r="J418" s="1">
        <v>374.4</v>
      </c>
      <c r="K418" s="1">
        <v>0.37440000000000001</v>
      </c>
      <c r="L418" s="1">
        <v>200</v>
      </c>
      <c r="M418" s="1">
        <v>174.4</v>
      </c>
      <c r="N418" s="1">
        <v>0.1744</v>
      </c>
      <c r="O418" s="3">
        <v>45382</v>
      </c>
      <c r="P418" s="1">
        <v>3</v>
      </c>
      <c r="Q418" s="1">
        <v>1</v>
      </c>
      <c r="R418" s="1">
        <v>2024</v>
      </c>
      <c r="S418" s="1" t="s">
        <v>877</v>
      </c>
      <c r="T418" s="1" t="s">
        <v>58</v>
      </c>
      <c r="U418" s="1" t="s">
        <v>32</v>
      </c>
    </row>
    <row r="419" spans="1:21">
      <c r="A419" s="1" t="s">
        <v>21</v>
      </c>
      <c r="B419" s="1" t="s">
        <v>878</v>
      </c>
      <c r="C419" s="1" t="s">
        <v>42</v>
      </c>
      <c r="D419" s="1">
        <v>0.21</v>
      </c>
      <c r="E419" s="1">
        <v>14</v>
      </c>
      <c r="F419" s="1">
        <v>300</v>
      </c>
      <c r="G419" s="1">
        <v>600</v>
      </c>
      <c r="H419" s="1">
        <v>8400</v>
      </c>
      <c r="I419" s="1">
        <v>1764</v>
      </c>
      <c r="J419" s="1">
        <v>6636</v>
      </c>
      <c r="K419" s="1">
        <v>6.6360000000000001</v>
      </c>
      <c r="L419" s="1">
        <v>4200</v>
      </c>
      <c r="M419" s="1">
        <v>2436</v>
      </c>
      <c r="N419" s="1">
        <v>2.4359999999999999</v>
      </c>
      <c r="O419" s="3">
        <v>45435</v>
      </c>
      <c r="P419" s="1">
        <v>5</v>
      </c>
      <c r="Q419" s="1">
        <v>2</v>
      </c>
      <c r="R419" s="1">
        <v>2024</v>
      </c>
      <c r="S419" s="1" t="s">
        <v>879</v>
      </c>
      <c r="T419" s="1" t="s">
        <v>44</v>
      </c>
      <c r="U419" s="1" t="s">
        <v>49</v>
      </c>
    </row>
    <row r="420" spans="1:21">
      <c r="A420" s="1" t="s">
        <v>21</v>
      </c>
      <c r="B420" s="1" t="s">
        <v>880</v>
      </c>
      <c r="C420" s="1" t="s">
        <v>68</v>
      </c>
      <c r="D420" s="1">
        <v>0.09</v>
      </c>
      <c r="E420" s="1">
        <v>5</v>
      </c>
      <c r="F420" s="1">
        <v>100</v>
      </c>
      <c r="G420" s="1">
        <v>200</v>
      </c>
      <c r="H420" s="1">
        <v>1000</v>
      </c>
      <c r="I420" s="1">
        <v>90</v>
      </c>
      <c r="J420" s="1">
        <v>910</v>
      </c>
      <c r="K420" s="1">
        <v>0.91</v>
      </c>
      <c r="L420" s="1">
        <v>500</v>
      </c>
      <c r="M420" s="1">
        <v>410</v>
      </c>
      <c r="N420" s="1">
        <v>0.41</v>
      </c>
      <c r="O420" s="3">
        <v>45486</v>
      </c>
      <c r="P420" s="1">
        <v>7</v>
      </c>
      <c r="Q420" s="1">
        <v>3</v>
      </c>
      <c r="R420" s="1">
        <v>2024</v>
      </c>
      <c r="S420" s="1" t="s">
        <v>881</v>
      </c>
      <c r="T420" s="1" t="s">
        <v>70</v>
      </c>
      <c r="U420" s="1" t="s">
        <v>35</v>
      </c>
    </row>
    <row r="421" spans="1:21">
      <c r="A421" s="1" t="s">
        <v>21</v>
      </c>
      <c r="B421" s="1" t="s">
        <v>882</v>
      </c>
      <c r="C421" s="1" t="s">
        <v>60</v>
      </c>
      <c r="D421" s="1">
        <v>0.03</v>
      </c>
      <c r="E421" s="1">
        <v>12</v>
      </c>
      <c r="F421" s="1">
        <v>150</v>
      </c>
      <c r="G421" s="1">
        <v>250</v>
      </c>
      <c r="H421" s="1">
        <v>3000</v>
      </c>
      <c r="I421" s="1">
        <v>90</v>
      </c>
      <c r="J421" s="1">
        <v>2910</v>
      </c>
      <c r="K421" s="1">
        <v>2.91</v>
      </c>
      <c r="L421" s="1">
        <v>1800</v>
      </c>
      <c r="M421" s="1">
        <v>1110</v>
      </c>
      <c r="N421" s="1">
        <v>1.1100000000000001</v>
      </c>
      <c r="O421" s="3">
        <v>45369</v>
      </c>
      <c r="P421" s="1">
        <v>3</v>
      </c>
      <c r="Q421" s="1">
        <v>1</v>
      </c>
      <c r="R421" s="1">
        <v>2024</v>
      </c>
      <c r="S421" s="1" t="s">
        <v>883</v>
      </c>
      <c r="T421" s="1" t="s">
        <v>62</v>
      </c>
      <c r="U421" s="1" t="s">
        <v>32</v>
      </c>
    </row>
    <row r="422" spans="1:21">
      <c r="A422" s="1" t="s">
        <v>36</v>
      </c>
      <c r="B422" s="1" t="s">
        <v>884</v>
      </c>
      <c r="C422" s="1" t="s">
        <v>23</v>
      </c>
      <c r="D422" s="1">
        <v>0.28999999999999998</v>
      </c>
      <c r="E422" s="1">
        <v>5</v>
      </c>
      <c r="F422" s="1">
        <v>500</v>
      </c>
      <c r="G422" s="1">
        <v>800</v>
      </c>
      <c r="H422" s="1">
        <v>4000</v>
      </c>
      <c r="I422" s="1">
        <v>1160</v>
      </c>
      <c r="J422" s="1">
        <v>2840</v>
      </c>
      <c r="K422" s="1">
        <v>2.84</v>
      </c>
      <c r="L422" s="1">
        <v>2500</v>
      </c>
      <c r="M422" s="1">
        <v>340</v>
      </c>
      <c r="N422" s="1">
        <v>0.34</v>
      </c>
      <c r="O422" s="3">
        <v>45764</v>
      </c>
      <c r="P422" s="1">
        <v>4</v>
      </c>
      <c r="Q422" s="1">
        <v>2</v>
      </c>
      <c r="R422" s="1">
        <v>2025</v>
      </c>
      <c r="S422" s="1" t="s">
        <v>885</v>
      </c>
      <c r="T422" s="1" t="s">
        <v>25</v>
      </c>
      <c r="U422" s="1" t="s">
        <v>35</v>
      </c>
    </row>
    <row r="423" spans="1:21">
      <c r="A423" s="1" t="s">
        <v>27</v>
      </c>
      <c r="B423" s="1" t="s">
        <v>886</v>
      </c>
      <c r="C423" s="1" t="s">
        <v>42</v>
      </c>
      <c r="D423" s="1">
        <v>0.2</v>
      </c>
      <c r="E423" s="1">
        <v>7</v>
      </c>
      <c r="F423" s="1">
        <v>300</v>
      </c>
      <c r="G423" s="1">
        <v>600</v>
      </c>
      <c r="H423" s="1">
        <v>4200</v>
      </c>
      <c r="I423" s="1">
        <v>840</v>
      </c>
      <c r="J423" s="1">
        <v>3360</v>
      </c>
      <c r="K423" s="1">
        <v>3.36</v>
      </c>
      <c r="L423" s="1">
        <v>2100</v>
      </c>
      <c r="M423" s="1">
        <v>1260</v>
      </c>
      <c r="N423" s="1">
        <v>1.26</v>
      </c>
      <c r="O423" s="3">
        <v>45490</v>
      </c>
      <c r="P423" s="1">
        <v>7</v>
      </c>
      <c r="Q423" s="1">
        <v>3</v>
      </c>
      <c r="R423" s="1">
        <v>2024</v>
      </c>
      <c r="S423" s="1" t="s">
        <v>887</v>
      </c>
      <c r="T423" s="1" t="s">
        <v>44</v>
      </c>
      <c r="U423" s="1" t="s">
        <v>54</v>
      </c>
    </row>
    <row r="424" spans="1:21">
      <c r="A424" s="1" t="s">
        <v>36</v>
      </c>
      <c r="B424" s="1" t="s">
        <v>888</v>
      </c>
      <c r="C424" s="1" t="s">
        <v>23</v>
      </c>
      <c r="D424" s="1">
        <v>0.1</v>
      </c>
      <c r="E424" s="1">
        <v>15</v>
      </c>
      <c r="F424" s="1">
        <v>500</v>
      </c>
      <c r="G424" s="1">
        <v>800</v>
      </c>
      <c r="H424" s="1">
        <v>12000</v>
      </c>
      <c r="I424" s="1">
        <v>1200</v>
      </c>
      <c r="J424" s="1">
        <v>10800</v>
      </c>
      <c r="K424" s="1">
        <v>10.8</v>
      </c>
      <c r="L424" s="1">
        <v>7500</v>
      </c>
      <c r="M424" s="1">
        <v>3300</v>
      </c>
      <c r="N424" s="1">
        <v>3.3</v>
      </c>
      <c r="O424" s="3">
        <v>45417</v>
      </c>
      <c r="P424" s="1">
        <v>5</v>
      </c>
      <c r="Q424" s="1">
        <v>2</v>
      </c>
      <c r="R424" s="1">
        <v>2024</v>
      </c>
      <c r="S424" s="1" t="s">
        <v>889</v>
      </c>
      <c r="T424" s="1" t="s">
        <v>25</v>
      </c>
      <c r="U424" s="1" t="s">
        <v>26</v>
      </c>
    </row>
    <row r="425" spans="1:21">
      <c r="A425" s="1" t="s">
        <v>21</v>
      </c>
      <c r="B425" s="1" t="s">
        <v>890</v>
      </c>
      <c r="C425" s="1" t="s">
        <v>42</v>
      </c>
      <c r="D425" s="1">
        <v>0.01</v>
      </c>
      <c r="E425" s="1">
        <v>8</v>
      </c>
      <c r="F425" s="1">
        <v>300</v>
      </c>
      <c r="G425" s="1">
        <v>600</v>
      </c>
      <c r="H425" s="1">
        <v>4800</v>
      </c>
      <c r="I425" s="1">
        <v>48</v>
      </c>
      <c r="J425" s="1">
        <v>4752</v>
      </c>
      <c r="K425" s="1">
        <v>4.7519999999999998</v>
      </c>
      <c r="L425" s="1">
        <v>2400</v>
      </c>
      <c r="M425" s="1">
        <v>2352</v>
      </c>
      <c r="N425" s="1">
        <v>2.3519999999999999</v>
      </c>
      <c r="O425" s="3">
        <v>45520</v>
      </c>
      <c r="P425" s="1">
        <v>8</v>
      </c>
      <c r="Q425" s="1">
        <v>3</v>
      </c>
      <c r="R425" s="1">
        <v>2024</v>
      </c>
      <c r="S425" s="1" t="s">
        <v>891</v>
      </c>
      <c r="T425" s="1" t="s">
        <v>44</v>
      </c>
      <c r="U425" s="1" t="s">
        <v>49</v>
      </c>
    </row>
    <row r="426" spans="1:21">
      <c r="A426" s="1" t="s">
        <v>21</v>
      </c>
      <c r="B426" s="1" t="s">
        <v>892</v>
      </c>
      <c r="C426" s="1" t="s">
        <v>68</v>
      </c>
      <c r="D426" s="1">
        <v>0.08</v>
      </c>
      <c r="E426" s="1">
        <v>16</v>
      </c>
      <c r="F426" s="1">
        <v>100</v>
      </c>
      <c r="G426" s="1">
        <v>200</v>
      </c>
      <c r="H426" s="1">
        <v>3200</v>
      </c>
      <c r="I426" s="1">
        <v>256</v>
      </c>
      <c r="J426" s="1">
        <v>2944</v>
      </c>
      <c r="K426" s="1">
        <v>2.944</v>
      </c>
      <c r="L426" s="1">
        <v>1600</v>
      </c>
      <c r="M426" s="1">
        <v>1344</v>
      </c>
      <c r="N426" s="1">
        <v>1.3440000000000001</v>
      </c>
      <c r="O426" s="3">
        <v>45645</v>
      </c>
      <c r="P426" s="1">
        <v>12</v>
      </c>
      <c r="Q426" s="1">
        <v>4</v>
      </c>
      <c r="R426" s="1">
        <v>2024</v>
      </c>
      <c r="S426" s="1" t="s">
        <v>893</v>
      </c>
      <c r="T426" s="1" t="s">
        <v>70</v>
      </c>
      <c r="U426" s="1" t="s">
        <v>49</v>
      </c>
    </row>
    <row r="427" spans="1:21">
      <c r="A427" s="1" t="s">
        <v>36</v>
      </c>
      <c r="B427" s="1" t="s">
        <v>894</v>
      </c>
      <c r="C427" s="1" t="s">
        <v>42</v>
      </c>
      <c r="D427" s="1">
        <v>0.25</v>
      </c>
      <c r="E427" s="1">
        <v>13</v>
      </c>
      <c r="F427" s="1">
        <v>300</v>
      </c>
      <c r="G427" s="1">
        <v>600</v>
      </c>
      <c r="H427" s="1">
        <v>7800</v>
      </c>
      <c r="I427" s="1">
        <v>1950</v>
      </c>
      <c r="J427" s="1">
        <v>5850</v>
      </c>
      <c r="K427" s="1">
        <v>5.85</v>
      </c>
      <c r="L427" s="1">
        <v>3900</v>
      </c>
      <c r="M427" s="1">
        <v>1950</v>
      </c>
      <c r="N427" s="1">
        <v>1.95</v>
      </c>
      <c r="O427" s="3">
        <v>45189</v>
      </c>
      <c r="P427" s="1">
        <v>9</v>
      </c>
      <c r="Q427" s="1">
        <v>3</v>
      </c>
      <c r="R427" s="1">
        <v>2023</v>
      </c>
      <c r="S427" s="1" t="s">
        <v>895</v>
      </c>
      <c r="T427" s="1" t="s">
        <v>44</v>
      </c>
      <c r="U427" s="1" t="s">
        <v>79</v>
      </c>
    </row>
    <row r="428" spans="1:21">
      <c r="A428" s="1" t="s">
        <v>36</v>
      </c>
      <c r="B428" s="1" t="s">
        <v>896</v>
      </c>
      <c r="C428" s="1" t="s">
        <v>46</v>
      </c>
      <c r="D428" s="1">
        <v>0.16</v>
      </c>
      <c r="E428" s="1">
        <v>12</v>
      </c>
      <c r="F428" s="1">
        <v>15</v>
      </c>
      <c r="G428" s="1">
        <v>40</v>
      </c>
      <c r="H428" s="1">
        <v>480</v>
      </c>
      <c r="I428" s="1">
        <v>76.8</v>
      </c>
      <c r="J428" s="1">
        <v>403.2</v>
      </c>
      <c r="K428" s="1">
        <v>0.4032</v>
      </c>
      <c r="L428" s="1">
        <v>180</v>
      </c>
      <c r="M428" s="1">
        <v>223.2</v>
      </c>
      <c r="N428" s="1">
        <v>0.22320000000000001</v>
      </c>
      <c r="O428" s="3">
        <v>45886</v>
      </c>
      <c r="P428" s="1">
        <v>8</v>
      </c>
      <c r="Q428" s="1">
        <v>3</v>
      </c>
      <c r="R428" s="1">
        <v>2025</v>
      </c>
      <c r="S428" s="1" t="s">
        <v>897</v>
      </c>
      <c r="T428" s="1" t="s">
        <v>48</v>
      </c>
      <c r="U428" s="1" t="s">
        <v>54</v>
      </c>
    </row>
    <row r="429" spans="1:21">
      <c r="A429" s="1" t="s">
        <v>21</v>
      </c>
      <c r="B429" s="1" t="s">
        <v>898</v>
      </c>
      <c r="C429" s="1" t="s">
        <v>68</v>
      </c>
      <c r="D429" s="1">
        <v>0.17</v>
      </c>
      <c r="E429" s="1">
        <v>19</v>
      </c>
      <c r="F429" s="1">
        <v>100</v>
      </c>
      <c r="G429" s="1">
        <v>200</v>
      </c>
      <c r="H429" s="1">
        <v>3800</v>
      </c>
      <c r="I429" s="1">
        <v>646</v>
      </c>
      <c r="J429" s="1">
        <v>3154</v>
      </c>
      <c r="K429" s="1">
        <v>3.1539999999999999</v>
      </c>
      <c r="L429" s="1">
        <v>1900</v>
      </c>
      <c r="M429" s="1">
        <v>1254</v>
      </c>
      <c r="N429" s="1">
        <v>1.254</v>
      </c>
      <c r="O429" s="3">
        <v>45280</v>
      </c>
      <c r="P429" s="1">
        <v>12</v>
      </c>
      <c r="Q429" s="1">
        <v>4</v>
      </c>
      <c r="R429" s="1">
        <v>2023</v>
      </c>
      <c r="S429" s="1" t="s">
        <v>899</v>
      </c>
      <c r="T429" s="1" t="s">
        <v>70</v>
      </c>
      <c r="U429" s="1" t="s">
        <v>35</v>
      </c>
    </row>
    <row r="430" spans="1:21">
      <c r="A430" s="1" t="s">
        <v>36</v>
      </c>
      <c r="B430" s="1" t="s">
        <v>900</v>
      </c>
      <c r="C430" s="1" t="s">
        <v>42</v>
      </c>
      <c r="D430" s="1">
        <v>0.2</v>
      </c>
      <c r="E430" s="1">
        <v>14</v>
      </c>
      <c r="F430" s="1">
        <v>300</v>
      </c>
      <c r="G430" s="1">
        <v>600</v>
      </c>
      <c r="H430" s="1">
        <v>8400</v>
      </c>
      <c r="I430" s="1">
        <v>1680</v>
      </c>
      <c r="J430" s="1">
        <v>6720</v>
      </c>
      <c r="K430" s="1">
        <v>6.72</v>
      </c>
      <c r="L430" s="1">
        <v>4200</v>
      </c>
      <c r="M430" s="1">
        <v>2520</v>
      </c>
      <c r="N430" s="1">
        <v>2.52</v>
      </c>
      <c r="O430" s="3">
        <v>45476</v>
      </c>
      <c r="P430" s="1">
        <v>7</v>
      </c>
      <c r="Q430" s="1">
        <v>3</v>
      </c>
      <c r="R430" s="1">
        <v>2024</v>
      </c>
      <c r="S430" s="1" t="s">
        <v>901</v>
      </c>
      <c r="T430" s="1" t="s">
        <v>44</v>
      </c>
      <c r="U430" s="1" t="s">
        <v>54</v>
      </c>
    </row>
    <row r="431" spans="1:21">
      <c r="A431" s="1" t="s">
        <v>21</v>
      </c>
      <c r="B431" s="1" t="s">
        <v>902</v>
      </c>
      <c r="C431" s="1" t="s">
        <v>68</v>
      </c>
      <c r="D431" s="1">
        <v>0.26</v>
      </c>
      <c r="E431" s="1">
        <v>20</v>
      </c>
      <c r="F431" s="1">
        <v>100</v>
      </c>
      <c r="G431" s="1">
        <v>200</v>
      </c>
      <c r="H431" s="1">
        <v>4000</v>
      </c>
      <c r="I431" s="1">
        <v>1040</v>
      </c>
      <c r="J431" s="1">
        <v>2960</v>
      </c>
      <c r="K431" s="1">
        <v>2.96</v>
      </c>
      <c r="L431" s="1">
        <v>2000</v>
      </c>
      <c r="M431" s="1">
        <v>960</v>
      </c>
      <c r="N431" s="1">
        <v>0.96</v>
      </c>
      <c r="O431" s="3">
        <v>45284</v>
      </c>
      <c r="P431" s="1">
        <v>12</v>
      </c>
      <c r="Q431" s="1">
        <v>4</v>
      </c>
      <c r="R431" s="1">
        <v>2023</v>
      </c>
      <c r="S431" s="1" t="s">
        <v>903</v>
      </c>
      <c r="T431" s="1" t="s">
        <v>70</v>
      </c>
      <c r="U431" s="1" t="s">
        <v>49</v>
      </c>
    </row>
    <row r="432" spans="1:21">
      <c r="A432" s="1" t="s">
        <v>27</v>
      </c>
      <c r="B432" s="1" t="s">
        <v>904</v>
      </c>
      <c r="C432" s="1" t="s">
        <v>60</v>
      </c>
      <c r="D432" s="1">
        <v>0.2</v>
      </c>
      <c r="E432" s="1">
        <v>5</v>
      </c>
      <c r="F432" s="1">
        <v>150</v>
      </c>
      <c r="G432" s="1">
        <v>250</v>
      </c>
      <c r="H432" s="1">
        <v>1250</v>
      </c>
      <c r="I432" s="1">
        <v>250</v>
      </c>
      <c r="J432" s="1">
        <v>1000</v>
      </c>
      <c r="K432" s="1">
        <v>1</v>
      </c>
      <c r="L432" s="1">
        <v>750</v>
      </c>
      <c r="M432" s="1">
        <v>250</v>
      </c>
      <c r="N432" s="1">
        <v>0.25</v>
      </c>
      <c r="O432" s="3">
        <v>45413</v>
      </c>
      <c r="P432" s="1">
        <v>5</v>
      </c>
      <c r="Q432" s="1">
        <v>2</v>
      </c>
      <c r="R432" s="1">
        <v>2024</v>
      </c>
      <c r="S432" s="1" t="s">
        <v>905</v>
      </c>
      <c r="T432" s="1" t="s">
        <v>62</v>
      </c>
      <c r="U432" s="1" t="s">
        <v>79</v>
      </c>
    </row>
    <row r="433" spans="1:21">
      <c r="A433" s="1" t="s">
        <v>27</v>
      </c>
      <c r="B433" s="1" t="s">
        <v>906</v>
      </c>
      <c r="C433" s="1" t="s">
        <v>29</v>
      </c>
      <c r="D433" s="1">
        <v>0.12</v>
      </c>
      <c r="E433" s="1">
        <v>1</v>
      </c>
      <c r="F433" s="1">
        <v>200</v>
      </c>
      <c r="G433" s="1">
        <v>400</v>
      </c>
      <c r="H433" s="1">
        <v>400</v>
      </c>
      <c r="I433" s="1">
        <v>48</v>
      </c>
      <c r="J433" s="1">
        <v>352</v>
      </c>
      <c r="K433" s="1">
        <v>0.35199999999999998</v>
      </c>
      <c r="L433" s="1">
        <v>200</v>
      </c>
      <c r="M433" s="1">
        <v>152</v>
      </c>
      <c r="N433" s="1">
        <v>0.152</v>
      </c>
      <c r="O433" s="3">
        <v>45235</v>
      </c>
      <c r="P433" s="1">
        <v>11</v>
      </c>
      <c r="Q433" s="1">
        <v>4</v>
      </c>
      <c r="R433" s="1">
        <v>2023</v>
      </c>
      <c r="S433" s="1" t="s">
        <v>907</v>
      </c>
      <c r="T433" s="1" t="s">
        <v>31</v>
      </c>
      <c r="U433" s="1" t="s">
        <v>79</v>
      </c>
    </row>
    <row r="434" spans="1:21">
      <c r="A434" s="1" t="s">
        <v>21</v>
      </c>
      <c r="B434" s="1" t="s">
        <v>908</v>
      </c>
      <c r="C434" s="1" t="s">
        <v>68</v>
      </c>
      <c r="D434" s="1">
        <v>0.22</v>
      </c>
      <c r="E434" s="1">
        <v>8</v>
      </c>
      <c r="F434" s="1">
        <v>100</v>
      </c>
      <c r="G434" s="1">
        <v>200</v>
      </c>
      <c r="H434" s="1">
        <v>1600</v>
      </c>
      <c r="I434" s="1">
        <v>352</v>
      </c>
      <c r="J434" s="1">
        <v>1248</v>
      </c>
      <c r="K434" s="1">
        <v>1.248</v>
      </c>
      <c r="L434" s="1">
        <v>800</v>
      </c>
      <c r="M434" s="1">
        <v>448</v>
      </c>
      <c r="N434" s="1">
        <v>0.44800000000000001</v>
      </c>
      <c r="O434" s="3">
        <v>45215</v>
      </c>
      <c r="P434" s="1">
        <v>10</v>
      </c>
      <c r="Q434" s="1">
        <v>4</v>
      </c>
      <c r="R434" s="1">
        <v>2023</v>
      </c>
      <c r="S434" s="1" t="s">
        <v>909</v>
      </c>
      <c r="T434" s="1" t="s">
        <v>70</v>
      </c>
      <c r="U434" s="1" t="s">
        <v>35</v>
      </c>
    </row>
    <row r="435" spans="1:21">
      <c r="A435" s="1" t="s">
        <v>36</v>
      </c>
      <c r="B435" s="1" t="s">
        <v>910</v>
      </c>
      <c r="C435" s="1" t="s">
        <v>29</v>
      </c>
      <c r="D435" s="1">
        <v>0.12</v>
      </c>
      <c r="E435" s="1">
        <v>14</v>
      </c>
      <c r="F435" s="1">
        <v>200</v>
      </c>
      <c r="G435" s="1">
        <v>400</v>
      </c>
      <c r="H435" s="1">
        <v>5600</v>
      </c>
      <c r="I435" s="1">
        <v>672</v>
      </c>
      <c r="J435" s="1">
        <v>4928</v>
      </c>
      <c r="K435" s="1">
        <v>4.9279999999999999</v>
      </c>
      <c r="L435" s="1">
        <v>2800</v>
      </c>
      <c r="M435" s="1">
        <v>2128</v>
      </c>
      <c r="N435" s="1">
        <v>2.1280000000000001</v>
      </c>
      <c r="O435" s="3">
        <v>45354</v>
      </c>
      <c r="P435" s="1">
        <v>3</v>
      </c>
      <c r="Q435" s="1">
        <v>1</v>
      </c>
      <c r="R435" s="1">
        <v>2024</v>
      </c>
      <c r="S435" s="1" t="s">
        <v>911</v>
      </c>
      <c r="T435" s="1" t="s">
        <v>31</v>
      </c>
      <c r="U435" s="1" t="s">
        <v>49</v>
      </c>
    </row>
    <row r="436" spans="1:21">
      <c r="A436" s="1" t="s">
        <v>27</v>
      </c>
      <c r="B436" s="1" t="s">
        <v>912</v>
      </c>
      <c r="C436" s="1" t="s">
        <v>68</v>
      </c>
      <c r="D436" s="1">
        <v>0.15</v>
      </c>
      <c r="E436" s="1">
        <v>12</v>
      </c>
      <c r="F436" s="1">
        <v>100</v>
      </c>
      <c r="G436" s="1">
        <v>200</v>
      </c>
      <c r="H436" s="1">
        <v>2400</v>
      </c>
      <c r="I436" s="1">
        <v>360</v>
      </c>
      <c r="J436" s="1">
        <v>2040</v>
      </c>
      <c r="K436" s="1">
        <v>2.04</v>
      </c>
      <c r="L436" s="1">
        <v>1200</v>
      </c>
      <c r="M436" s="1">
        <v>840</v>
      </c>
      <c r="N436" s="1">
        <v>0.84</v>
      </c>
      <c r="O436" s="3">
        <v>45469</v>
      </c>
      <c r="P436" s="1">
        <v>6</v>
      </c>
      <c r="Q436" s="1">
        <v>2</v>
      </c>
      <c r="R436" s="1">
        <v>2024</v>
      </c>
      <c r="S436" s="1" t="s">
        <v>913</v>
      </c>
      <c r="T436" s="1" t="s">
        <v>70</v>
      </c>
      <c r="U436" s="1" t="s">
        <v>79</v>
      </c>
    </row>
    <row r="437" spans="1:21">
      <c r="A437" s="1" t="s">
        <v>36</v>
      </c>
      <c r="B437" s="1" t="s">
        <v>914</v>
      </c>
      <c r="C437" s="1" t="s">
        <v>60</v>
      </c>
      <c r="D437" s="1">
        <v>0.18</v>
      </c>
      <c r="E437" s="1">
        <v>7</v>
      </c>
      <c r="F437" s="1">
        <v>150</v>
      </c>
      <c r="G437" s="1">
        <v>250</v>
      </c>
      <c r="H437" s="1">
        <v>1750</v>
      </c>
      <c r="I437" s="1">
        <v>315</v>
      </c>
      <c r="J437" s="1">
        <v>1435</v>
      </c>
      <c r="K437" s="1">
        <v>1.4350000000000001</v>
      </c>
      <c r="L437" s="1">
        <v>1050</v>
      </c>
      <c r="M437" s="1">
        <v>385</v>
      </c>
      <c r="N437" s="1">
        <v>0.38500000000000001</v>
      </c>
      <c r="O437" s="3">
        <v>45372</v>
      </c>
      <c r="P437" s="1">
        <v>3</v>
      </c>
      <c r="Q437" s="1">
        <v>1</v>
      </c>
      <c r="R437" s="1">
        <v>2024</v>
      </c>
      <c r="S437" s="1" t="s">
        <v>915</v>
      </c>
      <c r="T437" s="1" t="s">
        <v>62</v>
      </c>
      <c r="U437" s="1" t="s">
        <v>32</v>
      </c>
    </row>
    <row r="438" spans="1:21">
      <c r="A438" s="1" t="s">
        <v>36</v>
      </c>
      <c r="B438" s="1" t="s">
        <v>916</v>
      </c>
      <c r="C438" s="1" t="s">
        <v>42</v>
      </c>
      <c r="D438" s="1">
        <v>0.27</v>
      </c>
      <c r="E438" s="1">
        <v>14</v>
      </c>
      <c r="F438" s="1">
        <v>300</v>
      </c>
      <c r="G438" s="1">
        <v>600</v>
      </c>
      <c r="H438" s="1">
        <v>8400</v>
      </c>
      <c r="I438" s="1">
        <v>2268</v>
      </c>
      <c r="J438" s="1">
        <v>6132</v>
      </c>
      <c r="K438" s="1">
        <v>6.1319999999999997</v>
      </c>
      <c r="L438" s="1">
        <v>4200</v>
      </c>
      <c r="M438" s="1">
        <v>1932</v>
      </c>
      <c r="N438" s="1">
        <v>1.9319999999999999</v>
      </c>
      <c r="O438" s="3">
        <v>45392</v>
      </c>
      <c r="P438" s="1">
        <v>4</v>
      </c>
      <c r="Q438" s="1">
        <v>2</v>
      </c>
      <c r="R438" s="1">
        <v>2024</v>
      </c>
      <c r="S438" s="1" t="s">
        <v>917</v>
      </c>
      <c r="T438" s="1" t="s">
        <v>44</v>
      </c>
      <c r="U438" s="1" t="s">
        <v>32</v>
      </c>
    </row>
    <row r="439" spans="1:21">
      <c r="A439" s="1" t="s">
        <v>27</v>
      </c>
      <c r="B439" s="1" t="s">
        <v>918</v>
      </c>
      <c r="C439" s="1" t="s">
        <v>23</v>
      </c>
      <c r="D439" s="1">
        <v>0.17</v>
      </c>
      <c r="E439" s="1">
        <v>4</v>
      </c>
      <c r="F439" s="1">
        <v>500</v>
      </c>
      <c r="G439" s="1">
        <v>800</v>
      </c>
      <c r="H439" s="1">
        <v>3200</v>
      </c>
      <c r="I439" s="1">
        <v>544</v>
      </c>
      <c r="J439" s="1">
        <v>2656</v>
      </c>
      <c r="K439" s="1">
        <v>2.6560000000000001</v>
      </c>
      <c r="L439" s="1">
        <v>2000</v>
      </c>
      <c r="M439" s="1">
        <v>656</v>
      </c>
      <c r="N439" s="1">
        <v>0.65600000000000003</v>
      </c>
      <c r="O439" s="3">
        <v>45477</v>
      </c>
      <c r="P439" s="1">
        <v>7</v>
      </c>
      <c r="Q439" s="1">
        <v>3</v>
      </c>
      <c r="R439" s="1">
        <v>2024</v>
      </c>
      <c r="S439" s="1" t="s">
        <v>919</v>
      </c>
      <c r="T439" s="1" t="s">
        <v>25</v>
      </c>
      <c r="U439" s="1" t="s">
        <v>54</v>
      </c>
    </row>
    <row r="440" spans="1:21">
      <c r="A440" s="1" t="s">
        <v>36</v>
      </c>
      <c r="B440" s="1" t="s">
        <v>920</v>
      </c>
      <c r="C440" s="1" t="s">
        <v>38</v>
      </c>
      <c r="D440" s="1">
        <v>0.01</v>
      </c>
      <c r="E440" s="1">
        <v>3</v>
      </c>
      <c r="F440" s="1">
        <v>20</v>
      </c>
      <c r="G440" s="1">
        <v>50</v>
      </c>
      <c r="H440" s="1">
        <v>150</v>
      </c>
      <c r="I440" s="1">
        <v>1.5</v>
      </c>
      <c r="J440" s="1">
        <v>148.5</v>
      </c>
      <c r="K440" s="1">
        <v>0.14849999999999999</v>
      </c>
      <c r="L440" s="1">
        <v>60</v>
      </c>
      <c r="M440" s="1">
        <v>88.5</v>
      </c>
      <c r="N440" s="1">
        <v>8.8499999999999995E-2</v>
      </c>
      <c r="O440" s="3">
        <v>45640</v>
      </c>
      <c r="P440" s="1">
        <v>12</v>
      </c>
      <c r="Q440" s="1">
        <v>4</v>
      </c>
      <c r="R440" s="1">
        <v>2024</v>
      </c>
      <c r="S440" s="1" t="s">
        <v>921</v>
      </c>
      <c r="T440" s="1" t="s">
        <v>40</v>
      </c>
      <c r="U440" s="1" t="s">
        <v>32</v>
      </c>
    </row>
    <row r="441" spans="1:21">
      <c r="A441" s="1" t="s">
        <v>36</v>
      </c>
      <c r="B441" s="1" t="s">
        <v>922</v>
      </c>
      <c r="C441" s="1" t="s">
        <v>23</v>
      </c>
      <c r="D441" s="1">
        <v>0.13</v>
      </c>
      <c r="E441" s="1">
        <v>7</v>
      </c>
      <c r="F441" s="1">
        <v>500</v>
      </c>
      <c r="G441" s="1">
        <v>800</v>
      </c>
      <c r="H441" s="1">
        <v>5600</v>
      </c>
      <c r="I441" s="1">
        <v>728</v>
      </c>
      <c r="J441" s="1">
        <v>4872</v>
      </c>
      <c r="K441" s="1">
        <v>4.8719999999999999</v>
      </c>
      <c r="L441" s="1">
        <v>3500</v>
      </c>
      <c r="M441" s="1">
        <v>1372</v>
      </c>
      <c r="N441" s="1">
        <v>1.3720000000000001</v>
      </c>
      <c r="O441" s="3">
        <v>45243</v>
      </c>
      <c r="P441" s="1">
        <v>11</v>
      </c>
      <c r="Q441" s="1">
        <v>4</v>
      </c>
      <c r="R441" s="1">
        <v>2023</v>
      </c>
      <c r="S441" s="1" t="s">
        <v>923</v>
      </c>
      <c r="T441" s="1" t="s">
        <v>25</v>
      </c>
      <c r="U441" s="1" t="s">
        <v>35</v>
      </c>
    </row>
    <row r="442" spans="1:21">
      <c r="A442" s="1" t="s">
        <v>36</v>
      </c>
      <c r="B442" s="1" t="s">
        <v>924</v>
      </c>
      <c r="C442" s="1" t="s">
        <v>56</v>
      </c>
      <c r="D442" s="1">
        <v>0.01</v>
      </c>
      <c r="E442" s="1">
        <v>1</v>
      </c>
      <c r="F442" s="1">
        <v>50</v>
      </c>
      <c r="G442" s="1">
        <v>120</v>
      </c>
      <c r="H442" s="1">
        <v>120</v>
      </c>
      <c r="I442" s="1">
        <v>1.2</v>
      </c>
      <c r="J442" s="1">
        <v>118.8</v>
      </c>
      <c r="K442" s="1">
        <v>0.1188</v>
      </c>
      <c r="L442" s="1">
        <v>50</v>
      </c>
      <c r="M442" s="1">
        <v>68.8</v>
      </c>
      <c r="N442" s="1">
        <v>6.88E-2</v>
      </c>
      <c r="O442" s="3">
        <v>45298</v>
      </c>
      <c r="P442" s="1">
        <v>1</v>
      </c>
      <c r="Q442" s="1">
        <v>1</v>
      </c>
      <c r="R442" s="1">
        <v>2024</v>
      </c>
      <c r="S442" s="1" t="s">
        <v>925</v>
      </c>
      <c r="T442" s="1" t="s">
        <v>58</v>
      </c>
      <c r="U442" s="1" t="s">
        <v>35</v>
      </c>
    </row>
    <row r="443" spans="1:21">
      <c r="A443" s="1" t="s">
        <v>27</v>
      </c>
      <c r="B443" s="1" t="s">
        <v>926</v>
      </c>
      <c r="C443" s="1" t="s">
        <v>46</v>
      </c>
      <c r="D443" s="1">
        <v>0.22</v>
      </c>
      <c r="E443" s="1">
        <v>10</v>
      </c>
      <c r="F443" s="1">
        <v>15</v>
      </c>
      <c r="G443" s="1">
        <v>40</v>
      </c>
      <c r="H443" s="1">
        <v>400</v>
      </c>
      <c r="I443" s="1">
        <v>88</v>
      </c>
      <c r="J443" s="1">
        <v>312</v>
      </c>
      <c r="K443" s="1">
        <v>0.312</v>
      </c>
      <c r="L443" s="1">
        <v>150</v>
      </c>
      <c r="M443" s="1">
        <v>162</v>
      </c>
      <c r="N443" s="1">
        <v>0.16200000000000001</v>
      </c>
      <c r="O443" s="3">
        <v>45676</v>
      </c>
      <c r="P443" s="1">
        <v>1</v>
      </c>
      <c r="Q443" s="1">
        <v>1</v>
      </c>
      <c r="R443" s="1">
        <v>2025</v>
      </c>
      <c r="S443" s="1" t="s">
        <v>927</v>
      </c>
      <c r="T443" s="1" t="s">
        <v>48</v>
      </c>
      <c r="U443" s="1" t="s">
        <v>35</v>
      </c>
    </row>
    <row r="444" spans="1:21">
      <c r="A444" s="1" t="s">
        <v>21</v>
      </c>
      <c r="B444" s="1" t="s">
        <v>928</v>
      </c>
      <c r="C444" s="1" t="s">
        <v>23</v>
      </c>
      <c r="D444" s="1">
        <v>0.04</v>
      </c>
      <c r="E444" s="1">
        <v>14</v>
      </c>
      <c r="F444" s="1">
        <v>500</v>
      </c>
      <c r="G444" s="1">
        <v>800</v>
      </c>
      <c r="H444" s="1">
        <v>11200</v>
      </c>
      <c r="I444" s="1">
        <v>448</v>
      </c>
      <c r="J444" s="1">
        <v>10752</v>
      </c>
      <c r="K444" s="1">
        <v>10.752000000000001</v>
      </c>
      <c r="L444" s="1">
        <v>7000</v>
      </c>
      <c r="M444" s="1">
        <v>3752</v>
      </c>
      <c r="N444" s="1">
        <v>3.7519999999999998</v>
      </c>
      <c r="O444" s="3">
        <v>45696</v>
      </c>
      <c r="P444" s="1">
        <v>2</v>
      </c>
      <c r="Q444" s="1">
        <v>1</v>
      </c>
      <c r="R444" s="1">
        <v>2025</v>
      </c>
      <c r="S444" s="1" t="s">
        <v>929</v>
      </c>
      <c r="T444" s="1" t="s">
        <v>25</v>
      </c>
      <c r="U444" s="1" t="s">
        <v>35</v>
      </c>
    </row>
    <row r="445" spans="1:21">
      <c r="A445" s="1" t="s">
        <v>36</v>
      </c>
      <c r="B445" s="1" t="s">
        <v>930</v>
      </c>
      <c r="C445" s="1" t="s">
        <v>38</v>
      </c>
      <c r="D445" s="1">
        <v>0.02</v>
      </c>
      <c r="E445" s="1">
        <v>14</v>
      </c>
      <c r="F445" s="1">
        <v>20</v>
      </c>
      <c r="G445" s="1">
        <v>50</v>
      </c>
      <c r="H445" s="1">
        <v>700</v>
      </c>
      <c r="I445" s="1">
        <v>14</v>
      </c>
      <c r="J445" s="1">
        <v>686</v>
      </c>
      <c r="K445" s="1">
        <v>0.68600000000000005</v>
      </c>
      <c r="L445" s="1">
        <v>280</v>
      </c>
      <c r="M445" s="1">
        <v>406</v>
      </c>
      <c r="N445" s="1">
        <v>0.40600000000000003</v>
      </c>
      <c r="O445" s="3">
        <v>45263</v>
      </c>
      <c r="P445" s="1">
        <v>12</v>
      </c>
      <c r="Q445" s="1">
        <v>4</v>
      </c>
      <c r="R445" s="1">
        <v>2023</v>
      </c>
      <c r="S445" s="1" t="s">
        <v>931</v>
      </c>
      <c r="T445" s="1" t="s">
        <v>40</v>
      </c>
      <c r="U445" s="1" t="s">
        <v>32</v>
      </c>
    </row>
    <row r="446" spans="1:21">
      <c r="A446" s="1" t="s">
        <v>21</v>
      </c>
      <c r="B446" s="1" t="s">
        <v>932</v>
      </c>
      <c r="C446" s="1" t="s">
        <v>56</v>
      </c>
      <c r="D446" s="1">
        <v>0.27</v>
      </c>
      <c r="E446" s="1">
        <v>17</v>
      </c>
      <c r="F446" s="1">
        <v>50</v>
      </c>
      <c r="G446" s="1">
        <v>120</v>
      </c>
      <c r="H446" s="1">
        <v>2040</v>
      </c>
      <c r="I446" s="1">
        <v>550.79999999999995</v>
      </c>
      <c r="J446" s="1">
        <v>1489.2</v>
      </c>
      <c r="K446" s="1">
        <v>1.4892000000000001</v>
      </c>
      <c r="L446" s="1">
        <v>850</v>
      </c>
      <c r="M446" s="1">
        <v>639.20000000000005</v>
      </c>
      <c r="N446" s="1">
        <v>0.63919999999999999</v>
      </c>
      <c r="O446" s="3">
        <v>45189</v>
      </c>
      <c r="P446" s="1">
        <v>9</v>
      </c>
      <c r="Q446" s="1">
        <v>3</v>
      </c>
      <c r="R446" s="1">
        <v>2023</v>
      </c>
      <c r="S446" s="1" t="s">
        <v>933</v>
      </c>
      <c r="T446" s="1" t="s">
        <v>58</v>
      </c>
      <c r="U446" s="1" t="s">
        <v>49</v>
      </c>
    </row>
    <row r="447" spans="1:21">
      <c r="A447" s="1" t="s">
        <v>21</v>
      </c>
      <c r="B447" s="1" t="s">
        <v>934</v>
      </c>
      <c r="C447" s="1" t="s">
        <v>29</v>
      </c>
      <c r="D447" s="1">
        <v>0.26</v>
      </c>
      <c r="E447" s="1">
        <v>6</v>
      </c>
      <c r="F447" s="1">
        <v>200</v>
      </c>
      <c r="G447" s="1">
        <v>400</v>
      </c>
      <c r="H447" s="1">
        <v>2400</v>
      </c>
      <c r="I447" s="1">
        <v>624</v>
      </c>
      <c r="J447" s="1">
        <v>1776</v>
      </c>
      <c r="K447" s="1">
        <v>1.776</v>
      </c>
      <c r="L447" s="1">
        <v>1200</v>
      </c>
      <c r="M447" s="1">
        <v>576</v>
      </c>
      <c r="N447" s="1">
        <v>0.57599999999999996</v>
      </c>
      <c r="O447" s="3">
        <v>45250</v>
      </c>
      <c r="P447" s="1">
        <v>11</v>
      </c>
      <c r="Q447" s="1">
        <v>4</v>
      </c>
      <c r="R447" s="1">
        <v>2023</v>
      </c>
      <c r="S447" s="1" t="s">
        <v>935</v>
      </c>
      <c r="T447" s="1" t="s">
        <v>31</v>
      </c>
      <c r="U447" s="1" t="s">
        <v>35</v>
      </c>
    </row>
    <row r="448" spans="1:21">
      <c r="A448" s="1" t="s">
        <v>27</v>
      </c>
      <c r="B448" s="1" t="s">
        <v>936</v>
      </c>
      <c r="C448" s="1" t="s">
        <v>23</v>
      </c>
      <c r="D448" s="1">
        <v>0.18</v>
      </c>
      <c r="E448" s="1">
        <v>12</v>
      </c>
      <c r="F448" s="1">
        <v>500</v>
      </c>
      <c r="G448" s="1">
        <v>800</v>
      </c>
      <c r="H448" s="1">
        <v>9600</v>
      </c>
      <c r="I448" s="1">
        <v>1728</v>
      </c>
      <c r="J448" s="1">
        <v>7872</v>
      </c>
      <c r="K448" s="1">
        <v>7.8719999999999999</v>
      </c>
      <c r="L448" s="1">
        <v>6000</v>
      </c>
      <c r="M448" s="1">
        <v>1872</v>
      </c>
      <c r="N448" s="1">
        <v>1.8720000000000001</v>
      </c>
      <c r="O448" s="3">
        <v>45494</v>
      </c>
      <c r="P448" s="1">
        <v>7</v>
      </c>
      <c r="Q448" s="1">
        <v>3</v>
      </c>
      <c r="R448" s="1">
        <v>2024</v>
      </c>
      <c r="S448" s="1" t="s">
        <v>937</v>
      </c>
      <c r="T448" s="1" t="s">
        <v>25</v>
      </c>
      <c r="U448" s="1" t="s">
        <v>54</v>
      </c>
    </row>
    <row r="449" spans="1:21">
      <c r="A449" s="1" t="s">
        <v>27</v>
      </c>
      <c r="B449" s="1" t="s">
        <v>938</v>
      </c>
      <c r="C449" s="1" t="s">
        <v>23</v>
      </c>
      <c r="D449" s="1">
        <v>0.12</v>
      </c>
      <c r="E449" s="1">
        <v>18</v>
      </c>
      <c r="F449" s="1">
        <v>500</v>
      </c>
      <c r="G449" s="1">
        <v>800</v>
      </c>
      <c r="H449" s="1">
        <v>14400</v>
      </c>
      <c r="I449" s="1">
        <v>1728</v>
      </c>
      <c r="J449" s="1">
        <v>12672</v>
      </c>
      <c r="K449" s="1">
        <v>12.672000000000001</v>
      </c>
      <c r="L449" s="1">
        <v>9000</v>
      </c>
      <c r="M449" s="1">
        <v>3672</v>
      </c>
      <c r="N449" s="1">
        <v>3.6720000000000002</v>
      </c>
      <c r="O449" s="3">
        <v>45778</v>
      </c>
      <c r="P449" s="1">
        <v>5</v>
      </c>
      <c r="Q449" s="1">
        <v>2</v>
      </c>
      <c r="R449" s="1">
        <v>2025</v>
      </c>
      <c r="S449" s="1" t="s">
        <v>939</v>
      </c>
      <c r="T449" s="1" t="s">
        <v>25</v>
      </c>
      <c r="U449" s="1" t="s">
        <v>49</v>
      </c>
    </row>
    <row r="450" spans="1:21">
      <c r="A450" s="1" t="s">
        <v>21</v>
      </c>
      <c r="B450" s="1" t="s">
        <v>940</v>
      </c>
      <c r="C450" s="1" t="s">
        <v>56</v>
      </c>
      <c r="D450" s="1">
        <v>0.06</v>
      </c>
      <c r="E450" s="1">
        <v>11</v>
      </c>
      <c r="F450" s="1">
        <v>50</v>
      </c>
      <c r="G450" s="1">
        <v>120</v>
      </c>
      <c r="H450" s="1">
        <v>1320</v>
      </c>
      <c r="I450" s="1">
        <v>79.2</v>
      </c>
      <c r="J450" s="1">
        <v>1240.8</v>
      </c>
      <c r="K450" s="1">
        <v>1.2407999999999999</v>
      </c>
      <c r="L450" s="1">
        <v>550</v>
      </c>
      <c r="M450" s="1">
        <v>690.8</v>
      </c>
      <c r="N450" s="1">
        <v>0.69079999999999997</v>
      </c>
      <c r="O450" s="3">
        <v>45367</v>
      </c>
      <c r="P450" s="1">
        <v>3</v>
      </c>
      <c r="Q450" s="1">
        <v>1</v>
      </c>
      <c r="R450" s="1">
        <v>2024</v>
      </c>
      <c r="S450" s="1" t="s">
        <v>941</v>
      </c>
      <c r="T450" s="1" t="s">
        <v>58</v>
      </c>
      <c r="U450" s="1" t="s">
        <v>26</v>
      </c>
    </row>
    <row r="451" spans="1:21">
      <c r="A451" s="1" t="s">
        <v>21</v>
      </c>
      <c r="B451" s="1" t="s">
        <v>942</v>
      </c>
      <c r="C451" s="1" t="s">
        <v>29</v>
      </c>
      <c r="D451" s="1">
        <v>0.25</v>
      </c>
      <c r="E451" s="1">
        <v>10</v>
      </c>
      <c r="F451" s="1">
        <v>200</v>
      </c>
      <c r="G451" s="1">
        <v>400</v>
      </c>
      <c r="H451" s="1">
        <v>4000</v>
      </c>
      <c r="I451" s="1">
        <v>1000</v>
      </c>
      <c r="J451" s="1">
        <v>3000</v>
      </c>
      <c r="K451" s="1">
        <v>3</v>
      </c>
      <c r="L451" s="1">
        <v>2000</v>
      </c>
      <c r="M451" s="1">
        <v>1000</v>
      </c>
      <c r="N451" s="1">
        <v>1</v>
      </c>
      <c r="O451" s="3">
        <v>45398</v>
      </c>
      <c r="P451" s="1">
        <v>4</v>
      </c>
      <c r="Q451" s="1">
        <v>2</v>
      </c>
      <c r="R451" s="1">
        <v>2024</v>
      </c>
      <c r="S451" s="1" t="s">
        <v>943</v>
      </c>
      <c r="T451" s="1" t="s">
        <v>31</v>
      </c>
      <c r="U451" s="1" t="s">
        <v>26</v>
      </c>
    </row>
    <row r="452" spans="1:21">
      <c r="A452" s="1" t="s">
        <v>21</v>
      </c>
      <c r="B452" s="1" t="s">
        <v>944</v>
      </c>
      <c r="C452" s="1" t="s">
        <v>29</v>
      </c>
      <c r="D452" s="1">
        <v>0.11</v>
      </c>
      <c r="E452" s="1">
        <v>12</v>
      </c>
      <c r="F452" s="1">
        <v>200</v>
      </c>
      <c r="G452" s="1">
        <v>400</v>
      </c>
      <c r="H452" s="1">
        <v>4800</v>
      </c>
      <c r="I452" s="1">
        <v>528</v>
      </c>
      <c r="J452" s="1">
        <v>4272</v>
      </c>
      <c r="K452" s="1">
        <v>4.2720000000000002</v>
      </c>
      <c r="L452" s="1">
        <v>2400</v>
      </c>
      <c r="M452" s="1">
        <v>1872</v>
      </c>
      <c r="N452" s="1">
        <v>1.8720000000000001</v>
      </c>
      <c r="O452" s="3">
        <v>45884</v>
      </c>
      <c r="P452" s="1">
        <v>8</v>
      </c>
      <c r="Q452" s="1">
        <v>3</v>
      </c>
      <c r="R452" s="1">
        <v>2025</v>
      </c>
      <c r="S452" s="1" t="s">
        <v>945</v>
      </c>
      <c r="T452" s="1" t="s">
        <v>31</v>
      </c>
      <c r="U452" s="1" t="s">
        <v>32</v>
      </c>
    </row>
    <row r="453" spans="1:21">
      <c r="A453" s="1" t="s">
        <v>21</v>
      </c>
      <c r="B453" s="1" t="s">
        <v>946</v>
      </c>
      <c r="C453" s="1" t="s">
        <v>42</v>
      </c>
      <c r="D453" s="1">
        <v>0.26</v>
      </c>
      <c r="E453" s="1">
        <v>8</v>
      </c>
      <c r="F453" s="1">
        <v>300</v>
      </c>
      <c r="G453" s="1">
        <v>600</v>
      </c>
      <c r="H453" s="1">
        <v>4800</v>
      </c>
      <c r="I453" s="1">
        <v>1248</v>
      </c>
      <c r="J453" s="1">
        <v>3552</v>
      </c>
      <c r="K453" s="1">
        <v>3.552</v>
      </c>
      <c r="L453" s="1">
        <v>2400</v>
      </c>
      <c r="M453" s="1">
        <v>1152</v>
      </c>
      <c r="N453" s="1">
        <v>1.1519999999999999</v>
      </c>
      <c r="O453" s="3">
        <v>45540</v>
      </c>
      <c r="P453" s="1">
        <v>9</v>
      </c>
      <c r="Q453" s="1">
        <v>3</v>
      </c>
      <c r="R453" s="1">
        <v>2024</v>
      </c>
      <c r="S453" s="1" t="s">
        <v>947</v>
      </c>
      <c r="T453" s="1" t="s">
        <v>44</v>
      </c>
      <c r="U453" s="1" t="s">
        <v>54</v>
      </c>
    </row>
    <row r="454" spans="1:21">
      <c r="A454" s="1" t="s">
        <v>36</v>
      </c>
      <c r="B454" s="1" t="s">
        <v>948</v>
      </c>
      <c r="C454" s="1" t="s">
        <v>56</v>
      </c>
      <c r="D454" s="1">
        <v>7.0000000000000007E-2</v>
      </c>
      <c r="E454" s="1">
        <v>12</v>
      </c>
      <c r="F454" s="1">
        <v>50</v>
      </c>
      <c r="G454" s="1">
        <v>120</v>
      </c>
      <c r="H454" s="1">
        <v>1440</v>
      </c>
      <c r="I454" s="1">
        <v>100.8</v>
      </c>
      <c r="J454" s="1">
        <v>1339.2</v>
      </c>
      <c r="K454" s="1">
        <v>1.3391999999999999</v>
      </c>
      <c r="L454" s="1">
        <v>600</v>
      </c>
      <c r="M454" s="1">
        <v>739.2</v>
      </c>
      <c r="N454" s="1">
        <v>0.73919999999999997</v>
      </c>
      <c r="O454" s="3">
        <v>45242</v>
      </c>
      <c r="P454" s="1">
        <v>11</v>
      </c>
      <c r="Q454" s="1">
        <v>4</v>
      </c>
      <c r="R454" s="1">
        <v>2023</v>
      </c>
      <c r="S454" s="1" t="s">
        <v>949</v>
      </c>
      <c r="T454" s="1" t="s">
        <v>58</v>
      </c>
      <c r="U454" s="1" t="s">
        <v>49</v>
      </c>
    </row>
    <row r="455" spans="1:21">
      <c r="A455" s="1" t="s">
        <v>27</v>
      </c>
      <c r="B455" s="1" t="s">
        <v>950</v>
      </c>
      <c r="C455" s="1" t="s">
        <v>29</v>
      </c>
      <c r="D455" s="1">
        <v>0.22</v>
      </c>
      <c r="E455" s="1">
        <v>15</v>
      </c>
      <c r="F455" s="1">
        <v>200</v>
      </c>
      <c r="G455" s="1">
        <v>400</v>
      </c>
      <c r="H455" s="1">
        <v>6000</v>
      </c>
      <c r="I455" s="1">
        <v>1320</v>
      </c>
      <c r="J455" s="1">
        <v>4680</v>
      </c>
      <c r="K455" s="1">
        <v>4.68</v>
      </c>
      <c r="L455" s="1">
        <v>3000</v>
      </c>
      <c r="M455" s="1">
        <v>1680</v>
      </c>
      <c r="N455" s="1">
        <v>1.68</v>
      </c>
      <c r="O455" s="3">
        <v>45822</v>
      </c>
      <c r="P455" s="1">
        <v>6</v>
      </c>
      <c r="Q455" s="1">
        <v>2</v>
      </c>
      <c r="R455" s="1">
        <v>2025</v>
      </c>
      <c r="S455" s="1" t="s">
        <v>951</v>
      </c>
      <c r="T455" s="1" t="s">
        <v>31</v>
      </c>
      <c r="U455" s="1" t="s">
        <v>54</v>
      </c>
    </row>
    <row r="456" spans="1:21">
      <c r="A456" s="1" t="s">
        <v>21</v>
      </c>
      <c r="B456" s="1" t="s">
        <v>952</v>
      </c>
      <c r="C456" s="1" t="s">
        <v>42</v>
      </c>
      <c r="D456" s="1">
        <v>0.12</v>
      </c>
      <c r="E456" s="1">
        <v>6</v>
      </c>
      <c r="F456" s="1">
        <v>300</v>
      </c>
      <c r="G456" s="1">
        <v>600</v>
      </c>
      <c r="H456" s="1">
        <v>3600</v>
      </c>
      <c r="I456" s="1">
        <v>432</v>
      </c>
      <c r="J456" s="1">
        <v>3168</v>
      </c>
      <c r="K456" s="1">
        <v>3.1680000000000001</v>
      </c>
      <c r="L456" s="1">
        <v>1800</v>
      </c>
      <c r="M456" s="1">
        <v>1368</v>
      </c>
      <c r="N456" s="1">
        <v>1.3680000000000001</v>
      </c>
      <c r="O456" s="3">
        <v>45333</v>
      </c>
      <c r="P456" s="1">
        <v>2</v>
      </c>
      <c r="Q456" s="1">
        <v>1</v>
      </c>
      <c r="R456" s="1">
        <v>2024</v>
      </c>
      <c r="S456" s="1" t="s">
        <v>953</v>
      </c>
      <c r="T456" s="1" t="s">
        <v>44</v>
      </c>
      <c r="U456" s="1" t="s">
        <v>35</v>
      </c>
    </row>
    <row r="457" spans="1:21">
      <c r="A457" s="1" t="s">
        <v>36</v>
      </c>
      <c r="B457" s="1" t="s">
        <v>954</v>
      </c>
      <c r="C457" s="1" t="s">
        <v>23</v>
      </c>
      <c r="D457" s="1">
        <v>0.04</v>
      </c>
      <c r="E457" s="1">
        <v>6</v>
      </c>
      <c r="F457" s="1">
        <v>500</v>
      </c>
      <c r="G457" s="1">
        <v>800</v>
      </c>
      <c r="H457" s="1">
        <v>4800</v>
      </c>
      <c r="I457" s="1">
        <v>192</v>
      </c>
      <c r="J457" s="1">
        <v>4608</v>
      </c>
      <c r="K457" s="1">
        <v>4.6079999999999997</v>
      </c>
      <c r="L457" s="1">
        <v>3000</v>
      </c>
      <c r="M457" s="1">
        <v>1608</v>
      </c>
      <c r="N457" s="1">
        <v>1.6080000000000001</v>
      </c>
      <c r="O457" s="3">
        <v>45838</v>
      </c>
      <c r="P457" s="1">
        <v>6</v>
      </c>
      <c r="Q457" s="1">
        <v>2</v>
      </c>
      <c r="R457" s="1">
        <v>2025</v>
      </c>
      <c r="S457" s="1" t="s">
        <v>955</v>
      </c>
      <c r="T457" s="1" t="s">
        <v>25</v>
      </c>
      <c r="U457" s="1" t="s">
        <v>32</v>
      </c>
    </row>
    <row r="458" spans="1:21">
      <c r="A458" s="1" t="s">
        <v>36</v>
      </c>
      <c r="B458" s="1" t="s">
        <v>956</v>
      </c>
      <c r="C458" s="1" t="s">
        <v>42</v>
      </c>
      <c r="D458" s="1">
        <v>0.09</v>
      </c>
      <c r="E458" s="1">
        <v>4</v>
      </c>
      <c r="F458" s="1">
        <v>300</v>
      </c>
      <c r="G458" s="1">
        <v>600</v>
      </c>
      <c r="H458" s="1">
        <v>2400</v>
      </c>
      <c r="I458" s="1">
        <v>216</v>
      </c>
      <c r="J458" s="1">
        <v>2184</v>
      </c>
      <c r="K458" s="1">
        <v>2.1840000000000002</v>
      </c>
      <c r="L458" s="1">
        <v>1200</v>
      </c>
      <c r="M458" s="1">
        <v>984</v>
      </c>
      <c r="N458" s="1">
        <v>0.98399999999999999</v>
      </c>
      <c r="O458" s="3">
        <v>45248</v>
      </c>
      <c r="P458" s="1">
        <v>11</v>
      </c>
      <c r="Q458" s="1">
        <v>4</v>
      </c>
      <c r="R458" s="1">
        <v>2023</v>
      </c>
      <c r="S458" s="1" t="s">
        <v>957</v>
      </c>
      <c r="T458" s="1" t="s">
        <v>44</v>
      </c>
      <c r="U458" s="1" t="s">
        <v>32</v>
      </c>
    </row>
    <row r="459" spans="1:21">
      <c r="A459" s="1" t="s">
        <v>27</v>
      </c>
      <c r="B459" s="1" t="s">
        <v>958</v>
      </c>
      <c r="C459" s="1" t="s">
        <v>42</v>
      </c>
      <c r="D459" s="1">
        <v>0.26</v>
      </c>
      <c r="E459" s="1">
        <v>10</v>
      </c>
      <c r="F459" s="1">
        <v>300</v>
      </c>
      <c r="G459" s="1">
        <v>600</v>
      </c>
      <c r="H459" s="1">
        <v>6000</v>
      </c>
      <c r="I459" s="1">
        <v>1560</v>
      </c>
      <c r="J459" s="1">
        <v>4440</v>
      </c>
      <c r="K459" s="1">
        <v>4.4400000000000004</v>
      </c>
      <c r="L459" s="1">
        <v>3000</v>
      </c>
      <c r="M459" s="1">
        <v>1440</v>
      </c>
      <c r="N459" s="1">
        <v>1.44</v>
      </c>
      <c r="O459" s="3">
        <v>45384</v>
      </c>
      <c r="P459" s="1">
        <v>4</v>
      </c>
      <c r="Q459" s="1">
        <v>2</v>
      </c>
      <c r="R459" s="1">
        <v>2024</v>
      </c>
      <c r="S459" s="1" t="s">
        <v>959</v>
      </c>
      <c r="T459" s="1" t="s">
        <v>44</v>
      </c>
      <c r="U459" s="1" t="s">
        <v>54</v>
      </c>
    </row>
    <row r="460" spans="1:21">
      <c r="A460" s="1" t="s">
        <v>36</v>
      </c>
      <c r="B460" s="1" t="s">
        <v>960</v>
      </c>
      <c r="C460" s="1" t="s">
        <v>23</v>
      </c>
      <c r="D460" s="1">
        <v>0.01</v>
      </c>
      <c r="E460" s="1">
        <v>7</v>
      </c>
      <c r="F460" s="1">
        <v>500</v>
      </c>
      <c r="G460" s="1">
        <v>800</v>
      </c>
      <c r="H460" s="1">
        <v>5600</v>
      </c>
      <c r="I460" s="1">
        <v>56</v>
      </c>
      <c r="J460" s="1">
        <v>5544</v>
      </c>
      <c r="K460" s="1">
        <v>5.5439999999999996</v>
      </c>
      <c r="L460" s="1">
        <v>3500</v>
      </c>
      <c r="M460" s="1">
        <v>2044</v>
      </c>
      <c r="N460" s="1">
        <v>2.044</v>
      </c>
      <c r="O460" s="3">
        <v>45182</v>
      </c>
      <c r="P460" s="1">
        <v>9</v>
      </c>
      <c r="Q460" s="1">
        <v>3</v>
      </c>
      <c r="R460" s="1">
        <v>2023</v>
      </c>
      <c r="S460" s="1" t="s">
        <v>961</v>
      </c>
      <c r="T460" s="1" t="s">
        <v>25</v>
      </c>
      <c r="U460" s="1" t="s">
        <v>32</v>
      </c>
    </row>
    <row r="461" spans="1:21">
      <c r="A461" s="1" t="s">
        <v>21</v>
      </c>
      <c r="B461" s="1" t="s">
        <v>962</v>
      </c>
      <c r="C461" s="1" t="s">
        <v>56</v>
      </c>
      <c r="D461" s="1">
        <v>0.17</v>
      </c>
      <c r="E461" s="1">
        <v>17</v>
      </c>
      <c r="F461" s="1">
        <v>50</v>
      </c>
      <c r="G461" s="1">
        <v>120</v>
      </c>
      <c r="H461" s="1">
        <v>2040</v>
      </c>
      <c r="I461" s="1">
        <v>346.8</v>
      </c>
      <c r="J461" s="1">
        <v>1693.2</v>
      </c>
      <c r="K461" s="1">
        <v>1.6932</v>
      </c>
      <c r="L461" s="1">
        <v>850</v>
      </c>
      <c r="M461" s="1">
        <v>843.2</v>
      </c>
      <c r="N461" s="1">
        <v>0.84319999999999995</v>
      </c>
      <c r="O461" s="3">
        <v>45229</v>
      </c>
      <c r="P461" s="1">
        <v>10</v>
      </c>
      <c r="Q461" s="1">
        <v>4</v>
      </c>
      <c r="R461" s="1">
        <v>2023</v>
      </c>
      <c r="S461" s="1" t="s">
        <v>963</v>
      </c>
      <c r="T461" s="1" t="s">
        <v>58</v>
      </c>
      <c r="U461" s="1" t="s">
        <v>26</v>
      </c>
    </row>
    <row r="462" spans="1:21">
      <c r="A462" s="1" t="s">
        <v>27</v>
      </c>
      <c r="B462" s="1" t="s">
        <v>964</v>
      </c>
      <c r="C462" s="1" t="s">
        <v>60</v>
      </c>
      <c r="D462" s="1">
        <v>0.19</v>
      </c>
      <c r="E462" s="1">
        <v>17</v>
      </c>
      <c r="F462" s="1">
        <v>150</v>
      </c>
      <c r="G462" s="1">
        <v>250</v>
      </c>
      <c r="H462" s="1">
        <v>4250</v>
      </c>
      <c r="I462" s="1">
        <v>807.5</v>
      </c>
      <c r="J462" s="1">
        <v>3442.5</v>
      </c>
      <c r="K462" s="1">
        <v>3.4424999999999999</v>
      </c>
      <c r="L462" s="1">
        <v>2550</v>
      </c>
      <c r="M462" s="1">
        <v>892.5</v>
      </c>
      <c r="N462" s="1">
        <v>0.89249999999999996</v>
      </c>
      <c r="O462" s="3">
        <v>45252</v>
      </c>
      <c r="P462" s="1">
        <v>11</v>
      </c>
      <c r="Q462" s="1">
        <v>4</v>
      </c>
      <c r="R462" s="1">
        <v>2023</v>
      </c>
      <c r="S462" s="1" t="s">
        <v>965</v>
      </c>
      <c r="T462" s="1" t="s">
        <v>62</v>
      </c>
      <c r="U462" s="1" t="s">
        <v>35</v>
      </c>
    </row>
    <row r="463" spans="1:21">
      <c r="A463" s="1" t="s">
        <v>27</v>
      </c>
      <c r="B463" s="1" t="s">
        <v>966</v>
      </c>
      <c r="C463" s="1" t="s">
        <v>23</v>
      </c>
      <c r="D463" s="1">
        <v>0.06</v>
      </c>
      <c r="E463" s="1">
        <v>9</v>
      </c>
      <c r="F463" s="1">
        <v>500</v>
      </c>
      <c r="G463" s="1">
        <v>800</v>
      </c>
      <c r="H463" s="1">
        <v>7200</v>
      </c>
      <c r="I463" s="1">
        <v>432</v>
      </c>
      <c r="J463" s="1">
        <v>6768</v>
      </c>
      <c r="K463" s="1">
        <v>6.7679999999999998</v>
      </c>
      <c r="L463" s="1">
        <v>4500</v>
      </c>
      <c r="M463" s="1">
        <v>2268</v>
      </c>
      <c r="N463" s="1">
        <v>2.2679999999999998</v>
      </c>
      <c r="O463" s="3">
        <v>45347</v>
      </c>
      <c r="P463" s="1">
        <v>2</v>
      </c>
      <c r="Q463" s="1">
        <v>1</v>
      </c>
      <c r="R463" s="1">
        <v>2024</v>
      </c>
      <c r="S463" s="1" t="s">
        <v>967</v>
      </c>
      <c r="T463" s="1" t="s">
        <v>25</v>
      </c>
      <c r="U463" s="1" t="s">
        <v>79</v>
      </c>
    </row>
    <row r="464" spans="1:21">
      <c r="A464" s="1" t="s">
        <v>21</v>
      </c>
      <c r="B464" s="1" t="s">
        <v>968</v>
      </c>
      <c r="C464" s="1" t="s">
        <v>60</v>
      </c>
      <c r="D464" s="1">
        <v>0.27</v>
      </c>
      <c r="E464" s="1">
        <v>4</v>
      </c>
      <c r="F464" s="1">
        <v>150</v>
      </c>
      <c r="G464" s="1">
        <v>250</v>
      </c>
      <c r="H464" s="1">
        <v>1000</v>
      </c>
      <c r="I464" s="1">
        <v>270</v>
      </c>
      <c r="J464" s="1">
        <v>730</v>
      </c>
      <c r="K464" s="1">
        <v>0.73</v>
      </c>
      <c r="L464" s="1">
        <v>600</v>
      </c>
      <c r="M464" s="1">
        <v>130</v>
      </c>
      <c r="N464" s="1">
        <v>0.13</v>
      </c>
      <c r="O464" s="3">
        <v>45900</v>
      </c>
      <c r="P464" s="1">
        <v>8</v>
      </c>
      <c r="Q464" s="1">
        <v>3</v>
      </c>
      <c r="R464" s="1">
        <v>2025</v>
      </c>
      <c r="S464" s="1" t="s">
        <v>969</v>
      </c>
      <c r="T464" s="1" t="s">
        <v>62</v>
      </c>
      <c r="U464" s="1" t="s">
        <v>79</v>
      </c>
    </row>
    <row r="465" spans="1:21">
      <c r="A465" s="1" t="s">
        <v>27</v>
      </c>
      <c r="B465" s="1" t="s">
        <v>970</v>
      </c>
      <c r="C465" s="1" t="s">
        <v>42</v>
      </c>
      <c r="D465" s="1">
        <v>0.26</v>
      </c>
      <c r="E465" s="1">
        <v>3</v>
      </c>
      <c r="F465" s="1">
        <v>300</v>
      </c>
      <c r="G465" s="1">
        <v>600</v>
      </c>
      <c r="H465" s="1">
        <v>1800</v>
      </c>
      <c r="I465" s="1">
        <v>468</v>
      </c>
      <c r="J465" s="1">
        <v>1332</v>
      </c>
      <c r="K465" s="1">
        <v>1.3320000000000001</v>
      </c>
      <c r="L465" s="1">
        <v>900</v>
      </c>
      <c r="M465" s="1">
        <v>432</v>
      </c>
      <c r="N465" s="1">
        <v>0.432</v>
      </c>
      <c r="O465" s="3">
        <v>45775</v>
      </c>
      <c r="P465" s="1">
        <v>4</v>
      </c>
      <c r="Q465" s="1">
        <v>2</v>
      </c>
      <c r="R465" s="1">
        <v>2025</v>
      </c>
      <c r="S465" s="1" t="s">
        <v>971</v>
      </c>
      <c r="T465" s="1" t="s">
        <v>44</v>
      </c>
      <c r="U465" s="1" t="s">
        <v>49</v>
      </c>
    </row>
    <row r="466" spans="1:21">
      <c r="A466" s="1" t="s">
        <v>27</v>
      </c>
      <c r="B466" s="1" t="s">
        <v>972</v>
      </c>
      <c r="C466" s="1" t="s">
        <v>38</v>
      </c>
      <c r="D466" s="1">
        <v>0.17</v>
      </c>
      <c r="E466" s="1">
        <v>13</v>
      </c>
      <c r="F466" s="1">
        <v>20</v>
      </c>
      <c r="G466" s="1">
        <v>50</v>
      </c>
      <c r="H466" s="1">
        <v>650</v>
      </c>
      <c r="I466" s="1">
        <v>110.5</v>
      </c>
      <c r="J466" s="1">
        <v>539.5</v>
      </c>
      <c r="K466" s="1">
        <v>0.53949999999999998</v>
      </c>
      <c r="L466" s="1">
        <v>260</v>
      </c>
      <c r="M466" s="1">
        <v>279.5</v>
      </c>
      <c r="N466" s="1">
        <v>0.27950000000000003</v>
      </c>
      <c r="O466" s="3">
        <v>45747</v>
      </c>
      <c r="P466" s="1">
        <v>3</v>
      </c>
      <c r="Q466" s="1">
        <v>1</v>
      </c>
      <c r="R466" s="1">
        <v>2025</v>
      </c>
      <c r="S466" s="1" t="s">
        <v>973</v>
      </c>
      <c r="T466" s="1" t="s">
        <v>40</v>
      </c>
      <c r="U466" s="1" t="s">
        <v>26</v>
      </c>
    </row>
    <row r="467" spans="1:21">
      <c r="A467" s="1" t="s">
        <v>36</v>
      </c>
      <c r="B467" s="1" t="s">
        <v>974</v>
      </c>
      <c r="C467" s="1" t="s">
        <v>46</v>
      </c>
      <c r="D467" s="1">
        <v>0.13</v>
      </c>
      <c r="E467" s="1">
        <v>10</v>
      </c>
      <c r="F467" s="1">
        <v>15</v>
      </c>
      <c r="G467" s="1">
        <v>40</v>
      </c>
      <c r="H467" s="1">
        <v>400</v>
      </c>
      <c r="I467" s="1">
        <v>52</v>
      </c>
      <c r="J467" s="1">
        <v>348</v>
      </c>
      <c r="K467" s="1">
        <v>0.34799999999999998</v>
      </c>
      <c r="L467" s="1">
        <v>150</v>
      </c>
      <c r="M467" s="1">
        <v>198</v>
      </c>
      <c r="N467" s="1">
        <v>0.19800000000000001</v>
      </c>
      <c r="O467" s="3">
        <v>45529</v>
      </c>
      <c r="P467" s="1">
        <v>8</v>
      </c>
      <c r="Q467" s="1">
        <v>3</v>
      </c>
      <c r="R467" s="1">
        <v>2024</v>
      </c>
      <c r="S467" s="1" t="s">
        <v>975</v>
      </c>
      <c r="T467" s="1" t="s">
        <v>48</v>
      </c>
      <c r="U467" s="1" t="s">
        <v>54</v>
      </c>
    </row>
    <row r="468" spans="1:21">
      <c r="A468" s="1" t="s">
        <v>36</v>
      </c>
      <c r="B468" s="1" t="s">
        <v>976</v>
      </c>
      <c r="C468" s="1" t="s">
        <v>68</v>
      </c>
      <c r="D468" s="1">
        <v>0.11</v>
      </c>
      <c r="E468" s="1">
        <v>9</v>
      </c>
      <c r="F468" s="1">
        <v>100</v>
      </c>
      <c r="G468" s="1">
        <v>200</v>
      </c>
      <c r="H468" s="1">
        <v>1800</v>
      </c>
      <c r="I468" s="1">
        <v>198</v>
      </c>
      <c r="J468" s="1">
        <v>1602</v>
      </c>
      <c r="K468" s="1">
        <v>1.6020000000000001</v>
      </c>
      <c r="L468" s="1">
        <v>900</v>
      </c>
      <c r="M468" s="1">
        <v>702</v>
      </c>
      <c r="N468" s="1">
        <v>0.70199999999999996</v>
      </c>
      <c r="O468" s="3">
        <v>45514</v>
      </c>
      <c r="P468" s="1">
        <v>8</v>
      </c>
      <c r="Q468" s="1">
        <v>3</v>
      </c>
      <c r="R468" s="1">
        <v>2024</v>
      </c>
      <c r="S468" s="1" t="s">
        <v>977</v>
      </c>
      <c r="T468" s="1" t="s">
        <v>70</v>
      </c>
      <c r="U468" s="1" t="s">
        <v>49</v>
      </c>
    </row>
    <row r="469" spans="1:21">
      <c r="A469" s="1" t="s">
        <v>27</v>
      </c>
      <c r="B469" s="1" t="s">
        <v>978</v>
      </c>
      <c r="C469" s="1" t="s">
        <v>23</v>
      </c>
      <c r="D469" s="1">
        <v>0.26</v>
      </c>
      <c r="E469" s="1">
        <v>16</v>
      </c>
      <c r="F469" s="1">
        <v>500</v>
      </c>
      <c r="G469" s="1">
        <v>800</v>
      </c>
      <c r="H469" s="1">
        <v>12800</v>
      </c>
      <c r="I469" s="1">
        <v>3328</v>
      </c>
      <c r="J469" s="1">
        <v>9472</v>
      </c>
      <c r="K469" s="1">
        <v>9.4719999999999995</v>
      </c>
      <c r="L469" s="1">
        <v>8000</v>
      </c>
      <c r="M469" s="1">
        <v>1472</v>
      </c>
      <c r="N469" s="1">
        <v>1.472</v>
      </c>
      <c r="O469" s="3">
        <v>45619</v>
      </c>
      <c r="P469" s="1">
        <v>11</v>
      </c>
      <c r="Q469" s="1">
        <v>4</v>
      </c>
      <c r="R469" s="1">
        <v>2024</v>
      </c>
      <c r="S469" s="1" t="s">
        <v>979</v>
      </c>
      <c r="T469" s="1" t="s">
        <v>25</v>
      </c>
      <c r="U469" s="1" t="s">
        <v>26</v>
      </c>
    </row>
    <row r="470" spans="1:21">
      <c r="A470" s="1" t="s">
        <v>21</v>
      </c>
      <c r="B470" s="1" t="s">
        <v>980</v>
      </c>
      <c r="C470" s="1" t="s">
        <v>38</v>
      </c>
      <c r="D470" s="1">
        <v>0.23</v>
      </c>
      <c r="E470" s="1">
        <v>12</v>
      </c>
      <c r="F470" s="1">
        <v>20</v>
      </c>
      <c r="G470" s="1">
        <v>50</v>
      </c>
      <c r="H470" s="1">
        <v>600</v>
      </c>
      <c r="I470" s="1">
        <v>138</v>
      </c>
      <c r="J470" s="1">
        <v>462</v>
      </c>
      <c r="K470" s="1">
        <v>0.46200000000000002</v>
      </c>
      <c r="L470" s="1">
        <v>240</v>
      </c>
      <c r="M470" s="1">
        <v>222</v>
      </c>
      <c r="N470" s="1">
        <v>0.222</v>
      </c>
      <c r="O470" s="3">
        <v>45859</v>
      </c>
      <c r="P470" s="1">
        <v>7</v>
      </c>
      <c r="Q470" s="1">
        <v>3</v>
      </c>
      <c r="R470" s="1">
        <v>2025</v>
      </c>
      <c r="S470" s="1" t="s">
        <v>981</v>
      </c>
      <c r="T470" s="1" t="s">
        <v>40</v>
      </c>
      <c r="U470" s="1" t="s">
        <v>79</v>
      </c>
    </row>
    <row r="471" spans="1:21">
      <c r="A471" s="1" t="s">
        <v>21</v>
      </c>
      <c r="B471" s="1" t="s">
        <v>982</v>
      </c>
      <c r="C471" s="1" t="s">
        <v>46</v>
      </c>
      <c r="D471" s="1">
        <v>0.06</v>
      </c>
      <c r="E471" s="1">
        <v>10</v>
      </c>
      <c r="F471" s="1">
        <v>15</v>
      </c>
      <c r="G471" s="1">
        <v>40</v>
      </c>
      <c r="H471" s="1">
        <v>400</v>
      </c>
      <c r="I471" s="1">
        <v>24</v>
      </c>
      <c r="J471" s="1">
        <v>376</v>
      </c>
      <c r="K471" s="1">
        <v>0.376</v>
      </c>
      <c r="L471" s="1">
        <v>150</v>
      </c>
      <c r="M471" s="1">
        <v>226</v>
      </c>
      <c r="N471" s="1">
        <v>0.22600000000000001</v>
      </c>
      <c r="O471" s="3">
        <v>45856</v>
      </c>
      <c r="P471" s="1">
        <v>7</v>
      </c>
      <c r="Q471" s="1">
        <v>3</v>
      </c>
      <c r="R471" s="1">
        <v>2025</v>
      </c>
      <c r="S471" s="1" t="s">
        <v>983</v>
      </c>
      <c r="T471" s="1" t="s">
        <v>48</v>
      </c>
      <c r="U471" s="1" t="s">
        <v>54</v>
      </c>
    </row>
    <row r="472" spans="1:21">
      <c r="A472" s="1" t="s">
        <v>36</v>
      </c>
      <c r="B472" s="1" t="s">
        <v>984</v>
      </c>
      <c r="C472" s="1" t="s">
        <v>23</v>
      </c>
      <c r="D472" s="1">
        <v>0.09</v>
      </c>
      <c r="E472" s="1">
        <v>18</v>
      </c>
      <c r="F472" s="1">
        <v>500</v>
      </c>
      <c r="G472" s="1">
        <v>800</v>
      </c>
      <c r="H472" s="1">
        <v>14400</v>
      </c>
      <c r="I472" s="1">
        <v>1296</v>
      </c>
      <c r="J472" s="1">
        <v>13104</v>
      </c>
      <c r="K472" s="1">
        <v>13.103999999999999</v>
      </c>
      <c r="L472" s="1">
        <v>9000</v>
      </c>
      <c r="M472" s="1">
        <v>4104</v>
      </c>
      <c r="N472" s="1">
        <v>4.1040000000000001</v>
      </c>
      <c r="O472" s="3">
        <v>45397</v>
      </c>
      <c r="P472" s="1">
        <v>4</v>
      </c>
      <c r="Q472" s="1">
        <v>2</v>
      </c>
      <c r="R472" s="1">
        <v>2024</v>
      </c>
      <c r="S472" s="1" t="s">
        <v>985</v>
      </c>
      <c r="T472" s="1" t="s">
        <v>25</v>
      </c>
      <c r="U472" s="1" t="s">
        <v>35</v>
      </c>
    </row>
    <row r="473" spans="1:21">
      <c r="A473" s="1" t="s">
        <v>21</v>
      </c>
      <c r="B473" s="1" t="s">
        <v>986</v>
      </c>
      <c r="C473" s="1" t="s">
        <v>68</v>
      </c>
      <c r="D473" s="1">
        <v>0.16</v>
      </c>
      <c r="E473" s="1">
        <v>7</v>
      </c>
      <c r="F473" s="1">
        <v>100</v>
      </c>
      <c r="G473" s="1">
        <v>200</v>
      </c>
      <c r="H473" s="1">
        <v>1400</v>
      </c>
      <c r="I473" s="1">
        <v>224</v>
      </c>
      <c r="J473" s="1">
        <v>1176</v>
      </c>
      <c r="K473" s="1">
        <v>1.1759999999999999</v>
      </c>
      <c r="L473" s="1">
        <v>700</v>
      </c>
      <c r="M473" s="1">
        <v>476</v>
      </c>
      <c r="N473" s="1">
        <v>0.47599999999999998</v>
      </c>
      <c r="O473" s="3">
        <v>45575</v>
      </c>
      <c r="P473" s="1">
        <v>10</v>
      </c>
      <c r="Q473" s="1">
        <v>4</v>
      </c>
      <c r="R473" s="1">
        <v>2024</v>
      </c>
      <c r="S473" s="1" t="s">
        <v>987</v>
      </c>
      <c r="T473" s="1" t="s">
        <v>70</v>
      </c>
      <c r="U473" s="1" t="s">
        <v>26</v>
      </c>
    </row>
    <row r="474" spans="1:21">
      <c r="A474" s="1" t="s">
        <v>36</v>
      </c>
      <c r="B474" s="1" t="s">
        <v>988</v>
      </c>
      <c r="C474" s="1" t="s">
        <v>68</v>
      </c>
      <c r="D474" s="1">
        <v>0.25</v>
      </c>
      <c r="E474" s="1">
        <v>17</v>
      </c>
      <c r="F474" s="1">
        <v>100</v>
      </c>
      <c r="G474" s="1">
        <v>200</v>
      </c>
      <c r="H474" s="1">
        <v>3400</v>
      </c>
      <c r="I474" s="1">
        <v>850</v>
      </c>
      <c r="J474" s="1">
        <v>2550</v>
      </c>
      <c r="K474" s="1">
        <v>2.5499999999999998</v>
      </c>
      <c r="L474" s="1">
        <v>1700</v>
      </c>
      <c r="M474" s="1">
        <v>850</v>
      </c>
      <c r="N474" s="1">
        <v>0.85</v>
      </c>
      <c r="O474" s="3">
        <v>45339</v>
      </c>
      <c r="P474" s="1">
        <v>2</v>
      </c>
      <c r="Q474" s="1">
        <v>1</v>
      </c>
      <c r="R474" s="1">
        <v>2024</v>
      </c>
      <c r="S474" s="1" t="s">
        <v>989</v>
      </c>
      <c r="T474" s="1" t="s">
        <v>70</v>
      </c>
      <c r="U474" s="1" t="s">
        <v>35</v>
      </c>
    </row>
    <row r="475" spans="1:21">
      <c r="A475" s="1" t="s">
        <v>36</v>
      </c>
      <c r="B475" s="1" t="s">
        <v>990</v>
      </c>
      <c r="C475" s="1" t="s">
        <v>42</v>
      </c>
      <c r="D475" s="1">
        <v>0.28000000000000003</v>
      </c>
      <c r="E475" s="1">
        <v>14</v>
      </c>
      <c r="F475" s="1">
        <v>300</v>
      </c>
      <c r="G475" s="1">
        <v>600</v>
      </c>
      <c r="H475" s="1">
        <v>8400</v>
      </c>
      <c r="I475" s="1">
        <v>2352</v>
      </c>
      <c r="J475" s="1">
        <v>6048</v>
      </c>
      <c r="K475" s="1">
        <v>6.048</v>
      </c>
      <c r="L475" s="1">
        <v>4200</v>
      </c>
      <c r="M475" s="1">
        <v>1848</v>
      </c>
      <c r="N475" s="1">
        <v>1.8480000000000001</v>
      </c>
      <c r="O475" s="3">
        <v>45571</v>
      </c>
      <c r="P475" s="1">
        <v>10</v>
      </c>
      <c r="Q475" s="1">
        <v>4</v>
      </c>
      <c r="R475" s="1">
        <v>2024</v>
      </c>
      <c r="S475" s="1" t="s">
        <v>991</v>
      </c>
      <c r="T475" s="1" t="s">
        <v>44</v>
      </c>
      <c r="U475" s="1" t="s">
        <v>54</v>
      </c>
    </row>
    <row r="476" spans="1:21">
      <c r="A476" s="1" t="s">
        <v>27</v>
      </c>
      <c r="B476" s="1" t="s">
        <v>992</v>
      </c>
      <c r="C476" s="1" t="s">
        <v>42</v>
      </c>
      <c r="D476" s="1">
        <v>0.27</v>
      </c>
      <c r="E476" s="1">
        <v>10</v>
      </c>
      <c r="F476" s="1">
        <v>300</v>
      </c>
      <c r="G476" s="1">
        <v>600</v>
      </c>
      <c r="H476" s="1">
        <v>6000</v>
      </c>
      <c r="I476" s="1">
        <v>1620</v>
      </c>
      <c r="J476" s="1">
        <v>4380</v>
      </c>
      <c r="K476" s="1">
        <v>4.38</v>
      </c>
      <c r="L476" s="1">
        <v>3000</v>
      </c>
      <c r="M476" s="1">
        <v>1380</v>
      </c>
      <c r="N476" s="1">
        <v>1.38</v>
      </c>
      <c r="O476" s="3">
        <v>45367</v>
      </c>
      <c r="P476" s="1">
        <v>3</v>
      </c>
      <c r="Q476" s="1">
        <v>1</v>
      </c>
      <c r="R476" s="1">
        <v>2024</v>
      </c>
      <c r="S476" s="1" t="s">
        <v>993</v>
      </c>
      <c r="T476" s="1" t="s">
        <v>44</v>
      </c>
      <c r="U476" s="1" t="s">
        <v>32</v>
      </c>
    </row>
    <row r="477" spans="1:21">
      <c r="A477" s="1" t="s">
        <v>21</v>
      </c>
      <c r="B477" s="1" t="s">
        <v>994</v>
      </c>
      <c r="C477" s="1" t="s">
        <v>60</v>
      </c>
      <c r="D477" s="1">
        <v>0.28999999999999998</v>
      </c>
      <c r="E477" s="1">
        <v>2</v>
      </c>
      <c r="F477" s="1">
        <v>150</v>
      </c>
      <c r="G477" s="1">
        <v>250</v>
      </c>
      <c r="H477" s="1">
        <v>500</v>
      </c>
      <c r="I477" s="1">
        <v>145</v>
      </c>
      <c r="J477" s="1">
        <v>355</v>
      </c>
      <c r="K477" s="1">
        <v>0.35499999999999998</v>
      </c>
      <c r="L477" s="1">
        <v>300</v>
      </c>
      <c r="M477" s="1">
        <v>55</v>
      </c>
      <c r="N477" s="1">
        <v>5.5E-2</v>
      </c>
      <c r="O477" s="3">
        <v>45569</v>
      </c>
      <c r="P477" s="1">
        <v>10</v>
      </c>
      <c r="Q477" s="1">
        <v>4</v>
      </c>
      <c r="R477" s="1">
        <v>2024</v>
      </c>
      <c r="S477" s="1" t="s">
        <v>995</v>
      </c>
      <c r="T477" s="1" t="s">
        <v>62</v>
      </c>
      <c r="U477" s="1" t="s">
        <v>49</v>
      </c>
    </row>
    <row r="478" spans="1:21">
      <c r="A478" s="1" t="s">
        <v>36</v>
      </c>
      <c r="B478" s="1" t="s">
        <v>996</v>
      </c>
      <c r="C478" s="1" t="s">
        <v>38</v>
      </c>
      <c r="D478" s="1">
        <v>0.01</v>
      </c>
      <c r="E478" s="1">
        <v>9</v>
      </c>
      <c r="F478" s="1">
        <v>20</v>
      </c>
      <c r="G478" s="1">
        <v>50</v>
      </c>
      <c r="H478" s="1">
        <v>450</v>
      </c>
      <c r="I478" s="1">
        <v>4.5</v>
      </c>
      <c r="J478" s="1">
        <v>445.5</v>
      </c>
      <c r="K478" s="1">
        <v>0.44550000000000001</v>
      </c>
      <c r="L478" s="1">
        <v>180</v>
      </c>
      <c r="M478" s="1">
        <v>265.5</v>
      </c>
      <c r="N478" s="1">
        <v>0.26550000000000001</v>
      </c>
      <c r="O478" s="3">
        <v>45518</v>
      </c>
      <c r="P478" s="1">
        <v>8</v>
      </c>
      <c r="Q478" s="1">
        <v>3</v>
      </c>
      <c r="R478" s="1">
        <v>2024</v>
      </c>
      <c r="S478" s="1" t="s">
        <v>997</v>
      </c>
      <c r="T478" s="1" t="s">
        <v>40</v>
      </c>
      <c r="U478" s="1" t="s">
        <v>49</v>
      </c>
    </row>
    <row r="479" spans="1:21">
      <c r="A479" s="1" t="s">
        <v>21</v>
      </c>
      <c r="B479" s="1" t="s">
        <v>998</v>
      </c>
      <c r="C479" s="1" t="s">
        <v>46</v>
      </c>
      <c r="D479" s="1">
        <v>0.1</v>
      </c>
      <c r="E479" s="1">
        <v>19</v>
      </c>
      <c r="F479" s="1">
        <v>15</v>
      </c>
      <c r="G479" s="1">
        <v>40</v>
      </c>
      <c r="H479" s="1">
        <v>760</v>
      </c>
      <c r="I479" s="1">
        <v>76</v>
      </c>
      <c r="J479" s="1">
        <v>684</v>
      </c>
      <c r="K479" s="1">
        <v>0.68400000000000005</v>
      </c>
      <c r="L479" s="1">
        <v>285</v>
      </c>
      <c r="M479" s="1">
        <v>399</v>
      </c>
      <c r="N479" s="1">
        <v>0.39900000000000002</v>
      </c>
      <c r="O479" s="3">
        <v>45394</v>
      </c>
      <c r="P479" s="1">
        <v>4</v>
      </c>
      <c r="Q479" s="1">
        <v>2</v>
      </c>
      <c r="R479" s="1">
        <v>2024</v>
      </c>
      <c r="S479" s="1" t="s">
        <v>999</v>
      </c>
      <c r="T479" s="1" t="s">
        <v>48</v>
      </c>
      <c r="U479" s="1" t="s">
        <v>54</v>
      </c>
    </row>
    <row r="480" spans="1:21">
      <c r="A480" s="1" t="s">
        <v>27</v>
      </c>
      <c r="B480" s="1" t="s">
        <v>1000</v>
      </c>
      <c r="C480" s="1" t="s">
        <v>42</v>
      </c>
      <c r="D480" s="1">
        <v>0.28000000000000003</v>
      </c>
      <c r="E480" s="1">
        <v>18</v>
      </c>
      <c r="F480" s="1">
        <v>300</v>
      </c>
      <c r="G480" s="1">
        <v>600</v>
      </c>
      <c r="H480" s="1">
        <v>10800</v>
      </c>
      <c r="I480" s="1">
        <v>3024</v>
      </c>
      <c r="J480" s="1">
        <v>7776</v>
      </c>
      <c r="K480" s="1">
        <v>7.7759999999999998</v>
      </c>
      <c r="L480" s="1">
        <v>5400</v>
      </c>
      <c r="M480" s="1">
        <v>2376</v>
      </c>
      <c r="N480" s="1">
        <v>2.3759999999999999</v>
      </c>
      <c r="O480" s="3">
        <v>45643</v>
      </c>
      <c r="P480" s="1">
        <v>12</v>
      </c>
      <c r="Q480" s="1">
        <v>4</v>
      </c>
      <c r="R480" s="1">
        <v>2024</v>
      </c>
      <c r="S480" s="1" t="s">
        <v>1001</v>
      </c>
      <c r="T480" s="1" t="s">
        <v>44</v>
      </c>
      <c r="U480" s="1" t="s">
        <v>49</v>
      </c>
    </row>
    <row r="481" spans="1:21">
      <c r="A481" s="1" t="s">
        <v>36</v>
      </c>
      <c r="B481" s="1" t="s">
        <v>1002</v>
      </c>
      <c r="C481" s="1" t="s">
        <v>42</v>
      </c>
      <c r="D481" s="1">
        <v>0.13</v>
      </c>
      <c r="E481" s="1">
        <v>18</v>
      </c>
      <c r="F481" s="1">
        <v>300</v>
      </c>
      <c r="G481" s="1">
        <v>600</v>
      </c>
      <c r="H481" s="1">
        <v>10800</v>
      </c>
      <c r="I481" s="1">
        <v>1404</v>
      </c>
      <c r="J481" s="1">
        <v>9396</v>
      </c>
      <c r="K481" s="1">
        <v>9.3960000000000008</v>
      </c>
      <c r="L481" s="1">
        <v>5400</v>
      </c>
      <c r="M481" s="1">
        <v>3996</v>
      </c>
      <c r="N481" s="1">
        <v>3.996</v>
      </c>
      <c r="O481" s="3">
        <v>45372</v>
      </c>
      <c r="P481" s="1">
        <v>3</v>
      </c>
      <c r="Q481" s="1">
        <v>1</v>
      </c>
      <c r="R481" s="1">
        <v>2024</v>
      </c>
      <c r="S481" s="1" t="s">
        <v>1003</v>
      </c>
      <c r="T481" s="1" t="s">
        <v>44</v>
      </c>
      <c r="U481" s="1" t="s">
        <v>26</v>
      </c>
    </row>
    <row r="482" spans="1:21">
      <c r="A482" s="1" t="s">
        <v>21</v>
      </c>
      <c r="B482" s="1" t="s">
        <v>1004</v>
      </c>
      <c r="C482" s="1" t="s">
        <v>38</v>
      </c>
      <c r="D482" s="1">
        <v>0.17</v>
      </c>
      <c r="E482" s="1">
        <v>13</v>
      </c>
      <c r="F482" s="1">
        <v>20</v>
      </c>
      <c r="G482" s="1">
        <v>50</v>
      </c>
      <c r="H482" s="1">
        <v>650</v>
      </c>
      <c r="I482" s="1">
        <v>110.5</v>
      </c>
      <c r="J482" s="1">
        <v>539.5</v>
      </c>
      <c r="K482" s="1">
        <v>0.53949999999999998</v>
      </c>
      <c r="L482" s="1">
        <v>260</v>
      </c>
      <c r="M482" s="1">
        <v>279.5</v>
      </c>
      <c r="N482" s="1">
        <v>0.27950000000000003</v>
      </c>
      <c r="O482" s="3">
        <v>45301</v>
      </c>
      <c r="P482" s="1">
        <v>1</v>
      </c>
      <c r="Q482" s="1">
        <v>1</v>
      </c>
      <c r="R482" s="1">
        <v>2024</v>
      </c>
      <c r="S482" s="1" t="s">
        <v>1005</v>
      </c>
      <c r="T482" s="1" t="s">
        <v>40</v>
      </c>
      <c r="U482" s="1" t="s">
        <v>79</v>
      </c>
    </row>
    <row r="483" spans="1:21">
      <c r="A483" s="1" t="s">
        <v>36</v>
      </c>
      <c r="B483" s="1" t="s">
        <v>1006</v>
      </c>
      <c r="C483" s="1" t="s">
        <v>38</v>
      </c>
      <c r="D483" s="1">
        <v>0.01</v>
      </c>
      <c r="E483" s="1">
        <v>19</v>
      </c>
      <c r="F483" s="1">
        <v>20</v>
      </c>
      <c r="G483" s="1">
        <v>50</v>
      </c>
      <c r="H483" s="1">
        <v>950</v>
      </c>
      <c r="I483" s="1">
        <v>9.5</v>
      </c>
      <c r="J483" s="1">
        <v>940.5</v>
      </c>
      <c r="K483" s="1">
        <v>0.9405</v>
      </c>
      <c r="L483" s="1">
        <v>380</v>
      </c>
      <c r="M483" s="1">
        <v>560.5</v>
      </c>
      <c r="N483" s="1">
        <v>0.5605</v>
      </c>
      <c r="O483" s="3">
        <v>45355</v>
      </c>
      <c r="P483" s="1">
        <v>3</v>
      </c>
      <c r="Q483" s="1">
        <v>1</v>
      </c>
      <c r="R483" s="1">
        <v>2024</v>
      </c>
      <c r="S483" s="1" t="s">
        <v>1007</v>
      </c>
      <c r="T483" s="1" t="s">
        <v>40</v>
      </c>
      <c r="U483" s="1" t="s">
        <v>32</v>
      </c>
    </row>
    <row r="484" spans="1:21">
      <c r="A484" s="1" t="s">
        <v>21</v>
      </c>
      <c r="B484" s="1" t="s">
        <v>1008</v>
      </c>
      <c r="C484" s="1" t="s">
        <v>60</v>
      </c>
      <c r="D484" s="1">
        <v>0.09</v>
      </c>
      <c r="E484" s="1">
        <v>8</v>
      </c>
      <c r="F484" s="1">
        <v>150</v>
      </c>
      <c r="G484" s="1">
        <v>250</v>
      </c>
      <c r="H484" s="1">
        <v>2000</v>
      </c>
      <c r="I484" s="1">
        <v>180</v>
      </c>
      <c r="J484" s="1">
        <v>1820</v>
      </c>
      <c r="K484" s="1">
        <v>1.82</v>
      </c>
      <c r="L484" s="1">
        <v>1200</v>
      </c>
      <c r="M484" s="1">
        <v>620</v>
      </c>
      <c r="N484" s="1">
        <v>0.62</v>
      </c>
      <c r="O484" s="3">
        <v>45466</v>
      </c>
      <c r="P484" s="1">
        <v>6</v>
      </c>
      <c r="Q484" s="1">
        <v>2</v>
      </c>
      <c r="R484" s="1">
        <v>2024</v>
      </c>
      <c r="S484" s="1" t="s">
        <v>1009</v>
      </c>
      <c r="T484" s="1" t="s">
        <v>62</v>
      </c>
      <c r="U484" s="1" t="s">
        <v>32</v>
      </c>
    </row>
    <row r="485" spans="1:21">
      <c r="A485" s="1" t="s">
        <v>21</v>
      </c>
      <c r="B485" s="1" t="s">
        <v>1010</v>
      </c>
      <c r="C485" s="1" t="s">
        <v>68</v>
      </c>
      <c r="D485" s="1">
        <v>0.06</v>
      </c>
      <c r="E485" s="1">
        <v>1</v>
      </c>
      <c r="F485" s="1">
        <v>100</v>
      </c>
      <c r="G485" s="1">
        <v>200</v>
      </c>
      <c r="H485" s="1">
        <v>200</v>
      </c>
      <c r="I485" s="1">
        <v>12</v>
      </c>
      <c r="J485" s="1">
        <v>188</v>
      </c>
      <c r="K485" s="1">
        <v>0.188</v>
      </c>
      <c r="L485" s="1">
        <v>100</v>
      </c>
      <c r="M485" s="1">
        <v>88</v>
      </c>
      <c r="N485" s="1">
        <v>8.7999999999999995E-2</v>
      </c>
      <c r="O485" s="3">
        <v>45889</v>
      </c>
      <c r="P485" s="1">
        <v>8</v>
      </c>
      <c r="Q485" s="1">
        <v>3</v>
      </c>
      <c r="R485" s="1">
        <v>2025</v>
      </c>
      <c r="S485" s="1" t="s">
        <v>1011</v>
      </c>
      <c r="T485" s="1" t="s">
        <v>70</v>
      </c>
      <c r="U485" s="1" t="s">
        <v>49</v>
      </c>
    </row>
    <row r="486" spans="1:21">
      <c r="A486" s="1" t="s">
        <v>21</v>
      </c>
      <c r="B486" s="1" t="s">
        <v>1012</v>
      </c>
      <c r="C486" s="1" t="s">
        <v>68</v>
      </c>
      <c r="D486" s="1">
        <v>0.2</v>
      </c>
      <c r="E486" s="1">
        <v>2</v>
      </c>
      <c r="F486" s="1">
        <v>100</v>
      </c>
      <c r="G486" s="1">
        <v>200</v>
      </c>
      <c r="H486" s="1">
        <v>400</v>
      </c>
      <c r="I486" s="1">
        <v>80</v>
      </c>
      <c r="J486" s="1">
        <v>320</v>
      </c>
      <c r="K486" s="1">
        <v>0.32</v>
      </c>
      <c r="L486" s="1">
        <v>200</v>
      </c>
      <c r="M486" s="1">
        <v>120</v>
      </c>
      <c r="N486" s="1">
        <v>0.12</v>
      </c>
      <c r="O486" s="3">
        <v>45238</v>
      </c>
      <c r="P486" s="1">
        <v>11</v>
      </c>
      <c r="Q486" s="1">
        <v>4</v>
      </c>
      <c r="R486" s="1">
        <v>2023</v>
      </c>
      <c r="S486" s="1" t="s">
        <v>1013</v>
      </c>
      <c r="T486" s="1" t="s">
        <v>70</v>
      </c>
      <c r="U486" s="1" t="s">
        <v>54</v>
      </c>
    </row>
    <row r="487" spans="1:21">
      <c r="A487" s="1" t="s">
        <v>36</v>
      </c>
      <c r="B487" s="1" t="s">
        <v>1014</v>
      </c>
      <c r="C487" s="1" t="s">
        <v>46</v>
      </c>
      <c r="D487" s="1">
        <v>0.27</v>
      </c>
      <c r="E487" s="1">
        <v>19</v>
      </c>
      <c r="F487" s="1">
        <v>15</v>
      </c>
      <c r="G487" s="1">
        <v>40</v>
      </c>
      <c r="H487" s="1">
        <v>760</v>
      </c>
      <c r="I487" s="1">
        <v>205.2</v>
      </c>
      <c r="J487" s="1">
        <v>554.79999999999995</v>
      </c>
      <c r="K487" s="1">
        <v>0.55479999999999996</v>
      </c>
      <c r="L487" s="1">
        <v>285</v>
      </c>
      <c r="M487" s="1">
        <v>269.8</v>
      </c>
      <c r="N487" s="1">
        <v>0.26979999999999998</v>
      </c>
      <c r="O487" s="3">
        <v>45291</v>
      </c>
      <c r="P487" s="1">
        <v>12</v>
      </c>
      <c r="Q487" s="1">
        <v>4</v>
      </c>
      <c r="R487" s="1">
        <v>2023</v>
      </c>
      <c r="S487" s="1" t="s">
        <v>1015</v>
      </c>
      <c r="T487" s="1" t="s">
        <v>48</v>
      </c>
      <c r="U487" s="1" t="s">
        <v>54</v>
      </c>
    </row>
    <row r="488" spans="1:21">
      <c r="A488" s="1" t="s">
        <v>21</v>
      </c>
      <c r="B488" s="1" t="s">
        <v>1016</v>
      </c>
      <c r="C488" s="1" t="s">
        <v>46</v>
      </c>
      <c r="D488" s="1">
        <v>7.0000000000000007E-2</v>
      </c>
      <c r="E488" s="1">
        <v>11</v>
      </c>
      <c r="F488" s="1">
        <v>15</v>
      </c>
      <c r="G488" s="1">
        <v>40</v>
      </c>
      <c r="H488" s="1">
        <v>440</v>
      </c>
      <c r="I488" s="1">
        <v>30.8</v>
      </c>
      <c r="J488" s="1">
        <v>409.2</v>
      </c>
      <c r="K488" s="1">
        <v>0.40920000000000001</v>
      </c>
      <c r="L488" s="1">
        <v>165</v>
      </c>
      <c r="M488" s="1">
        <v>244.2</v>
      </c>
      <c r="N488" s="1">
        <v>0.2442</v>
      </c>
      <c r="O488" s="3">
        <v>45406</v>
      </c>
      <c r="P488" s="1">
        <v>4</v>
      </c>
      <c r="Q488" s="1">
        <v>2</v>
      </c>
      <c r="R488" s="1">
        <v>2024</v>
      </c>
      <c r="S488" s="1" t="s">
        <v>1017</v>
      </c>
      <c r="T488" s="1" t="s">
        <v>48</v>
      </c>
      <c r="U488" s="1" t="s">
        <v>35</v>
      </c>
    </row>
    <row r="489" spans="1:21">
      <c r="A489" s="1" t="s">
        <v>36</v>
      </c>
      <c r="B489" s="1" t="s">
        <v>1018</v>
      </c>
      <c r="C489" s="1" t="s">
        <v>38</v>
      </c>
      <c r="D489" s="1">
        <v>0.23</v>
      </c>
      <c r="E489" s="1">
        <v>16</v>
      </c>
      <c r="F489" s="1">
        <v>20</v>
      </c>
      <c r="G489" s="1">
        <v>50</v>
      </c>
      <c r="H489" s="1">
        <v>800</v>
      </c>
      <c r="I489" s="1">
        <v>184</v>
      </c>
      <c r="J489" s="1">
        <v>616</v>
      </c>
      <c r="K489" s="1">
        <v>0.61599999999999999</v>
      </c>
      <c r="L489" s="1">
        <v>320</v>
      </c>
      <c r="M489" s="1">
        <v>296</v>
      </c>
      <c r="N489" s="1">
        <v>0.29599999999999999</v>
      </c>
      <c r="O489" s="3">
        <v>45376</v>
      </c>
      <c r="P489" s="1">
        <v>3</v>
      </c>
      <c r="Q489" s="1">
        <v>1</v>
      </c>
      <c r="R489" s="1">
        <v>2024</v>
      </c>
      <c r="S489" s="1" t="s">
        <v>1019</v>
      </c>
      <c r="T489" s="1" t="s">
        <v>40</v>
      </c>
      <c r="U489" s="1" t="s">
        <v>26</v>
      </c>
    </row>
    <row r="490" spans="1:21">
      <c r="A490" s="1" t="s">
        <v>27</v>
      </c>
      <c r="B490" s="1" t="s">
        <v>1020</v>
      </c>
      <c r="C490" s="1" t="s">
        <v>68</v>
      </c>
      <c r="D490" s="1">
        <v>0.1</v>
      </c>
      <c r="E490" s="1">
        <v>10</v>
      </c>
      <c r="F490" s="1">
        <v>100</v>
      </c>
      <c r="G490" s="1">
        <v>200</v>
      </c>
      <c r="H490" s="1">
        <v>2000</v>
      </c>
      <c r="I490" s="1">
        <v>200</v>
      </c>
      <c r="J490" s="1">
        <v>1800</v>
      </c>
      <c r="K490" s="1">
        <v>1.8</v>
      </c>
      <c r="L490" s="1">
        <v>1000</v>
      </c>
      <c r="M490" s="1">
        <v>800</v>
      </c>
      <c r="N490" s="1">
        <v>0.8</v>
      </c>
      <c r="O490" s="3">
        <v>45482</v>
      </c>
      <c r="P490" s="1">
        <v>7</v>
      </c>
      <c r="Q490" s="1">
        <v>3</v>
      </c>
      <c r="R490" s="1">
        <v>2024</v>
      </c>
      <c r="S490" s="1" t="s">
        <v>1021</v>
      </c>
      <c r="T490" s="1" t="s">
        <v>70</v>
      </c>
      <c r="U490" s="1" t="s">
        <v>26</v>
      </c>
    </row>
    <row r="491" spans="1:21">
      <c r="A491" s="1" t="s">
        <v>36</v>
      </c>
      <c r="B491" s="1" t="s">
        <v>1022</v>
      </c>
      <c r="C491" s="1" t="s">
        <v>46</v>
      </c>
      <c r="D491" s="1">
        <v>0.11</v>
      </c>
      <c r="E491" s="1">
        <v>12</v>
      </c>
      <c r="F491" s="1">
        <v>15</v>
      </c>
      <c r="G491" s="1">
        <v>40</v>
      </c>
      <c r="H491" s="1">
        <v>480</v>
      </c>
      <c r="I491" s="1">
        <v>52.8</v>
      </c>
      <c r="J491" s="1">
        <v>427.2</v>
      </c>
      <c r="K491" s="1">
        <v>0.42720000000000002</v>
      </c>
      <c r="L491" s="1">
        <v>180</v>
      </c>
      <c r="M491" s="1">
        <v>247.2</v>
      </c>
      <c r="N491" s="1">
        <v>0.2472</v>
      </c>
      <c r="O491" s="3">
        <v>45643</v>
      </c>
      <c r="P491" s="1">
        <v>12</v>
      </c>
      <c r="Q491" s="1">
        <v>4</v>
      </c>
      <c r="R491" s="1">
        <v>2024</v>
      </c>
      <c r="S491" s="1" t="s">
        <v>1023</v>
      </c>
      <c r="T491" s="1" t="s">
        <v>48</v>
      </c>
      <c r="U491" s="1" t="s">
        <v>32</v>
      </c>
    </row>
    <row r="492" spans="1:21">
      <c r="A492" s="1" t="s">
        <v>21</v>
      </c>
      <c r="B492" s="1" t="s">
        <v>1024</v>
      </c>
      <c r="C492" s="1" t="s">
        <v>46</v>
      </c>
      <c r="D492" s="1">
        <v>0.03</v>
      </c>
      <c r="E492" s="1">
        <v>19</v>
      </c>
      <c r="F492" s="1">
        <v>15</v>
      </c>
      <c r="G492" s="1">
        <v>40</v>
      </c>
      <c r="H492" s="1">
        <v>760</v>
      </c>
      <c r="I492" s="1">
        <v>22.8</v>
      </c>
      <c r="J492" s="1">
        <v>737.2</v>
      </c>
      <c r="K492" s="1">
        <v>0.73719999999999997</v>
      </c>
      <c r="L492" s="1">
        <v>285</v>
      </c>
      <c r="M492" s="1">
        <v>452.2</v>
      </c>
      <c r="N492" s="1">
        <v>0.45219999999999999</v>
      </c>
      <c r="O492" s="3">
        <v>45561</v>
      </c>
      <c r="P492" s="1">
        <v>9</v>
      </c>
      <c r="Q492" s="1">
        <v>3</v>
      </c>
      <c r="R492" s="1">
        <v>2024</v>
      </c>
      <c r="S492" s="1" t="s">
        <v>1025</v>
      </c>
      <c r="T492" s="1" t="s">
        <v>48</v>
      </c>
      <c r="U492" s="1" t="s">
        <v>26</v>
      </c>
    </row>
    <row r="493" spans="1:21">
      <c r="A493" s="1" t="s">
        <v>27</v>
      </c>
      <c r="B493" s="1" t="s">
        <v>1026</v>
      </c>
      <c r="C493" s="1" t="s">
        <v>23</v>
      </c>
      <c r="D493" s="1">
        <v>0.08</v>
      </c>
      <c r="E493" s="1">
        <v>9</v>
      </c>
      <c r="F493" s="1">
        <v>500</v>
      </c>
      <c r="G493" s="1">
        <v>800</v>
      </c>
      <c r="H493" s="1">
        <v>7200</v>
      </c>
      <c r="I493" s="1">
        <v>576</v>
      </c>
      <c r="J493" s="1">
        <v>6624</v>
      </c>
      <c r="K493" s="1">
        <v>6.6239999999999997</v>
      </c>
      <c r="L493" s="1">
        <v>4500</v>
      </c>
      <c r="M493" s="1">
        <v>2124</v>
      </c>
      <c r="N493" s="1">
        <v>2.1240000000000001</v>
      </c>
      <c r="O493" s="3">
        <v>45887</v>
      </c>
      <c r="P493" s="1">
        <v>8</v>
      </c>
      <c r="Q493" s="1">
        <v>3</v>
      </c>
      <c r="R493" s="1">
        <v>2025</v>
      </c>
      <c r="S493" s="1" t="s">
        <v>1027</v>
      </c>
      <c r="T493" s="1" t="s">
        <v>25</v>
      </c>
      <c r="U493" s="1" t="s">
        <v>26</v>
      </c>
    </row>
    <row r="494" spans="1:21">
      <c r="A494" s="1" t="s">
        <v>27</v>
      </c>
      <c r="B494" s="1" t="s">
        <v>1028</v>
      </c>
      <c r="C494" s="1" t="s">
        <v>42</v>
      </c>
      <c r="D494" s="1">
        <v>0.06</v>
      </c>
      <c r="E494" s="1">
        <v>10</v>
      </c>
      <c r="F494" s="1">
        <v>300</v>
      </c>
      <c r="G494" s="1">
        <v>600</v>
      </c>
      <c r="H494" s="1">
        <v>6000</v>
      </c>
      <c r="I494" s="1">
        <v>360</v>
      </c>
      <c r="J494" s="1">
        <v>5640</v>
      </c>
      <c r="K494" s="1">
        <v>5.64</v>
      </c>
      <c r="L494" s="1">
        <v>3000</v>
      </c>
      <c r="M494" s="1">
        <v>2640</v>
      </c>
      <c r="N494" s="1">
        <v>2.64</v>
      </c>
      <c r="O494" s="3">
        <v>45835</v>
      </c>
      <c r="P494" s="1">
        <v>6</v>
      </c>
      <c r="Q494" s="1">
        <v>2</v>
      </c>
      <c r="R494" s="1">
        <v>2025</v>
      </c>
      <c r="S494" s="1" t="s">
        <v>1029</v>
      </c>
      <c r="T494" s="1" t="s">
        <v>44</v>
      </c>
      <c r="U494" s="1" t="s">
        <v>49</v>
      </c>
    </row>
    <row r="495" spans="1:21">
      <c r="A495" s="1" t="s">
        <v>27</v>
      </c>
      <c r="B495" s="1" t="s">
        <v>1030</v>
      </c>
      <c r="C495" s="1" t="s">
        <v>68</v>
      </c>
      <c r="D495" s="1">
        <v>0.14000000000000001</v>
      </c>
      <c r="E495" s="1">
        <v>13</v>
      </c>
      <c r="F495" s="1">
        <v>100</v>
      </c>
      <c r="G495" s="1">
        <v>200</v>
      </c>
      <c r="H495" s="1">
        <v>2600</v>
      </c>
      <c r="I495" s="1">
        <v>364</v>
      </c>
      <c r="J495" s="1">
        <v>2236</v>
      </c>
      <c r="K495" s="1">
        <v>2.2360000000000002</v>
      </c>
      <c r="L495" s="1">
        <v>1300</v>
      </c>
      <c r="M495" s="1">
        <v>936</v>
      </c>
      <c r="N495" s="1">
        <v>0.93600000000000005</v>
      </c>
      <c r="O495" s="3">
        <v>45476</v>
      </c>
      <c r="P495" s="1">
        <v>7</v>
      </c>
      <c r="Q495" s="1">
        <v>3</v>
      </c>
      <c r="R495" s="1">
        <v>2024</v>
      </c>
      <c r="S495" s="1" t="s">
        <v>1031</v>
      </c>
      <c r="T495" s="1" t="s">
        <v>70</v>
      </c>
      <c r="U495" s="1" t="s">
        <v>26</v>
      </c>
    </row>
    <row r="496" spans="1:21">
      <c r="A496" s="1" t="s">
        <v>36</v>
      </c>
      <c r="B496" s="1" t="s">
        <v>1032</v>
      </c>
      <c r="C496" s="1" t="s">
        <v>60</v>
      </c>
      <c r="D496" s="1">
        <v>0.22</v>
      </c>
      <c r="E496" s="1">
        <v>4</v>
      </c>
      <c r="F496" s="1">
        <v>150</v>
      </c>
      <c r="G496" s="1">
        <v>250</v>
      </c>
      <c r="H496" s="1">
        <v>1000</v>
      </c>
      <c r="I496" s="1">
        <v>220</v>
      </c>
      <c r="J496" s="1">
        <v>780</v>
      </c>
      <c r="K496" s="1">
        <v>0.78</v>
      </c>
      <c r="L496" s="1">
        <v>600</v>
      </c>
      <c r="M496" s="1">
        <v>180</v>
      </c>
      <c r="N496" s="1">
        <v>0.18</v>
      </c>
      <c r="O496" s="3">
        <v>45249</v>
      </c>
      <c r="P496" s="1">
        <v>11</v>
      </c>
      <c r="Q496" s="1">
        <v>4</v>
      </c>
      <c r="R496" s="1">
        <v>2023</v>
      </c>
      <c r="S496" s="1" t="s">
        <v>1033</v>
      </c>
      <c r="T496" s="1" t="s">
        <v>62</v>
      </c>
      <c r="U496" s="1" t="s">
        <v>32</v>
      </c>
    </row>
    <row r="497" spans="1:21">
      <c r="A497" s="1" t="s">
        <v>36</v>
      </c>
      <c r="B497" s="1" t="s">
        <v>1034</v>
      </c>
      <c r="C497" s="1" t="s">
        <v>38</v>
      </c>
      <c r="D497" s="1">
        <v>0.17</v>
      </c>
      <c r="E497" s="1">
        <v>19</v>
      </c>
      <c r="F497" s="1">
        <v>20</v>
      </c>
      <c r="G497" s="1">
        <v>50</v>
      </c>
      <c r="H497" s="1">
        <v>950</v>
      </c>
      <c r="I497" s="1">
        <v>161.5</v>
      </c>
      <c r="J497" s="1">
        <v>788.5</v>
      </c>
      <c r="K497" s="1">
        <v>0.78849999999999998</v>
      </c>
      <c r="L497" s="1">
        <v>380</v>
      </c>
      <c r="M497" s="1">
        <v>408.5</v>
      </c>
      <c r="N497" s="1">
        <v>0.40849999999999997</v>
      </c>
      <c r="O497" s="3">
        <v>45842</v>
      </c>
      <c r="P497" s="1">
        <v>7</v>
      </c>
      <c r="Q497" s="1">
        <v>3</v>
      </c>
      <c r="R497" s="1">
        <v>2025</v>
      </c>
      <c r="S497" s="1" t="s">
        <v>1035</v>
      </c>
      <c r="T497" s="1" t="s">
        <v>40</v>
      </c>
      <c r="U497" s="1" t="s">
        <v>32</v>
      </c>
    </row>
    <row r="498" spans="1:21">
      <c r="A498" s="1" t="s">
        <v>27</v>
      </c>
      <c r="B498" s="1" t="s">
        <v>1036</v>
      </c>
      <c r="C498" s="1" t="s">
        <v>56</v>
      </c>
      <c r="D498" s="1">
        <v>0.14000000000000001</v>
      </c>
      <c r="E498" s="1">
        <v>17</v>
      </c>
      <c r="F498" s="1">
        <v>50</v>
      </c>
      <c r="G498" s="1">
        <v>120</v>
      </c>
      <c r="H498" s="1">
        <v>2040</v>
      </c>
      <c r="I498" s="1">
        <v>285.60000000000002</v>
      </c>
      <c r="J498" s="1">
        <v>1754.4</v>
      </c>
      <c r="K498" s="1">
        <v>1.7544</v>
      </c>
      <c r="L498" s="1">
        <v>850</v>
      </c>
      <c r="M498" s="1">
        <v>904.4</v>
      </c>
      <c r="N498" s="1">
        <v>0.90439999999999998</v>
      </c>
      <c r="O498" s="3">
        <v>45229</v>
      </c>
      <c r="P498" s="1">
        <v>10</v>
      </c>
      <c r="Q498" s="1">
        <v>4</v>
      </c>
      <c r="R498" s="1">
        <v>2023</v>
      </c>
      <c r="S498" s="1" t="s">
        <v>1037</v>
      </c>
      <c r="T498" s="1" t="s">
        <v>58</v>
      </c>
      <c r="U498" s="1" t="s">
        <v>49</v>
      </c>
    </row>
    <row r="499" spans="1:21">
      <c r="A499" s="1" t="s">
        <v>21</v>
      </c>
      <c r="B499" s="1" t="s">
        <v>1038</v>
      </c>
      <c r="C499" s="1" t="s">
        <v>23</v>
      </c>
      <c r="D499" s="1">
        <v>0.27</v>
      </c>
      <c r="E499" s="1">
        <v>18</v>
      </c>
      <c r="F499" s="1">
        <v>500</v>
      </c>
      <c r="G499" s="1">
        <v>800</v>
      </c>
      <c r="H499" s="1">
        <v>14400</v>
      </c>
      <c r="I499" s="1">
        <v>3888</v>
      </c>
      <c r="J499" s="1">
        <v>10512</v>
      </c>
      <c r="K499" s="1">
        <v>10.512</v>
      </c>
      <c r="L499" s="1">
        <v>9000</v>
      </c>
      <c r="M499" s="1">
        <v>1512</v>
      </c>
      <c r="N499" s="1">
        <v>1.512</v>
      </c>
      <c r="O499" s="3">
        <v>45533</v>
      </c>
      <c r="P499" s="1">
        <v>8</v>
      </c>
      <c r="Q499" s="1">
        <v>3</v>
      </c>
      <c r="R499" s="1">
        <v>2024</v>
      </c>
      <c r="S499" s="1" t="s">
        <v>1039</v>
      </c>
      <c r="T499" s="1" t="s">
        <v>25</v>
      </c>
      <c r="U499" s="1" t="s">
        <v>49</v>
      </c>
    </row>
    <row r="500" spans="1:21">
      <c r="A500" s="1" t="s">
        <v>27</v>
      </c>
      <c r="B500" s="1" t="s">
        <v>1040</v>
      </c>
      <c r="C500" s="1" t="s">
        <v>29</v>
      </c>
      <c r="D500" s="1">
        <v>0.26</v>
      </c>
      <c r="E500" s="1">
        <v>17</v>
      </c>
      <c r="F500" s="1">
        <v>200</v>
      </c>
      <c r="G500" s="1">
        <v>400</v>
      </c>
      <c r="H500" s="1">
        <v>6800</v>
      </c>
      <c r="I500" s="1">
        <v>1768</v>
      </c>
      <c r="J500" s="1">
        <v>5032</v>
      </c>
      <c r="K500" s="1">
        <v>5.032</v>
      </c>
      <c r="L500" s="1">
        <v>3400</v>
      </c>
      <c r="M500" s="1">
        <v>1632</v>
      </c>
      <c r="N500" s="1">
        <v>1.6319999999999999</v>
      </c>
      <c r="O500" s="3">
        <v>45418</v>
      </c>
      <c r="P500" s="1">
        <v>5</v>
      </c>
      <c r="Q500" s="1">
        <v>2</v>
      </c>
      <c r="R500" s="1">
        <v>2024</v>
      </c>
      <c r="S500" s="1" t="s">
        <v>1041</v>
      </c>
      <c r="T500" s="1" t="s">
        <v>31</v>
      </c>
      <c r="U500" s="1" t="s">
        <v>49</v>
      </c>
    </row>
    <row r="501" spans="1:21">
      <c r="A501" s="1" t="s">
        <v>27</v>
      </c>
      <c r="B501" s="1" t="s">
        <v>1042</v>
      </c>
      <c r="C501" s="1" t="s">
        <v>42</v>
      </c>
      <c r="D501" s="1">
        <v>0.1</v>
      </c>
      <c r="E501" s="1">
        <v>8</v>
      </c>
      <c r="F501" s="1">
        <v>300</v>
      </c>
      <c r="G501" s="1">
        <v>600</v>
      </c>
      <c r="H501" s="1">
        <v>4800</v>
      </c>
      <c r="I501" s="1">
        <v>480</v>
      </c>
      <c r="J501" s="1">
        <v>4320</v>
      </c>
      <c r="K501" s="1">
        <v>4.32</v>
      </c>
      <c r="L501" s="1">
        <v>2400</v>
      </c>
      <c r="M501" s="1">
        <v>1920</v>
      </c>
      <c r="N501" s="1">
        <v>1.92</v>
      </c>
      <c r="O501" s="3">
        <v>45793</v>
      </c>
      <c r="P501" s="1">
        <v>5</v>
      </c>
      <c r="Q501" s="1">
        <v>2</v>
      </c>
      <c r="R501" s="1">
        <v>2025</v>
      </c>
      <c r="S501" s="1" t="s">
        <v>1043</v>
      </c>
      <c r="T501" s="1" t="s">
        <v>44</v>
      </c>
      <c r="U501" s="1" t="s">
        <v>79</v>
      </c>
    </row>
    <row r="502" spans="1:21">
      <c r="A502" s="1" t="s">
        <v>27</v>
      </c>
      <c r="B502" s="1" t="s">
        <v>1044</v>
      </c>
      <c r="C502" s="1" t="s">
        <v>46</v>
      </c>
      <c r="D502" s="1">
        <v>0.05</v>
      </c>
      <c r="E502" s="1">
        <v>8</v>
      </c>
      <c r="F502" s="1">
        <v>15</v>
      </c>
      <c r="G502" s="1">
        <v>40</v>
      </c>
      <c r="H502" s="1">
        <v>320</v>
      </c>
      <c r="I502" s="1">
        <v>16</v>
      </c>
      <c r="J502" s="1">
        <v>304</v>
      </c>
      <c r="K502" s="1">
        <v>0.30399999999999999</v>
      </c>
      <c r="L502" s="1">
        <v>120</v>
      </c>
      <c r="M502" s="1">
        <v>184</v>
      </c>
      <c r="N502" s="1">
        <v>0.184</v>
      </c>
      <c r="O502" s="3">
        <v>45443</v>
      </c>
      <c r="P502" s="1">
        <v>5</v>
      </c>
      <c r="Q502" s="1">
        <v>2</v>
      </c>
      <c r="R502" s="1">
        <v>2024</v>
      </c>
      <c r="S502" s="1" t="s">
        <v>1045</v>
      </c>
      <c r="T502" s="1" t="s">
        <v>48</v>
      </c>
      <c r="U502" s="1" t="s">
        <v>79</v>
      </c>
    </row>
    <row r="503" spans="1:21">
      <c r="A503" s="1" t="s">
        <v>27</v>
      </c>
      <c r="B503" s="1" t="s">
        <v>1046</v>
      </c>
      <c r="C503" s="1" t="s">
        <v>42</v>
      </c>
      <c r="D503" s="1">
        <v>0.28000000000000003</v>
      </c>
      <c r="E503" s="1">
        <v>8</v>
      </c>
      <c r="F503" s="1">
        <v>300</v>
      </c>
      <c r="G503" s="1">
        <v>600</v>
      </c>
      <c r="H503" s="1">
        <v>4800</v>
      </c>
      <c r="I503" s="1">
        <v>1344</v>
      </c>
      <c r="J503" s="1">
        <v>3456</v>
      </c>
      <c r="K503" s="1">
        <v>3.456</v>
      </c>
      <c r="L503" s="1">
        <v>2400</v>
      </c>
      <c r="M503" s="1">
        <v>1056</v>
      </c>
      <c r="N503" s="1">
        <v>1.056</v>
      </c>
      <c r="O503" s="3">
        <v>45837</v>
      </c>
      <c r="P503" s="1">
        <v>6</v>
      </c>
      <c r="Q503" s="1">
        <v>2</v>
      </c>
      <c r="R503" s="1">
        <v>2025</v>
      </c>
      <c r="S503" s="1" t="s">
        <v>1047</v>
      </c>
      <c r="T503" s="1" t="s">
        <v>44</v>
      </c>
      <c r="U503" s="1" t="s">
        <v>49</v>
      </c>
    </row>
    <row r="504" spans="1:21">
      <c r="A504" s="1" t="s">
        <v>27</v>
      </c>
      <c r="B504" s="1" t="s">
        <v>1048</v>
      </c>
      <c r="C504" s="1" t="s">
        <v>42</v>
      </c>
      <c r="D504" s="1">
        <v>0.11</v>
      </c>
      <c r="E504" s="1">
        <v>20</v>
      </c>
      <c r="F504" s="1">
        <v>300</v>
      </c>
      <c r="G504" s="1">
        <v>600</v>
      </c>
      <c r="H504" s="1">
        <v>12000</v>
      </c>
      <c r="I504" s="1">
        <v>1320</v>
      </c>
      <c r="J504" s="1">
        <v>10680</v>
      </c>
      <c r="K504" s="1">
        <v>10.68</v>
      </c>
      <c r="L504" s="1">
        <v>6000</v>
      </c>
      <c r="M504" s="1">
        <v>4680</v>
      </c>
      <c r="N504" s="1">
        <v>4.68</v>
      </c>
      <c r="O504" s="3">
        <v>45543</v>
      </c>
      <c r="P504" s="1">
        <v>9</v>
      </c>
      <c r="Q504" s="1">
        <v>3</v>
      </c>
      <c r="R504" s="1">
        <v>2024</v>
      </c>
      <c r="S504" s="1" t="s">
        <v>1049</v>
      </c>
      <c r="T504" s="1" t="s">
        <v>44</v>
      </c>
      <c r="U504" s="1" t="s">
        <v>54</v>
      </c>
    </row>
    <row r="505" spans="1:21">
      <c r="A505" s="1" t="s">
        <v>27</v>
      </c>
      <c r="B505" s="1" t="s">
        <v>1050</v>
      </c>
      <c r="C505" s="1" t="s">
        <v>56</v>
      </c>
      <c r="D505" s="1">
        <v>0.24</v>
      </c>
      <c r="E505" s="1">
        <v>17</v>
      </c>
      <c r="F505" s="1">
        <v>50</v>
      </c>
      <c r="G505" s="1">
        <v>120</v>
      </c>
      <c r="H505" s="1">
        <v>2040</v>
      </c>
      <c r="I505" s="1">
        <v>489.6</v>
      </c>
      <c r="J505" s="1">
        <v>1550.4</v>
      </c>
      <c r="K505" s="1">
        <v>1.5504</v>
      </c>
      <c r="L505" s="1">
        <v>850</v>
      </c>
      <c r="M505" s="1">
        <v>700.4</v>
      </c>
      <c r="N505" s="1">
        <v>0.70040000000000002</v>
      </c>
      <c r="O505" s="3">
        <v>45288</v>
      </c>
      <c r="P505" s="1">
        <v>12</v>
      </c>
      <c r="Q505" s="1">
        <v>4</v>
      </c>
      <c r="R505" s="1">
        <v>2023</v>
      </c>
      <c r="S505" s="1" t="s">
        <v>1051</v>
      </c>
      <c r="T505" s="1" t="s">
        <v>58</v>
      </c>
      <c r="U505" s="1" t="s">
        <v>54</v>
      </c>
    </row>
    <row r="506" spans="1:21">
      <c r="A506" s="1" t="s">
        <v>27</v>
      </c>
      <c r="B506" s="1" t="s">
        <v>1052</v>
      </c>
      <c r="C506" s="1" t="s">
        <v>29</v>
      </c>
      <c r="D506" s="1">
        <v>0.23</v>
      </c>
      <c r="E506" s="1">
        <v>8</v>
      </c>
      <c r="F506" s="1">
        <v>200</v>
      </c>
      <c r="G506" s="1">
        <v>400</v>
      </c>
      <c r="H506" s="1">
        <v>3200</v>
      </c>
      <c r="I506" s="1">
        <v>736</v>
      </c>
      <c r="J506" s="1">
        <v>2464</v>
      </c>
      <c r="K506" s="1">
        <v>2.464</v>
      </c>
      <c r="L506" s="1">
        <v>1600</v>
      </c>
      <c r="M506" s="1">
        <v>864</v>
      </c>
      <c r="N506" s="1">
        <v>0.86399999999999999</v>
      </c>
      <c r="O506" s="3">
        <v>45576</v>
      </c>
      <c r="P506" s="1">
        <v>10</v>
      </c>
      <c r="Q506" s="1">
        <v>4</v>
      </c>
      <c r="R506" s="1">
        <v>2024</v>
      </c>
      <c r="S506" s="1" t="s">
        <v>1053</v>
      </c>
      <c r="T506" s="1" t="s">
        <v>31</v>
      </c>
      <c r="U506" s="1" t="s">
        <v>26</v>
      </c>
    </row>
    <row r="507" spans="1:21">
      <c r="A507" s="1" t="s">
        <v>36</v>
      </c>
      <c r="B507" s="1" t="s">
        <v>1054</v>
      </c>
      <c r="C507" s="1" t="s">
        <v>29</v>
      </c>
      <c r="D507" s="1">
        <v>0.02</v>
      </c>
      <c r="E507" s="1">
        <v>17</v>
      </c>
      <c r="F507" s="1">
        <v>200</v>
      </c>
      <c r="G507" s="1">
        <v>400</v>
      </c>
      <c r="H507" s="1">
        <v>6800</v>
      </c>
      <c r="I507" s="1">
        <v>136</v>
      </c>
      <c r="J507" s="1">
        <v>6664</v>
      </c>
      <c r="K507" s="1">
        <v>6.6639999999999997</v>
      </c>
      <c r="L507" s="1">
        <v>3400</v>
      </c>
      <c r="M507" s="1">
        <v>3264</v>
      </c>
      <c r="N507" s="1">
        <v>3.2639999999999998</v>
      </c>
      <c r="O507" s="3">
        <v>45573</v>
      </c>
      <c r="P507" s="1">
        <v>10</v>
      </c>
      <c r="Q507" s="1">
        <v>4</v>
      </c>
      <c r="R507" s="1">
        <v>2024</v>
      </c>
      <c r="S507" s="1" t="s">
        <v>1055</v>
      </c>
      <c r="T507" s="1" t="s">
        <v>31</v>
      </c>
      <c r="U507" s="1" t="s">
        <v>79</v>
      </c>
    </row>
    <row r="508" spans="1:21">
      <c r="A508" s="1" t="s">
        <v>27</v>
      </c>
      <c r="B508" s="1" t="s">
        <v>1056</v>
      </c>
      <c r="C508" s="1" t="s">
        <v>38</v>
      </c>
      <c r="D508" s="1">
        <v>0.26</v>
      </c>
      <c r="E508" s="1">
        <v>12</v>
      </c>
      <c r="F508" s="1">
        <v>20</v>
      </c>
      <c r="G508" s="1">
        <v>50</v>
      </c>
      <c r="H508" s="1">
        <v>600</v>
      </c>
      <c r="I508" s="1">
        <v>156</v>
      </c>
      <c r="J508" s="1">
        <v>444</v>
      </c>
      <c r="K508" s="1">
        <v>0.44400000000000001</v>
      </c>
      <c r="L508" s="1">
        <v>240</v>
      </c>
      <c r="M508" s="1">
        <v>204</v>
      </c>
      <c r="N508" s="1">
        <v>0.20399999999999999</v>
      </c>
      <c r="O508" s="3">
        <v>45386</v>
      </c>
      <c r="P508" s="1">
        <v>4</v>
      </c>
      <c r="Q508" s="1">
        <v>2</v>
      </c>
      <c r="R508" s="1">
        <v>2024</v>
      </c>
      <c r="S508" s="1" t="s">
        <v>1057</v>
      </c>
      <c r="T508" s="1" t="s">
        <v>40</v>
      </c>
      <c r="U508" s="1" t="s">
        <v>26</v>
      </c>
    </row>
    <row r="509" spans="1:21">
      <c r="A509" s="1" t="s">
        <v>21</v>
      </c>
      <c r="B509" s="1" t="s">
        <v>1058</v>
      </c>
      <c r="C509" s="1" t="s">
        <v>38</v>
      </c>
      <c r="D509" s="1">
        <v>0.09</v>
      </c>
      <c r="E509" s="1">
        <v>8</v>
      </c>
      <c r="F509" s="1">
        <v>20</v>
      </c>
      <c r="G509" s="1">
        <v>50</v>
      </c>
      <c r="H509" s="1">
        <v>400</v>
      </c>
      <c r="I509" s="1">
        <v>36</v>
      </c>
      <c r="J509" s="1">
        <v>364</v>
      </c>
      <c r="K509" s="1">
        <v>0.36399999999999999</v>
      </c>
      <c r="L509" s="1">
        <v>160</v>
      </c>
      <c r="M509" s="1">
        <v>204</v>
      </c>
      <c r="N509" s="1">
        <v>0.20399999999999999</v>
      </c>
      <c r="O509" s="3">
        <v>45344</v>
      </c>
      <c r="P509" s="1">
        <v>2</v>
      </c>
      <c r="Q509" s="1">
        <v>1</v>
      </c>
      <c r="R509" s="1">
        <v>2024</v>
      </c>
      <c r="S509" s="1" t="s">
        <v>1059</v>
      </c>
      <c r="T509" s="1" t="s">
        <v>40</v>
      </c>
      <c r="U509" s="1" t="s">
        <v>35</v>
      </c>
    </row>
    <row r="510" spans="1:21">
      <c r="A510" s="1" t="s">
        <v>27</v>
      </c>
      <c r="B510" s="1" t="s">
        <v>1060</v>
      </c>
      <c r="C510" s="1" t="s">
        <v>60</v>
      </c>
      <c r="D510" s="1">
        <v>0.11</v>
      </c>
      <c r="E510" s="1">
        <v>4</v>
      </c>
      <c r="F510" s="1">
        <v>150</v>
      </c>
      <c r="G510" s="1">
        <v>250</v>
      </c>
      <c r="H510" s="1">
        <v>1000</v>
      </c>
      <c r="I510" s="1">
        <v>110</v>
      </c>
      <c r="J510" s="1">
        <v>890</v>
      </c>
      <c r="K510" s="1">
        <v>0.89</v>
      </c>
      <c r="L510" s="1">
        <v>600</v>
      </c>
      <c r="M510" s="1">
        <v>290</v>
      </c>
      <c r="N510" s="1">
        <v>0.28999999999999998</v>
      </c>
      <c r="O510" s="3">
        <v>45698</v>
      </c>
      <c r="P510" s="1">
        <v>2</v>
      </c>
      <c r="Q510" s="1">
        <v>1</v>
      </c>
      <c r="R510" s="1">
        <v>2025</v>
      </c>
      <c r="S510" s="1" t="s">
        <v>1061</v>
      </c>
      <c r="T510" s="1" t="s">
        <v>62</v>
      </c>
      <c r="U510" s="1" t="s">
        <v>32</v>
      </c>
    </row>
    <row r="511" spans="1:21">
      <c r="A511" s="1" t="s">
        <v>27</v>
      </c>
      <c r="B511" s="1" t="s">
        <v>1062</v>
      </c>
      <c r="C511" s="1" t="s">
        <v>38</v>
      </c>
      <c r="D511" s="1">
        <v>0.13</v>
      </c>
      <c r="E511" s="1">
        <v>11</v>
      </c>
      <c r="F511" s="1">
        <v>20</v>
      </c>
      <c r="G511" s="1">
        <v>50</v>
      </c>
      <c r="H511" s="1">
        <v>550</v>
      </c>
      <c r="I511" s="1">
        <v>71.5</v>
      </c>
      <c r="J511" s="1">
        <v>478.5</v>
      </c>
      <c r="K511" s="1">
        <v>0.47849999999999998</v>
      </c>
      <c r="L511" s="1">
        <v>220</v>
      </c>
      <c r="M511" s="1">
        <v>258.5</v>
      </c>
      <c r="N511" s="1">
        <v>0.25850000000000001</v>
      </c>
      <c r="O511" s="3">
        <v>45784</v>
      </c>
      <c r="P511" s="1">
        <v>5</v>
      </c>
      <c r="Q511" s="1">
        <v>2</v>
      </c>
      <c r="R511" s="1">
        <v>2025</v>
      </c>
      <c r="S511" s="1" t="s">
        <v>1063</v>
      </c>
      <c r="T511" s="1" t="s">
        <v>40</v>
      </c>
      <c r="U511" s="1" t="s">
        <v>79</v>
      </c>
    </row>
    <row r="512" spans="1:21">
      <c r="A512" s="1" t="s">
        <v>27</v>
      </c>
      <c r="B512" s="1" t="s">
        <v>1064</v>
      </c>
      <c r="C512" s="1" t="s">
        <v>38</v>
      </c>
      <c r="D512" s="1">
        <v>0.18</v>
      </c>
      <c r="E512" s="1">
        <v>19</v>
      </c>
      <c r="F512" s="1">
        <v>20</v>
      </c>
      <c r="G512" s="1">
        <v>50</v>
      </c>
      <c r="H512" s="1">
        <v>950</v>
      </c>
      <c r="I512" s="1">
        <v>171</v>
      </c>
      <c r="J512" s="1">
        <v>779</v>
      </c>
      <c r="K512" s="1">
        <v>0.77900000000000003</v>
      </c>
      <c r="L512" s="1">
        <v>380</v>
      </c>
      <c r="M512" s="1">
        <v>399</v>
      </c>
      <c r="N512" s="1">
        <v>0.39900000000000002</v>
      </c>
      <c r="O512" s="3">
        <v>45765</v>
      </c>
      <c r="P512" s="1">
        <v>4</v>
      </c>
      <c r="Q512" s="1">
        <v>2</v>
      </c>
      <c r="R512" s="1">
        <v>2025</v>
      </c>
      <c r="S512" s="1" t="s">
        <v>1065</v>
      </c>
      <c r="T512" s="1" t="s">
        <v>40</v>
      </c>
      <c r="U512" s="1" t="s">
        <v>49</v>
      </c>
    </row>
    <row r="513" spans="1:21">
      <c r="A513" s="1" t="s">
        <v>27</v>
      </c>
      <c r="B513" s="1" t="s">
        <v>1066</v>
      </c>
      <c r="C513" s="1" t="s">
        <v>68</v>
      </c>
      <c r="D513" s="1">
        <v>0.19</v>
      </c>
      <c r="E513" s="1">
        <v>17</v>
      </c>
      <c r="F513" s="1">
        <v>100</v>
      </c>
      <c r="G513" s="1">
        <v>200</v>
      </c>
      <c r="H513" s="1">
        <v>3400</v>
      </c>
      <c r="I513" s="1">
        <v>646</v>
      </c>
      <c r="J513" s="1">
        <v>2754</v>
      </c>
      <c r="K513" s="1">
        <v>2.754</v>
      </c>
      <c r="L513" s="1">
        <v>1700</v>
      </c>
      <c r="M513" s="1">
        <v>1054</v>
      </c>
      <c r="N513" s="1">
        <v>1.054</v>
      </c>
      <c r="O513" s="3">
        <v>45182</v>
      </c>
      <c r="P513" s="1">
        <v>9</v>
      </c>
      <c r="Q513" s="1">
        <v>3</v>
      </c>
      <c r="R513" s="1">
        <v>2023</v>
      </c>
      <c r="S513" s="1" t="s">
        <v>1067</v>
      </c>
      <c r="T513" s="1" t="s">
        <v>70</v>
      </c>
      <c r="U513" s="1" t="s">
        <v>54</v>
      </c>
    </row>
    <row r="514" spans="1:21">
      <c r="A514" s="1" t="s">
        <v>21</v>
      </c>
      <c r="B514" s="1" t="s">
        <v>1068</v>
      </c>
      <c r="C514" s="1" t="s">
        <v>68</v>
      </c>
      <c r="D514" s="1">
        <v>0.21</v>
      </c>
      <c r="E514" s="1">
        <v>11</v>
      </c>
      <c r="F514" s="1">
        <v>100</v>
      </c>
      <c r="G514" s="1">
        <v>200</v>
      </c>
      <c r="H514" s="1">
        <v>2200</v>
      </c>
      <c r="I514" s="1">
        <v>462</v>
      </c>
      <c r="J514" s="1">
        <v>1738</v>
      </c>
      <c r="K514" s="1">
        <v>1.738</v>
      </c>
      <c r="L514" s="1">
        <v>1100</v>
      </c>
      <c r="M514" s="1">
        <v>638</v>
      </c>
      <c r="N514" s="1">
        <v>0.63800000000000001</v>
      </c>
      <c r="O514" s="3">
        <v>45863</v>
      </c>
      <c r="P514" s="1">
        <v>7</v>
      </c>
      <c r="Q514" s="1">
        <v>3</v>
      </c>
      <c r="R514" s="1">
        <v>2025</v>
      </c>
      <c r="S514" s="1" t="s">
        <v>1069</v>
      </c>
      <c r="T514" s="1" t="s">
        <v>70</v>
      </c>
      <c r="U514" s="1" t="s">
        <v>32</v>
      </c>
    </row>
    <row r="515" spans="1:21">
      <c r="A515" s="1" t="s">
        <v>36</v>
      </c>
      <c r="B515" s="1" t="s">
        <v>1070</v>
      </c>
      <c r="C515" s="1" t="s">
        <v>23</v>
      </c>
      <c r="D515" s="1">
        <v>0.12</v>
      </c>
      <c r="E515" s="1">
        <v>8</v>
      </c>
      <c r="F515" s="1">
        <v>500</v>
      </c>
      <c r="G515" s="1">
        <v>800</v>
      </c>
      <c r="H515" s="1">
        <v>6400</v>
      </c>
      <c r="I515" s="1">
        <v>768</v>
      </c>
      <c r="J515" s="1">
        <v>5632</v>
      </c>
      <c r="K515" s="1">
        <v>5.6319999999999997</v>
      </c>
      <c r="L515" s="1">
        <v>4000</v>
      </c>
      <c r="M515" s="1">
        <v>1632</v>
      </c>
      <c r="N515" s="1">
        <v>1.6319999999999999</v>
      </c>
      <c r="O515" s="3">
        <v>45910</v>
      </c>
      <c r="P515" s="1">
        <v>9</v>
      </c>
      <c r="Q515" s="1">
        <v>3</v>
      </c>
      <c r="R515" s="1">
        <v>2025</v>
      </c>
      <c r="S515" s="1" t="s">
        <v>1071</v>
      </c>
      <c r="T515" s="1" t="s">
        <v>25</v>
      </c>
      <c r="U515" s="1" t="s">
        <v>32</v>
      </c>
    </row>
    <row r="516" spans="1:21">
      <c r="A516" s="1" t="s">
        <v>27</v>
      </c>
      <c r="B516" s="1" t="s">
        <v>1072</v>
      </c>
      <c r="C516" s="1" t="s">
        <v>23</v>
      </c>
      <c r="D516" s="1">
        <v>0.15</v>
      </c>
      <c r="E516" s="1">
        <v>19</v>
      </c>
      <c r="F516" s="1">
        <v>500</v>
      </c>
      <c r="G516" s="1">
        <v>800</v>
      </c>
      <c r="H516" s="1">
        <v>15200</v>
      </c>
      <c r="I516" s="1">
        <v>2280</v>
      </c>
      <c r="J516" s="1">
        <v>12920</v>
      </c>
      <c r="K516" s="1">
        <v>12.92</v>
      </c>
      <c r="L516" s="1">
        <v>9500</v>
      </c>
      <c r="M516" s="1">
        <v>3420</v>
      </c>
      <c r="N516" s="1">
        <v>3.42</v>
      </c>
      <c r="O516" s="3">
        <v>45849</v>
      </c>
      <c r="P516" s="1">
        <v>7</v>
      </c>
      <c r="Q516" s="1">
        <v>3</v>
      </c>
      <c r="R516" s="1">
        <v>2025</v>
      </c>
      <c r="S516" s="1" t="s">
        <v>1073</v>
      </c>
      <c r="T516" s="1" t="s">
        <v>25</v>
      </c>
      <c r="U516" s="1" t="s">
        <v>79</v>
      </c>
    </row>
    <row r="517" spans="1:21">
      <c r="A517" s="1" t="s">
        <v>27</v>
      </c>
      <c r="B517" s="1" t="s">
        <v>1074</v>
      </c>
      <c r="C517" s="1" t="s">
        <v>56</v>
      </c>
      <c r="D517" s="1">
        <v>0.13</v>
      </c>
      <c r="E517" s="1">
        <v>3</v>
      </c>
      <c r="F517" s="1">
        <v>50</v>
      </c>
      <c r="G517" s="1">
        <v>120</v>
      </c>
      <c r="H517" s="1">
        <v>360</v>
      </c>
      <c r="I517" s="1">
        <v>46.8</v>
      </c>
      <c r="J517" s="1">
        <v>313.2</v>
      </c>
      <c r="K517" s="1">
        <v>0.31319999999999998</v>
      </c>
      <c r="L517" s="1">
        <v>150</v>
      </c>
      <c r="M517" s="1">
        <v>163.19999999999999</v>
      </c>
      <c r="N517" s="1">
        <v>0.16320000000000001</v>
      </c>
      <c r="O517" s="3">
        <v>45449</v>
      </c>
      <c r="P517" s="1">
        <v>6</v>
      </c>
      <c r="Q517" s="1">
        <v>2</v>
      </c>
      <c r="R517" s="1">
        <v>2024</v>
      </c>
      <c r="S517" s="1" t="s">
        <v>1075</v>
      </c>
      <c r="T517" s="1" t="s">
        <v>58</v>
      </c>
      <c r="U517" s="1" t="s">
        <v>35</v>
      </c>
    </row>
    <row r="518" spans="1:21">
      <c r="A518" s="1" t="s">
        <v>36</v>
      </c>
      <c r="B518" s="1" t="s">
        <v>1076</v>
      </c>
      <c r="C518" s="1" t="s">
        <v>60</v>
      </c>
      <c r="D518" s="1">
        <v>0.12</v>
      </c>
      <c r="E518" s="1">
        <v>18</v>
      </c>
      <c r="F518" s="1">
        <v>150</v>
      </c>
      <c r="G518" s="1">
        <v>250</v>
      </c>
      <c r="H518" s="1">
        <v>4500</v>
      </c>
      <c r="I518" s="1">
        <v>540</v>
      </c>
      <c r="J518" s="1">
        <v>3960</v>
      </c>
      <c r="K518" s="1">
        <v>3.96</v>
      </c>
      <c r="L518" s="1">
        <v>2700</v>
      </c>
      <c r="M518" s="1">
        <v>1260</v>
      </c>
      <c r="N518" s="1">
        <v>1.26</v>
      </c>
      <c r="O518" s="3">
        <v>45453</v>
      </c>
      <c r="P518" s="1">
        <v>6</v>
      </c>
      <c r="Q518" s="1">
        <v>2</v>
      </c>
      <c r="R518" s="1">
        <v>2024</v>
      </c>
      <c r="S518" s="1" t="s">
        <v>1077</v>
      </c>
      <c r="T518" s="1" t="s">
        <v>62</v>
      </c>
      <c r="U518" s="1" t="s">
        <v>79</v>
      </c>
    </row>
    <row r="519" spans="1:21">
      <c r="A519" s="1" t="s">
        <v>21</v>
      </c>
      <c r="B519" s="1" t="s">
        <v>1078</v>
      </c>
      <c r="C519" s="1" t="s">
        <v>46</v>
      </c>
      <c r="D519" s="1">
        <v>0.02</v>
      </c>
      <c r="E519" s="1">
        <v>9</v>
      </c>
      <c r="F519" s="1">
        <v>15</v>
      </c>
      <c r="G519" s="1">
        <v>40</v>
      </c>
      <c r="H519" s="1">
        <v>360</v>
      </c>
      <c r="I519" s="1">
        <v>7.2</v>
      </c>
      <c r="J519" s="1">
        <v>352.8</v>
      </c>
      <c r="K519" s="1">
        <v>0.3528</v>
      </c>
      <c r="L519" s="1">
        <v>135</v>
      </c>
      <c r="M519" s="1">
        <v>217.8</v>
      </c>
      <c r="N519" s="1">
        <v>0.21779999999999999</v>
      </c>
      <c r="O519" s="3">
        <v>45661</v>
      </c>
      <c r="P519" s="1">
        <v>1</v>
      </c>
      <c r="Q519" s="1">
        <v>1</v>
      </c>
      <c r="R519" s="1">
        <v>2025</v>
      </c>
      <c r="S519" s="1" t="s">
        <v>1079</v>
      </c>
      <c r="T519" s="1" t="s">
        <v>48</v>
      </c>
      <c r="U519" s="1" t="s">
        <v>35</v>
      </c>
    </row>
    <row r="520" spans="1:21">
      <c r="A520" s="1" t="s">
        <v>36</v>
      </c>
      <c r="B520" s="1" t="s">
        <v>1080</v>
      </c>
      <c r="C520" s="1" t="s">
        <v>60</v>
      </c>
      <c r="D520" s="1">
        <v>0.26</v>
      </c>
      <c r="E520" s="1">
        <v>5</v>
      </c>
      <c r="F520" s="1">
        <v>150</v>
      </c>
      <c r="G520" s="1">
        <v>250</v>
      </c>
      <c r="H520" s="1">
        <v>1250</v>
      </c>
      <c r="I520" s="1">
        <v>325</v>
      </c>
      <c r="J520" s="1">
        <v>925</v>
      </c>
      <c r="K520" s="1">
        <v>0.92500000000000004</v>
      </c>
      <c r="L520" s="1">
        <v>750</v>
      </c>
      <c r="M520" s="1">
        <v>175</v>
      </c>
      <c r="N520" s="1">
        <v>0.17499999999999999</v>
      </c>
      <c r="O520" s="3">
        <v>45556</v>
      </c>
      <c r="P520" s="1">
        <v>9</v>
      </c>
      <c r="Q520" s="1">
        <v>3</v>
      </c>
      <c r="R520" s="1">
        <v>2024</v>
      </c>
      <c r="S520" s="1" t="s">
        <v>1081</v>
      </c>
      <c r="T520" s="1" t="s">
        <v>62</v>
      </c>
      <c r="U520" s="1" t="s">
        <v>54</v>
      </c>
    </row>
    <row r="521" spans="1:21">
      <c r="A521" s="1" t="s">
        <v>21</v>
      </c>
      <c r="B521" s="1" t="s">
        <v>1082</v>
      </c>
      <c r="C521" s="1" t="s">
        <v>60</v>
      </c>
      <c r="D521" s="1">
        <v>0.09</v>
      </c>
      <c r="E521" s="1">
        <v>9</v>
      </c>
      <c r="F521" s="1">
        <v>150</v>
      </c>
      <c r="G521" s="1">
        <v>250</v>
      </c>
      <c r="H521" s="1">
        <v>2250</v>
      </c>
      <c r="I521" s="1">
        <v>202.5</v>
      </c>
      <c r="J521" s="1">
        <v>2047.5</v>
      </c>
      <c r="K521" s="1">
        <v>2.0474999999999999</v>
      </c>
      <c r="L521" s="1">
        <v>1350</v>
      </c>
      <c r="M521" s="1">
        <v>697.5</v>
      </c>
      <c r="N521" s="1">
        <v>0.69750000000000001</v>
      </c>
      <c r="O521" s="3">
        <v>45539</v>
      </c>
      <c r="P521" s="1">
        <v>9</v>
      </c>
      <c r="Q521" s="1">
        <v>3</v>
      </c>
      <c r="R521" s="1">
        <v>2024</v>
      </c>
      <c r="S521" s="1" t="s">
        <v>1083</v>
      </c>
      <c r="T521" s="1" t="s">
        <v>62</v>
      </c>
      <c r="U521" s="1" t="s">
        <v>35</v>
      </c>
    </row>
    <row r="522" spans="1:21">
      <c r="A522" s="1" t="s">
        <v>36</v>
      </c>
      <c r="B522" s="1" t="s">
        <v>1084</v>
      </c>
      <c r="C522" s="1" t="s">
        <v>23</v>
      </c>
      <c r="D522" s="1">
        <v>7.0000000000000007E-2</v>
      </c>
      <c r="E522" s="1">
        <v>6</v>
      </c>
      <c r="F522" s="1">
        <v>500</v>
      </c>
      <c r="G522" s="1">
        <v>800</v>
      </c>
      <c r="H522" s="1">
        <v>4800</v>
      </c>
      <c r="I522" s="1">
        <v>336</v>
      </c>
      <c r="J522" s="1">
        <v>4464</v>
      </c>
      <c r="K522" s="1">
        <v>4.4640000000000004</v>
      </c>
      <c r="L522" s="1">
        <v>3000</v>
      </c>
      <c r="M522" s="1">
        <v>1464</v>
      </c>
      <c r="N522" s="1">
        <v>1.464</v>
      </c>
      <c r="O522" s="3">
        <v>45468</v>
      </c>
      <c r="P522" s="1">
        <v>6</v>
      </c>
      <c r="Q522" s="1">
        <v>2</v>
      </c>
      <c r="R522" s="1">
        <v>2024</v>
      </c>
      <c r="S522" s="1" t="s">
        <v>1085</v>
      </c>
      <c r="T522" s="1" t="s">
        <v>25</v>
      </c>
      <c r="U522" s="1" t="s">
        <v>79</v>
      </c>
    </row>
    <row r="523" spans="1:21">
      <c r="A523" s="1" t="s">
        <v>21</v>
      </c>
      <c r="B523" s="1" t="s">
        <v>1086</v>
      </c>
      <c r="C523" s="1" t="s">
        <v>60</v>
      </c>
      <c r="D523" s="1">
        <v>0.13</v>
      </c>
      <c r="E523" s="1">
        <v>13</v>
      </c>
      <c r="F523" s="1">
        <v>150</v>
      </c>
      <c r="G523" s="1">
        <v>250</v>
      </c>
      <c r="H523" s="1">
        <v>3250</v>
      </c>
      <c r="I523" s="1">
        <v>422.5</v>
      </c>
      <c r="J523" s="1">
        <v>2827.5</v>
      </c>
      <c r="K523" s="1">
        <v>2.8275000000000001</v>
      </c>
      <c r="L523" s="1">
        <v>1950</v>
      </c>
      <c r="M523" s="1">
        <v>877.5</v>
      </c>
      <c r="N523" s="1">
        <v>0.87749999999999995</v>
      </c>
      <c r="O523" s="3">
        <v>45835</v>
      </c>
      <c r="P523" s="1">
        <v>6</v>
      </c>
      <c r="Q523" s="1">
        <v>2</v>
      </c>
      <c r="R523" s="1">
        <v>2025</v>
      </c>
      <c r="S523" s="1" t="s">
        <v>1087</v>
      </c>
      <c r="T523" s="1" t="s">
        <v>62</v>
      </c>
      <c r="U523" s="1" t="s">
        <v>32</v>
      </c>
    </row>
    <row r="524" spans="1:21">
      <c r="A524" s="1" t="s">
        <v>36</v>
      </c>
      <c r="B524" s="1" t="s">
        <v>1088</v>
      </c>
      <c r="C524" s="1" t="s">
        <v>56</v>
      </c>
      <c r="D524" s="1">
        <v>0.1</v>
      </c>
      <c r="E524" s="1">
        <v>9</v>
      </c>
      <c r="F524" s="1">
        <v>50</v>
      </c>
      <c r="G524" s="1">
        <v>120</v>
      </c>
      <c r="H524" s="1">
        <v>1080</v>
      </c>
      <c r="I524" s="1">
        <v>108</v>
      </c>
      <c r="J524" s="1">
        <v>972</v>
      </c>
      <c r="K524" s="1">
        <v>0.97199999999999998</v>
      </c>
      <c r="L524" s="1">
        <v>450</v>
      </c>
      <c r="M524" s="1">
        <v>522</v>
      </c>
      <c r="N524" s="1">
        <v>0.52200000000000002</v>
      </c>
      <c r="O524" s="3">
        <v>45559</v>
      </c>
      <c r="P524" s="1">
        <v>9</v>
      </c>
      <c r="Q524" s="1">
        <v>3</v>
      </c>
      <c r="R524" s="1">
        <v>2024</v>
      </c>
      <c r="S524" s="1" t="s">
        <v>1089</v>
      </c>
      <c r="T524" s="1" t="s">
        <v>58</v>
      </c>
      <c r="U524" s="1" t="s">
        <v>35</v>
      </c>
    </row>
    <row r="525" spans="1:21">
      <c r="A525" s="1" t="s">
        <v>36</v>
      </c>
      <c r="B525" s="1" t="s">
        <v>1090</v>
      </c>
      <c r="C525" s="1" t="s">
        <v>29</v>
      </c>
      <c r="D525" s="1">
        <v>0.13</v>
      </c>
      <c r="E525" s="1">
        <v>11</v>
      </c>
      <c r="F525" s="1">
        <v>200</v>
      </c>
      <c r="G525" s="1">
        <v>400</v>
      </c>
      <c r="H525" s="1">
        <v>4400</v>
      </c>
      <c r="I525" s="1">
        <v>572</v>
      </c>
      <c r="J525" s="1">
        <v>3828</v>
      </c>
      <c r="K525" s="1">
        <v>3.8279999999999998</v>
      </c>
      <c r="L525" s="1">
        <v>2200</v>
      </c>
      <c r="M525" s="1">
        <v>1628</v>
      </c>
      <c r="N525" s="1">
        <v>1.6279999999999999</v>
      </c>
      <c r="O525" s="3">
        <v>45517</v>
      </c>
      <c r="P525" s="1">
        <v>8</v>
      </c>
      <c r="Q525" s="1">
        <v>3</v>
      </c>
      <c r="R525" s="1">
        <v>2024</v>
      </c>
      <c r="S525" s="1" t="s">
        <v>1091</v>
      </c>
      <c r="T525" s="1" t="s">
        <v>31</v>
      </c>
      <c r="U525" s="1" t="s">
        <v>32</v>
      </c>
    </row>
    <row r="526" spans="1:21">
      <c r="A526" s="1" t="s">
        <v>36</v>
      </c>
      <c r="B526" s="1" t="s">
        <v>1092</v>
      </c>
      <c r="C526" s="1" t="s">
        <v>60</v>
      </c>
      <c r="D526" s="1">
        <v>0.28000000000000003</v>
      </c>
      <c r="E526" s="1">
        <v>19</v>
      </c>
      <c r="F526" s="1">
        <v>150</v>
      </c>
      <c r="G526" s="1">
        <v>250</v>
      </c>
      <c r="H526" s="1">
        <v>4750</v>
      </c>
      <c r="I526" s="1">
        <v>1330</v>
      </c>
      <c r="J526" s="1">
        <v>3420</v>
      </c>
      <c r="K526" s="1">
        <v>3.42</v>
      </c>
      <c r="L526" s="1">
        <v>2850</v>
      </c>
      <c r="M526" s="1">
        <v>570</v>
      </c>
      <c r="N526" s="1">
        <v>0.56999999999999995</v>
      </c>
      <c r="O526" s="3">
        <v>45315</v>
      </c>
      <c r="P526" s="1">
        <v>1</v>
      </c>
      <c r="Q526" s="1">
        <v>1</v>
      </c>
      <c r="R526" s="1">
        <v>2024</v>
      </c>
      <c r="S526" s="1" t="s">
        <v>1093</v>
      </c>
      <c r="T526" s="1" t="s">
        <v>62</v>
      </c>
      <c r="U526" s="1" t="s">
        <v>26</v>
      </c>
    </row>
    <row r="527" spans="1:21">
      <c r="A527" s="1" t="s">
        <v>27</v>
      </c>
      <c r="B527" s="1" t="s">
        <v>1094</v>
      </c>
      <c r="C527" s="1" t="s">
        <v>60</v>
      </c>
      <c r="D527" s="1">
        <v>0.06</v>
      </c>
      <c r="E527" s="1">
        <v>19</v>
      </c>
      <c r="F527" s="1">
        <v>150</v>
      </c>
      <c r="G527" s="1">
        <v>250</v>
      </c>
      <c r="H527" s="1">
        <v>4750</v>
      </c>
      <c r="I527" s="1">
        <v>285</v>
      </c>
      <c r="J527" s="1">
        <v>4465</v>
      </c>
      <c r="K527" s="1">
        <v>4.4649999999999999</v>
      </c>
      <c r="L527" s="1">
        <v>2850</v>
      </c>
      <c r="M527" s="1">
        <v>1615</v>
      </c>
      <c r="N527" s="1">
        <v>1.615</v>
      </c>
      <c r="O527" s="3">
        <v>45472</v>
      </c>
      <c r="P527" s="1">
        <v>6</v>
      </c>
      <c r="Q527" s="1">
        <v>2</v>
      </c>
      <c r="R527" s="1">
        <v>2024</v>
      </c>
      <c r="S527" s="1" t="s">
        <v>1095</v>
      </c>
      <c r="T527" s="1" t="s">
        <v>62</v>
      </c>
      <c r="U527" s="1" t="s">
        <v>32</v>
      </c>
    </row>
    <row r="528" spans="1:21">
      <c r="A528" s="1" t="s">
        <v>27</v>
      </c>
      <c r="B528" s="1" t="s">
        <v>1096</v>
      </c>
      <c r="C528" s="1" t="s">
        <v>23</v>
      </c>
      <c r="D528" s="1">
        <v>0.26</v>
      </c>
      <c r="E528" s="1">
        <v>9</v>
      </c>
      <c r="F528" s="1">
        <v>500</v>
      </c>
      <c r="G528" s="1">
        <v>800</v>
      </c>
      <c r="H528" s="1">
        <v>7200</v>
      </c>
      <c r="I528" s="1">
        <v>1872</v>
      </c>
      <c r="J528" s="1">
        <v>5328</v>
      </c>
      <c r="K528" s="1">
        <v>5.3280000000000003</v>
      </c>
      <c r="L528" s="1">
        <v>4500</v>
      </c>
      <c r="M528" s="1">
        <v>828</v>
      </c>
      <c r="N528" s="1">
        <v>0.82799999999999996</v>
      </c>
      <c r="O528" s="3">
        <v>45808</v>
      </c>
      <c r="P528" s="1">
        <v>5</v>
      </c>
      <c r="Q528" s="1">
        <v>2</v>
      </c>
      <c r="R528" s="1">
        <v>2025</v>
      </c>
      <c r="S528" s="1" t="s">
        <v>1097</v>
      </c>
      <c r="T528" s="1" t="s">
        <v>25</v>
      </c>
      <c r="U528" s="1" t="s">
        <v>35</v>
      </c>
    </row>
    <row r="529" spans="1:21">
      <c r="A529" s="1" t="s">
        <v>27</v>
      </c>
      <c r="B529" s="1" t="s">
        <v>1098</v>
      </c>
      <c r="C529" s="1" t="s">
        <v>29</v>
      </c>
      <c r="D529" s="1">
        <v>0.18</v>
      </c>
      <c r="E529" s="1">
        <v>20</v>
      </c>
      <c r="F529" s="1">
        <v>200</v>
      </c>
      <c r="G529" s="1">
        <v>400</v>
      </c>
      <c r="H529" s="1">
        <v>8000</v>
      </c>
      <c r="I529" s="1">
        <v>1440</v>
      </c>
      <c r="J529" s="1">
        <v>6560</v>
      </c>
      <c r="K529" s="1">
        <v>6.56</v>
      </c>
      <c r="L529" s="1">
        <v>4000</v>
      </c>
      <c r="M529" s="1">
        <v>2560</v>
      </c>
      <c r="N529" s="1">
        <v>2.56</v>
      </c>
      <c r="O529" s="3">
        <v>45187</v>
      </c>
      <c r="P529" s="1">
        <v>9</v>
      </c>
      <c r="Q529" s="1">
        <v>3</v>
      </c>
      <c r="R529" s="1">
        <v>2023</v>
      </c>
      <c r="S529" s="1" t="s">
        <v>1099</v>
      </c>
      <c r="T529" s="1" t="s">
        <v>31</v>
      </c>
      <c r="U529" s="1" t="s">
        <v>79</v>
      </c>
    </row>
    <row r="530" spans="1:21">
      <c r="A530" s="1" t="s">
        <v>27</v>
      </c>
      <c r="B530" s="1" t="s">
        <v>1100</v>
      </c>
      <c r="C530" s="1" t="s">
        <v>29</v>
      </c>
      <c r="D530" s="1">
        <v>0.24</v>
      </c>
      <c r="E530" s="1">
        <v>9</v>
      </c>
      <c r="F530" s="1">
        <v>200</v>
      </c>
      <c r="G530" s="1">
        <v>400</v>
      </c>
      <c r="H530" s="1">
        <v>3600</v>
      </c>
      <c r="I530" s="1">
        <v>864</v>
      </c>
      <c r="J530" s="1">
        <v>2736</v>
      </c>
      <c r="K530" s="1">
        <v>2.7360000000000002</v>
      </c>
      <c r="L530" s="1">
        <v>1800</v>
      </c>
      <c r="M530" s="1">
        <v>936</v>
      </c>
      <c r="N530" s="1">
        <v>0.93600000000000005</v>
      </c>
      <c r="O530" s="3">
        <v>45592</v>
      </c>
      <c r="P530" s="1">
        <v>10</v>
      </c>
      <c r="Q530" s="1">
        <v>4</v>
      </c>
      <c r="R530" s="1">
        <v>2024</v>
      </c>
      <c r="S530" s="1" t="s">
        <v>314</v>
      </c>
      <c r="T530" s="1" t="s">
        <v>31</v>
      </c>
      <c r="U530" s="1" t="s">
        <v>79</v>
      </c>
    </row>
    <row r="531" spans="1:21">
      <c r="A531" s="1" t="s">
        <v>36</v>
      </c>
      <c r="B531" s="1" t="s">
        <v>1101</v>
      </c>
      <c r="C531" s="1" t="s">
        <v>23</v>
      </c>
      <c r="D531" s="1">
        <v>0.2</v>
      </c>
      <c r="E531" s="1">
        <v>11</v>
      </c>
      <c r="F531" s="1">
        <v>500</v>
      </c>
      <c r="G531" s="1">
        <v>800</v>
      </c>
      <c r="H531" s="1">
        <v>8800</v>
      </c>
      <c r="I531" s="1">
        <v>1760</v>
      </c>
      <c r="J531" s="1">
        <v>7040</v>
      </c>
      <c r="K531" s="1">
        <v>7.04</v>
      </c>
      <c r="L531" s="1">
        <v>5500</v>
      </c>
      <c r="M531" s="1">
        <v>1540</v>
      </c>
      <c r="N531" s="1">
        <v>1.54</v>
      </c>
      <c r="O531" s="3">
        <v>45516</v>
      </c>
      <c r="P531" s="1">
        <v>8</v>
      </c>
      <c r="Q531" s="1">
        <v>3</v>
      </c>
      <c r="R531" s="1">
        <v>2024</v>
      </c>
      <c r="S531" s="1" t="s">
        <v>1102</v>
      </c>
      <c r="T531" s="1" t="s">
        <v>25</v>
      </c>
      <c r="U531" s="1" t="s">
        <v>49</v>
      </c>
    </row>
    <row r="532" spans="1:21">
      <c r="A532" s="1" t="s">
        <v>27</v>
      </c>
      <c r="B532" s="1" t="s">
        <v>1103</v>
      </c>
      <c r="C532" s="1" t="s">
        <v>42</v>
      </c>
      <c r="D532" s="1">
        <v>0.05</v>
      </c>
      <c r="E532" s="1">
        <v>16</v>
      </c>
      <c r="F532" s="1">
        <v>300</v>
      </c>
      <c r="G532" s="1">
        <v>600</v>
      </c>
      <c r="H532" s="1">
        <v>9600</v>
      </c>
      <c r="I532" s="1">
        <v>480</v>
      </c>
      <c r="J532" s="1">
        <v>9120</v>
      </c>
      <c r="K532" s="1">
        <v>9.1199999999999992</v>
      </c>
      <c r="L532" s="1">
        <v>4800</v>
      </c>
      <c r="M532" s="1">
        <v>4320</v>
      </c>
      <c r="N532" s="1">
        <v>4.32</v>
      </c>
      <c r="O532" s="3">
        <v>45235</v>
      </c>
      <c r="P532" s="1">
        <v>11</v>
      </c>
      <c r="Q532" s="1">
        <v>4</v>
      </c>
      <c r="R532" s="1">
        <v>2023</v>
      </c>
      <c r="S532" s="1" t="s">
        <v>1104</v>
      </c>
      <c r="T532" s="1" t="s">
        <v>44</v>
      </c>
      <c r="U532" s="1" t="s">
        <v>32</v>
      </c>
    </row>
    <row r="533" spans="1:21">
      <c r="A533" s="1" t="s">
        <v>36</v>
      </c>
      <c r="B533" s="1" t="s">
        <v>1105</v>
      </c>
      <c r="C533" s="1" t="s">
        <v>68</v>
      </c>
      <c r="D533" s="1">
        <v>0.16</v>
      </c>
      <c r="E533" s="1">
        <v>18</v>
      </c>
      <c r="F533" s="1">
        <v>100</v>
      </c>
      <c r="G533" s="1">
        <v>200</v>
      </c>
      <c r="H533" s="1">
        <v>3600</v>
      </c>
      <c r="I533" s="1">
        <v>576</v>
      </c>
      <c r="J533" s="1">
        <v>3024</v>
      </c>
      <c r="K533" s="1">
        <v>3.024</v>
      </c>
      <c r="L533" s="1">
        <v>1800</v>
      </c>
      <c r="M533" s="1">
        <v>1224</v>
      </c>
      <c r="N533" s="1">
        <v>1.224</v>
      </c>
      <c r="O533" s="3">
        <v>45443</v>
      </c>
      <c r="P533" s="1">
        <v>5</v>
      </c>
      <c r="Q533" s="1">
        <v>2</v>
      </c>
      <c r="R533" s="1">
        <v>2024</v>
      </c>
      <c r="S533" s="1" t="s">
        <v>1106</v>
      </c>
      <c r="T533" s="1" t="s">
        <v>70</v>
      </c>
      <c r="U533" s="1" t="s">
        <v>54</v>
      </c>
    </row>
    <row r="534" spans="1:21">
      <c r="A534" s="1" t="s">
        <v>21</v>
      </c>
      <c r="B534" s="1" t="s">
        <v>1107</v>
      </c>
      <c r="C534" s="1" t="s">
        <v>46</v>
      </c>
      <c r="D534" s="1">
        <v>0.27</v>
      </c>
      <c r="E534" s="1">
        <v>19</v>
      </c>
      <c r="F534" s="1">
        <v>15</v>
      </c>
      <c r="G534" s="1">
        <v>40</v>
      </c>
      <c r="H534" s="1">
        <v>760</v>
      </c>
      <c r="I534" s="1">
        <v>205.2</v>
      </c>
      <c r="J534" s="1">
        <v>554.79999999999995</v>
      </c>
      <c r="K534" s="1">
        <v>0.55479999999999996</v>
      </c>
      <c r="L534" s="1">
        <v>285</v>
      </c>
      <c r="M534" s="1">
        <v>269.8</v>
      </c>
      <c r="N534" s="1">
        <v>0.26979999999999998</v>
      </c>
      <c r="O534" s="3">
        <v>45264</v>
      </c>
      <c r="P534" s="1">
        <v>12</v>
      </c>
      <c r="Q534" s="1">
        <v>4</v>
      </c>
      <c r="R534" s="1">
        <v>2023</v>
      </c>
      <c r="S534" s="1" t="s">
        <v>1108</v>
      </c>
      <c r="T534" s="1" t="s">
        <v>48</v>
      </c>
      <c r="U534" s="1" t="s">
        <v>26</v>
      </c>
    </row>
    <row r="535" spans="1:21">
      <c r="A535" s="1" t="s">
        <v>27</v>
      </c>
      <c r="B535" s="1" t="s">
        <v>1109</v>
      </c>
      <c r="C535" s="1" t="s">
        <v>46</v>
      </c>
      <c r="D535" s="1">
        <v>0.03</v>
      </c>
      <c r="E535" s="1">
        <v>2</v>
      </c>
      <c r="F535" s="1">
        <v>15</v>
      </c>
      <c r="G535" s="1">
        <v>40</v>
      </c>
      <c r="H535" s="1">
        <v>80</v>
      </c>
      <c r="I535" s="1">
        <v>2.4</v>
      </c>
      <c r="J535" s="1">
        <v>77.599999999999994</v>
      </c>
      <c r="K535" s="1">
        <v>7.7600000000000002E-2</v>
      </c>
      <c r="L535" s="1">
        <v>30</v>
      </c>
      <c r="M535" s="1">
        <v>47.6</v>
      </c>
      <c r="N535" s="1">
        <v>4.7600000000000003E-2</v>
      </c>
      <c r="O535" s="3">
        <v>45240</v>
      </c>
      <c r="P535" s="1">
        <v>11</v>
      </c>
      <c r="Q535" s="1">
        <v>4</v>
      </c>
      <c r="R535" s="1">
        <v>2023</v>
      </c>
      <c r="S535" s="1" t="s">
        <v>1110</v>
      </c>
      <c r="T535" s="1" t="s">
        <v>48</v>
      </c>
      <c r="U535" s="1" t="s">
        <v>32</v>
      </c>
    </row>
    <row r="536" spans="1:21">
      <c r="A536" s="1" t="s">
        <v>27</v>
      </c>
      <c r="B536" s="1" t="s">
        <v>1111</v>
      </c>
      <c r="C536" s="1" t="s">
        <v>60</v>
      </c>
      <c r="D536" s="1">
        <v>0.17</v>
      </c>
      <c r="E536" s="1">
        <v>15</v>
      </c>
      <c r="F536" s="1">
        <v>150</v>
      </c>
      <c r="G536" s="1">
        <v>250</v>
      </c>
      <c r="H536" s="1">
        <v>3750</v>
      </c>
      <c r="I536" s="1">
        <v>637.5</v>
      </c>
      <c r="J536" s="1">
        <v>3112.5</v>
      </c>
      <c r="K536" s="1">
        <v>3.1124999999999998</v>
      </c>
      <c r="L536" s="1">
        <v>2250</v>
      </c>
      <c r="M536" s="1">
        <v>862.5</v>
      </c>
      <c r="N536" s="1">
        <v>0.86250000000000004</v>
      </c>
      <c r="O536" s="3">
        <v>45616</v>
      </c>
      <c r="P536" s="1">
        <v>11</v>
      </c>
      <c r="Q536" s="1">
        <v>4</v>
      </c>
      <c r="R536" s="1">
        <v>2024</v>
      </c>
      <c r="S536" s="1" t="s">
        <v>1112</v>
      </c>
      <c r="T536" s="1" t="s">
        <v>62</v>
      </c>
      <c r="U536" s="1" t="s">
        <v>26</v>
      </c>
    </row>
    <row r="537" spans="1:21">
      <c r="A537" s="1" t="s">
        <v>21</v>
      </c>
      <c r="B537" s="1" t="s">
        <v>1113</v>
      </c>
      <c r="C537" s="1" t="s">
        <v>42</v>
      </c>
      <c r="D537" s="1">
        <v>0.17</v>
      </c>
      <c r="E537" s="1">
        <v>17</v>
      </c>
      <c r="F537" s="1">
        <v>300</v>
      </c>
      <c r="G537" s="1">
        <v>600</v>
      </c>
      <c r="H537" s="1">
        <v>10200</v>
      </c>
      <c r="I537" s="1">
        <v>1734</v>
      </c>
      <c r="J537" s="1">
        <v>8466</v>
      </c>
      <c r="K537" s="1">
        <v>8.4659999999999993</v>
      </c>
      <c r="L537" s="1">
        <v>5100</v>
      </c>
      <c r="M537" s="1">
        <v>3366</v>
      </c>
      <c r="N537" s="1">
        <v>3.3660000000000001</v>
      </c>
      <c r="O537" s="3">
        <v>45293</v>
      </c>
      <c r="P537" s="1">
        <v>1</v>
      </c>
      <c r="Q537" s="1">
        <v>1</v>
      </c>
      <c r="R537" s="1">
        <v>2024</v>
      </c>
      <c r="S537" s="1" t="s">
        <v>1114</v>
      </c>
      <c r="T537" s="1" t="s">
        <v>44</v>
      </c>
      <c r="U537" s="1" t="s">
        <v>35</v>
      </c>
    </row>
    <row r="538" spans="1:21">
      <c r="A538" s="1" t="s">
        <v>27</v>
      </c>
      <c r="B538" s="1" t="s">
        <v>1115</v>
      </c>
      <c r="C538" s="1" t="s">
        <v>46</v>
      </c>
      <c r="D538" s="1">
        <v>0.21</v>
      </c>
      <c r="E538" s="1">
        <v>17</v>
      </c>
      <c r="F538" s="1">
        <v>15</v>
      </c>
      <c r="G538" s="1">
        <v>40</v>
      </c>
      <c r="H538" s="1">
        <v>680</v>
      </c>
      <c r="I538" s="1">
        <v>142.80000000000001</v>
      </c>
      <c r="J538" s="1">
        <v>537.20000000000005</v>
      </c>
      <c r="K538" s="1">
        <v>0.53720000000000001</v>
      </c>
      <c r="L538" s="1">
        <v>255</v>
      </c>
      <c r="M538" s="1">
        <v>282.2</v>
      </c>
      <c r="N538" s="1">
        <v>0.28220000000000001</v>
      </c>
      <c r="O538" s="3">
        <v>45749</v>
      </c>
      <c r="P538" s="1">
        <v>4</v>
      </c>
      <c r="Q538" s="1">
        <v>2</v>
      </c>
      <c r="R538" s="1">
        <v>2025</v>
      </c>
      <c r="S538" s="1" t="s">
        <v>1116</v>
      </c>
      <c r="T538" s="1" t="s">
        <v>48</v>
      </c>
      <c r="U538" s="1" t="s">
        <v>32</v>
      </c>
    </row>
    <row r="539" spans="1:21">
      <c r="A539" s="1" t="s">
        <v>36</v>
      </c>
      <c r="B539" s="1" t="s">
        <v>1117</v>
      </c>
      <c r="C539" s="1" t="s">
        <v>56</v>
      </c>
      <c r="D539" s="1">
        <v>0.22</v>
      </c>
      <c r="E539" s="1">
        <v>3</v>
      </c>
      <c r="F539" s="1">
        <v>50</v>
      </c>
      <c r="G539" s="1">
        <v>120</v>
      </c>
      <c r="H539" s="1">
        <v>360</v>
      </c>
      <c r="I539" s="1">
        <v>79.2</v>
      </c>
      <c r="J539" s="1">
        <v>280.8</v>
      </c>
      <c r="K539" s="1">
        <v>0.28079999999999999</v>
      </c>
      <c r="L539" s="1">
        <v>150</v>
      </c>
      <c r="M539" s="1">
        <v>130.80000000000001</v>
      </c>
      <c r="N539" s="1">
        <v>0.1308</v>
      </c>
      <c r="O539" s="3">
        <v>45789</v>
      </c>
      <c r="P539" s="1">
        <v>5</v>
      </c>
      <c r="Q539" s="1">
        <v>2</v>
      </c>
      <c r="R539" s="1">
        <v>2025</v>
      </c>
      <c r="S539" s="1" t="s">
        <v>1118</v>
      </c>
      <c r="T539" s="1" t="s">
        <v>58</v>
      </c>
      <c r="U539" s="1" t="s">
        <v>49</v>
      </c>
    </row>
    <row r="540" spans="1:21">
      <c r="A540" s="1" t="s">
        <v>21</v>
      </c>
      <c r="B540" s="1" t="s">
        <v>1119</v>
      </c>
      <c r="C540" s="1" t="s">
        <v>60</v>
      </c>
      <c r="D540" s="1">
        <v>0.23</v>
      </c>
      <c r="E540" s="1">
        <v>3</v>
      </c>
      <c r="F540" s="1">
        <v>150</v>
      </c>
      <c r="G540" s="1">
        <v>250</v>
      </c>
      <c r="H540" s="1">
        <v>750</v>
      </c>
      <c r="I540" s="1">
        <v>172.5</v>
      </c>
      <c r="J540" s="1">
        <v>577.5</v>
      </c>
      <c r="K540" s="1">
        <v>0.57750000000000001</v>
      </c>
      <c r="L540" s="1">
        <v>450</v>
      </c>
      <c r="M540" s="1">
        <v>127.5</v>
      </c>
      <c r="N540" s="1">
        <v>0.1275</v>
      </c>
      <c r="O540" s="3">
        <v>45602</v>
      </c>
      <c r="P540" s="1">
        <v>11</v>
      </c>
      <c r="Q540" s="1">
        <v>4</v>
      </c>
      <c r="R540" s="1">
        <v>2024</v>
      </c>
      <c r="S540" s="1" t="s">
        <v>1120</v>
      </c>
      <c r="T540" s="1" t="s">
        <v>62</v>
      </c>
      <c r="U540" s="1" t="s">
        <v>32</v>
      </c>
    </row>
    <row r="541" spans="1:21">
      <c r="A541" s="1" t="s">
        <v>27</v>
      </c>
      <c r="B541" s="1" t="s">
        <v>1121</v>
      </c>
      <c r="C541" s="1" t="s">
        <v>42</v>
      </c>
      <c r="D541" s="1">
        <v>0.2</v>
      </c>
      <c r="E541" s="1">
        <v>2</v>
      </c>
      <c r="F541" s="1">
        <v>300</v>
      </c>
      <c r="G541" s="1">
        <v>600</v>
      </c>
      <c r="H541" s="1">
        <v>1200</v>
      </c>
      <c r="I541" s="1">
        <v>240</v>
      </c>
      <c r="J541" s="1">
        <v>960</v>
      </c>
      <c r="K541" s="1">
        <v>0.96</v>
      </c>
      <c r="L541" s="1">
        <v>600</v>
      </c>
      <c r="M541" s="1">
        <v>360</v>
      </c>
      <c r="N541" s="1">
        <v>0.36</v>
      </c>
      <c r="O541" s="3">
        <v>45846</v>
      </c>
      <c r="P541" s="1">
        <v>7</v>
      </c>
      <c r="Q541" s="1">
        <v>3</v>
      </c>
      <c r="R541" s="1">
        <v>2025</v>
      </c>
      <c r="S541" s="1" t="s">
        <v>1122</v>
      </c>
      <c r="T541" s="1" t="s">
        <v>44</v>
      </c>
      <c r="U541" s="1" t="s">
        <v>54</v>
      </c>
    </row>
    <row r="542" spans="1:21">
      <c r="A542" s="1" t="s">
        <v>36</v>
      </c>
      <c r="B542" s="1" t="s">
        <v>1123</v>
      </c>
      <c r="C542" s="1" t="s">
        <v>56</v>
      </c>
      <c r="D542" s="1">
        <v>0.05</v>
      </c>
      <c r="E542" s="1">
        <v>9</v>
      </c>
      <c r="F542" s="1">
        <v>50</v>
      </c>
      <c r="G542" s="1">
        <v>120</v>
      </c>
      <c r="H542" s="1">
        <v>1080</v>
      </c>
      <c r="I542" s="1">
        <v>54</v>
      </c>
      <c r="J542" s="1">
        <v>1026</v>
      </c>
      <c r="K542" s="1">
        <v>1.026</v>
      </c>
      <c r="L542" s="1">
        <v>450</v>
      </c>
      <c r="M542" s="1">
        <v>576</v>
      </c>
      <c r="N542" s="1">
        <v>0.57599999999999996</v>
      </c>
      <c r="O542" s="3">
        <v>45480</v>
      </c>
      <c r="P542" s="1">
        <v>7</v>
      </c>
      <c r="Q542" s="1">
        <v>3</v>
      </c>
      <c r="R542" s="1">
        <v>2024</v>
      </c>
      <c r="S542" s="1" t="s">
        <v>1124</v>
      </c>
      <c r="T542" s="1" t="s">
        <v>58</v>
      </c>
      <c r="U542" s="1" t="s">
        <v>35</v>
      </c>
    </row>
    <row r="543" spans="1:21">
      <c r="A543" s="1" t="s">
        <v>36</v>
      </c>
      <c r="B543" s="1" t="s">
        <v>1125</v>
      </c>
      <c r="C543" s="1" t="s">
        <v>42</v>
      </c>
      <c r="D543" s="1">
        <v>0.26</v>
      </c>
      <c r="E543" s="1">
        <v>6</v>
      </c>
      <c r="F543" s="1">
        <v>300</v>
      </c>
      <c r="G543" s="1">
        <v>600</v>
      </c>
      <c r="H543" s="1">
        <v>3600</v>
      </c>
      <c r="I543" s="1">
        <v>936</v>
      </c>
      <c r="J543" s="1">
        <v>2664</v>
      </c>
      <c r="K543" s="1">
        <v>2.6640000000000001</v>
      </c>
      <c r="L543" s="1">
        <v>1800</v>
      </c>
      <c r="M543" s="1">
        <v>864</v>
      </c>
      <c r="N543" s="1">
        <v>0.86399999999999999</v>
      </c>
      <c r="O543" s="3">
        <v>45867</v>
      </c>
      <c r="P543" s="1">
        <v>7</v>
      </c>
      <c r="Q543" s="1">
        <v>3</v>
      </c>
      <c r="R543" s="1">
        <v>2025</v>
      </c>
      <c r="S543" s="1" t="s">
        <v>1126</v>
      </c>
      <c r="T543" s="1" t="s">
        <v>44</v>
      </c>
      <c r="U543" s="1" t="s">
        <v>54</v>
      </c>
    </row>
    <row r="544" spans="1:21">
      <c r="A544" s="1" t="s">
        <v>21</v>
      </c>
      <c r="B544" s="1" t="s">
        <v>1127</v>
      </c>
      <c r="C544" s="1" t="s">
        <v>29</v>
      </c>
      <c r="D544" s="1">
        <v>0.28000000000000003</v>
      </c>
      <c r="E544" s="1">
        <v>19</v>
      </c>
      <c r="F544" s="1">
        <v>200</v>
      </c>
      <c r="G544" s="1">
        <v>400</v>
      </c>
      <c r="H544" s="1">
        <v>7600</v>
      </c>
      <c r="I544" s="1">
        <v>2128</v>
      </c>
      <c r="J544" s="1">
        <v>5472</v>
      </c>
      <c r="K544" s="1">
        <v>5.4720000000000004</v>
      </c>
      <c r="L544" s="1">
        <v>3800</v>
      </c>
      <c r="M544" s="1">
        <v>1672</v>
      </c>
      <c r="N544" s="1">
        <v>1.6719999999999999</v>
      </c>
      <c r="O544" s="3">
        <v>45345</v>
      </c>
      <c r="P544" s="1">
        <v>2</v>
      </c>
      <c r="Q544" s="1">
        <v>1</v>
      </c>
      <c r="R544" s="1">
        <v>2024</v>
      </c>
      <c r="S544" s="1" t="s">
        <v>1128</v>
      </c>
      <c r="T544" s="1" t="s">
        <v>31</v>
      </c>
      <c r="U544" s="1" t="s">
        <v>32</v>
      </c>
    </row>
    <row r="545" spans="1:21">
      <c r="A545" s="1" t="s">
        <v>21</v>
      </c>
      <c r="B545" s="1" t="s">
        <v>1129</v>
      </c>
      <c r="C545" s="1" t="s">
        <v>38</v>
      </c>
      <c r="D545" s="1">
        <v>0.17</v>
      </c>
      <c r="E545" s="1">
        <v>10</v>
      </c>
      <c r="F545" s="1">
        <v>20</v>
      </c>
      <c r="G545" s="1">
        <v>50</v>
      </c>
      <c r="H545" s="1">
        <v>500</v>
      </c>
      <c r="I545" s="1">
        <v>85</v>
      </c>
      <c r="J545" s="1">
        <v>415</v>
      </c>
      <c r="K545" s="1">
        <v>0.41499999999999998</v>
      </c>
      <c r="L545" s="1">
        <v>200</v>
      </c>
      <c r="M545" s="1">
        <v>215</v>
      </c>
      <c r="N545" s="1">
        <v>0.215</v>
      </c>
      <c r="O545" s="3">
        <v>45856</v>
      </c>
      <c r="P545" s="1">
        <v>7</v>
      </c>
      <c r="Q545" s="1">
        <v>3</v>
      </c>
      <c r="R545" s="1">
        <v>2025</v>
      </c>
      <c r="S545" s="1" t="s">
        <v>1130</v>
      </c>
      <c r="T545" s="1" t="s">
        <v>40</v>
      </c>
      <c r="U545" s="1" t="s">
        <v>79</v>
      </c>
    </row>
    <row r="546" spans="1:21">
      <c r="A546" s="1" t="s">
        <v>27</v>
      </c>
      <c r="B546" s="1" t="s">
        <v>1131</v>
      </c>
      <c r="C546" s="1" t="s">
        <v>68</v>
      </c>
      <c r="D546" s="1">
        <v>0.14000000000000001</v>
      </c>
      <c r="E546" s="1">
        <v>14</v>
      </c>
      <c r="F546" s="1">
        <v>100</v>
      </c>
      <c r="G546" s="1">
        <v>200</v>
      </c>
      <c r="H546" s="1">
        <v>2800</v>
      </c>
      <c r="I546" s="1">
        <v>392</v>
      </c>
      <c r="J546" s="1">
        <v>2408</v>
      </c>
      <c r="K546" s="1">
        <v>2.4079999999999999</v>
      </c>
      <c r="L546" s="1">
        <v>1400</v>
      </c>
      <c r="M546" s="1">
        <v>1008</v>
      </c>
      <c r="N546" s="1">
        <v>1.008</v>
      </c>
      <c r="O546" s="3">
        <v>45442</v>
      </c>
      <c r="P546" s="1">
        <v>5</v>
      </c>
      <c r="Q546" s="1">
        <v>2</v>
      </c>
      <c r="R546" s="1">
        <v>2024</v>
      </c>
      <c r="S546" s="1" t="s">
        <v>1132</v>
      </c>
      <c r="T546" s="1" t="s">
        <v>70</v>
      </c>
      <c r="U546" s="1" t="s">
        <v>49</v>
      </c>
    </row>
    <row r="547" spans="1:21">
      <c r="A547" s="1" t="s">
        <v>27</v>
      </c>
      <c r="B547" s="1" t="s">
        <v>1133</v>
      </c>
      <c r="C547" s="1" t="s">
        <v>46</v>
      </c>
      <c r="D547" s="1">
        <v>0.1</v>
      </c>
      <c r="E547" s="1">
        <v>12</v>
      </c>
      <c r="F547" s="1">
        <v>15</v>
      </c>
      <c r="G547" s="1">
        <v>40</v>
      </c>
      <c r="H547" s="1">
        <v>480</v>
      </c>
      <c r="I547" s="1">
        <v>48</v>
      </c>
      <c r="J547" s="1">
        <v>432</v>
      </c>
      <c r="K547" s="1">
        <v>0.432</v>
      </c>
      <c r="L547" s="1">
        <v>180</v>
      </c>
      <c r="M547" s="1">
        <v>252</v>
      </c>
      <c r="N547" s="1">
        <v>0.252</v>
      </c>
      <c r="O547" s="3">
        <v>45638</v>
      </c>
      <c r="P547" s="1">
        <v>12</v>
      </c>
      <c r="Q547" s="1">
        <v>4</v>
      </c>
      <c r="R547" s="1">
        <v>2024</v>
      </c>
      <c r="S547" s="1" t="s">
        <v>1134</v>
      </c>
      <c r="T547" s="1" t="s">
        <v>48</v>
      </c>
      <c r="U547" s="1" t="s">
        <v>35</v>
      </c>
    </row>
    <row r="548" spans="1:21">
      <c r="A548" s="1" t="s">
        <v>36</v>
      </c>
      <c r="B548" s="1" t="s">
        <v>1135</v>
      </c>
      <c r="C548" s="1" t="s">
        <v>38</v>
      </c>
      <c r="D548" s="1">
        <v>0.09</v>
      </c>
      <c r="E548" s="1">
        <v>18</v>
      </c>
      <c r="F548" s="1">
        <v>20</v>
      </c>
      <c r="G548" s="1">
        <v>50</v>
      </c>
      <c r="H548" s="1">
        <v>900</v>
      </c>
      <c r="I548" s="1">
        <v>81</v>
      </c>
      <c r="J548" s="1">
        <v>819</v>
      </c>
      <c r="K548" s="1">
        <v>0.81899999999999995</v>
      </c>
      <c r="L548" s="1">
        <v>360</v>
      </c>
      <c r="M548" s="1">
        <v>459</v>
      </c>
      <c r="N548" s="1">
        <v>0.45900000000000002</v>
      </c>
      <c r="O548" s="3">
        <v>45868</v>
      </c>
      <c r="P548" s="1">
        <v>7</v>
      </c>
      <c r="Q548" s="1">
        <v>3</v>
      </c>
      <c r="R548" s="1">
        <v>2025</v>
      </c>
      <c r="S548" s="1" t="s">
        <v>1136</v>
      </c>
      <c r="T548" s="1" t="s">
        <v>40</v>
      </c>
      <c r="U548" s="1" t="s">
        <v>49</v>
      </c>
    </row>
    <row r="549" spans="1:21">
      <c r="A549" s="1" t="s">
        <v>21</v>
      </c>
      <c r="B549" s="1" t="s">
        <v>1137</v>
      </c>
      <c r="C549" s="1" t="s">
        <v>46</v>
      </c>
      <c r="D549" s="1">
        <v>0.09</v>
      </c>
      <c r="E549" s="1">
        <v>4</v>
      </c>
      <c r="F549" s="1">
        <v>15</v>
      </c>
      <c r="G549" s="1">
        <v>40</v>
      </c>
      <c r="H549" s="1">
        <v>160</v>
      </c>
      <c r="I549" s="1">
        <v>14.4</v>
      </c>
      <c r="J549" s="1">
        <v>145.6</v>
      </c>
      <c r="K549" s="1">
        <v>0.14560000000000001</v>
      </c>
      <c r="L549" s="1">
        <v>60</v>
      </c>
      <c r="M549" s="1">
        <v>85.6</v>
      </c>
      <c r="N549" s="1">
        <v>8.5599999999999996E-2</v>
      </c>
      <c r="O549" s="3">
        <v>45845</v>
      </c>
      <c r="P549" s="1">
        <v>7</v>
      </c>
      <c r="Q549" s="1">
        <v>3</v>
      </c>
      <c r="R549" s="1">
        <v>2025</v>
      </c>
      <c r="S549" s="1" t="s">
        <v>1138</v>
      </c>
      <c r="T549" s="1" t="s">
        <v>48</v>
      </c>
      <c r="U549" s="1" t="s">
        <v>32</v>
      </c>
    </row>
    <row r="550" spans="1:21">
      <c r="A550" s="1" t="s">
        <v>27</v>
      </c>
      <c r="B550" s="1" t="s">
        <v>1139</v>
      </c>
      <c r="C550" s="1" t="s">
        <v>29</v>
      </c>
      <c r="D550" s="1">
        <v>0.01</v>
      </c>
      <c r="E550" s="1">
        <v>3</v>
      </c>
      <c r="F550" s="1">
        <v>200</v>
      </c>
      <c r="G550" s="1">
        <v>400</v>
      </c>
      <c r="H550" s="1">
        <v>1200</v>
      </c>
      <c r="I550" s="1">
        <v>12</v>
      </c>
      <c r="J550" s="1">
        <v>1188</v>
      </c>
      <c r="K550" s="1">
        <v>1.1879999999999999</v>
      </c>
      <c r="L550" s="1">
        <v>600</v>
      </c>
      <c r="M550" s="1">
        <v>588</v>
      </c>
      <c r="N550" s="1">
        <v>0.58799999999999997</v>
      </c>
      <c r="O550" s="3">
        <v>45240</v>
      </c>
      <c r="P550" s="1">
        <v>11</v>
      </c>
      <c r="Q550" s="1">
        <v>4</v>
      </c>
      <c r="R550" s="1">
        <v>2023</v>
      </c>
      <c r="S550" s="1" t="s">
        <v>1140</v>
      </c>
      <c r="T550" s="1" t="s">
        <v>31</v>
      </c>
      <c r="U550" s="1" t="s">
        <v>79</v>
      </c>
    </row>
    <row r="551" spans="1:21">
      <c r="A551" s="1" t="s">
        <v>27</v>
      </c>
      <c r="B551" s="1" t="s">
        <v>1141</v>
      </c>
      <c r="C551" s="1" t="s">
        <v>56</v>
      </c>
      <c r="D551" s="1">
        <v>0.18</v>
      </c>
      <c r="E551" s="1">
        <v>16</v>
      </c>
      <c r="F551" s="1">
        <v>50</v>
      </c>
      <c r="G551" s="1">
        <v>120</v>
      </c>
      <c r="H551" s="1">
        <v>1920</v>
      </c>
      <c r="I551" s="1">
        <v>345.6</v>
      </c>
      <c r="J551" s="1">
        <v>1574.4</v>
      </c>
      <c r="K551" s="1">
        <v>1.5744</v>
      </c>
      <c r="L551" s="1">
        <v>800</v>
      </c>
      <c r="M551" s="1">
        <v>774.4</v>
      </c>
      <c r="N551" s="1">
        <v>0.77439999999999998</v>
      </c>
      <c r="O551" s="3">
        <v>45827</v>
      </c>
      <c r="P551" s="1">
        <v>6</v>
      </c>
      <c r="Q551" s="1">
        <v>2</v>
      </c>
      <c r="R551" s="1">
        <v>2025</v>
      </c>
      <c r="S551" s="1" t="s">
        <v>1142</v>
      </c>
      <c r="T551" s="1" t="s">
        <v>58</v>
      </c>
      <c r="U551" s="1" t="s">
        <v>79</v>
      </c>
    </row>
    <row r="552" spans="1:21">
      <c r="A552" s="1" t="s">
        <v>21</v>
      </c>
      <c r="B552" s="1" t="s">
        <v>1143</v>
      </c>
      <c r="C552" s="1" t="s">
        <v>46</v>
      </c>
      <c r="D552" s="1">
        <v>0.16</v>
      </c>
      <c r="E552" s="1">
        <v>1</v>
      </c>
      <c r="F552" s="1">
        <v>15</v>
      </c>
      <c r="G552" s="1">
        <v>40</v>
      </c>
      <c r="H552" s="1">
        <v>40</v>
      </c>
      <c r="I552" s="1">
        <v>6.4</v>
      </c>
      <c r="J552" s="1">
        <v>33.6</v>
      </c>
      <c r="K552" s="1">
        <v>3.3599999999999998E-2</v>
      </c>
      <c r="L552" s="1">
        <v>15</v>
      </c>
      <c r="M552" s="1">
        <v>18.600000000000001</v>
      </c>
      <c r="N552" s="1">
        <v>1.8599999999999998E-2</v>
      </c>
      <c r="O552" s="3">
        <v>45586</v>
      </c>
      <c r="P552" s="1">
        <v>10</v>
      </c>
      <c r="Q552" s="1">
        <v>4</v>
      </c>
      <c r="R552" s="1">
        <v>2024</v>
      </c>
      <c r="S552" s="1" t="s">
        <v>1144</v>
      </c>
      <c r="T552" s="1" t="s">
        <v>48</v>
      </c>
      <c r="U552" s="1" t="s">
        <v>79</v>
      </c>
    </row>
    <row r="553" spans="1:21">
      <c r="A553" s="1" t="s">
        <v>21</v>
      </c>
      <c r="B553" s="1" t="s">
        <v>1145</v>
      </c>
      <c r="C553" s="1" t="s">
        <v>23</v>
      </c>
      <c r="D553" s="1">
        <v>0.18</v>
      </c>
      <c r="E553" s="1">
        <v>7</v>
      </c>
      <c r="F553" s="1">
        <v>500</v>
      </c>
      <c r="G553" s="1">
        <v>800</v>
      </c>
      <c r="H553" s="1">
        <v>5600</v>
      </c>
      <c r="I553" s="1">
        <v>1008</v>
      </c>
      <c r="J553" s="1">
        <v>4592</v>
      </c>
      <c r="K553" s="1">
        <v>4.5919999999999996</v>
      </c>
      <c r="L553" s="1">
        <v>3500</v>
      </c>
      <c r="M553" s="1">
        <v>1092</v>
      </c>
      <c r="N553" s="1">
        <v>1.0920000000000001</v>
      </c>
      <c r="O553" s="3">
        <v>45183</v>
      </c>
      <c r="P553" s="1">
        <v>9</v>
      </c>
      <c r="Q553" s="1">
        <v>3</v>
      </c>
      <c r="R553" s="1">
        <v>2023</v>
      </c>
      <c r="S553" s="1" t="s">
        <v>1146</v>
      </c>
      <c r="T553" s="1" t="s">
        <v>25</v>
      </c>
      <c r="U553" s="1" t="s">
        <v>35</v>
      </c>
    </row>
    <row r="554" spans="1:21">
      <c r="A554" s="1" t="s">
        <v>36</v>
      </c>
      <c r="B554" s="1" t="s">
        <v>1147</v>
      </c>
      <c r="C554" s="1" t="s">
        <v>42</v>
      </c>
      <c r="D554" s="1">
        <v>0.12</v>
      </c>
      <c r="E554" s="1">
        <v>11</v>
      </c>
      <c r="F554" s="1">
        <v>300</v>
      </c>
      <c r="G554" s="1">
        <v>600</v>
      </c>
      <c r="H554" s="1">
        <v>6600</v>
      </c>
      <c r="I554" s="1">
        <v>792</v>
      </c>
      <c r="J554" s="1">
        <v>5808</v>
      </c>
      <c r="K554" s="1">
        <v>5.8079999999999998</v>
      </c>
      <c r="L554" s="1">
        <v>3300</v>
      </c>
      <c r="M554" s="1">
        <v>2508</v>
      </c>
      <c r="N554" s="1">
        <v>2.508</v>
      </c>
      <c r="O554" s="3">
        <v>45254</v>
      </c>
      <c r="P554" s="1">
        <v>11</v>
      </c>
      <c r="Q554" s="1">
        <v>4</v>
      </c>
      <c r="R554" s="1">
        <v>2023</v>
      </c>
      <c r="S554" s="1" t="s">
        <v>1148</v>
      </c>
      <c r="T554" s="1" t="s">
        <v>44</v>
      </c>
      <c r="U554" s="1" t="s">
        <v>54</v>
      </c>
    </row>
    <row r="555" spans="1:21">
      <c r="A555" s="1" t="s">
        <v>36</v>
      </c>
      <c r="B555" s="1" t="s">
        <v>1149</v>
      </c>
      <c r="C555" s="1" t="s">
        <v>38</v>
      </c>
      <c r="D555" s="1">
        <v>0.28999999999999998</v>
      </c>
      <c r="E555" s="1">
        <v>6</v>
      </c>
      <c r="F555" s="1">
        <v>20</v>
      </c>
      <c r="G555" s="1">
        <v>50</v>
      </c>
      <c r="H555" s="1">
        <v>300</v>
      </c>
      <c r="I555" s="1">
        <v>87</v>
      </c>
      <c r="J555" s="1">
        <v>213</v>
      </c>
      <c r="K555" s="1">
        <v>0.21299999999999999</v>
      </c>
      <c r="L555" s="1">
        <v>120</v>
      </c>
      <c r="M555" s="1">
        <v>93</v>
      </c>
      <c r="N555" s="1">
        <v>9.2999999999999999E-2</v>
      </c>
      <c r="O555" s="3">
        <v>45317</v>
      </c>
      <c r="P555" s="1">
        <v>1</v>
      </c>
      <c r="Q555" s="1">
        <v>1</v>
      </c>
      <c r="R555" s="1">
        <v>2024</v>
      </c>
      <c r="S555" s="1" t="s">
        <v>1150</v>
      </c>
      <c r="T555" s="1" t="s">
        <v>40</v>
      </c>
      <c r="U555" s="1" t="s">
        <v>79</v>
      </c>
    </row>
    <row r="556" spans="1:21">
      <c r="A556" s="1" t="s">
        <v>36</v>
      </c>
      <c r="B556" s="1" t="s">
        <v>1151</v>
      </c>
      <c r="C556" s="1" t="s">
        <v>68</v>
      </c>
      <c r="D556" s="1">
        <v>0.06</v>
      </c>
      <c r="E556" s="1">
        <v>20</v>
      </c>
      <c r="F556" s="1">
        <v>100</v>
      </c>
      <c r="G556" s="1">
        <v>200</v>
      </c>
      <c r="H556" s="1">
        <v>4000</v>
      </c>
      <c r="I556" s="1">
        <v>240</v>
      </c>
      <c r="J556" s="1">
        <v>3760</v>
      </c>
      <c r="K556" s="1">
        <v>3.76</v>
      </c>
      <c r="L556" s="1">
        <v>2000</v>
      </c>
      <c r="M556" s="1">
        <v>1760</v>
      </c>
      <c r="N556" s="1">
        <v>1.76</v>
      </c>
      <c r="O556" s="3">
        <v>45525</v>
      </c>
      <c r="P556" s="1">
        <v>8</v>
      </c>
      <c r="Q556" s="1">
        <v>3</v>
      </c>
      <c r="R556" s="1">
        <v>2024</v>
      </c>
      <c r="S556" s="1" t="s">
        <v>1152</v>
      </c>
      <c r="T556" s="1" t="s">
        <v>70</v>
      </c>
      <c r="U556" s="1" t="s">
        <v>54</v>
      </c>
    </row>
    <row r="557" spans="1:21">
      <c r="A557" s="1" t="s">
        <v>27</v>
      </c>
      <c r="B557" s="1" t="s">
        <v>1153</v>
      </c>
      <c r="C557" s="1" t="s">
        <v>46</v>
      </c>
      <c r="D557" s="1">
        <v>0.03</v>
      </c>
      <c r="E557" s="1">
        <v>20</v>
      </c>
      <c r="F557" s="1">
        <v>15</v>
      </c>
      <c r="G557" s="1">
        <v>40</v>
      </c>
      <c r="H557" s="1">
        <v>800</v>
      </c>
      <c r="I557" s="1">
        <v>24</v>
      </c>
      <c r="J557" s="1">
        <v>776</v>
      </c>
      <c r="K557" s="1">
        <v>0.77600000000000002</v>
      </c>
      <c r="L557" s="1">
        <v>300</v>
      </c>
      <c r="M557" s="1">
        <v>476</v>
      </c>
      <c r="N557" s="1">
        <v>0.47599999999999998</v>
      </c>
      <c r="O557" s="3">
        <v>45277</v>
      </c>
      <c r="P557" s="1">
        <v>12</v>
      </c>
      <c r="Q557" s="1">
        <v>4</v>
      </c>
      <c r="R557" s="1">
        <v>2023</v>
      </c>
      <c r="S557" s="1" t="s">
        <v>1154</v>
      </c>
      <c r="T557" s="1" t="s">
        <v>48</v>
      </c>
      <c r="U557" s="1" t="s">
        <v>79</v>
      </c>
    </row>
    <row r="558" spans="1:21">
      <c r="A558" s="1" t="s">
        <v>21</v>
      </c>
      <c r="B558" s="1" t="s">
        <v>1155</v>
      </c>
      <c r="C558" s="1" t="s">
        <v>23</v>
      </c>
      <c r="D558" s="1">
        <v>0.22</v>
      </c>
      <c r="E558" s="1">
        <v>17</v>
      </c>
      <c r="F558" s="1">
        <v>500</v>
      </c>
      <c r="G558" s="1">
        <v>800</v>
      </c>
      <c r="H558" s="1">
        <v>13600</v>
      </c>
      <c r="I558" s="1">
        <v>2992</v>
      </c>
      <c r="J558" s="1">
        <v>10608</v>
      </c>
      <c r="K558" s="1">
        <v>10.608000000000001</v>
      </c>
      <c r="L558" s="1">
        <v>8500</v>
      </c>
      <c r="M558" s="1">
        <v>2108</v>
      </c>
      <c r="N558" s="1">
        <v>2.1080000000000001</v>
      </c>
      <c r="O558" s="3">
        <v>45709</v>
      </c>
      <c r="P558" s="1">
        <v>2</v>
      </c>
      <c r="Q558" s="1">
        <v>1</v>
      </c>
      <c r="R558" s="1">
        <v>2025</v>
      </c>
      <c r="S558" s="1" t="s">
        <v>1156</v>
      </c>
      <c r="T558" s="1" t="s">
        <v>25</v>
      </c>
      <c r="U558" s="1" t="s">
        <v>35</v>
      </c>
    </row>
    <row r="559" spans="1:21">
      <c r="A559" s="1" t="s">
        <v>27</v>
      </c>
      <c r="B559" s="1" t="s">
        <v>1157</v>
      </c>
      <c r="C559" s="1" t="s">
        <v>38</v>
      </c>
      <c r="D559" s="1">
        <v>0</v>
      </c>
      <c r="E559" s="1">
        <v>15</v>
      </c>
      <c r="F559" s="1">
        <v>20</v>
      </c>
      <c r="G559" s="1">
        <v>50</v>
      </c>
      <c r="H559" s="1">
        <v>750</v>
      </c>
      <c r="I559" s="1">
        <v>0</v>
      </c>
      <c r="J559" s="1">
        <v>750</v>
      </c>
      <c r="K559" s="1">
        <v>0.75</v>
      </c>
      <c r="L559" s="1">
        <v>300</v>
      </c>
      <c r="M559" s="1">
        <v>450</v>
      </c>
      <c r="N559" s="1">
        <v>0.45</v>
      </c>
      <c r="O559" s="3">
        <v>45894</v>
      </c>
      <c r="P559" s="1">
        <v>8</v>
      </c>
      <c r="Q559" s="1">
        <v>3</v>
      </c>
      <c r="R559" s="1">
        <v>2025</v>
      </c>
      <c r="S559" s="1" t="s">
        <v>1158</v>
      </c>
      <c r="T559" s="1" t="s">
        <v>40</v>
      </c>
      <c r="U559" s="1" t="s">
        <v>49</v>
      </c>
    </row>
    <row r="560" spans="1:21">
      <c r="A560" s="1" t="s">
        <v>36</v>
      </c>
      <c r="B560" s="1" t="s">
        <v>1159</v>
      </c>
      <c r="C560" s="1" t="s">
        <v>29</v>
      </c>
      <c r="D560" s="1">
        <v>7.0000000000000007E-2</v>
      </c>
      <c r="E560" s="1">
        <v>16</v>
      </c>
      <c r="F560" s="1">
        <v>200</v>
      </c>
      <c r="G560" s="1">
        <v>400</v>
      </c>
      <c r="H560" s="1">
        <v>6400</v>
      </c>
      <c r="I560" s="1">
        <v>448</v>
      </c>
      <c r="J560" s="1">
        <v>5952</v>
      </c>
      <c r="K560" s="1">
        <v>5.952</v>
      </c>
      <c r="L560" s="1">
        <v>3200</v>
      </c>
      <c r="M560" s="1">
        <v>2752</v>
      </c>
      <c r="N560" s="1">
        <v>2.7519999999999998</v>
      </c>
      <c r="O560" s="3">
        <v>45296</v>
      </c>
      <c r="P560" s="1">
        <v>1</v>
      </c>
      <c r="Q560" s="1">
        <v>1</v>
      </c>
      <c r="R560" s="1">
        <v>2024</v>
      </c>
      <c r="S560" s="1" t="s">
        <v>1160</v>
      </c>
      <c r="T560" s="1" t="s">
        <v>31</v>
      </c>
      <c r="U560" s="1" t="s">
        <v>35</v>
      </c>
    </row>
    <row r="561" spans="1:21">
      <c r="A561" s="1" t="s">
        <v>27</v>
      </c>
      <c r="B561" s="1" t="s">
        <v>1161</v>
      </c>
      <c r="C561" s="1" t="s">
        <v>60</v>
      </c>
      <c r="D561" s="1">
        <v>0.14000000000000001</v>
      </c>
      <c r="E561" s="1">
        <v>9</v>
      </c>
      <c r="F561" s="1">
        <v>150</v>
      </c>
      <c r="G561" s="1">
        <v>250</v>
      </c>
      <c r="H561" s="1">
        <v>2250</v>
      </c>
      <c r="I561" s="1">
        <v>315</v>
      </c>
      <c r="J561" s="1">
        <v>1935</v>
      </c>
      <c r="K561" s="1">
        <v>1.9350000000000001</v>
      </c>
      <c r="L561" s="1">
        <v>1350</v>
      </c>
      <c r="M561" s="1">
        <v>585</v>
      </c>
      <c r="N561" s="1">
        <v>0.58499999999999996</v>
      </c>
      <c r="O561" s="3">
        <v>45326</v>
      </c>
      <c r="P561" s="1">
        <v>2</v>
      </c>
      <c r="Q561" s="1">
        <v>1</v>
      </c>
      <c r="R561" s="1">
        <v>2024</v>
      </c>
      <c r="S561" s="1" t="s">
        <v>1162</v>
      </c>
      <c r="T561" s="1" t="s">
        <v>62</v>
      </c>
      <c r="U561" s="1" t="s">
        <v>26</v>
      </c>
    </row>
    <row r="562" spans="1:21">
      <c r="A562" s="1" t="s">
        <v>21</v>
      </c>
      <c r="B562" s="1" t="s">
        <v>1163</v>
      </c>
      <c r="C562" s="1" t="s">
        <v>56</v>
      </c>
      <c r="D562" s="1">
        <v>0.17</v>
      </c>
      <c r="E562" s="1">
        <v>6</v>
      </c>
      <c r="F562" s="1">
        <v>50</v>
      </c>
      <c r="G562" s="1">
        <v>120</v>
      </c>
      <c r="H562" s="1">
        <v>720</v>
      </c>
      <c r="I562" s="1">
        <v>122.4</v>
      </c>
      <c r="J562" s="1">
        <v>597.6</v>
      </c>
      <c r="K562" s="1">
        <v>0.59760000000000002</v>
      </c>
      <c r="L562" s="1">
        <v>300</v>
      </c>
      <c r="M562" s="1">
        <v>297.60000000000002</v>
      </c>
      <c r="N562" s="1">
        <v>0.29759999999999998</v>
      </c>
      <c r="O562" s="3">
        <v>45897</v>
      </c>
      <c r="P562" s="1">
        <v>8</v>
      </c>
      <c r="Q562" s="1">
        <v>3</v>
      </c>
      <c r="R562" s="1">
        <v>2025</v>
      </c>
      <c r="S562" s="1" t="s">
        <v>1164</v>
      </c>
      <c r="T562" s="1" t="s">
        <v>58</v>
      </c>
      <c r="U562" s="1" t="s">
        <v>32</v>
      </c>
    </row>
    <row r="563" spans="1:21">
      <c r="A563" s="1" t="s">
        <v>27</v>
      </c>
      <c r="B563" s="1" t="s">
        <v>1165</v>
      </c>
      <c r="C563" s="1" t="s">
        <v>56</v>
      </c>
      <c r="D563" s="1">
        <v>0.08</v>
      </c>
      <c r="E563" s="1">
        <v>2</v>
      </c>
      <c r="F563" s="1">
        <v>50</v>
      </c>
      <c r="G563" s="1">
        <v>120</v>
      </c>
      <c r="H563" s="1">
        <v>240</v>
      </c>
      <c r="I563" s="1">
        <v>19.2</v>
      </c>
      <c r="J563" s="1">
        <v>220.8</v>
      </c>
      <c r="K563" s="1">
        <v>0.2208</v>
      </c>
      <c r="L563" s="1">
        <v>100</v>
      </c>
      <c r="M563" s="1">
        <v>120.8</v>
      </c>
      <c r="N563" s="1">
        <v>0.1208</v>
      </c>
      <c r="O563" s="3">
        <v>45433</v>
      </c>
      <c r="P563" s="1">
        <v>5</v>
      </c>
      <c r="Q563" s="1">
        <v>2</v>
      </c>
      <c r="R563" s="1">
        <v>2024</v>
      </c>
      <c r="S563" s="1" t="s">
        <v>1166</v>
      </c>
      <c r="T563" s="1" t="s">
        <v>58</v>
      </c>
      <c r="U563" s="1" t="s">
        <v>49</v>
      </c>
    </row>
    <row r="564" spans="1:21">
      <c r="A564" s="1" t="s">
        <v>27</v>
      </c>
      <c r="B564" s="1" t="s">
        <v>1167</v>
      </c>
      <c r="C564" s="1" t="s">
        <v>60</v>
      </c>
      <c r="D564" s="1">
        <v>0.17</v>
      </c>
      <c r="E564" s="1">
        <v>8</v>
      </c>
      <c r="F564" s="1">
        <v>150</v>
      </c>
      <c r="G564" s="1">
        <v>250</v>
      </c>
      <c r="H564" s="1">
        <v>2000</v>
      </c>
      <c r="I564" s="1">
        <v>340</v>
      </c>
      <c r="J564" s="1">
        <v>1660</v>
      </c>
      <c r="K564" s="1">
        <v>1.66</v>
      </c>
      <c r="L564" s="1">
        <v>1200</v>
      </c>
      <c r="M564" s="1">
        <v>460</v>
      </c>
      <c r="N564" s="1">
        <v>0.46</v>
      </c>
      <c r="O564" s="3">
        <v>45641</v>
      </c>
      <c r="P564" s="1">
        <v>12</v>
      </c>
      <c r="Q564" s="1">
        <v>4</v>
      </c>
      <c r="R564" s="1">
        <v>2024</v>
      </c>
      <c r="S564" s="1" t="s">
        <v>1168</v>
      </c>
      <c r="T564" s="1" t="s">
        <v>62</v>
      </c>
      <c r="U564" s="1" t="s">
        <v>26</v>
      </c>
    </row>
    <row r="565" spans="1:21">
      <c r="A565" s="1" t="s">
        <v>21</v>
      </c>
      <c r="B565" s="1" t="s">
        <v>1169</v>
      </c>
      <c r="C565" s="1" t="s">
        <v>46</v>
      </c>
      <c r="D565" s="1">
        <v>0.24</v>
      </c>
      <c r="E565" s="1">
        <v>18</v>
      </c>
      <c r="F565" s="1">
        <v>15</v>
      </c>
      <c r="G565" s="1">
        <v>40</v>
      </c>
      <c r="H565" s="1">
        <v>720</v>
      </c>
      <c r="I565" s="1">
        <v>172.8</v>
      </c>
      <c r="J565" s="1">
        <v>547.20000000000005</v>
      </c>
      <c r="K565" s="1">
        <v>0.54720000000000002</v>
      </c>
      <c r="L565" s="1">
        <v>270</v>
      </c>
      <c r="M565" s="1">
        <v>277.2</v>
      </c>
      <c r="N565" s="1">
        <v>0.2772</v>
      </c>
      <c r="O565" s="3">
        <v>45364</v>
      </c>
      <c r="P565" s="1">
        <v>3</v>
      </c>
      <c r="Q565" s="1">
        <v>1</v>
      </c>
      <c r="R565" s="1">
        <v>2024</v>
      </c>
      <c r="S565" s="1" t="s">
        <v>1170</v>
      </c>
      <c r="T565" s="1" t="s">
        <v>48</v>
      </c>
      <c r="U565" s="1" t="s">
        <v>54</v>
      </c>
    </row>
    <row r="566" spans="1:21">
      <c r="A566" s="1" t="s">
        <v>27</v>
      </c>
      <c r="B566" s="1" t="s">
        <v>1171</v>
      </c>
      <c r="C566" s="1" t="s">
        <v>23</v>
      </c>
      <c r="D566" s="1">
        <v>0.1</v>
      </c>
      <c r="E566" s="1">
        <v>3</v>
      </c>
      <c r="F566" s="1">
        <v>500</v>
      </c>
      <c r="G566" s="1">
        <v>800</v>
      </c>
      <c r="H566" s="1">
        <v>2400</v>
      </c>
      <c r="I566" s="1">
        <v>240</v>
      </c>
      <c r="J566" s="1">
        <v>2160</v>
      </c>
      <c r="K566" s="1">
        <v>2.16</v>
      </c>
      <c r="L566" s="1">
        <v>1500</v>
      </c>
      <c r="M566" s="1">
        <v>660</v>
      </c>
      <c r="N566" s="1">
        <v>0.66</v>
      </c>
      <c r="O566" s="3">
        <v>45271</v>
      </c>
      <c r="P566" s="1">
        <v>12</v>
      </c>
      <c r="Q566" s="1">
        <v>4</v>
      </c>
      <c r="R566" s="1">
        <v>2023</v>
      </c>
      <c r="S566" s="1" t="s">
        <v>1172</v>
      </c>
      <c r="T566" s="1" t="s">
        <v>25</v>
      </c>
      <c r="U566" s="1" t="s">
        <v>49</v>
      </c>
    </row>
    <row r="567" spans="1:21">
      <c r="A567" s="1" t="s">
        <v>36</v>
      </c>
      <c r="B567" s="1" t="s">
        <v>1173</v>
      </c>
      <c r="C567" s="1" t="s">
        <v>60</v>
      </c>
      <c r="D567" s="1">
        <v>0.06</v>
      </c>
      <c r="E567" s="1">
        <v>16</v>
      </c>
      <c r="F567" s="1">
        <v>150</v>
      </c>
      <c r="G567" s="1">
        <v>250</v>
      </c>
      <c r="H567" s="1">
        <v>4000</v>
      </c>
      <c r="I567" s="1">
        <v>240</v>
      </c>
      <c r="J567" s="1">
        <v>3760</v>
      </c>
      <c r="K567" s="1">
        <v>3.76</v>
      </c>
      <c r="L567" s="1">
        <v>2400</v>
      </c>
      <c r="M567" s="1">
        <v>1360</v>
      </c>
      <c r="N567" s="1">
        <v>1.36</v>
      </c>
      <c r="O567" s="3">
        <v>45672</v>
      </c>
      <c r="P567" s="1">
        <v>1</v>
      </c>
      <c r="Q567" s="1">
        <v>1</v>
      </c>
      <c r="R567" s="1">
        <v>2025</v>
      </c>
      <c r="S567" s="1" t="s">
        <v>1174</v>
      </c>
      <c r="T567" s="1" t="s">
        <v>62</v>
      </c>
      <c r="U567" s="1" t="s">
        <v>49</v>
      </c>
    </row>
    <row r="568" spans="1:21">
      <c r="A568" s="1" t="s">
        <v>21</v>
      </c>
      <c r="B568" s="1" t="s">
        <v>1175</v>
      </c>
      <c r="C568" s="1" t="s">
        <v>29</v>
      </c>
      <c r="D568" s="1">
        <v>0.06</v>
      </c>
      <c r="E568" s="1">
        <v>12</v>
      </c>
      <c r="F568" s="1">
        <v>200</v>
      </c>
      <c r="G568" s="1">
        <v>400</v>
      </c>
      <c r="H568" s="1">
        <v>4800</v>
      </c>
      <c r="I568" s="1">
        <v>288</v>
      </c>
      <c r="J568" s="1">
        <v>4512</v>
      </c>
      <c r="K568" s="1">
        <v>4.5119999999999996</v>
      </c>
      <c r="L568" s="1">
        <v>2400</v>
      </c>
      <c r="M568" s="1">
        <v>2112</v>
      </c>
      <c r="N568" s="1">
        <v>2.1120000000000001</v>
      </c>
      <c r="O568" s="3">
        <v>45468</v>
      </c>
      <c r="P568" s="1">
        <v>6</v>
      </c>
      <c r="Q568" s="1">
        <v>2</v>
      </c>
      <c r="R568" s="1">
        <v>2024</v>
      </c>
      <c r="S568" s="1" t="s">
        <v>1176</v>
      </c>
      <c r="T568" s="1" t="s">
        <v>31</v>
      </c>
      <c r="U568" s="1" t="s">
        <v>54</v>
      </c>
    </row>
    <row r="569" spans="1:21">
      <c r="A569" s="1" t="s">
        <v>21</v>
      </c>
      <c r="B569" s="1" t="s">
        <v>1177</v>
      </c>
      <c r="C569" s="1" t="s">
        <v>60</v>
      </c>
      <c r="D569" s="1">
        <v>0.17</v>
      </c>
      <c r="E569" s="1">
        <v>17</v>
      </c>
      <c r="F569" s="1">
        <v>150</v>
      </c>
      <c r="G569" s="1">
        <v>250</v>
      </c>
      <c r="H569" s="1">
        <v>4250</v>
      </c>
      <c r="I569" s="1">
        <v>722.5</v>
      </c>
      <c r="J569" s="1">
        <v>3527.5</v>
      </c>
      <c r="K569" s="1">
        <v>3.5274999999999999</v>
      </c>
      <c r="L569" s="1">
        <v>2550</v>
      </c>
      <c r="M569" s="1">
        <v>977.5</v>
      </c>
      <c r="N569" s="1">
        <v>0.97750000000000004</v>
      </c>
      <c r="O569" s="3">
        <v>45797</v>
      </c>
      <c r="P569" s="1">
        <v>5</v>
      </c>
      <c r="Q569" s="1">
        <v>2</v>
      </c>
      <c r="R569" s="1">
        <v>2025</v>
      </c>
      <c r="S569" s="1" t="s">
        <v>1178</v>
      </c>
      <c r="T569" s="1" t="s">
        <v>62</v>
      </c>
      <c r="U569" s="1" t="s">
        <v>79</v>
      </c>
    </row>
    <row r="570" spans="1:21">
      <c r="A570" s="1" t="s">
        <v>27</v>
      </c>
      <c r="B570" s="1" t="s">
        <v>1179</v>
      </c>
      <c r="C570" s="1" t="s">
        <v>42</v>
      </c>
      <c r="D570" s="1">
        <v>0.16</v>
      </c>
      <c r="E570" s="1">
        <v>19</v>
      </c>
      <c r="F570" s="1">
        <v>300</v>
      </c>
      <c r="G570" s="1">
        <v>600</v>
      </c>
      <c r="H570" s="1">
        <v>11400</v>
      </c>
      <c r="I570" s="1">
        <v>1824</v>
      </c>
      <c r="J570" s="1">
        <v>9576</v>
      </c>
      <c r="K570" s="1">
        <v>9.5760000000000005</v>
      </c>
      <c r="L570" s="1">
        <v>5700</v>
      </c>
      <c r="M570" s="1">
        <v>3876</v>
      </c>
      <c r="N570" s="1">
        <v>3.8759999999999999</v>
      </c>
      <c r="O570" s="3">
        <v>45485</v>
      </c>
      <c r="P570" s="1">
        <v>7</v>
      </c>
      <c r="Q570" s="1">
        <v>3</v>
      </c>
      <c r="R570" s="1">
        <v>2024</v>
      </c>
      <c r="S570" s="1" t="s">
        <v>1180</v>
      </c>
      <c r="T570" s="1" t="s">
        <v>44</v>
      </c>
      <c r="U570" s="1" t="s">
        <v>35</v>
      </c>
    </row>
    <row r="571" spans="1:21">
      <c r="A571" s="1" t="s">
        <v>21</v>
      </c>
      <c r="B571" s="1" t="s">
        <v>1181</v>
      </c>
      <c r="C571" s="1" t="s">
        <v>42</v>
      </c>
      <c r="D571" s="1">
        <v>0.08</v>
      </c>
      <c r="E571" s="1">
        <v>14</v>
      </c>
      <c r="F571" s="1">
        <v>300</v>
      </c>
      <c r="G571" s="1">
        <v>600</v>
      </c>
      <c r="H571" s="1">
        <v>8400</v>
      </c>
      <c r="I571" s="1">
        <v>672</v>
      </c>
      <c r="J571" s="1">
        <v>7728</v>
      </c>
      <c r="K571" s="1">
        <v>7.7279999999999998</v>
      </c>
      <c r="L571" s="1">
        <v>4200</v>
      </c>
      <c r="M571" s="1">
        <v>3528</v>
      </c>
      <c r="N571" s="1">
        <v>3.528</v>
      </c>
      <c r="O571" s="3">
        <v>45345</v>
      </c>
      <c r="P571" s="1">
        <v>2</v>
      </c>
      <c r="Q571" s="1">
        <v>1</v>
      </c>
      <c r="R571" s="1">
        <v>2024</v>
      </c>
      <c r="S571" s="1" t="s">
        <v>1182</v>
      </c>
      <c r="T571" s="1" t="s">
        <v>44</v>
      </c>
      <c r="U571" s="1" t="s">
        <v>54</v>
      </c>
    </row>
    <row r="572" spans="1:21">
      <c r="A572" s="1" t="s">
        <v>27</v>
      </c>
      <c r="B572" s="1" t="s">
        <v>1183</v>
      </c>
      <c r="C572" s="1" t="s">
        <v>38</v>
      </c>
      <c r="D572" s="1">
        <v>0.11</v>
      </c>
      <c r="E572" s="1">
        <v>17</v>
      </c>
      <c r="F572" s="1">
        <v>20</v>
      </c>
      <c r="G572" s="1">
        <v>50</v>
      </c>
      <c r="H572" s="1">
        <v>850</v>
      </c>
      <c r="I572" s="1">
        <v>93.5</v>
      </c>
      <c r="J572" s="1">
        <v>756.5</v>
      </c>
      <c r="K572" s="1">
        <v>0.75649999999999995</v>
      </c>
      <c r="L572" s="1">
        <v>340</v>
      </c>
      <c r="M572" s="1">
        <v>416.5</v>
      </c>
      <c r="N572" s="1">
        <v>0.41649999999999998</v>
      </c>
      <c r="O572" s="3">
        <v>45532</v>
      </c>
      <c r="P572" s="1">
        <v>8</v>
      </c>
      <c r="Q572" s="1">
        <v>3</v>
      </c>
      <c r="R572" s="1">
        <v>2024</v>
      </c>
      <c r="S572" s="1" t="s">
        <v>1184</v>
      </c>
      <c r="T572" s="1" t="s">
        <v>40</v>
      </c>
      <c r="U572" s="1" t="s">
        <v>32</v>
      </c>
    </row>
    <row r="573" spans="1:21">
      <c r="A573" s="1" t="s">
        <v>36</v>
      </c>
      <c r="B573" s="1" t="s">
        <v>1185</v>
      </c>
      <c r="C573" s="1" t="s">
        <v>60</v>
      </c>
      <c r="D573" s="1">
        <v>0.21</v>
      </c>
      <c r="E573" s="1">
        <v>17</v>
      </c>
      <c r="F573" s="1">
        <v>150</v>
      </c>
      <c r="G573" s="1">
        <v>250</v>
      </c>
      <c r="H573" s="1">
        <v>4250</v>
      </c>
      <c r="I573" s="1">
        <v>892.5</v>
      </c>
      <c r="J573" s="1">
        <v>3357.5</v>
      </c>
      <c r="K573" s="1">
        <v>3.3574999999999999</v>
      </c>
      <c r="L573" s="1">
        <v>2550</v>
      </c>
      <c r="M573" s="1">
        <v>807.5</v>
      </c>
      <c r="N573" s="1">
        <v>0.8075</v>
      </c>
      <c r="O573" s="3">
        <v>45481</v>
      </c>
      <c r="P573" s="1">
        <v>7</v>
      </c>
      <c r="Q573" s="1">
        <v>3</v>
      </c>
      <c r="R573" s="1">
        <v>2024</v>
      </c>
      <c r="S573" s="1" t="s">
        <v>1186</v>
      </c>
      <c r="T573" s="1" t="s">
        <v>62</v>
      </c>
      <c r="U573" s="1" t="s">
        <v>26</v>
      </c>
    </row>
    <row r="574" spans="1:21">
      <c r="A574" s="1" t="s">
        <v>21</v>
      </c>
      <c r="B574" s="1" t="s">
        <v>1187</v>
      </c>
      <c r="C574" s="1" t="s">
        <v>38</v>
      </c>
      <c r="D574" s="1">
        <v>0.01</v>
      </c>
      <c r="E574" s="1">
        <v>10</v>
      </c>
      <c r="F574" s="1">
        <v>20</v>
      </c>
      <c r="G574" s="1">
        <v>50</v>
      </c>
      <c r="H574" s="1">
        <v>500</v>
      </c>
      <c r="I574" s="1">
        <v>5</v>
      </c>
      <c r="J574" s="1">
        <v>495</v>
      </c>
      <c r="K574" s="1">
        <v>0.495</v>
      </c>
      <c r="L574" s="1">
        <v>200</v>
      </c>
      <c r="M574" s="1">
        <v>295</v>
      </c>
      <c r="N574" s="1">
        <v>0.29499999999999998</v>
      </c>
      <c r="O574" s="3">
        <v>45840</v>
      </c>
      <c r="P574" s="1">
        <v>7</v>
      </c>
      <c r="Q574" s="1">
        <v>3</v>
      </c>
      <c r="R574" s="1">
        <v>2025</v>
      </c>
      <c r="S574" s="1" t="s">
        <v>1188</v>
      </c>
      <c r="T574" s="1" t="s">
        <v>40</v>
      </c>
      <c r="U574" s="1" t="s">
        <v>49</v>
      </c>
    </row>
    <row r="575" spans="1:21">
      <c r="A575" s="1" t="s">
        <v>36</v>
      </c>
      <c r="B575" s="1" t="s">
        <v>1189</v>
      </c>
      <c r="C575" s="1" t="s">
        <v>23</v>
      </c>
      <c r="D575" s="1">
        <v>0.04</v>
      </c>
      <c r="E575" s="1">
        <v>13</v>
      </c>
      <c r="F575" s="1">
        <v>500</v>
      </c>
      <c r="G575" s="1">
        <v>800</v>
      </c>
      <c r="H575" s="1">
        <v>10400</v>
      </c>
      <c r="I575" s="1">
        <v>416</v>
      </c>
      <c r="J575" s="1">
        <v>9984</v>
      </c>
      <c r="K575" s="1">
        <v>9.984</v>
      </c>
      <c r="L575" s="1">
        <v>6500</v>
      </c>
      <c r="M575" s="1">
        <v>3484</v>
      </c>
      <c r="N575" s="1">
        <v>3.484</v>
      </c>
      <c r="O575" s="3">
        <v>45645</v>
      </c>
      <c r="P575" s="1">
        <v>12</v>
      </c>
      <c r="Q575" s="1">
        <v>4</v>
      </c>
      <c r="R575" s="1">
        <v>2024</v>
      </c>
      <c r="S575" s="1" t="s">
        <v>1190</v>
      </c>
      <c r="T575" s="1" t="s">
        <v>25</v>
      </c>
      <c r="U575" s="1" t="s">
        <v>54</v>
      </c>
    </row>
    <row r="576" spans="1:21">
      <c r="A576" s="1" t="s">
        <v>36</v>
      </c>
      <c r="B576" s="1" t="s">
        <v>1191</v>
      </c>
      <c r="C576" s="1" t="s">
        <v>42</v>
      </c>
      <c r="D576" s="1">
        <v>0.03</v>
      </c>
      <c r="E576" s="1">
        <v>9</v>
      </c>
      <c r="F576" s="1">
        <v>300</v>
      </c>
      <c r="G576" s="1">
        <v>600</v>
      </c>
      <c r="H576" s="1">
        <v>5400</v>
      </c>
      <c r="I576" s="1">
        <v>162</v>
      </c>
      <c r="J576" s="1">
        <v>5238</v>
      </c>
      <c r="K576" s="1">
        <v>5.2380000000000004</v>
      </c>
      <c r="L576" s="1">
        <v>2700</v>
      </c>
      <c r="M576" s="1">
        <v>2538</v>
      </c>
      <c r="N576" s="1">
        <v>2.5379999999999998</v>
      </c>
      <c r="O576" s="3">
        <v>45343</v>
      </c>
      <c r="P576" s="1">
        <v>2</v>
      </c>
      <c r="Q576" s="1">
        <v>1</v>
      </c>
      <c r="R576" s="1">
        <v>2024</v>
      </c>
      <c r="S576" s="1" t="s">
        <v>1192</v>
      </c>
      <c r="T576" s="1" t="s">
        <v>44</v>
      </c>
      <c r="U576" s="1" t="s">
        <v>54</v>
      </c>
    </row>
    <row r="577" spans="1:21">
      <c r="A577" s="1" t="s">
        <v>21</v>
      </c>
      <c r="B577" s="1" t="s">
        <v>1193</v>
      </c>
      <c r="C577" s="1" t="s">
        <v>56</v>
      </c>
      <c r="D577" s="1">
        <v>0.26</v>
      </c>
      <c r="E577" s="1">
        <v>15</v>
      </c>
      <c r="F577" s="1">
        <v>50</v>
      </c>
      <c r="G577" s="1">
        <v>120</v>
      </c>
      <c r="H577" s="1">
        <v>1800</v>
      </c>
      <c r="I577" s="1">
        <v>468</v>
      </c>
      <c r="J577" s="1">
        <v>1332</v>
      </c>
      <c r="K577" s="1">
        <v>1.3320000000000001</v>
      </c>
      <c r="L577" s="1">
        <v>750</v>
      </c>
      <c r="M577" s="1">
        <v>582</v>
      </c>
      <c r="N577" s="1">
        <v>0.58199999999999996</v>
      </c>
      <c r="O577" s="3">
        <v>45438</v>
      </c>
      <c r="P577" s="1">
        <v>5</v>
      </c>
      <c r="Q577" s="1">
        <v>2</v>
      </c>
      <c r="R577" s="1">
        <v>2024</v>
      </c>
      <c r="S577" s="1" t="s">
        <v>1194</v>
      </c>
      <c r="T577" s="1" t="s">
        <v>58</v>
      </c>
      <c r="U577" s="1" t="s">
        <v>35</v>
      </c>
    </row>
    <row r="578" spans="1:21">
      <c r="A578" s="1" t="s">
        <v>36</v>
      </c>
      <c r="B578" s="1" t="s">
        <v>1195</v>
      </c>
      <c r="C578" s="1" t="s">
        <v>42</v>
      </c>
      <c r="D578" s="1">
        <v>0.24</v>
      </c>
      <c r="E578" s="1">
        <v>4</v>
      </c>
      <c r="F578" s="1">
        <v>300</v>
      </c>
      <c r="G578" s="1">
        <v>600</v>
      </c>
      <c r="H578" s="1">
        <v>2400</v>
      </c>
      <c r="I578" s="1">
        <v>576</v>
      </c>
      <c r="J578" s="1">
        <v>1824</v>
      </c>
      <c r="K578" s="1">
        <v>1.8240000000000001</v>
      </c>
      <c r="L578" s="1">
        <v>1200</v>
      </c>
      <c r="M578" s="1">
        <v>624</v>
      </c>
      <c r="N578" s="1">
        <v>0.624</v>
      </c>
      <c r="O578" s="3">
        <v>45591</v>
      </c>
      <c r="P578" s="1">
        <v>10</v>
      </c>
      <c r="Q578" s="1">
        <v>4</v>
      </c>
      <c r="R578" s="1">
        <v>2024</v>
      </c>
      <c r="S578" s="1" t="s">
        <v>1196</v>
      </c>
      <c r="T578" s="1" t="s">
        <v>44</v>
      </c>
      <c r="U578" s="1" t="s">
        <v>54</v>
      </c>
    </row>
    <row r="579" spans="1:21">
      <c r="A579" s="1" t="s">
        <v>36</v>
      </c>
      <c r="B579" s="1" t="s">
        <v>1197</v>
      </c>
      <c r="C579" s="1" t="s">
        <v>29</v>
      </c>
      <c r="D579" s="1">
        <v>0.17</v>
      </c>
      <c r="E579" s="1">
        <v>16</v>
      </c>
      <c r="F579" s="1">
        <v>200</v>
      </c>
      <c r="G579" s="1">
        <v>400</v>
      </c>
      <c r="H579" s="1">
        <v>6400</v>
      </c>
      <c r="I579" s="1">
        <v>1088</v>
      </c>
      <c r="J579" s="1">
        <v>5312</v>
      </c>
      <c r="K579" s="1">
        <v>5.3120000000000003</v>
      </c>
      <c r="L579" s="1">
        <v>3200</v>
      </c>
      <c r="M579" s="1">
        <v>2112</v>
      </c>
      <c r="N579" s="1">
        <v>2.1120000000000001</v>
      </c>
      <c r="O579" s="3">
        <v>45595</v>
      </c>
      <c r="P579" s="1">
        <v>10</v>
      </c>
      <c r="Q579" s="1">
        <v>4</v>
      </c>
      <c r="R579" s="1">
        <v>2024</v>
      </c>
      <c r="S579" s="1" t="s">
        <v>1198</v>
      </c>
      <c r="T579" s="1" t="s">
        <v>31</v>
      </c>
      <c r="U579" s="1" t="s">
        <v>35</v>
      </c>
    </row>
    <row r="580" spans="1:21">
      <c r="A580" s="1" t="s">
        <v>21</v>
      </c>
      <c r="B580" s="1" t="s">
        <v>1199</v>
      </c>
      <c r="C580" s="1" t="s">
        <v>23</v>
      </c>
      <c r="D580" s="1">
        <v>0.2</v>
      </c>
      <c r="E580" s="1">
        <v>5</v>
      </c>
      <c r="F580" s="1">
        <v>500</v>
      </c>
      <c r="G580" s="1">
        <v>800</v>
      </c>
      <c r="H580" s="1">
        <v>4000</v>
      </c>
      <c r="I580" s="1">
        <v>800</v>
      </c>
      <c r="J580" s="1">
        <v>3200</v>
      </c>
      <c r="K580" s="1">
        <v>3.2</v>
      </c>
      <c r="L580" s="1">
        <v>2500</v>
      </c>
      <c r="M580" s="1">
        <v>700</v>
      </c>
      <c r="N580" s="1">
        <v>0.7</v>
      </c>
      <c r="O580" s="3">
        <v>45306</v>
      </c>
      <c r="P580" s="1">
        <v>1</v>
      </c>
      <c r="Q580" s="1">
        <v>1</v>
      </c>
      <c r="R580" s="1">
        <v>2024</v>
      </c>
      <c r="S580" s="1" t="s">
        <v>1200</v>
      </c>
      <c r="T580" s="1" t="s">
        <v>25</v>
      </c>
      <c r="U580" s="1" t="s">
        <v>26</v>
      </c>
    </row>
    <row r="581" spans="1:21">
      <c r="A581" s="1" t="s">
        <v>21</v>
      </c>
      <c r="B581" s="1" t="s">
        <v>1201</v>
      </c>
      <c r="C581" s="1" t="s">
        <v>42</v>
      </c>
      <c r="D581" s="1">
        <v>0.28000000000000003</v>
      </c>
      <c r="E581" s="1">
        <v>3</v>
      </c>
      <c r="F581" s="1">
        <v>300</v>
      </c>
      <c r="G581" s="1">
        <v>600</v>
      </c>
      <c r="H581" s="1">
        <v>1800</v>
      </c>
      <c r="I581" s="1">
        <v>504</v>
      </c>
      <c r="J581" s="1">
        <v>1296</v>
      </c>
      <c r="K581" s="1">
        <v>1.296</v>
      </c>
      <c r="L581" s="1">
        <v>900</v>
      </c>
      <c r="M581" s="1">
        <v>396</v>
      </c>
      <c r="N581" s="1">
        <v>0.39600000000000002</v>
      </c>
      <c r="O581" s="3">
        <v>45556</v>
      </c>
      <c r="P581" s="1">
        <v>9</v>
      </c>
      <c r="Q581" s="1">
        <v>3</v>
      </c>
      <c r="R581" s="1">
        <v>2024</v>
      </c>
      <c r="S581" s="1" t="s">
        <v>1202</v>
      </c>
      <c r="T581" s="1" t="s">
        <v>44</v>
      </c>
      <c r="U581" s="1" t="s">
        <v>26</v>
      </c>
    </row>
    <row r="582" spans="1:21">
      <c r="A582" s="1" t="s">
        <v>21</v>
      </c>
      <c r="B582" s="1" t="s">
        <v>1203</v>
      </c>
      <c r="C582" s="1" t="s">
        <v>60</v>
      </c>
      <c r="D582" s="1">
        <v>0.17</v>
      </c>
      <c r="E582" s="1">
        <v>15</v>
      </c>
      <c r="F582" s="1">
        <v>150</v>
      </c>
      <c r="G582" s="1">
        <v>250</v>
      </c>
      <c r="H582" s="1">
        <v>3750</v>
      </c>
      <c r="I582" s="1">
        <v>637.5</v>
      </c>
      <c r="J582" s="1">
        <v>3112.5</v>
      </c>
      <c r="K582" s="1">
        <v>3.1124999999999998</v>
      </c>
      <c r="L582" s="1">
        <v>2250</v>
      </c>
      <c r="M582" s="1">
        <v>862.5</v>
      </c>
      <c r="N582" s="1">
        <v>0.86250000000000004</v>
      </c>
      <c r="O582" s="3">
        <v>45253</v>
      </c>
      <c r="P582" s="1">
        <v>11</v>
      </c>
      <c r="Q582" s="1">
        <v>4</v>
      </c>
      <c r="R582" s="1">
        <v>2023</v>
      </c>
      <c r="S582" s="1" t="s">
        <v>1204</v>
      </c>
      <c r="T582" s="1" t="s">
        <v>62</v>
      </c>
      <c r="U582" s="1" t="s">
        <v>32</v>
      </c>
    </row>
    <row r="583" spans="1:21">
      <c r="A583" s="1" t="s">
        <v>21</v>
      </c>
      <c r="B583" s="1" t="s">
        <v>1205</v>
      </c>
      <c r="C583" s="1" t="s">
        <v>23</v>
      </c>
      <c r="D583" s="1">
        <v>0.18</v>
      </c>
      <c r="E583" s="1">
        <v>8</v>
      </c>
      <c r="F583" s="1">
        <v>500</v>
      </c>
      <c r="G583" s="1">
        <v>800</v>
      </c>
      <c r="H583" s="1">
        <v>6400</v>
      </c>
      <c r="I583" s="1">
        <v>1152</v>
      </c>
      <c r="J583" s="1">
        <v>5248</v>
      </c>
      <c r="K583" s="1">
        <v>5.2480000000000002</v>
      </c>
      <c r="L583" s="1">
        <v>4000</v>
      </c>
      <c r="M583" s="1">
        <v>1248</v>
      </c>
      <c r="N583" s="1">
        <v>1.248</v>
      </c>
      <c r="O583" s="3">
        <v>45709</v>
      </c>
      <c r="P583" s="1">
        <v>2</v>
      </c>
      <c r="Q583" s="1">
        <v>1</v>
      </c>
      <c r="R583" s="1">
        <v>2025</v>
      </c>
      <c r="S583" s="1" t="s">
        <v>1206</v>
      </c>
      <c r="T583" s="1" t="s">
        <v>25</v>
      </c>
      <c r="U583" s="1" t="s">
        <v>79</v>
      </c>
    </row>
    <row r="584" spans="1:21">
      <c r="A584" s="1" t="s">
        <v>27</v>
      </c>
      <c r="B584" s="1" t="s">
        <v>1207</v>
      </c>
      <c r="C584" s="1" t="s">
        <v>60</v>
      </c>
      <c r="D584" s="1">
        <v>0.21</v>
      </c>
      <c r="E584" s="1">
        <v>20</v>
      </c>
      <c r="F584" s="1">
        <v>150</v>
      </c>
      <c r="G584" s="1">
        <v>250</v>
      </c>
      <c r="H584" s="1">
        <v>5000</v>
      </c>
      <c r="I584" s="1">
        <v>1050</v>
      </c>
      <c r="J584" s="1">
        <v>3950</v>
      </c>
      <c r="K584" s="1">
        <v>3.95</v>
      </c>
      <c r="L584" s="1">
        <v>3000</v>
      </c>
      <c r="M584" s="1">
        <v>950</v>
      </c>
      <c r="N584" s="1">
        <v>0.95</v>
      </c>
      <c r="O584" s="3">
        <v>45183</v>
      </c>
      <c r="P584" s="1">
        <v>9</v>
      </c>
      <c r="Q584" s="1">
        <v>3</v>
      </c>
      <c r="R584" s="1">
        <v>2023</v>
      </c>
      <c r="S584" s="1" t="s">
        <v>1208</v>
      </c>
      <c r="T584" s="1" t="s">
        <v>62</v>
      </c>
      <c r="U584" s="1" t="s">
        <v>79</v>
      </c>
    </row>
    <row r="585" spans="1:21">
      <c r="A585" s="1" t="s">
        <v>21</v>
      </c>
      <c r="B585" s="1" t="s">
        <v>1209</v>
      </c>
      <c r="C585" s="1" t="s">
        <v>42</v>
      </c>
      <c r="D585" s="1">
        <v>0.03</v>
      </c>
      <c r="E585" s="1">
        <v>9</v>
      </c>
      <c r="F585" s="1">
        <v>300</v>
      </c>
      <c r="G585" s="1">
        <v>600</v>
      </c>
      <c r="H585" s="1">
        <v>5400</v>
      </c>
      <c r="I585" s="1">
        <v>162</v>
      </c>
      <c r="J585" s="1">
        <v>5238</v>
      </c>
      <c r="K585" s="1">
        <v>5.2380000000000004</v>
      </c>
      <c r="L585" s="1">
        <v>2700</v>
      </c>
      <c r="M585" s="1">
        <v>2538</v>
      </c>
      <c r="N585" s="1">
        <v>2.5379999999999998</v>
      </c>
      <c r="O585" s="3">
        <v>45630</v>
      </c>
      <c r="P585" s="1">
        <v>12</v>
      </c>
      <c r="Q585" s="1">
        <v>4</v>
      </c>
      <c r="R585" s="1">
        <v>2024</v>
      </c>
      <c r="S585" s="1" t="s">
        <v>1210</v>
      </c>
      <c r="T585" s="1" t="s">
        <v>44</v>
      </c>
      <c r="U585" s="1" t="s">
        <v>79</v>
      </c>
    </row>
    <row r="586" spans="1:21">
      <c r="A586" s="1" t="s">
        <v>21</v>
      </c>
      <c r="B586" s="1" t="s">
        <v>1211</v>
      </c>
      <c r="C586" s="1" t="s">
        <v>46</v>
      </c>
      <c r="D586" s="1">
        <v>0.02</v>
      </c>
      <c r="E586" s="1">
        <v>2</v>
      </c>
      <c r="F586" s="1">
        <v>15</v>
      </c>
      <c r="G586" s="1">
        <v>40</v>
      </c>
      <c r="H586" s="1">
        <v>80</v>
      </c>
      <c r="I586" s="1">
        <v>1.6</v>
      </c>
      <c r="J586" s="1">
        <v>78.400000000000006</v>
      </c>
      <c r="K586" s="1">
        <v>7.8399999999999997E-2</v>
      </c>
      <c r="L586" s="1">
        <v>30</v>
      </c>
      <c r="M586" s="1">
        <v>48.4</v>
      </c>
      <c r="N586" s="1">
        <v>4.8399999999999999E-2</v>
      </c>
      <c r="O586" s="3">
        <v>45680</v>
      </c>
      <c r="P586" s="1">
        <v>1</v>
      </c>
      <c r="Q586" s="1">
        <v>1</v>
      </c>
      <c r="R586" s="1">
        <v>2025</v>
      </c>
      <c r="S586" s="1" t="s">
        <v>1212</v>
      </c>
      <c r="T586" s="1" t="s">
        <v>48</v>
      </c>
      <c r="U586" s="1" t="s">
        <v>49</v>
      </c>
    </row>
    <row r="587" spans="1:21">
      <c r="A587" s="1" t="s">
        <v>21</v>
      </c>
      <c r="B587" s="1" t="s">
        <v>1213</v>
      </c>
      <c r="C587" s="1" t="s">
        <v>56</v>
      </c>
      <c r="D587" s="1">
        <v>0.27</v>
      </c>
      <c r="E587" s="1">
        <v>5</v>
      </c>
      <c r="F587" s="1">
        <v>50</v>
      </c>
      <c r="G587" s="1">
        <v>120</v>
      </c>
      <c r="H587" s="1">
        <v>600</v>
      </c>
      <c r="I587" s="1">
        <v>162</v>
      </c>
      <c r="J587" s="1">
        <v>438</v>
      </c>
      <c r="K587" s="1">
        <v>0.438</v>
      </c>
      <c r="L587" s="1">
        <v>250</v>
      </c>
      <c r="M587" s="1">
        <v>188</v>
      </c>
      <c r="N587" s="1">
        <v>0.188</v>
      </c>
      <c r="O587" s="3">
        <v>45830</v>
      </c>
      <c r="P587" s="1">
        <v>6</v>
      </c>
      <c r="Q587" s="1">
        <v>2</v>
      </c>
      <c r="R587" s="1">
        <v>2025</v>
      </c>
      <c r="S587" s="1" t="s">
        <v>1214</v>
      </c>
      <c r="T587" s="1" t="s">
        <v>58</v>
      </c>
      <c r="U587" s="1" t="s">
        <v>54</v>
      </c>
    </row>
    <row r="588" spans="1:21">
      <c r="A588" s="1" t="s">
        <v>27</v>
      </c>
      <c r="B588" s="1" t="s">
        <v>1215</v>
      </c>
      <c r="C588" s="1" t="s">
        <v>42</v>
      </c>
      <c r="D588" s="1">
        <v>0.18</v>
      </c>
      <c r="E588" s="1">
        <v>12</v>
      </c>
      <c r="F588" s="1">
        <v>300</v>
      </c>
      <c r="G588" s="1">
        <v>600</v>
      </c>
      <c r="H588" s="1">
        <v>7200</v>
      </c>
      <c r="I588" s="1">
        <v>1296</v>
      </c>
      <c r="J588" s="1">
        <v>5904</v>
      </c>
      <c r="K588" s="1">
        <v>5.9039999999999999</v>
      </c>
      <c r="L588" s="1">
        <v>3600</v>
      </c>
      <c r="M588" s="1">
        <v>2304</v>
      </c>
      <c r="N588" s="1">
        <v>2.3039999999999998</v>
      </c>
      <c r="O588" s="3">
        <v>45832</v>
      </c>
      <c r="P588" s="1">
        <v>6</v>
      </c>
      <c r="Q588" s="1">
        <v>2</v>
      </c>
      <c r="R588" s="1">
        <v>2025</v>
      </c>
      <c r="S588" s="1" t="s">
        <v>1216</v>
      </c>
      <c r="T588" s="1" t="s">
        <v>44</v>
      </c>
      <c r="U588" s="1" t="s">
        <v>26</v>
      </c>
    </row>
    <row r="589" spans="1:21">
      <c r="A589" s="1" t="s">
        <v>27</v>
      </c>
      <c r="B589" s="1" t="s">
        <v>1217</v>
      </c>
      <c r="C589" s="1" t="s">
        <v>38</v>
      </c>
      <c r="D589" s="1">
        <v>7.0000000000000007E-2</v>
      </c>
      <c r="E589" s="1">
        <v>7</v>
      </c>
      <c r="F589" s="1">
        <v>20</v>
      </c>
      <c r="G589" s="1">
        <v>50</v>
      </c>
      <c r="H589" s="1">
        <v>350</v>
      </c>
      <c r="I589" s="1">
        <v>24.5</v>
      </c>
      <c r="J589" s="1">
        <v>325.5</v>
      </c>
      <c r="K589" s="1">
        <v>0.32550000000000001</v>
      </c>
      <c r="L589" s="1">
        <v>140</v>
      </c>
      <c r="M589" s="1">
        <v>185.5</v>
      </c>
      <c r="N589" s="1">
        <v>0.1855</v>
      </c>
      <c r="O589" s="3">
        <v>45518</v>
      </c>
      <c r="P589" s="1">
        <v>8</v>
      </c>
      <c r="Q589" s="1">
        <v>3</v>
      </c>
      <c r="R589" s="1">
        <v>2024</v>
      </c>
      <c r="S589" s="1" t="s">
        <v>1218</v>
      </c>
      <c r="T589" s="1" t="s">
        <v>40</v>
      </c>
      <c r="U589" s="1" t="s">
        <v>26</v>
      </c>
    </row>
    <row r="590" spans="1:21">
      <c r="A590" s="1" t="s">
        <v>36</v>
      </c>
      <c r="B590" s="1" t="s">
        <v>1219</v>
      </c>
      <c r="C590" s="1" t="s">
        <v>60</v>
      </c>
      <c r="D590" s="1">
        <v>0.11</v>
      </c>
      <c r="E590" s="1">
        <v>7</v>
      </c>
      <c r="F590" s="1">
        <v>150</v>
      </c>
      <c r="G590" s="1">
        <v>250</v>
      </c>
      <c r="H590" s="1">
        <v>1750</v>
      </c>
      <c r="I590" s="1">
        <v>192.5</v>
      </c>
      <c r="J590" s="1">
        <v>1557.5</v>
      </c>
      <c r="K590" s="1">
        <v>1.5575000000000001</v>
      </c>
      <c r="L590" s="1">
        <v>1050</v>
      </c>
      <c r="M590" s="1">
        <v>507.5</v>
      </c>
      <c r="N590" s="1">
        <v>0.50749999999999995</v>
      </c>
      <c r="O590" s="3">
        <v>45222</v>
      </c>
      <c r="P590" s="1">
        <v>10</v>
      </c>
      <c r="Q590" s="1">
        <v>4</v>
      </c>
      <c r="R590" s="1">
        <v>2023</v>
      </c>
      <c r="S590" s="1" t="s">
        <v>1220</v>
      </c>
      <c r="T590" s="1" t="s">
        <v>62</v>
      </c>
      <c r="U590" s="1" t="s">
        <v>49</v>
      </c>
    </row>
    <row r="591" spans="1:21">
      <c r="A591" s="1" t="s">
        <v>36</v>
      </c>
      <c r="B591" s="1" t="s">
        <v>1221</v>
      </c>
      <c r="C591" s="1" t="s">
        <v>46</v>
      </c>
      <c r="D591" s="1">
        <v>7.0000000000000007E-2</v>
      </c>
      <c r="E591" s="1">
        <v>5</v>
      </c>
      <c r="F591" s="1">
        <v>15</v>
      </c>
      <c r="G591" s="1">
        <v>40</v>
      </c>
      <c r="H591" s="1">
        <v>200</v>
      </c>
      <c r="I591" s="1">
        <v>14</v>
      </c>
      <c r="J591" s="1">
        <v>186</v>
      </c>
      <c r="K591" s="1">
        <v>0.186</v>
      </c>
      <c r="L591" s="1">
        <v>75</v>
      </c>
      <c r="M591" s="1">
        <v>111</v>
      </c>
      <c r="N591" s="1">
        <v>0.111</v>
      </c>
      <c r="O591" s="3">
        <v>45672</v>
      </c>
      <c r="P591" s="1">
        <v>1</v>
      </c>
      <c r="Q591" s="1">
        <v>1</v>
      </c>
      <c r="R591" s="1">
        <v>2025</v>
      </c>
      <c r="S591" s="1" t="s">
        <v>1222</v>
      </c>
      <c r="T591" s="1" t="s">
        <v>48</v>
      </c>
      <c r="U591" s="1" t="s">
        <v>79</v>
      </c>
    </row>
    <row r="592" spans="1:21">
      <c r="A592" s="1" t="s">
        <v>36</v>
      </c>
      <c r="B592" s="1" t="s">
        <v>1223</v>
      </c>
      <c r="C592" s="1" t="s">
        <v>56</v>
      </c>
      <c r="D592" s="1">
        <v>0.19</v>
      </c>
      <c r="E592" s="1">
        <v>2</v>
      </c>
      <c r="F592" s="1">
        <v>50</v>
      </c>
      <c r="G592" s="1">
        <v>120</v>
      </c>
      <c r="H592" s="1">
        <v>240</v>
      </c>
      <c r="I592" s="1">
        <v>45.6</v>
      </c>
      <c r="J592" s="1">
        <v>194.4</v>
      </c>
      <c r="K592" s="1">
        <v>0.19439999999999999</v>
      </c>
      <c r="L592" s="1">
        <v>100</v>
      </c>
      <c r="M592" s="1">
        <v>94.4</v>
      </c>
      <c r="N592" s="1">
        <v>9.4399999999999998E-2</v>
      </c>
      <c r="O592" s="3">
        <v>45387</v>
      </c>
      <c r="P592" s="1">
        <v>4</v>
      </c>
      <c r="Q592" s="1">
        <v>2</v>
      </c>
      <c r="R592" s="1">
        <v>2024</v>
      </c>
      <c r="S592" s="1" t="s">
        <v>1224</v>
      </c>
      <c r="T592" s="1" t="s">
        <v>58</v>
      </c>
      <c r="U592" s="1" t="s">
        <v>32</v>
      </c>
    </row>
    <row r="593" spans="1:21">
      <c r="A593" s="1" t="s">
        <v>27</v>
      </c>
      <c r="B593" s="1" t="s">
        <v>1225</v>
      </c>
      <c r="C593" s="1" t="s">
        <v>56</v>
      </c>
      <c r="D593" s="1">
        <v>0.26</v>
      </c>
      <c r="E593" s="1">
        <v>3</v>
      </c>
      <c r="F593" s="1">
        <v>50</v>
      </c>
      <c r="G593" s="1">
        <v>120</v>
      </c>
      <c r="H593" s="1">
        <v>360</v>
      </c>
      <c r="I593" s="1">
        <v>93.6</v>
      </c>
      <c r="J593" s="1">
        <v>266.39999999999998</v>
      </c>
      <c r="K593" s="1">
        <v>0.26640000000000003</v>
      </c>
      <c r="L593" s="1">
        <v>150</v>
      </c>
      <c r="M593" s="1">
        <v>116.4</v>
      </c>
      <c r="N593" s="1">
        <v>0.1164</v>
      </c>
      <c r="O593" s="3">
        <v>45433</v>
      </c>
      <c r="P593" s="1">
        <v>5</v>
      </c>
      <c r="Q593" s="1">
        <v>2</v>
      </c>
      <c r="R593" s="1">
        <v>2024</v>
      </c>
      <c r="S593" s="1" t="s">
        <v>1226</v>
      </c>
      <c r="T593" s="1" t="s">
        <v>58</v>
      </c>
      <c r="U593" s="1" t="s">
        <v>35</v>
      </c>
    </row>
    <row r="594" spans="1:21">
      <c r="A594" s="1" t="s">
        <v>27</v>
      </c>
      <c r="B594" s="1" t="s">
        <v>1227</v>
      </c>
      <c r="C594" s="1" t="s">
        <v>42</v>
      </c>
      <c r="D594" s="1">
        <v>0.28999999999999998</v>
      </c>
      <c r="E594" s="1">
        <v>12</v>
      </c>
      <c r="F594" s="1">
        <v>300</v>
      </c>
      <c r="G594" s="1">
        <v>600</v>
      </c>
      <c r="H594" s="1">
        <v>7200</v>
      </c>
      <c r="I594" s="1">
        <v>2088</v>
      </c>
      <c r="J594" s="1">
        <v>5112</v>
      </c>
      <c r="K594" s="1">
        <v>5.1120000000000001</v>
      </c>
      <c r="L594" s="1">
        <v>3600</v>
      </c>
      <c r="M594" s="1">
        <v>1512</v>
      </c>
      <c r="N594" s="1">
        <v>1.512</v>
      </c>
      <c r="O594" s="3">
        <v>45221</v>
      </c>
      <c r="P594" s="1">
        <v>10</v>
      </c>
      <c r="Q594" s="1">
        <v>4</v>
      </c>
      <c r="R594" s="1">
        <v>2023</v>
      </c>
      <c r="S594" s="1" t="s">
        <v>1228</v>
      </c>
      <c r="T594" s="1" t="s">
        <v>44</v>
      </c>
      <c r="U594" s="1" t="s">
        <v>26</v>
      </c>
    </row>
    <row r="595" spans="1:21">
      <c r="A595" s="1" t="s">
        <v>21</v>
      </c>
      <c r="B595" s="1" t="s">
        <v>1229</v>
      </c>
      <c r="C595" s="1" t="s">
        <v>42</v>
      </c>
      <c r="D595" s="1">
        <v>0.21</v>
      </c>
      <c r="E595" s="1">
        <v>14</v>
      </c>
      <c r="F595" s="1">
        <v>300</v>
      </c>
      <c r="G595" s="1">
        <v>600</v>
      </c>
      <c r="H595" s="1">
        <v>8400</v>
      </c>
      <c r="I595" s="1">
        <v>1764</v>
      </c>
      <c r="J595" s="1">
        <v>6636</v>
      </c>
      <c r="K595" s="1">
        <v>6.6360000000000001</v>
      </c>
      <c r="L595" s="1">
        <v>4200</v>
      </c>
      <c r="M595" s="1">
        <v>2436</v>
      </c>
      <c r="N595" s="1">
        <v>2.4359999999999999</v>
      </c>
      <c r="O595" s="3">
        <v>45462</v>
      </c>
      <c r="P595" s="1">
        <v>6</v>
      </c>
      <c r="Q595" s="1">
        <v>2</v>
      </c>
      <c r="R595" s="1">
        <v>2024</v>
      </c>
      <c r="S595" s="1" t="s">
        <v>1230</v>
      </c>
      <c r="T595" s="1" t="s">
        <v>44</v>
      </c>
      <c r="U595" s="1" t="s">
        <v>79</v>
      </c>
    </row>
    <row r="596" spans="1:21">
      <c r="A596" s="1" t="s">
        <v>36</v>
      </c>
      <c r="B596" s="1" t="s">
        <v>1231</v>
      </c>
      <c r="C596" s="1" t="s">
        <v>56</v>
      </c>
      <c r="D596" s="1">
        <v>0.27</v>
      </c>
      <c r="E596" s="1">
        <v>6</v>
      </c>
      <c r="F596" s="1">
        <v>50</v>
      </c>
      <c r="G596" s="1">
        <v>120</v>
      </c>
      <c r="H596" s="1">
        <v>720</v>
      </c>
      <c r="I596" s="1">
        <v>194.4</v>
      </c>
      <c r="J596" s="1">
        <v>525.6</v>
      </c>
      <c r="K596" s="1">
        <v>0.52559999999999996</v>
      </c>
      <c r="L596" s="1">
        <v>300</v>
      </c>
      <c r="M596" s="1">
        <v>225.6</v>
      </c>
      <c r="N596" s="1">
        <v>0.22559999999999999</v>
      </c>
      <c r="O596" s="3">
        <v>45906</v>
      </c>
      <c r="P596" s="1">
        <v>9</v>
      </c>
      <c r="Q596" s="1">
        <v>3</v>
      </c>
      <c r="R596" s="1">
        <v>2025</v>
      </c>
      <c r="S596" s="1" t="s">
        <v>1232</v>
      </c>
      <c r="T596" s="1" t="s">
        <v>58</v>
      </c>
      <c r="U596" s="1" t="s">
        <v>32</v>
      </c>
    </row>
    <row r="597" spans="1:21">
      <c r="A597" s="1" t="s">
        <v>21</v>
      </c>
      <c r="B597" s="1" t="s">
        <v>1233</v>
      </c>
      <c r="C597" s="1" t="s">
        <v>56</v>
      </c>
      <c r="D597" s="1">
        <v>0.08</v>
      </c>
      <c r="E597" s="1">
        <v>19</v>
      </c>
      <c r="F597" s="1">
        <v>50</v>
      </c>
      <c r="G597" s="1">
        <v>120</v>
      </c>
      <c r="H597" s="1">
        <v>2280</v>
      </c>
      <c r="I597" s="1">
        <v>182.4</v>
      </c>
      <c r="J597" s="1">
        <v>2097.6</v>
      </c>
      <c r="K597" s="1">
        <v>2.0975999999999999</v>
      </c>
      <c r="L597" s="1">
        <v>950</v>
      </c>
      <c r="M597" s="1">
        <v>1147.5999999999999</v>
      </c>
      <c r="N597" s="1">
        <v>1.1476</v>
      </c>
      <c r="O597" s="3">
        <v>45742</v>
      </c>
      <c r="P597" s="1">
        <v>3</v>
      </c>
      <c r="Q597" s="1">
        <v>1</v>
      </c>
      <c r="R597" s="1">
        <v>2025</v>
      </c>
      <c r="S597" s="1" t="s">
        <v>1234</v>
      </c>
      <c r="T597" s="1" t="s">
        <v>58</v>
      </c>
      <c r="U597" s="1" t="s">
        <v>26</v>
      </c>
    </row>
    <row r="598" spans="1:21">
      <c r="A598" s="1" t="s">
        <v>21</v>
      </c>
      <c r="B598" s="1" t="s">
        <v>1235</v>
      </c>
      <c r="C598" s="1" t="s">
        <v>29</v>
      </c>
      <c r="D598" s="1">
        <v>0.02</v>
      </c>
      <c r="E598" s="1">
        <v>19</v>
      </c>
      <c r="F598" s="1">
        <v>200</v>
      </c>
      <c r="G598" s="1">
        <v>400</v>
      </c>
      <c r="H598" s="1">
        <v>7600</v>
      </c>
      <c r="I598" s="1">
        <v>152</v>
      </c>
      <c r="J598" s="1">
        <v>7448</v>
      </c>
      <c r="K598" s="1">
        <v>7.4480000000000004</v>
      </c>
      <c r="L598" s="1">
        <v>3800</v>
      </c>
      <c r="M598" s="1">
        <v>3648</v>
      </c>
      <c r="N598" s="1">
        <v>3.6480000000000001</v>
      </c>
      <c r="O598" s="3">
        <v>45739</v>
      </c>
      <c r="P598" s="1">
        <v>3</v>
      </c>
      <c r="Q598" s="1">
        <v>1</v>
      </c>
      <c r="R598" s="1">
        <v>2025</v>
      </c>
      <c r="S598" s="1" t="s">
        <v>1236</v>
      </c>
      <c r="T598" s="1" t="s">
        <v>31</v>
      </c>
      <c r="U598" s="1" t="s">
        <v>32</v>
      </c>
    </row>
    <row r="599" spans="1:21">
      <c r="A599" s="1" t="s">
        <v>36</v>
      </c>
      <c r="B599" s="1" t="s">
        <v>1237</v>
      </c>
      <c r="C599" s="1" t="s">
        <v>68</v>
      </c>
      <c r="D599" s="1">
        <v>0.15</v>
      </c>
      <c r="E599" s="1">
        <v>14</v>
      </c>
      <c r="F599" s="1">
        <v>100</v>
      </c>
      <c r="G599" s="1">
        <v>200</v>
      </c>
      <c r="H599" s="1">
        <v>2800</v>
      </c>
      <c r="I599" s="1">
        <v>420</v>
      </c>
      <c r="J599" s="1">
        <v>2380</v>
      </c>
      <c r="K599" s="1">
        <v>2.38</v>
      </c>
      <c r="L599" s="1">
        <v>1400</v>
      </c>
      <c r="M599" s="1">
        <v>980</v>
      </c>
      <c r="N599" s="1">
        <v>0.98</v>
      </c>
      <c r="O599" s="3">
        <v>45225</v>
      </c>
      <c r="P599" s="1">
        <v>10</v>
      </c>
      <c r="Q599" s="1">
        <v>4</v>
      </c>
      <c r="R599" s="1">
        <v>2023</v>
      </c>
      <c r="S599" s="1" t="s">
        <v>1238</v>
      </c>
      <c r="T599" s="1" t="s">
        <v>70</v>
      </c>
      <c r="U599" s="1" t="s">
        <v>49</v>
      </c>
    </row>
    <row r="600" spans="1:21">
      <c r="A600" s="1" t="s">
        <v>36</v>
      </c>
      <c r="B600" s="1" t="s">
        <v>1239</v>
      </c>
      <c r="C600" s="1" t="s">
        <v>68</v>
      </c>
      <c r="D600" s="1">
        <v>0.12</v>
      </c>
      <c r="E600" s="1">
        <v>9</v>
      </c>
      <c r="F600" s="1">
        <v>100</v>
      </c>
      <c r="G600" s="1">
        <v>200</v>
      </c>
      <c r="H600" s="1">
        <v>1800</v>
      </c>
      <c r="I600" s="1">
        <v>216</v>
      </c>
      <c r="J600" s="1">
        <v>1584</v>
      </c>
      <c r="K600" s="1">
        <v>1.5840000000000001</v>
      </c>
      <c r="L600" s="1">
        <v>900</v>
      </c>
      <c r="M600" s="1">
        <v>684</v>
      </c>
      <c r="N600" s="1">
        <v>0.68400000000000005</v>
      </c>
      <c r="O600" s="3">
        <v>45789</v>
      </c>
      <c r="P600" s="1">
        <v>5</v>
      </c>
      <c r="Q600" s="1">
        <v>2</v>
      </c>
      <c r="R600" s="1">
        <v>2025</v>
      </c>
      <c r="S600" s="1" t="s">
        <v>1240</v>
      </c>
      <c r="T600" s="1" t="s">
        <v>70</v>
      </c>
      <c r="U600" s="1" t="s">
        <v>49</v>
      </c>
    </row>
    <row r="601" spans="1:21">
      <c r="A601" s="1" t="s">
        <v>21</v>
      </c>
      <c r="B601" s="1" t="s">
        <v>1241</v>
      </c>
      <c r="C601" s="1" t="s">
        <v>60</v>
      </c>
      <c r="D601" s="1">
        <v>0.14000000000000001</v>
      </c>
      <c r="E601" s="1">
        <v>14</v>
      </c>
      <c r="F601" s="1">
        <v>150</v>
      </c>
      <c r="G601" s="1">
        <v>250</v>
      </c>
      <c r="H601" s="1">
        <v>3500</v>
      </c>
      <c r="I601" s="1">
        <v>490</v>
      </c>
      <c r="J601" s="1">
        <v>3010</v>
      </c>
      <c r="K601" s="1">
        <v>3.01</v>
      </c>
      <c r="L601" s="1">
        <v>2100</v>
      </c>
      <c r="M601" s="1">
        <v>910</v>
      </c>
      <c r="N601" s="1">
        <v>0.91</v>
      </c>
      <c r="O601" s="3">
        <v>45868</v>
      </c>
      <c r="P601" s="1">
        <v>7</v>
      </c>
      <c r="Q601" s="1">
        <v>3</v>
      </c>
      <c r="R601" s="1">
        <v>2025</v>
      </c>
      <c r="S601" s="1" t="s">
        <v>1242</v>
      </c>
      <c r="T601" s="1" t="s">
        <v>62</v>
      </c>
      <c r="U601" s="1" t="s">
        <v>79</v>
      </c>
    </row>
    <row r="602" spans="1:21">
      <c r="A602" s="1" t="s">
        <v>27</v>
      </c>
      <c r="B602" s="1" t="s">
        <v>1243</v>
      </c>
      <c r="C602" s="1" t="s">
        <v>68</v>
      </c>
      <c r="D602" s="1">
        <v>0.02</v>
      </c>
      <c r="E602" s="1">
        <v>2</v>
      </c>
      <c r="F602" s="1">
        <v>100</v>
      </c>
      <c r="G602" s="1">
        <v>200</v>
      </c>
      <c r="H602" s="1">
        <v>400</v>
      </c>
      <c r="I602" s="1">
        <v>8</v>
      </c>
      <c r="J602" s="1">
        <v>392</v>
      </c>
      <c r="K602" s="1">
        <v>0.39200000000000002</v>
      </c>
      <c r="L602" s="1">
        <v>200</v>
      </c>
      <c r="M602" s="1">
        <v>192</v>
      </c>
      <c r="N602" s="1">
        <v>0.192</v>
      </c>
      <c r="O602" s="3">
        <v>45442</v>
      </c>
      <c r="P602" s="1">
        <v>5</v>
      </c>
      <c r="Q602" s="1">
        <v>2</v>
      </c>
      <c r="R602" s="1">
        <v>2024</v>
      </c>
      <c r="S602" s="1" t="s">
        <v>1244</v>
      </c>
      <c r="T602" s="1" t="s">
        <v>70</v>
      </c>
      <c r="U602" s="1" t="s">
        <v>35</v>
      </c>
    </row>
    <row r="603" spans="1:21">
      <c r="A603" s="1" t="s">
        <v>21</v>
      </c>
      <c r="B603" s="1" t="s">
        <v>1245</v>
      </c>
      <c r="C603" s="1" t="s">
        <v>68</v>
      </c>
      <c r="D603" s="1">
        <v>0.08</v>
      </c>
      <c r="E603" s="1">
        <v>3</v>
      </c>
      <c r="F603" s="1">
        <v>100</v>
      </c>
      <c r="G603" s="1">
        <v>200</v>
      </c>
      <c r="H603" s="1">
        <v>600</v>
      </c>
      <c r="I603" s="1">
        <v>48</v>
      </c>
      <c r="J603" s="1">
        <v>552</v>
      </c>
      <c r="K603" s="1">
        <v>0.55200000000000005</v>
      </c>
      <c r="L603" s="1">
        <v>300</v>
      </c>
      <c r="M603" s="1">
        <v>252</v>
      </c>
      <c r="N603" s="1">
        <v>0.252</v>
      </c>
      <c r="O603" s="3">
        <v>45198</v>
      </c>
      <c r="P603" s="1">
        <v>9</v>
      </c>
      <c r="Q603" s="1">
        <v>3</v>
      </c>
      <c r="R603" s="1">
        <v>2023</v>
      </c>
      <c r="S603" s="1" t="s">
        <v>1246</v>
      </c>
      <c r="T603" s="1" t="s">
        <v>70</v>
      </c>
      <c r="U603" s="1" t="s">
        <v>35</v>
      </c>
    </row>
    <row r="604" spans="1:21">
      <c r="A604" s="1" t="s">
        <v>36</v>
      </c>
      <c r="B604" s="1" t="s">
        <v>1247</v>
      </c>
      <c r="C604" s="1" t="s">
        <v>46</v>
      </c>
      <c r="D604" s="1">
        <v>0</v>
      </c>
      <c r="E604" s="1">
        <v>4</v>
      </c>
      <c r="F604" s="1">
        <v>15</v>
      </c>
      <c r="G604" s="1">
        <v>40</v>
      </c>
      <c r="H604" s="1">
        <v>160</v>
      </c>
      <c r="I604" s="1">
        <v>0</v>
      </c>
      <c r="J604" s="1">
        <v>160</v>
      </c>
      <c r="K604" s="1">
        <v>0.16</v>
      </c>
      <c r="L604" s="1">
        <v>60</v>
      </c>
      <c r="M604" s="1">
        <v>100</v>
      </c>
      <c r="N604" s="1">
        <v>0.1</v>
      </c>
      <c r="O604" s="3">
        <v>45643</v>
      </c>
      <c r="P604" s="1">
        <v>12</v>
      </c>
      <c r="Q604" s="1">
        <v>4</v>
      </c>
      <c r="R604" s="1">
        <v>2024</v>
      </c>
      <c r="S604" s="1" t="s">
        <v>1248</v>
      </c>
      <c r="T604" s="1" t="s">
        <v>48</v>
      </c>
      <c r="U604" s="1" t="s">
        <v>49</v>
      </c>
    </row>
    <row r="605" spans="1:21">
      <c r="A605" s="1" t="s">
        <v>36</v>
      </c>
      <c r="B605" s="1" t="s">
        <v>1249</v>
      </c>
      <c r="C605" s="1" t="s">
        <v>42</v>
      </c>
      <c r="D605" s="1">
        <v>0.14000000000000001</v>
      </c>
      <c r="E605" s="1">
        <v>13</v>
      </c>
      <c r="F605" s="1">
        <v>300</v>
      </c>
      <c r="G605" s="1">
        <v>600</v>
      </c>
      <c r="H605" s="1">
        <v>7800</v>
      </c>
      <c r="I605" s="1">
        <v>1092</v>
      </c>
      <c r="J605" s="1">
        <v>6708</v>
      </c>
      <c r="K605" s="1">
        <v>6.7080000000000002</v>
      </c>
      <c r="L605" s="1">
        <v>3900</v>
      </c>
      <c r="M605" s="1">
        <v>2808</v>
      </c>
      <c r="N605" s="1">
        <v>2.8079999999999998</v>
      </c>
      <c r="O605" s="3">
        <v>45290</v>
      </c>
      <c r="P605" s="1">
        <v>12</v>
      </c>
      <c r="Q605" s="1">
        <v>4</v>
      </c>
      <c r="R605" s="1">
        <v>2023</v>
      </c>
      <c r="S605" s="1" t="s">
        <v>1250</v>
      </c>
      <c r="T605" s="1" t="s">
        <v>44</v>
      </c>
      <c r="U605" s="1" t="s">
        <v>26</v>
      </c>
    </row>
    <row r="606" spans="1:21">
      <c r="A606" s="1" t="s">
        <v>21</v>
      </c>
      <c r="B606" s="1" t="s">
        <v>1251</v>
      </c>
      <c r="C606" s="1" t="s">
        <v>29</v>
      </c>
      <c r="D606" s="1">
        <v>0.11</v>
      </c>
      <c r="E606" s="1">
        <v>15</v>
      </c>
      <c r="F606" s="1">
        <v>200</v>
      </c>
      <c r="G606" s="1">
        <v>400</v>
      </c>
      <c r="H606" s="1">
        <v>6000</v>
      </c>
      <c r="I606" s="1">
        <v>660</v>
      </c>
      <c r="J606" s="1">
        <v>5340</v>
      </c>
      <c r="K606" s="1">
        <v>5.34</v>
      </c>
      <c r="L606" s="1">
        <v>3000</v>
      </c>
      <c r="M606" s="1">
        <v>2340</v>
      </c>
      <c r="N606" s="1">
        <v>2.34</v>
      </c>
      <c r="O606" s="3">
        <v>45426</v>
      </c>
      <c r="P606" s="1">
        <v>5</v>
      </c>
      <c r="Q606" s="1">
        <v>2</v>
      </c>
      <c r="R606" s="1">
        <v>2024</v>
      </c>
      <c r="S606" s="1" t="s">
        <v>1252</v>
      </c>
      <c r="T606" s="1" t="s">
        <v>31</v>
      </c>
      <c r="U606" s="1" t="s">
        <v>32</v>
      </c>
    </row>
    <row r="607" spans="1:21">
      <c r="A607" s="1" t="s">
        <v>21</v>
      </c>
      <c r="B607" s="1" t="s">
        <v>1253</v>
      </c>
      <c r="C607" s="1" t="s">
        <v>68</v>
      </c>
      <c r="D607" s="1">
        <v>0.1</v>
      </c>
      <c r="E607" s="1">
        <v>3</v>
      </c>
      <c r="F607" s="1">
        <v>100</v>
      </c>
      <c r="G607" s="1">
        <v>200</v>
      </c>
      <c r="H607" s="1">
        <v>600</v>
      </c>
      <c r="I607" s="1">
        <v>60</v>
      </c>
      <c r="J607" s="1">
        <v>540</v>
      </c>
      <c r="K607" s="1">
        <v>0.54</v>
      </c>
      <c r="L607" s="1">
        <v>300</v>
      </c>
      <c r="M607" s="1">
        <v>240</v>
      </c>
      <c r="N607" s="1">
        <v>0.24</v>
      </c>
      <c r="O607" s="3">
        <v>45594</v>
      </c>
      <c r="P607" s="1">
        <v>10</v>
      </c>
      <c r="Q607" s="1">
        <v>4</v>
      </c>
      <c r="R607" s="1">
        <v>2024</v>
      </c>
      <c r="S607" s="1" t="s">
        <v>1254</v>
      </c>
      <c r="T607" s="1" t="s">
        <v>70</v>
      </c>
      <c r="U607" s="1" t="s">
        <v>35</v>
      </c>
    </row>
    <row r="608" spans="1:21">
      <c r="A608" s="1" t="s">
        <v>21</v>
      </c>
      <c r="B608" s="1" t="s">
        <v>1255</v>
      </c>
      <c r="C608" s="1" t="s">
        <v>29</v>
      </c>
      <c r="D608" s="1">
        <v>0.08</v>
      </c>
      <c r="E608" s="1">
        <v>6</v>
      </c>
      <c r="F608" s="1">
        <v>200</v>
      </c>
      <c r="G608" s="1">
        <v>400</v>
      </c>
      <c r="H608" s="1">
        <v>2400</v>
      </c>
      <c r="I608" s="1">
        <v>192</v>
      </c>
      <c r="J608" s="1">
        <v>2208</v>
      </c>
      <c r="K608" s="1">
        <v>2.2080000000000002</v>
      </c>
      <c r="L608" s="1">
        <v>1200</v>
      </c>
      <c r="M608" s="1">
        <v>1008</v>
      </c>
      <c r="N608" s="1">
        <v>1.008</v>
      </c>
      <c r="O608" s="3">
        <v>45553</v>
      </c>
      <c r="P608" s="1">
        <v>9</v>
      </c>
      <c r="Q608" s="1">
        <v>3</v>
      </c>
      <c r="R608" s="1">
        <v>2024</v>
      </c>
      <c r="S608" s="1" t="s">
        <v>1256</v>
      </c>
      <c r="T608" s="1" t="s">
        <v>31</v>
      </c>
      <c r="U608" s="1" t="s">
        <v>79</v>
      </c>
    </row>
    <row r="609" spans="1:21">
      <c r="A609" s="1" t="s">
        <v>21</v>
      </c>
      <c r="B609" s="1" t="s">
        <v>1257</v>
      </c>
      <c r="C609" s="1" t="s">
        <v>42</v>
      </c>
      <c r="D609" s="1">
        <v>0.25</v>
      </c>
      <c r="E609" s="1">
        <v>15</v>
      </c>
      <c r="F609" s="1">
        <v>300</v>
      </c>
      <c r="G609" s="1">
        <v>600</v>
      </c>
      <c r="H609" s="1">
        <v>9000</v>
      </c>
      <c r="I609" s="1">
        <v>2250</v>
      </c>
      <c r="J609" s="1">
        <v>6750</v>
      </c>
      <c r="K609" s="1">
        <v>6.75</v>
      </c>
      <c r="L609" s="1">
        <v>4500</v>
      </c>
      <c r="M609" s="1">
        <v>2250</v>
      </c>
      <c r="N609" s="1">
        <v>2.25</v>
      </c>
      <c r="O609" s="3">
        <v>45906</v>
      </c>
      <c r="P609" s="1">
        <v>9</v>
      </c>
      <c r="Q609" s="1">
        <v>3</v>
      </c>
      <c r="R609" s="1">
        <v>2025</v>
      </c>
      <c r="S609" s="1" t="s">
        <v>1258</v>
      </c>
      <c r="T609" s="1" t="s">
        <v>44</v>
      </c>
      <c r="U609" s="1" t="s">
        <v>35</v>
      </c>
    </row>
    <row r="610" spans="1:21">
      <c r="A610" s="1" t="s">
        <v>21</v>
      </c>
      <c r="B610" s="1" t="s">
        <v>1259</v>
      </c>
      <c r="C610" s="1" t="s">
        <v>23</v>
      </c>
      <c r="D610" s="1">
        <v>0.08</v>
      </c>
      <c r="E610" s="1">
        <v>16</v>
      </c>
      <c r="F610" s="1">
        <v>500</v>
      </c>
      <c r="G610" s="1">
        <v>800</v>
      </c>
      <c r="H610" s="1">
        <v>12800</v>
      </c>
      <c r="I610" s="1">
        <v>1024</v>
      </c>
      <c r="J610" s="1">
        <v>11776</v>
      </c>
      <c r="K610" s="1">
        <v>11.776</v>
      </c>
      <c r="L610" s="1">
        <v>8000</v>
      </c>
      <c r="M610" s="1">
        <v>3776</v>
      </c>
      <c r="N610" s="1">
        <v>3.7759999999999998</v>
      </c>
      <c r="O610" s="3">
        <v>45617</v>
      </c>
      <c r="P610" s="1">
        <v>11</v>
      </c>
      <c r="Q610" s="1">
        <v>4</v>
      </c>
      <c r="R610" s="1">
        <v>2024</v>
      </c>
      <c r="S610" s="1" t="s">
        <v>1260</v>
      </c>
      <c r="T610" s="1" t="s">
        <v>25</v>
      </c>
      <c r="U610" s="1" t="s">
        <v>32</v>
      </c>
    </row>
    <row r="611" spans="1:21">
      <c r="A611" s="1" t="s">
        <v>36</v>
      </c>
      <c r="B611" s="1" t="s">
        <v>1261</v>
      </c>
      <c r="C611" s="1" t="s">
        <v>29</v>
      </c>
      <c r="D611" s="1">
        <v>0.13</v>
      </c>
      <c r="E611" s="1">
        <v>15</v>
      </c>
      <c r="F611" s="1">
        <v>200</v>
      </c>
      <c r="G611" s="1">
        <v>400</v>
      </c>
      <c r="H611" s="1">
        <v>6000</v>
      </c>
      <c r="I611" s="1">
        <v>780</v>
      </c>
      <c r="J611" s="1">
        <v>5220</v>
      </c>
      <c r="K611" s="1">
        <v>5.22</v>
      </c>
      <c r="L611" s="1">
        <v>3000</v>
      </c>
      <c r="M611" s="1">
        <v>2220</v>
      </c>
      <c r="N611" s="1">
        <v>2.2200000000000002</v>
      </c>
      <c r="O611" s="3">
        <v>45421</v>
      </c>
      <c r="P611" s="1">
        <v>5</v>
      </c>
      <c r="Q611" s="1">
        <v>2</v>
      </c>
      <c r="R611" s="1">
        <v>2024</v>
      </c>
      <c r="S611" s="1" t="s">
        <v>1262</v>
      </c>
      <c r="T611" s="1" t="s">
        <v>31</v>
      </c>
      <c r="U611" s="1" t="s">
        <v>26</v>
      </c>
    </row>
    <row r="612" spans="1:21">
      <c r="A612" s="1" t="s">
        <v>21</v>
      </c>
      <c r="B612" s="1" t="s">
        <v>1263</v>
      </c>
      <c r="C612" s="1" t="s">
        <v>60</v>
      </c>
      <c r="D612" s="1">
        <v>0.26</v>
      </c>
      <c r="E612" s="1">
        <v>20</v>
      </c>
      <c r="F612" s="1">
        <v>150</v>
      </c>
      <c r="G612" s="1">
        <v>250</v>
      </c>
      <c r="H612" s="1">
        <v>5000</v>
      </c>
      <c r="I612" s="1">
        <v>1300</v>
      </c>
      <c r="J612" s="1">
        <v>3700</v>
      </c>
      <c r="K612" s="1">
        <v>3.7</v>
      </c>
      <c r="L612" s="1">
        <v>3000</v>
      </c>
      <c r="M612" s="1">
        <v>700</v>
      </c>
      <c r="N612" s="1">
        <v>0.7</v>
      </c>
      <c r="O612" s="3">
        <v>45664</v>
      </c>
      <c r="P612" s="1">
        <v>1</v>
      </c>
      <c r="Q612" s="1">
        <v>1</v>
      </c>
      <c r="R612" s="1">
        <v>2025</v>
      </c>
      <c r="S612" s="1" t="s">
        <v>1264</v>
      </c>
      <c r="T612" s="1" t="s">
        <v>62</v>
      </c>
      <c r="U612" s="1" t="s">
        <v>35</v>
      </c>
    </row>
    <row r="613" spans="1:21">
      <c r="A613" s="1" t="s">
        <v>36</v>
      </c>
      <c r="B613" s="1" t="s">
        <v>1265</v>
      </c>
      <c r="C613" s="1" t="s">
        <v>46</v>
      </c>
      <c r="D613" s="1">
        <v>0.25</v>
      </c>
      <c r="E613" s="1">
        <v>14</v>
      </c>
      <c r="F613" s="1">
        <v>15</v>
      </c>
      <c r="G613" s="1">
        <v>40</v>
      </c>
      <c r="H613" s="1">
        <v>560</v>
      </c>
      <c r="I613" s="1">
        <v>140</v>
      </c>
      <c r="J613" s="1">
        <v>420</v>
      </c>
      <c r="K613" s="1">
        <v>0.42</v>
      </c>
      <c r="L613" s="1">
        <v>210</v>
      </c>
      <c r="M613" s="1">
        <v>210</v>
      </c>
      <c r="N613" s="1">
        <v>0.21</v>
      </c>
      <c r="O613" s="3">
        <v>45297</v>
      </c>
      <c r="P613" s="1">
        <v>1</v>
      </c>
      <c r="Q613" s="1">
        <v>1</v>
      </c>
      <c r="R613" s="1">
        <v>2024</v>
      </c>
      <c r="S613" s="1" t="s">
        <v>1266</v>
      </c>
      <c r="T613" s="1" t="s">
        <v>48</v>
      </c>
      <c r="U613" s="1" t="s">
        <v>79</v>
      </c>
    </row>
    <row r="614" spans="1:21">
      <c r="A614" s="1" t="s">
        <v>27</v>
      </c>
      <c r="B614" s="1" t="s">
        <v>1267</v>
      </c>
      <c r="C614" s="1" t="s">
        <v>46</v>
      </c>
      <c r="D614" s="1">
        <v>0.08</v>
      </c>
      <c r="E614" s="1">
        <v>8</v>
      </c>
      <c r="F614" s="1">
        <v>15</v>
      </c>
      <c r="G614" s="1">
        <v>40</v>
      </c>
      <c r="H614" s="1">
        <v>320</v>
      </c>
      <c r="I614" s="1">
        <v>25.6</v>
      </c>
      <c r="J614" s="1">
        <v>294.39999999999998</v>
      </c>
      <c r="K614" s="1">
        <v>0.2944</v>
      </c>
      <c r="L614" s="1">
        <v>120</v>
      </c>
      <c r="M614" s="1">
        <v>174.4</v>
      </c>
      <c r="N614" s="1">
        <v>0.1744</v>
      </c>
      <c r="O614" s="3">
        <v>45855</v>
      </c>
      <c r="P614" s="1">
        <v>7</v>
      </c>
      <c r="Q614" s="1">
        <v>3</v>
      </c>
      <c r="R614" s="1">
        <v>2025</v>
      </c>
      <c r="S614" s="1" t="s">
        <v>1268</v>
      </c>
      <c r="T614" s="1" t="s">
        <v>48</v>
      </c>
      <c r="U614" s="1" t="s">
        <v>26</v>
      </c>
    </row>
    <row r="615" spans="1:21">
      <c r="A615" s="1" t="s">
        <v>36</v>
      </c>
      <c r="B615" s="1" t="s">
        <v>1269</v>
      </c>
      <c r="C615" s="1" t="s">
        <v>23</v>
      </c>
      <c r="D615" s="1">
        <v>0.12</v>
      </c>
      <c r="E615" s="1">
        <v>18</v>
      </c>
      <c r="F615" s="1">
        <v>500</v>
      </c>
      <c r="G615" s="1">
        <v>800</v>
      </c>
      <c r="H615" s="1">
        <v>14400</v>
      </c>
      <c r="I615" s="1">
        <v>1728</v>
      </c>
      <c r="J615" s="1">
        <v>12672</v>
      </c>
      <c r="K615" s="1">
        <v>12.672000000000001</v>
      </c>
      <c r="L615" s="1">
        <v>9000</v>
      </c>
      <c r="M615" s="1">
        <v>3672</v>
      </c>
      <c r="N615" s="1">
        <v>3.6720000000000002</v>
      </c>
      <c r="O615" s="3">
        <v>45436</v>
      </c>
      <c r="P615" s="1">
        <v>5</v>
      </c>
      <c r="Q615" s="1">
        <v>2</v>
      </c>
      <c r="R615" s="1">
        <v>2024</v>
      </c>
      <c r="S615" s="1" t="s">
        <v>1270</v>
      </c>
      <c r="T615" s="1" t="s">
        <v>25</v>
      </c>
      <c r="U615" s="1" t="s">
        <v>26</v>
      </c>
    </row>
    <row r="616" spans="1:21">
      <c r="A616" s="1" t="s">
        <v>21</v>
      </c>
      <c r="B616" s="1" t="s">
        <v>1271</v>
      </c>
      <c r="C616" s="1" t="s">
        <v>23</v>
      </c>
      <c r="D616" s="1">
        <v>0.13</v>
      </c>
      <c r="E616" s="1">
        <v>14</v>
      </c>
      <c r="F616" s="1">
        <v>500</v>
      </c>
      <c r="G616" s="1">
        <v>800</v>
      </c>
      <c r="H616" s="1">
        <v>11200</v>
      </c>
      <c r="I616" s="1">
        <v>1456</v>
      </c>
      <c r="J616" s="1">
        <v>9744</v>
      </c>
      <c r="K616" s="1">
        <v>9.7439999999999998</v>
      </c>
      <c r="L616" s="1">
        <v>7000</v>
      </c>
      <c r="M616" s="1">
        <v>2744</v>
      </c>
      <c r="N616" s="1">
        <v>2.7440000000000002</v>
      </c>
      <c r="O616" s="3">
        <v>45262</v>
      </c>
      <c r="P616" s="1">
        <v>12</v>
      </c>
      <c r="Q616" s="1">
        <v>4</v>
      </c>
      <c r="R616" s="1">
        <v>2023</v>
      </c>
      <c r="S616" s="1" t="s">
        <v>1272</v>
      </c>
      <c r="T616" s="1" t="s">
        <v>25</v>
      </c>
      <c r="U616" s="1" t="s">
        <v>54</v>
      </c>
    </row>
    <row r="617" spans="1:21">
      <c r="A617" s="1" t="s">
        <v>21</v>
      </c>
      <c r="B617" s="1" t="s">
        <v>1273</v>
      </c>
      <c r="C617" s="1" t="s">
        <v>29</v>
      </c>
      <c r="D617" s="1">
        <v>0.15</v>
      </c>
      <c r="E617" s="1">
        <v>16</v>
      </c>
      <c r="F617" s="1">
        <v>200</v>
      </c>
      <c r="G617" s="1">
        <v>400</v>
      </c>
      <c r="H617" s="1">
        <v>6400</v>
      </c>
      <c r="I617" s="1">
        <v>960</v>
      </c>
      <c r="J617" s="1">
        <v>5440</v>
      </c>
      <c r="K617" s="1">
        <v>5.44</v>
      </c>
      <c r="L617" s="1">
        <v>3200</v>
      </c>
      <c r="M617" s="1">
        <v>2240</v>
      </c>
      <c r="N617" s="1">
        <v>2.2400000000000002</v>
      </c>
      <c r="O617" s="3">
        <v>45582</v>
      </c>
      <c r="P617" s="1">
        <v>10</v>
      </c>
      <c r="Q617" s="1">
        <v>4</v>
      </c>
      <c r="R617" s="1">
        <v>2024</v>
      </c>
      <c r="S617" s="1" t="s">
        <v>1274</v>
      </c>
      <c r="T617" s="1" t="s">
        <v>31</v>
      </c>
      <c r="U617" s="1" t="s">
        <v>79</v>
      </c>
    </row>
    <row r="618" spans="1:21">
      <c r="A618" s="1" t="s">
        <v>27</v>
      </c>
      <c r="B618" s="1" t="s">
        <v>1275</v>
      </c>
      <c r="C618" s="1" t="s">
        <v>42</v>
      </c>
      <c r="D618" s="1">
        <v>0.14000000000000001</v>
      </c>
      <c r="E618" s="1">
        <v>9</v>
      </c>
      <c r="F618" s="1">
        <v>300</v>
      </c>
      <c r="G618" s="1">
        <v>600</v>
      </c>
      <c r="H618" s="1">
        <v>5400</v>
      </c>
      <c r="I618" s="1">
        <v>756</v>
      </c>
      <c r="J618" s="1">
        <v>4644</v>
      </c>
      <c r="K618" s="1">
        <v>4.6440000000000001</v>
      </c>
      <c r="L618" s="1">
        <v>2700</v>
      </c>
      <c r="M618" s="1">
        <v>1944</v>
      </c>
      <c r="N618" s="1">
        <v>1.944</v>
      </c>
      <c r="O618" s="3">
        <v>45651</v>
      </c>
      <c r="P618" s="1">
        <v>12</v>
      </c>
      <c r="Q618" s="1">
        <v>4</v>
      </c>
      <c r="R618" s="1">
        <v>2024</v>
      </c>
      <c r="S618" s="1" t="s">
        <v>1276</v>
      </c>
      <c r="T618" s="1" t="s">
        <v>44</v>
      </c>
      <c r="U618" s="1" t="s">
        <v>79</v>
      </c>
    </row>
    <row r="619" spans="1:21">
      <c r="A619" s="1" t="s">
        <v>36</v>
      </c>
      <c r="B619" s="1" t="s">
        <v>1277</v>
      </c>
      <c r="C619" s="1" t="s">
        <v>38</v>
      </c>
      <c r="D619" s="1">
        <v>0.11</v>
      </c>
      <c r="E619" s="1">
        <v>10</v>
      </c>
      <c r="F619" s="1">
        <v>20</v>
      </c>
      <c r="G619" s="1">
        <v>50</v>
      </c>
      <c r="H619" s="1">
        <v>500</v>
      </c>
      <c r="I619" s="1">
        <v>55</v>
      </c>
      <c r="J619" s="1">
        <v>445</v>
      </c>
      <c r="K619" s="1">
        <v>0.44500000000000001</v>
      </c>
      <c r="L619" s="1">
        <v>200</v>
      </c>
      <c r="M619" s="1">
        <v>245</v>
      </c>
      <c r="N619" s="1">
        <v>0.245</v>
      </c>
      <c r="O619" s="3">
        <v>45200</v>
      </c>
      <c r="P619" s="1">
        <v>10</v>
      </c>
      <c r="Q619" s="1">
        <v>4</v>
      </c>
      <c r="R619" s="1">
        <v>2023</v>
      </c>
      <c r="S619" s="1" t="s">
        <v>1278</v>
      </c>
      <c r="T619" s="1" t="s">
        <v>40</v>
      </c>
      <c r="U619" s="1" t="s">
        <v>32</v>
      </c>
    </row>
    <row r="620" spans="1:21">
      <c r="A620" s="1" t="s">
        <v>27</v>
      </c>
      <c r="B620" s="1" t="s">
        <v>1279</v>
      </c>
      <c r="C620" s="1" t="s">
        <v>56</v>
      </c>
      <c r="D620" s="1">
        <v>0</v>
      </c>
      <c r="E620" s="1">
        <v>20</v>
      </c>
      <c r="F620" s="1">
        <v>50</v>
      </c>
      <c r="G620" s="1">
        <v>120</v>
      </c>
      <c r="H620" s="1">
        <v>2400</v>
      </c>
      <c r="I620" s="1">
        <v>0</v>
      </c>
      <c r="J620" s="1">
        <v>2400</v>
      </c>
      <c r="K620" s="1">
        <v>2.4</v>
      </c>
      <c r="L620" s="1">
        <v>1000</v>
      </c>
      <c r="M620" s="1">
        <v>1400</v>
      </c>
      <c r="N620" s="1">
        <v>1.4</v>
      </c>
      <c r="O620" s="3">
        <v>45785</v>
      </c>
      <c r="P620" s="1">
        <v>5</v>
      </c>
      <c r="Q620" s="1">
        <v>2</v>
      </c>
      <c r="R620" s="1">
        <v>2025</v>
      </c>
      <c r="S620" s="1" t="s">
        <v>1280</v>
      </c>
      <c r="T620" s="1" t="s">
        <v>58</v>
      </c>
      <c r="U620" s="1" t="s">
        <v>26</v>
      </c>
    </row>
    <row r="621" spans="1:21">
      <c r="A621" s="1" t="s">
        <v>21</v>
      </c>
      <c r="B621" s="1" t="s">
        <v>1281</v>
      </c>
      <c r="C621" s="1" t="s">
        <v>68</v>
      </c>
      <c r="D621" s="1">
        <v>0.05</v>
      </c>
      <c r="E621" s="1">
        <v>4</v>
      </c>
      <c r="F621" s="1">
        <v>100</v>
      </c>
      <c r="G621" s="1">
        <v>200</v>
      </c>
      <c r="H621" s="1">
        <v>800</v>
      </c>
      <c r="I621" s="1">
        <v>40</v>
      </c>
      <c r="J621" s="1">
        <v>760</v>
      </c>
      <c r="K621" s="1">
        <v>0.76</v>
      </c>
      <c r="L621" s="1">
        <v>400</v>
      </c>
      <c r="M621" s="1">
        <v>360</v>
      </c>
      <c r="N621" s="1">
        <v>0.36</v>
      </c>
      <c r="O621" s="3">
        <v>45880</v>
      </c>
      <c r="P621" s="1">
        <v>8</v>
      </c>
      <c r="Q621" s="1">
        <v>3</v>
      </c>
      <c r="R621" s="1">
        <v>2025</v>
      </c>
      <c r="S621" s="1" t="s">
        <v>1282</v>
      </c>
      <c r="T621" s="1" t="s">
        <v>70</v>
      </c>
      <c r="U621" s="1" t="s">
        <v>32</v>
      </c>
    </row>
    <row r="622" spans="1:21">
      <c r="A622" s="1" t="s">
        <v>21</v>
      </c>
      <c r="B622" s="1" t="s">
        <v>1283</v>
      </c>
      <c r="C622" s="1" t="s">
        <v>29</v>
      </c>
      <c r="D622" s="1">
        <v>0.18</v>
      </c>
      <c r="E622" s="1">
        <v>12</v>
      </c>
      <c r="F622" s="1">
        <v>200</v>
      </c>
      <c r="G622" s="1">
        <v>400</v>
      </c>
      <c r="H622" s="1">
        <v>4800</v>
      </c>
      <c r="I622" s="1">
        <v>864</v>
      </c>
      <c r="J622" s="1">
        <v>3936</v>
      </c>
      <c r="K622" s="1">
        <v>3.9359999999999999</v>
      </c>
      <c r="L622" s="1">
        <v>2400</v>
      </c>
      <c r="M622" s="1">
        <v>1536</v>
      </c>
      <c r="N622" s="1">
        <v>1.536</v>
      </c>
      <c r="O622" s="3">
        <v>45304</v>
      </c>
      <c r="P622" s="1">
        <v>1</v>
      </c>
      <c r="Q622" s="1">
        <v>1</v>
      </c>
      <c r="R622" s="1">
        <v>2024</v>
      </c>
      <c r="S622" s="1" t="s">
        <v>1284</v>
      </c>
      <c r="T622" s="1" t="s">
        <v>31</v>
      </c>
      <c r="U622" s="1" t="s">
        <v>32</v>
      </c>
    </row>
    <row r="623" spans="1:21">
      <c r="A623" s="1" t="s">
        <v>36</v>
      </c>
      <c r="B623" s="1" t="s">
        <v>1285</v>
      </c>
      <c r="C623" s="1" t="s">
        <v>68</v>
      </c>
      <c r="D623" s="1">
        <v>0.03</v>
      </c>
      <c r="E623" s="1">
        <v>20</v>
      </c>
      <c r="F623" s="1">
        <v>100</v>
      </c>
      <c r="G623" s="1">
        <v>200</v>
      </c>
      <c r="H623" s="1">
        <v>4000</v>
      </c>
      <c r="I623" s="1">
        <v>120</v>
      </c>
      <c r="J623" s="1">
        <v>3880</v>
      </c>
      <c r="K623" s="1">
        <v>3.88</v>
      </c>
      <c r="L623" s="1">
        <v>2000</v>
      </c>
      <c r="M623" s="1">
        <v>1880</v>
      </c>
      <c r="N623" s="1">
        <v>1.88</v>
      </c>
      <c r="O623" s="3">
        <v>45327</v>
      </c>
      <c r="P623" s="1">
        <v>2</v>
      </c>
      <c r="Q623" s="1">
        <v>1</v>
      </c>
      <c r="R623" s="1">
        <v>2024</v>
      </c>
      <c r="S623" s="1" t="s">
        <v>1286</v>
      </c>
      <c r="T623" s="1" t="s">
        <v>70</v>
      </c>
      <c r="U623" s="1" t="s">
        <v>79</v>
      </c>
    </row>
    <row r="624" spans="1:21">
      <c r="A624" s="1" t="s">
        <v>27</v>
      </c>
      <c r="B624" s="1" t="s">
        <v>1287</v>
      </c>
      <c r="C624" s="1" t="s">
        <v>56</v>
      </c>
      <c r="D624" s="1">
        <v>0.13</v>
      </c>
      <c r="E624" s="1">
        <v>12</v>
      </c>
      <c r="F624" s="1">
        <v>50</v>
      </c>
      <c r="G624" s="1">
        <v>120</v>
      </c>
      <c r="H624" s="1">
        <v>1440</v>
      </c>
      <c r="I624" s="1">
        <v>187.2</v>
      </c>
      <c r="J624" s="1">
        <v>1252.8</v>
      </c>
      <c r="K624" s="1">
        <v>1.2527999999999999</v>
      </c>
      <c r="L624" s="1">
        <v>600</v>
      </c>
      <c r="M624" s="1">
        <v>652.79999999999995</v>
      </c>
      <c r="N624" s="1">
        <v>0.65280000000000005</v>
      </c>
      <c r="O624" s="3">
        <v>45505</v>
      </c>
      <c r="P624" s="1">
        <v>8</v>
      </c>
      <c r="Q624" s="1">
        <v>3</v>
      </c>
      <c r="R624" s="1">
        <v>2024</v>
      </c>
      <c r="S624" s="1" t="s">
        <v>1288</v>
      </c>
      <c r="T624" s="1" t="s">
        <v>58</v>
      </c>
      <c r="U624" s="1" t="s">
        <v>54</v>
      </c>
    </row>
    <row r="625" spans="1:21">
      <c r="A625" s="1" t="s">
        <v>36</v>
      </c>
      <c r="B625" s="1" t="s">
        <v>1289</v>
      </c>
      <c r="C625" s="1" t="s">
        <v>60</v>
      </c>
      <c r="D625" s="1">
        <v>0.23</v>
      </c>
      <c r="E625" s="1">
        <v>8</v>
      </c>
      <c r="F625" s="1">
        <v>150</v>
      </c>
      <c r="G625" s="1">
        <v>250</v>
      </c>
      <c r="H625" s="1">
        <v>2000</v>
      </c>
      <c r="I625" s="1">
        <v>460</v>
      </c>
      <c r="J625" s="1">
        <v>1540</v>
      </c>
      <c r="K625" s="1">
        <v>1.54</v>
      </c>
      <c r="L625" s="1">
        <v>1200</v>
      </c>
      <c r="M625" s="1">
        <v>340</v>
      </c>
      <c r="N625" s="1">
        <v>0.34</v>
      </c>
      <c r="O625" s="3">
        <v>45688</v>
      </c>
      <c r="P625" s="1">
        <v>1</v>
      </c>
      <c r="Q625" s="1">
        <v>1</v>
      </c>
      <c r="R625" s="1">
        <v>2025</v>
      </c>
      <c r="S625" s="1" t="s">
        <v>1290</v>
      </c>
      <c r="T625" s="1" t="s">
        <v>62</v>
      </c>
      <c r="U625" s="1" t="s">
        <v>26</v>
      </c>
    </row>
    <row r="626" spans="1:21">
      <c r="A626" s="1" t="s">
        <v>27</v>
      </c>
      <c r="B626" s="1" t="s">
        <v>1291</v>
      </c>
      <c r="C626" s="1" t="s">
        <v>46</v>
      </c>
      <c r="D626" s="1">
        <v>0.3</v>
      </c>
      <c r="E626" s="1">
        <v>9</v>
      </c>
      <c r="F626" s="1">
        <v>15</v>
      </c>
      <c r="G626" s="1">
        <v>40</v>
      </c>
      <c r="H626" s="1">
        <v>360</v>
      </c>
      <c r="I626" s="1">
        <v>108</v>
      </c>
      <c r="J626" s="1">
        <v>252</v>
      </c>
      <c r="K626" s="1">
        <v>0.252</v>
      </c>
      <c r="L626" s="1">
        <v>135</v>
      </c>
      <c r="M626" s="1">
        <v>117</v>
      </c>
      <c r="N626" s="1">
        <v>0.11700000000000001</v>
      </c>
      <c r="O626" s="3">
        <v>45343</v>
      </c>
      <c r="P626" s="1">
        <v>2</v>
      </c>
      <c r="Q626" s="1">
        <v>1</v>
      </c>
      <c r="R626" s="1">
        <v>2024</v>
      </c>
      <c r="S626" s="1" t="s">
        <v>1292</v>
      </c>
      <c r="T626" s="1" t="s">
        <v>48</v>
      </c>
      <c r="U626" s="1" t="s">
        <v>79</v>
      </c>
    </row>
    <row r="627" spans="1:21">
      <c r="A627" s="1" t="s">
        <v>36</v>
      </c>
      <c r="B627" s="1" t="s">
        <v>1293</v>
      </c>
      <c r="C627" s="1" t="s">
        <v>68</v>
      </c>
      <c r="D627" s="1">
        <v>0.13</v>
      </c>
      <c r="E627" s="1">
        <v>19</v>
      </c>
      <c r="F627" s="1">
        <v>100</v>
      </c>
      <c r="G627" s="1">
        <v>200</v>
      </c>
      <c r="H627" s="1">
        <v>3800</v>
      </c>
      <c r="I627" s="1">
        <v>494</v>
      </c>
      <c r="J627" s="1">
        <v>3306</v>
      </c>
      <c r="K627" s="1">
        <v>3.306</v>
      </c>
      <c r="L627" s="1">
        <v>1900</v>
      </c>
      <c r="M627" s="1">
        <v>1406</v>
      </c>
      <c r="N627" s="1">
        <v>1.4059999999999999</v>
      </c>
      <c r="O627" s="3">
        <v>45538</v>
      </c>
      <c r="P627" s="1">
        <v>9</v>
      </c>
      <c r="Q627" s="1">
        <v>3</v>
      </c>
      <c r="R627" s="1">
        <v>2024</v>
      </c>
      <c r="S627" s="1" t="s">
        <v>1294</v>
      </c>
      <c r="T627" s="1" t="s">
        <v>70</v>
      </c>
      <c r="U627" s="1" t="s">
        <v>26</v>
      </c>
    </row>
    <row r="628" spans="1:21">
      <c r="A628" s="1" t="s">
        <v>27</v>
      </c>
      <c r="B628" s="1" t="s">
        <v>1295</v>
      </c>
      <c r="C628" s="1" t="s">
        <v>29</v>
      </c>
      <c r="D628" s="1">
        <v>0.27</v>
      </c>
      <c r="E628" s="1">
        <v>19</v>
      </c>
      <c r="F628" s="1">
        <v>200</v>
      </c>
      <c r="G628" s="1">
        <v>400</v>
      </c>
      <c r="H628" s="1">
        <v>7600</v>
      </c>
      <c r="I628" s="1">
        <v>2052</v>
      </c>
      <c r="J628" s="1">
        <v>5548</v>
      </c>
      <c r="K628" s="1">
        <v>5.548</v>
      </c>
      <c r="L628" s="1">
        <v>3800</v>
      </c>
      <c r="M628" s="1">
        <v>1748</v>
      </c>
      <c r="N628" s="1">
        <v>1.748</v>
      </c>
      <c r="O628" s="3">
        <v>45414</v>
      </c>
      <c r="P628" s="1">
        <v>5</v>
      </c>
      <c r="Q628" s="1">
        <v>2</v>
      </c>
      <c r="R628" s="1">
        <v>2024</v>
      </c>
      <c r="S628" s="1" t="s">
        <v>1296</v>
      </c>
      <c r="T628" s="1" t="s">
        <v>31</v>
      </c>
      <c r="U628" s="1" t="s">
        <v>54</v>
      </c>
    </row>
    <row r="629" spans="1:21">
      <c r="A629" s="1" t="s">
        <v>27</v>
      </c>
      <c r="B629" s="1" t="s">
        <v>1297</v>
      </c>
      <c r="C629" s="1" t="s">
        <v>23</v>
      </c>
      <c r="D629" s="1">
        <v>0.22</v>
      </c>
      <c r="E629" s="1">
        <v>20</v>
      </c>
      <c r="F629" s="1">
        <v>500</v>
      </c>
      <c r="G629" s="1">
        <v>800</v>
      </c>
      <c r="H629" s="1">
        <v>16000</v>
      </c>
      <c r="I629" s="1">
        <v>3520</v>
      </c>
      <c r="J629" s="1">
        <v>12480</v>
      </c>
      <c r="K629" s="1">
        <v>12.48</v>
      </c>
      <c r="L629" s="1">
        <v>10000</v>
      </c>
      <c r="M629" s="1">
        <v>2480</v>
      </c>
      <c r="N629" s="1">
        <v>2.48</v>
      </c>
      <c r="O629" s="3">
        <v>45481</v>
      </c>
      <c r="P629" s="1">
        <v>7</v>
      </c>
      <c r="Q629" s="1">
        <v>3</v>
      </c>
      <c r="R629" s="1">
        <v>2024</v>
      </c>
      <c r="S629" s="1" t="s">
        <v>1298</v>
      </c>
      <c r="T629" s="1" t="s">
        <v>25</v>
      </c>
      <c r="U629" s="1" t="s">
        <v>49</v>
      </c>
    </row>
    <row r="630" spans="1:21">
      <c r="A630" s="1" t="s">
        <v>27</v>
      </c>
      <c r="B630" s="1" t="s">
        <v>1299</v>
      </c>
      <c r="C630" s="1" t="s">
        <v>60</v>
      </c>
      <c r="D630" s="1">
        <v>0.16</v>
      </c>
      <c r="E630" s="1">
        <v>19</v>
      </c>
      <c r="F630" s="1">
        <v>150</v>
      </c>
      <c r="G630" s="1">
        <v>250</v>
      </c>
      <c r="H630" s="1">
        <v>4750</v>
      </c>
      <c r="I630" s="1">
        <v>760</v>
      </c>
      <c r="J630" s="1">
        <v>3990</v>
      </c>
      <c r="K630" s="1">
        <v>3.99</v>
      </c>
      <c r="L630" s="1">
        <v>2850</v>
      </c>
      <c r="M630" s="1">
        <v>1140</v>
      </c>
      <c r="N630" s="1">
        <v>1.1399999999999999</v>
      </c>
      <c r="O630" s="3">
        <v>45489</v>
      </c>
      <c r="P630" s="1">
        <v>7</v>
      </c>
      <c r="Q630" s="1">
        <v>3</v>
      </c>
      <c r="R630" s="1">
        <v>2024</v>
      </c>
      <c r="S630" s="1" t="s">
        <v>1300</v>
      </c>
      <c r="T630" s="1" t="s">
        <v>62</v>
      </c>
      <c r="U630" s="1" t="s">
        <v>54</v>
      </c>
    </row>
    <row r="631" spans="1:21">
      <c r="A631" s="1" t="s">
        <v>21</v>
      </c>
      <c r="B631" s="1" t="s">
        <v>1301</v>
      </c>
      <c r="C631" s="1" t="s">
        <v>46</v>
      </c>
      <c r="D631" s="1">
        <v>0.15</v>
      </c>
      <c r="E631" s="1">
        <v>17</v>
      </c>
      <c r="F631" s="1">
        <v>15</v>
      </c>
      <c r="G631" s="1">
        <v>40</v>
      </c>
      <c r="H631" s="1">
        <v>680</v>
      </c>
      <c r="I631" s="1">
        <v>102</v>
      </c>
      <c r="J631" s="1">
        <v>578</v>
      </c>
      <c r="K631" s="1">
        <v>0.57799999999999996</v>
      </c>
      <c r="L631" s="1">
        <v>255</v>
      </c>
      <c r="M631" s="1">
        <v>323</v>
      </c>
      <c r="N631" s="1">
        <v>0.32300000000000001</v>
      </c>
      <c r="O631" s="3">
        <v>45832</v>
      </c>
      <c r="P631" s="1">
        <v>6</v>
      </c>
      <c r="Q631" s="1">
        <v>2</v>
      </c>
      <c r="R631" s="1">
        <v>2025</v>
      </c>
      <c r="S631" s="1" t="s">
        <v>1302</v>
      </c>
      <c r="T631" s="1" t="s">
        <v>48</v>
      </c>
      <c r="U631" s="1" t="s">
        <v>32</v>
      </c>
    </row>
    <row r="632" spans="1:21">
      <c r="A632" s="1" t="s">
        <v>36</v>
      </c>
      <c r="B632" s="1" t="s">
        <v>1303</v>
      </c>
      <c r="C632" s="1" t="s">
        <v>56</v>
      </c>
      <c r="D632" s="1">
        <v>0.06</v>
      </c>
      <c r="E632" s="1">
        <v>8</v>
      </c>
      <c r="F632" s="1">
        <v>50</v>
      </c>
      <c r="G632" s="1">
        <v>120</v>
      </c>
      <c r="H632" s="1">
        <v>960</v>
      </c>
      <c r="I632" s="1">
        <v>57.6</v>
      </c>
      <c r="J632" s="1">
        <v>902.4</v>
      </c>
      <c r="K632" s="1">
        <v>0.90239999999999998</v>
      </c>
      <c r="L632" s="1">
        <v>400</v>
      </c>
      <c r="M632" s="1">
        <v>502.4</v>
      </c>
      <c r="N632" s="1">
        <v>0.50239999999999996</v>
      </c>
      <c r="O632" s="3">
        <v>45671</v>
      </c>
      <c r="P632" s="1">
        <v>1</v>
      </c>
      <c r="Q632" s="1">
        <v>1</v>
      </c>
      <c r="R632" s="1">
        <v>2025</v>
      </c>
      <c r="S632" s="1" t="s">
        <v>1304</v>
      </c>
      <c r="T632" s="1" t="s">
        <v>58</v>
      </c>
      <c r="U632" s="1" t="s">
        <v>32</v>
      </c>
    </row>
    <row r="633" spans="1:21">
      <c r="A633" s="1" t="s">
        <v>21</v>
      </c>
      <c r="B633" s="1" t="s">
        <v>1305</v>
      </c>
      <c r="C633" s="1" t="s">
        <v>23</v>
      </c>
      <c r="D633" s="1">
        <v>0.12</v>
      </c>
      <c r="E633" s="1">
        <v>17</v>
      </c>
      <c r="F633" s="1">
        <v>500</v>
      </c>
      <c r="G633" s="1">
        <v>800</v>
      </c>
      <c r="H633" s="1">
        <v>13600</v>
      </c>
      <c r="I633" s="1">
        <v>1632</v>
      </c>
      <c r="J633" s="1">
        <v>11968</v>
      </c>
      <c r="K633" s="1">
        <v>11.968</v>
      </c>
      <c r="L633" s="1">
        <v>8500</v>
      </c>
      <c r="M633" s="1">
        <v>3468</v>
      </c>
      <c r="N633" s="1">
        <v>3.468</v>
      </c>
      <c r="O633" s="3">
        <v>45749</v>
      </c>
      <c r="P633" s="1">
        <v>4</v>
      </c>
      <c r="Q633" s="1">
        <v>2</v>
      </c>
      <c r="R633" s="1">
        <v>2025</v>
      </c>
      <c r="S633" s="1" t="s">
        <v>1306</v>
      </c>
      <c r="T633" s="1" t="s">
        <v>25</v>
      </c>
      <c r="U633" s="1" t="s">
        <v>35</v>
      </c>
    </row>
    <row r="634" spans="1:21">
      <c r="A634" s="1" t="s">
        <v>21</v>
      </c>
      <c r="B634" s="1" t="s">
        <v>1307</v>
      </c>
      <c r="C634" s="1" t="s">
        <v>56</v>
      </c>
      <c r="D634" s="1">
        <v>0.08</v>
      </c>
      <c r="E634" s="1">
        <v>9</v>
      </c>
      <c r="F634" s="1">
        <v>50</v>
      </c>
      <c r="G634" s="1">
        <v>120</v>
      </c>
      <c r="H634" s="1">
        <v>1080</v>
      </c>
      <c r="I634" s="1">
        <v>86.4</v>
      </c>
      <c r="J634" s="1">
        <v>993.6</v>
      </c>
      <c r="K634" s="1">
        <v>0.99360000000000004</v>
      </c>
      <c r="L634" s="1">
        <v>450</v>
      </c>
      <c r="M634" s="1">
        <v>543.6</v>
      </c>
      <c r="N634" s="1">
        <v>0.54359999999999997</v>
      </c>
      <c r="O634" s="3">
        <v>45227</v>
      </c>
      <c r="P634" s="1">
        <v>10</v>
      </c>
      <c r="Q634" s="1">
        <v>4</v>
      </c>
      <c r="R634" s="1">
        <v>2023</v>
      </c>
      <c r="S634" s="1" t="s">
        <v>678</v>
      </c>
      <c r="T634" s="1" t="s">
        <v>58</v>
      </c>
      <c r="U634" s="1" t="s">
        <v>49</v>
      </c>
    </row>
    <row r="635" spans="1:21">
      <c r="A635" s="1" t="s">
        <v>36</v>
      </c>
      <c r="B635" s="1" t="s">
        <v>1308</v>
      </c>
      <c r="C635" s="1" t="s">
        <v>42</v>
      </c>
      <c r="D635" s="1">
        <v>7.0000000000000007E-2</v>
      </c>
      <c r="E635" s="1">
        <v>13</v>
      </c>
      <c r="F635" s="1">
        <v>300</v>
      </c>
      <c r="G635" s="1">
        <v>600</v>
      </c>
      <c r="H635" s="1">
        <v>7800</v>
      </c>
      <c r="I635" s="1">
        <v>546</v>
      </c>
      <c r="J635" s="1">
        <v>7254</v>
      </c>
      <c r="K635" s="1">
        <v>7.2539999999999996</v>
      </c>
      <c r="L635" s="1">
        <v>3900</v>
      </c>
      <c r="M635" s="1">
        <v>3354</v>
      </c>
      <c r="N635" s="1">
        <v>3.3540000000000001</v>
      </c>
      <c r="O635" s="3">
        <v>45707</v>
      </c>
      <c r="P635" s="1">
        <v>2</v>
      </c>
      <c r="Q635" s="1">
        <v>1</v>
      </c>
      <c r="R635" s="1">
        <v>2025</v>
      </c>
      <c r="S635" s="1" t="s">
        <v>1309</v>
      </c>
      <c r="T635" s="1" t="s">
        <v>44</v>
      </c>
      <c r="U635" s="1" t="s">
        <v>32</v>
      </c>
    </row>
    <row r="636" spans="1:21">
      <c r="A636" s="1" t="s">
        <v>27</v>
      </c>
      <c r="B636" s="1" t="s">
        <v>1310</v>
      </c>
      <c r="C636" s="1" t="s">
        <v>46</v>
      </c>
      <c r="D636" s="1">
        <v>0.15</v>
      </c>
      <c r="E636" s="1">
        <v>9</v>
      </c>
      <c r="F636" s="1">
        <v>15</v>
      </c>
      <c r="G636" s="1">
        <v>40</v>
      </c>
      <c r="H636" s="1">
        <v>360</v>
      </c>
      <c r="I636" s="1">
        <v>54</v>
      </c>
      <c r="J636" s="1">
        <v>306</v>
      </c>
      <c r="K636" s="1">
        <v>0.30599999999999999</v>
      </c>
      <c r="L636" s="1">
        <v>135</v>
      </c>
      <c r="M636" s="1">
        <v>171</v>
      </c>
      <c r="N636" s="1">
        <v>0.17100000000000001</v>
      </c>
      <c r="O636" s="3">
        <v>45475</v>
      </c>
      <c r="P636" s="1">
        <v>7</v>
      </c>
      <c r="Q636" s="1">
        <v>3</v>
      </c>
      <c r="R636" s="1">
        <v>2024</v>
      </c>
      <c r="S636" s="1" t="s">
        <v>1311</v>
      </c>
      <c r="T636" s="1" t="s">
        <v>48</v>
      </c>
      <c r="U636" s="1" t="s">
        <v>26</v>
      </c>
    </row>
    <row r="637" spans="1:21">
      <c r="A637" s="1" t="s">
        <v>36</v>
      </c>
      <c r="B637" s="1" t="s">
        <v>1312</v>
      </c>
      <c r="C637" s="1" t="s">
        <v>29</v>
      </c>
      <c r="D637" s="1">
        <v>0.09</v>
      </c>
      <c r="E637" s="1">
        <v>8</v>
      </c>
      <c r="F637" s="1">
        <v>200</v>
      </c>
      <c r="G637" s="1">
        <v>400</v>
      </c>
      <c r="H637" s="1">
        <v>3200</v>
      </c>
      <c r="I637" s="1">
        <v>288</v>
      </c>
      <c r="J637" s="1">
        <v>2912</v>
      </c>
      <c r="K637" s="1">
        <v>2.9119999999999999</v>
      </c>
      <c r="L637" s="1">
        <v>1600</v>
      </c>
      <c r="M637" s="1">
        <v>1312</v>
      </c>
      <c r="N637" s="1">
        <v>1.3120000000000001</v>
      </c>
      <c r="O637" s="3">
        <v>45453</v>
      </c>
      <c r="P637" s="1">
        <v>6</v>
      </c>
      <c r="Q637" s="1">
        <v>2</v>
      </c>
      <c r="R637" s="1">
        <v>2024</v>
      </c>
      <c r="S637" s="1" t="s">
        <v>1313</v>
      </c>
      <c r="T637" s="1" t="s">
        <v>31</v>
      </c>
      <c r="U637" s="1" t="s">
        <v>49</v>
      </c>
    </row>
    <row r="638" spans="1:21">
      <c r="A638" s="1" t="s">
        <v>36</v>
      </c>
      <c r="B638" s="1" t="s">
        <v>1314</v>
      </c>
      <c r="C638" s="1" t="s">
        <v>42</v>
      </c>
      <c r="D638" s="1">
        <v>0.28000000000000003</v>
      </c>
      <c r="E638" s="1">
        <v>20</v>
      </c>
      <c r="F638" s="1">
        <v>300</v>
      </c>
      <c r="G638" s="1">
        <v>600</v>
      </c>
      <c r="H638" s="1">
        <v>12000</v>
      </c>
      <c r="I638" s="1">
        <v>3360</v>
      </c>
      <c r="J638" s="1">
        <v>8640</v>
      </c>
      <c r="K638" s="1">
        <v>8.64</v>
      </c>
      <c r="L638" s="1">
        <v>6000</v>
      </c>
      <c r="M638" s="1">
        <v>2640</v>
      </c>
      <c r="N638" s="1">
        <v>2.64</v>
      </c>
      <c r="O638" s="3">
        <v>45500</v>
      </c>
      <c r="P638" s="1">
        <v>7</v>
      </c>
      <c r="Q638" s="1">
        <v>3</v>
      </c>
      <c r="R638" s="1">
        <v>2024</v>
      </c>
      <c r="S638" s="1" t="s">
        <v>1315</v>
      </c>
      <c r="T638" s="1" t="s">
        <v>44</v>
      </c>
      <c r="U638" s="1" t="s">
        <v>49</v>
      </c>
    </row>
    <row r="639" spans="1:21">
      <c r="A639" s="1" t="s">
        <v>21</v>
      </c>
      <c r="B639" s="1" t="s">
        <v>1316</v>
      </c>
      <c r="C639" s="1" t="s">
        <v>46</v>
      </c>
      <c r="D639" s="1">
        <v>0.18</v>
      </c>
      <c r="E639" s="1">
        <v>9</v>
      </c>
      <c r="F639" s="1">
        <v>15</v>
      </c>
      <c r="G639" s="1">
        <v>40</v>
      </c>
      <c r="H639" s="1">
        <v>360</v>
      </c>
      <c r="I639" s="1">
        <v>64.8</v>
      </c>
      <c r="J639" s="1">
        <v>295.2</v>
      </c>
      <c r="K639" s="1">
        <v>0.29520000000000002</v>
      </c>
      <c r="L639" s="1">
        <v>135</v>
      </c>
      <c r="M639" s="1">
        <v>160.19999999999999</v>
      </c>
      <c r="N639" s="1">
        <v>0.16020000000000001</v>
      </c>
      <c r="O639" s="3">
        <v>45720</v>
      </c>
      <c r="P639" s="1">
        <v>3</v>
      </c>
      <c r="Q639" s="1">
        <v>1</v>
      </c>
      <c r="R639" s="1">
        <v>2025</v>
      </c>
      <c r="S639" s="1" t="s">
        <v>1317</v>
      </c>
      <c r="T639" s="1" t="s">
        <v>48</v>
      </c>
      <c r="U639" s="1" t="s">
        <v>54</v>
      </c>
    </row>
    <row r="640" spans="1:21">
      <c r="A640" s="1" t="s">
        <v>21</v>
      </c>
      <c r="B640" s="1" t="s">
        <v>1318</v>
      </c>
      <c r="C640" s="1" t="s">
        <v>29</v>
      </c>
      <c r="D640" s="1">
        <v>0.2</v>
      </c>
      <c r="E640" s="1">
        <v>19</v>
      </c>
      <c r="F640" s="1">
        <v>200</v>
      </c>
      <c r="G640" s="1">
        <v>400</v>
      </c>
      <c r="H640" s="1">
        <v>7600</v>
      </c>
      <c r="I640" s="1">
        <v>1520</v>
      </c>
      <c r="J640" s="1">
        <v>6080</v>
      </c>
      <c r="K640" s="1">
        <v>6.08</v>
      </c>
      <c r="L640" s="1">
        <v>3800</v>
      </c>
      <c r="M640" s="1">
        <v>2280</v>
      </c>
      <c r="N640" s="1">
        <v>2.2799999999999998</v>
      </c>
      <c r="O640" s="3">
        <v>45714</v>
      </c>
      <c r="P640" s="1">
        <v>2</v>
      </c>
      <c r="Q640" s="1">
        <v>1</v>
      </c>
      <c r="R640" s="1">
        <v>2025</v>
      </c>
      <c r="S640" s="1" t="s">
        <v>1319</v>
      </c>
      <c r="T640" s="1" t="s">
        <v>31</v>
      </c>
      <c r="U640" s="1" t="s">
        <v>79</v>
      </c>
    </row>
    <row r="641" spans="1:21">
      <c r="A641" s="1" t="s">
        <v>27</v>
      </c>
      <c r="B641" s="1" t="s">
        <v>1320</v>
      </c>
      <c r="C641" s="1" t="s">
        <v>23</v>
      </c>
      <c r="D641" s="1">
        <v>0</v>
      </c>
      <c r="E641" s="1">
        <v>5</v>
      </c>
      <c r="F641" s="1">
        <v>500</v>
      </c>
      <c r="G641" s="1">
        <v>800</v>
      </c>
      <c r="H641" s="1">
        <v>4000</v>
      </c>
      <c r="I641" s="1">
        <v>0</v>
      </c>
      <c r="J641" s="1">
        <v>4000</v>
      </c>
      <c r="K641" s="1">
        <v>4</v>
      </c>
      <c r="L641" s="1">
        <v>2500</v>
      </c>
      <c r="M641" s="1">
        <v>1500</v>
      </c>
      <c r="N641" s="1">
        <v>1.5</v>
      </c>
      <c r="O641" s="3">
        <v>45899</v>
      </c>
      <c r="P641" s="1">
        <v>8</v>
      </c>
      <c r="Q641" s="1">
        <v>3</v>
      </c>
      <c r="R641" s="1">
        <v>2025</v>
      </c>
      <c r="S641" s="1" t="s">
        <v>1321</v>
      </c>
      <c r="T641" s="1" t="s">
        <v>25</v>
      </c>
      <c r="U641" s="1" t="s">
        <v>35</v>
      </c>
    </row>
    <row r="642" spans="1:21">
      <c r="A642" s="1" t="s">
        <v>21</v>
      </c>
      <c r="B642" s="1" t="s">
        <v>1322</v>
      </c>
      <c r="C642" s="1" t="s">
        <v>38</v>
      </c>
      <c r="D642" s="1">
        <v>0.03</v>
      </c>
      <c r="E642" s="1">
        <v>1</v>
      </c>
      <c r="F642" s="1">
        <v>20</v>
      </c>
      <c r="G642" s="1">
        <v>50</v>
      </c>
      <c r="H642" s="1">
        <v>50</v>
      </c>
      <c r="I642" s="1">
        <v>1.5</v>
      </c>
      <c r="J642" s="1">
        <v>48.5</v>
      </c>
      <c r="K642" s="1">
        <v>4.8500000000000001E-2</v>
      </c>
      <c r="L642" s="1">
        <v>20</v>
      </c>
      <c r="M642" s="1">
        <v>28.5</v>
      </c>
      <c r="N642" s="1">
        <v>2.8500000000000001E-2</v>
      </c>
      <c r="O642" s="3">
        <v>45690</v>
      </c>
      <c r="P642" s="1">
        <v>2</v>
      </c>
      <c r="Q642" s="1">
        <v>1</v>
      </c>
      <c r="R642" s="1">
        <v>2025</v>
      </c>
      <c r="S642" s="1" t="s">
        <v>1323</v>
      </c>
      <c r="T642" s="1" t="s">
        <v>40</v>
      </c>
      <c r="U642" s="1" t="s">
        <v>26</v>
      </c>
    </row>
    <row r="643" spans="1:21">
      <c r="A643" s="1" t="s">
        <v>36</v>
      </c>
      <c r="B643" s="1" t="s">
        <v>1324</v>
      </c>
      <c r="C643" s="1" t="s">
        <v>42</v>
      </c>
      <c r="D643" s="1">
        <v>0.11</v>
      </c>
      <c r="E643" s="1">
        <v>11</v>
      </c>
      <c r="F643" s="1">
        <v>300</v>
      </c>
      <c r="G643" s="1">
        <v>600</v>
      </c>
      <c r="H643" s="1">
        <v>6600</v>
      </c>
      <c r="I643" s="1">
        <v>726</v>
      </c>
      <c r="J643" s="1">
        <v>5874</v>
      </c>
      <c r="K643" s="1">
        <v>5.8739999999999997</v>
      </c>
      <c r="L643" s="1">
        <v>3300</v>
      </c>
      <c r="M643" s="1">
        <v>2574</v>
      </c>
      <c r="N643" s="1">
        <v>2.5739999999999998</v>
      </c>
      <c r="O643" s="3">
        <v>45401</v>
      </c>
      <c r="P643" s="1">
        <v>4</v>
      </c>
      <c r="Q643" s="1">
        <v>2</v>
      </c>
      <c r="R643" s="1">
        <v>2024</v>
      </c>
      <c r="S643" s="1" t="s">
        <v>1325</v>
      </c>
      <c r="T643" s="1" t="s">
        <v>44</v>
      </c>
      <c r="U643" s="1" t="s">
        <v>79</v>
      </c>
    </row>
    <row r="644" spans="1:21">
      <c r="A644" s="1" t="s">
        <v>36</v>
      </c>
      <c r="B644" s="1" t="s">
        <v>1326</v>
      </c>
      <c r="C644" s="1" t="s">
        <v>46</v>
      </c>
      <c r="D644" s="1">
        <v>0.19</v>
      </c>
      <c r="E644" s="1">
        <v>5</v>
      </c>
      <c r="F644" s="1">
        <v>15</v>
      </c>
      <c r="G644" s="1">
        <v>40</v>
      </c>
      <c r="H644" s="1">
        <v>200</v>
      </c>
      <c r="I644" s="1">
        <v>38</v>
      </c>
      <c r="J644" s="1">
        <v>162</v>
      </c>
      <c r="K644" s="1">
        <v>0.16200000000000001</v>
      </c>
      <c r="L644" s="1">
        <v>75</v>
      </c>
      <c r="M644" s="1">
        <v>87</v>
      </c>
      <c r="N644" s="1">
        <v>8.6999999999999994E-2</v>
      </c>
      <c r="O644" s="3">
        <v>45270</v>
      </c>
      <c r="P644" s="1">
        <v>12</v>
      </c>
      <c r="Q644" s="1">
        <v>4</v>
      </c>
      <c r="R644" s="1">
        <v>2023</v>
      </c>
      <c r="S644" s="1" t="s">
        <v>1327</v>
      </c>
      <c r="T644" s="1" t="s">
        <v>48</v>
      </c>
      <c r="U644" s="1" t="s">
        <v>54</v>
      </c>
    </row>
    <row r="645" spans="1:21">
      <c r="A645" s="1" t="s">
        <v>36</v>
      </c>
      <c r="B645" s="1" t="s">
        <v>1328</v>
      </c>
      <c r="C645" s="1" t="s">
        <v>38</v>
      </c>
      <c r="D645" s="1">
        <v>0</v>
      </c>
      <c r="E645" s="1">
        <v>17</v>
      </c>
      <c r="F645" s="1">
        <v>20</v>
      </c>
      <c r="G645" s="1">
        <v>50</v>
      </c>
      <c r="H645" s="1">
        <v>850</v>
      </c>
      <c r="I645" s="1">
        <v>0</v>
      </c>
      <c r="J645" s="1">
        <v>850</v>
      </c>
      <c r="K645" s="1">
        <v>0.85</v>
      </c>
      <c r="L645" s="1">
        <v>340</v>
      </c>
      <c r="M645" s="1">
        <v>510</v>
      </c>
      <c r="N645" s="1">
        <v>0.51</v>
      </c>
      <c r="O645" s="3">
        <v>45580</v>
      </c>
      <c r="P645" s="1">
        <v>10</v>
      </c>
      <c r="Q645" s="1">
        <v>4</v>
      </c>
      <c r="R645" s="1">
        <v>2024</v>
      </c>
      <c r="S645" s="1" t="s">
        <v>1329</v>
      </c>
      <c r="T645" s="1" t="s">
        <v>40</v>
      </c>
      <c r="U645" s="1" t="s">
        <v>54</v>
      </c>
    </row>
    <row r="646" spans="1:21">
      <c r="A646" s="1" t="s">
        <v>21</v>
      </c>
      <c r="B646" s="1" t="s">
        <v>1330</v>
      </c>
      <c r="C646" s="1" t="s">
        <v>56</v>
      </c>
      <c r="D646" s="1">
        <v>0.25</v>
      </c>
      <c r="E646" s="1">
        <v>17</v>
      </c>
      <c r="F646" s="1">
        <v>50</v>
      </c>
      <c r="G646" s="1">
        <v>120</v>
      </c>
      <c r="H646" s="1">
        <v>2040</v>
      </c>
      <c r="I646" s="1">
        <v>510</v>
      </c>
      <c r="J646" s="1">
        <v>1530</v>
      </c>
      <c r="K646" s="1">
        <v>1.53</v>
      </c>
      <c r="L646" s="1">
        <v>850</v>
      </c>
      <c r="M646" s="1">
        <v>680</v>
      </c>
      <c r="N646" s="1">
        <v>0.68</v>
      </c>
      <c r="O646" s="3">
        <v>45341</v>
      </c>
      <c r="P646" s="1">
        <v>2</v>
      </c>
      <c r="Q646" s="1">
        <v>1</v>
      </c>
      <c r="R646" s="1">
        <v>2024</v>
      </c>
      <c r="S646" s="1" t="s">
        <v>1331</v>
      </c>
      <c r="T646" s="1" t="s">
        <v>58</v>
      </c>
      <c r="U646" s="1" t="s">
        <v>26</v>
      </c>
    </row>
    <row r="647" spans="1:21">
      <c r="A647" s="1" t="s">
        <v>27</v>
      </c>
      <c r="B647" s="1" t="s">
        <v>1332</v>
      </c>
      <c r="C647" s="1" t="s">
        <v>29</v>
      </c>
      <c r="D647" s="1">
        <v>0.1</v>
      </c>
      <c r="E647" s="1">
        <v>5</v>
      </c>
      <c r="F647" s="1">
        <v>200</v>
      </c>
      <c r="G647" s="1">
        <v>400</v>
      </c>
      <c r="H647" s="1">
        <v>2000</v>
      </c>
      <c r="I647" s="1">
        <v>200</v>
      </c>
      <c r="J647" s="1">
        <v>1800</v>
      </c>
      <c r="K647" s="1">
        <v>1.8</v>
      </c>
      <c r="L647" s="1">
        <v>1000</v>
      </c>
      <c r="M647" s="1">
        <v>800</v>
      </c>
      <c r="N647" s="1">
        <v>0.8</v>
      </c>
      <c r="O647" s="3">
        <v>45862</v>
      </c>
      <c r="P647" s="1">
        <v>7</v>
      </c>
      <c r="Q647" s="1">
        <v>3</v>
      </c>
      <c r="R647" s="1">
        <v>2025</v>
      </c>
      <c r="S647" s="1" t="s">
        <v>1333</v>
      </c>
      <c r="T647" s="1" t="s">
        <v>31</v>
      </c>
      <c r="U647" s="1" t="s">
        <v>54</v>
      </c>
    </row>
    <row r="648" spans="1:21">
      <c r="A648" s="1" t="s">
        <v>36</v>
      </c>
      <c r="B648" s="1" t="s">
        <v>1334</v>
      </c>
      <c r="C648" s="1" t="s">
        <v>29</v>
      </c>
      <c r="D648" s="1">
        <v>0.19</v>
      </c>
      <c r="E648" s="1">
        <v>13</v>
      </c>
      <c r="F648" s="1">
        <v>200</v>
      </c>
      <c r="G648" s="1">
        <v>400</v>
      </c>
      <c r="H648" s="1">
        <v>5200</v>
      </c>
      <c r="I648" s="1">
        <v>988</v>
      </c>
      <c r="J648" s="1">
        <v>4212</v>
      </c>
      <c r="K648" s="1">
        <v>4.2119999999999997</v>
      </c>
      <c r="L648" s="1">
        <v>2600</v>
      </c>
      <c r="M648" s="1">
        <v>1612</v>
      </c>
      <c r="N648" s="1">
        <v>1.6120000000000001</v>
      </c>
      <c r="O648" s="3">
        <v>45622</v>
      </c>
      <c r="P648" s="1">
        <v>11</v>
      </c>
      <c r="Q648" s="1">
        <v>4</v>
      </c>
      <c r="R648" s="1">
        <v>2024</v>
      </c>
      <c r="S648" s="1" t="s">
        <v>1335</v>
      </c>
      <c r="T648" s="1" t="s">
        <v>31</v>
      </c>
      <c r="U648" s="1" t="s">
        <v>32</v>
      </c>
    </row>
    <row r="649" spans="1:21">
      <c r="A649" s="1" t="s">
        <v>21</v>
      </c>
      <c r="B649" s="1" t="s">
        <v>1336</v>
      </c>
      <c r="C649" s="1" t="s">
        <v>46</v>
      </c>
      <c r="D649" s="1">
        <v>0.23</v>
      </c>
      <c r="E649" s="1">
        <v>5</v>
      </c>
      <c r="F649" s="1">
        <v>15</v>
      </c>
      <c r="G649" s="1">
        <v>40</v>
      </c>
      <c r="H649" s="1">
        <v>200</v>
      </c>
      <c r="I649" s="1">
        <v>46</v>
      </c>
      <c r="J649" s="1">
        <v>154</v>
      </c>
      <c r="K649" s="1">
        <v>0.154</v>
      </c>
      <c r="L649" s="1">
        <v>75</v>
      </c>
      <c r="M649" s="1">
        <v>79</v>
      </c>
      <c r="N649" s="1">
        <v>7.9000000000000001E-2</v>
      </c>
      <c r="O649" s="3">
        <v>45601</v>
      </c>
      <c r="P649" s="1">
        <v>11</v>
      </c>
      <c r="Q649" s="1">
        <v>4</v>
      </c>
      <c r="R649" s="1">
        <v>2024</v>
      </c>
      <c r="S649" s="1" t="s">
        <v>1337</v>
      </c>
      <c r="T649" s="1" t="s">
        <v>48</v>
      </c>
      <c r="U649" s="1" t="s">
        <v>32</v>
      </c>
    </row>
    <row r="650" spans="1:21">
      <c r="A650" s="1" t="s">
        <v>36</v>
      </c>
      <c r="B650" s="1" t="s">
        <v>1338</v>
      </c>
      <c r="C650" s="1" t="s">
        <v>42</v>
      </c>
      <c r="D650" s="1">
        <v>0.01</v>
      </c>
      <c r="E650" s="1">
        <v>2</v>
      </c>
      <c r="F650" s="1">
        <v>300</v>
      </c>
      <c r="G650" s="1">
        <v>600</v>
      </c>
      <c r="H650" s="1">
        <v>1200</v>
      </c>
      <c r="I650" s="1">
        <v>12</v>
      </c>
      <c r="J650" s="1">
        <v>1188</v>
      </c>
      <c r="K650" s="1">
        <v>1.1879999999999999</v>
      </c>
      <c r="L650" s="1">
        <v>600</v>
      </c>
      <c r="M650" s="1">
        <v>588</v>
      </c>
      <c r="N650" s="1">
        <v>0.58799999999999997</v>
      </c>
      <c r="O650" s="3">
        <v>45757</v>
      </c>
      <c r="P650" s="1">
        <v>4</v>
      </c>
      <c r="Q650" s="1">
        <v>2</v>
      </c>
      <c r="R650" s="1">
        <v>2025</v>
      </c>
      <c r="S650" s="1" t="s">
        <v>1339</v>
      </c>
      <c r="T650" s="1" t="s">
        <v>44</v>
      </c>
      <c r="U650" s="1" t="s">
        <v>35</v>
      </c>
    </row>
    <row r="651" spans="1:21">
      <c r="A651" s="1" t="s">
        <v>27</v>
      </c>
      <c r="B651" s="1" t="s">
        <v>1340</v>
      </c>
      <c r="C651" s="1" t="s">
        <v>68</v>
      </c>
      <c r="D651" s="1">
        <v>0.13</v>
      </c>
      <c r="E651" s="1">
        <v>20</v>
      </c>
      <c r="F651" s="1">
        <v>100</v>
      </c>
      <c r="G651" s="1">
        <v>200</v>
      </c>
      <c r="H651" s="1">
        <v>4000</v>
      </c>
      <c r="I651" s="1">
        <v>520</v>
      </c>
      <c r="J651" s="1">
        <v>3480</v>
      </c>
      <c r="K651" s="1">
        <v>3.48</v>
      </c>
      <c r="L651" s="1">
        <v>2000</v>
      </c>
      <c r="M651" s="1">
        <v>1480</v>
      </c>
      <c r="N651" s="1">
        <v>1.48</v>
      </c>
      <c r="O651" s="3">
        <v>45426</v>
      </c>
      <c r="P651" s="1">
        <v>5</v>
      </c>
      <c r="Q651" s="1">
        <v>2</v>
      </c>
      <c r="R651" s="1">
        <v>2024</v>
      </c>
      <c r="S651" s="1" t="s">
        <v>1341</v>
      </c>
      <c r="T651" s="1" t="s">
        <v>70</v>
      </c>
      <c r="U651" s="1" t="s">
        <v>26</v>
      </c>
    </row>
    <row r="652" spans="1:21">
      <c r="A652" s="1" t="s">
        <v>36</v>
      </c>
      <c r="B652" s="1" t="s">
        <v>1342</v>
      </c>
      <c r="C652" s="1" t="s">
        <v>46</v>
      </c>
      <c r="D652" s="1">
        <v>0.1</v>
      </c>
      <c r="E652" s="1">
        <v>6</v>
      </c>
      <c r="F652" s="1">
        <v>15</v>
      </c>
      <c r="G652" s="1">
        <v>40</v>
      </c>
      <c r="H652" s="1">
        <v>240</v>
      </c>
      <c r="I652" s="1">
        <v>24</v>
      </c>
      <c r="J652" s="1">
        <v>216</v>
      </c>
      <c r="K652" s="1">
        <v>0.216</v>
      </c>
      <c r="L652" s="1">
        <v>90</v>
      </c>
      <c r="M652" s="1">
        <v>126</v>
      </c>
      <c r="N652" s="1">
        <v>0.126</v>
      </c>
      <c r="O652" s="3">
        <v>45833</v>
      </c>
      <c r="P652" s="1">
        <v>6</v>
      </c>
      <c r="Q652" s="1">
        <v>2</v>
      </c>
      <c r="R652" s="1">
        <v>2025</v>
      </c>
      <c r="S652" s="1" t="s">
        <v>1343</v>
      </c>
      <c r="T652" s="1" t="s">
        <v>48</v>
      </c>
      <c r="U652" s="1" t="s">
        <v>26</v>
      </c>
    </row>
    <row r="653" spans="1:21">
      <c r="A653" s="1" t="s">
        <v>21</v>
      </c>
      <c r="B653" s="1" t="s">
        <v>1344</v>
      </c>
      <c r="C653" s="1" t="s">
        <v>56</v>
      </c>
      <c r="D653" s="1">
        <v>0.06</v>
      </c>
      <c r="E653" s="1">
        <v>1</v>
      </c>
      <c r="F653" s="1">
        <v>50</v>
      </c>
      <c r="G653" s="1">
        <v>120</v>
      </c>
      <c r="H653" s="1">
        <v>120</v>
      </c>
      <c r="I653" s="1">
        <v>7.2</v>
      </c>
      <c r="J653" s="1">
        <v>112.8</v>
      </c>
      <c r="K653" s="1">
        <v>0.1128</v>
      </c>
      <c r="L653" s="1">
        <v>50</v>
      </c>
      <c r="M653" s="1">
        <v>62.8</v>
      </c>
      <c r="N653" s="1">
        <v>6.2799999999999995E-2</v>
      </c>
      <c r="O653" s="3">
        <v>45533</v>
      </c>
      <c r="P653" s="1">
        <v>8</v>
      </c>
      <c r="Q653" s="1">
        <v>3</v>
      </c>
      <c r="R653" s="1">
        <v>2024</v>
      </c>
      <c r="S653" s="1" t="s">
        <v>1345</v>
      </c>
      <c r="T653" s="1" t="s">
        <v>58</v>
      </c>
      <c r="U653" s="1" t="s">
        <v>79</v>
      </c>
    </row>
    <row r="654" spans="1:21">
      <c r="A654" s="1" t="s">
        <v>21</v>
      </c>
      <c r="B654" s="1" t="s">
        <v>1346</v>
      </c>
      <c r="C654" s="1" t="s">
        <v>56</v>
      </c>
      <c r="D654" s="1">
        <v>0.08</v>
      </c>
      <c r="E654" s="1">
        <v>5</v>
      </c>
      <c r="F654" s="1">
        <v>50</v>
      </c>
      <c r="G654" s="1">
        <v>120</v>
      </c>
      <c r="H654" s="1">
        <v>600</v>
      </c>
      <c r="I654" s="1">
        <v>48</v>
      </c>
      <c r="J654" s="1">
        <v>552</v>
      </c>
      <c r="K654" s="1">
        <v>0.55200000000000005</v>
      </c>
      <c r="L654" s="1">
        <v>250</v>
      </c>
      <c r="M654" s="1">
        <v>302</v>
      </c>
      <c r="N654" s="1">
        <v>0.30199999999999999</v>
      </c>
      <c r="O654" s="3">
        <v>45525</v>
      </c>
      <c r="P654" s="1">
        <v>8</v>
      </c>
      <c r="Q654" s="1">
        <v>3</v>
      </c>
      <c r="R654" s="1">
        <v>2024</v>
      </c>
      <c r="S654" s="1" t="s">
        <v>1347</v>
      </c>
      <c r="T654" s="1" t="s">
        <v>58</v>
      </c>
      <c r="U654" s="1" t="s">
        <v>35</v>
      </c>
    </row>
    <row r="655" spans="1:21">
      <c r="A655" s="1" t="s">
        <v>27</v>
      </c>
      <c r="B655" s="1" t="s">
        <v>1348</v>
      </c>
      <c r="C655" s="1" t="s">
        <v>23</v>
      </c>
      <c r="D655" s="1">
        <v>0.3</v>
      </c>
      <c r="E655" s="1">
        <v>3</v>
      </c>
      <c r="F655" s="1">
        <v>500</v>
      </c>
      <c r="G655" s="1">
        <v>800</v>
      </c>
      <c r="H655" s="1">
        <v>2400</v>
      </c>
      <c r="I655" s="1">
        <v>720</v>
      </c>
      <c r="J655" s="1">
        <v>1680</v>
      </c>
      <c r="K655" s="1">
        <v>1.68</v>
      </c>
      <c r="L655" s="1">
        <v>1500</v>
      </c>
      <c r="M655" s="1">
        <v>180</v>
      </c>
      <c r="N655" s="1">
        <v>0.18</v>
      </c>
      <c r="O655" s="3">
        <v>45334</v>
      </c>
      <c r="P655" s="1">
        <v>2</v>
      </c>
      <c r="Q655" s="1">
        <v>1</v>
      </c>
      <c r="R655" s="1">
        <v>2024</v>
      </c>
      <c r="S655" s="1" t="s">
        <v>1349</v>
      </c>
      <c r="T655" s="1" t="s">
        <v>25</v>
      </c>
      <c r="U655" s="1" t="s">
        <v>26</v>
      </c>
    </row>
    <row r="656" spans="1:21">
      <c r="A656" s="1" t="s">
        <v>36</v>
      </c>
      <c r="B656" s="1" t="s">
        <v>1350</v>
      </c>
      <c r="C656" s="1" t="s">
        <v>46</v>
      </c>
      <c r="D656" s="1">
        <v>0.09</v>
      </c>
      <c r="E656" s="1">
        <v>4</v>
      </c>
      <c r="F656" s="1">
        <v>15</v>
      </c>
      <c r="G656" s="1">
        <v>40</v>
      </c>
      <c r="H656" s="1">
        <v>160</v>
      </c>
      <c r="I656" s="1">
        <v>14.4</v>
      </c>
      <c r="J656" s="1">
        <v>145.6</v>
      </c>
      <c r="K656" s="1">
        <v>0.14560000000000001</v>
      </c>
      <c r="L656" s="1">
        <v>60</v>
      </c>
      <c r="M656" s="1">
        <v>85.6</v>
      </c>
      <c r="N656" s="1">
        <v>8.5599999999999996E-2</v>
      </c>
      <c r="O656" s="3">
        <v>45241</v>
      </c>
      <c r="P656" s="1">
        <v>11</v>
      </c>
      <c r="Q656" s="1">
        <v>4</v>
      </c>
      <c r="R656" s="1">
        <v>2023</v>
      </c>
      <c r="S656" s="1" t="s">
        <v>1351</v>
      </c>
      <c r="T656" s="1" t="s">
        <v>48</v>
      </c>
      <c r="U656" s="1" t="s">
        <v>79</v>
      </c>
    </row>
    <row r="657" spans="1:21">
      <c r="A657" s="1" t="s">
        <v>27</v>
      </c>
      <c r="B657" s="1" t="s">
        <v>1352</v>
      </c>
      <c r="C657" s="1" t="s">
        <v>46</v>
      </c>
      <c r="D657" s="1">
        <v>0.27</v>
      </c>
      <c r="E657" s="1">
        <v>9</v>
      </c>
      <c r="F657" s="1">
        <v>15</v>
      </c>
      <c r="G657" s="1">
        <v>40</v>
      </c>
      <c r="H657" s="1">
        <v>360</v>
      </c>
      <c r="I657" s="1">
        <v>97.2</v>
      </c>
      <c r="J657" s="1">
        <v>262.8</v>
      </c>
      <c r="K657" s="1">
        <v>0.26279999999999998</v>
      </c>
      <c r="L657" s="1">
        <v>135</v>
      </c>
      <c r="M657" s="1">
        <v>127.8</v>
      </c>
      <c r="N657" s="1">
        <v>0.1278</v>
      </c>
      <c r="O657" s="3">
        <v>45724</v>
      </c>
      <c r="P657" s="1">
        <v>3</v>
      </c>
      <c r="Q657" s="1">
        <v>1</v>
      </c>
      <c r="R657" s="1">
        <v>2025</v>
      </c>
      <c r="S657" s="1" t="s">
        <v>1353</v>
      </c>
      <c r="T657" s="1" t="s">
        <v>48</v>
      </c>
      <c r="U657" s="1" t="s">
        <v>54</v>
      </c>
    </row>
    <row r="658" spans="1:21">
      <c r="A658" s="1" t="s">
        <v>27</v>
      </c>
      <c r="B658" s="1" t="s">
        <v>1354</v>
      </c>
      <c r="C658" s="1" t="s">
        <v>68</v>
      </c>
      <c r="D658" s="1">
        <v>0.24</v>
      </c>
      <c r="E658" s="1">
        <v>2</v>
      </c>
      <c r="F658" s="1">
        <v>100</v>
      </c>
      <c r="G658" s="1">
        <v>200</v>
      </c>
      <c r="H658" s="1">
        <v>400</v>
      </c>
      <c r="I658" s="1">
        <v>96</v>
      </c>
      <c r="J658" s="1">
        <v>304</v>
      </c>
      <c r="K658" s="1">
        <v>0.30399999999999999</v>
      </c>
      <c r="L658" s="1">
        <v>200</v>
      </c>
      <c r="M658" s="1">
        <v>104</v>
      </c>
      <c r="N658" s="1">
        <v>0.104</v>
      </c>
      <c r="O658" s="3">
        <v>45225</v>
      </c>
      <c r="P658" s="1">
        <v>10</v>
      </c>
      <c r="Q658" s="1">
        <v>4</v>
      </c>
      <c r="R658" s="1">
        <v>2023</v>
      </c>
      <c r="S658" s="1" t="s">
        <v>1355</v>
      </c>
      <c r="T658" s="1" t="s">
        <v>70</v>
      </c>
      <c r="U658" s="1" t="s">
        <v>54</v>
      </c>
    </row>
    <row r="659" spans="1:21">
      <c r="A659" s="1" t="s">
        <v>27</v>
      </c>
      <c r="B659" s="1" t="s">
        <v>1356</v>
      </c>
      <c r="C659" s="1" t="s">
        <v>68</v>
      </c>
      <c r="D659" s="1">
        <v>0.27</v>
      </c>
      <c r="E659" s="1">
        <v>2</v>
      </c>
      <c r="F659" s="1">
        <v>100</v>
      </c>
      <c r="G659" s="1">
        <v>200</v>
      </c>
      <c r="H659" s="1">
        <v>400</v>
      </c>
      <c r="I659" s="1">
        <v>108</v>
      </c>
      <c r="J659" s="1">
        <v>292</v>
      </c>
      <c r="K659" s="1">
        <v>0.29199999999999998</v>
      </c>
      <c r="L659" s="1">
        <v>200</v>
      </c>
      <c r="M659" s="1">
        <v>92</v>
      </c>
      <c r="N659" s="1">
        <v>9.1999999999999998E-2</v>
      </c>
      <c r="O659" s="3">
        <v>45627</v>
      </c>
      <c r="P659" s="1">
        <v>12</v>
      </c>
      <c r="Q659" s="1">
        <v>4</v>
      </c>
      <c r="R659" s="1">
        <v>2024</v>
      </c>
      <c r="S659" s="1" t="s">
        <v>1357</v>
      </c>
      <c r="T659" s="1" t="s">
        <v>70</v>
      </c>
      <c r="U659" s="1" t="s">
        <v>26</v>
      </c>
    </row>
    <row r="660" spans="1:21">
      <c r="A660" s="1" t="s">
        <v>21</v>
      </c>
      <c r="B660" s="1" t="s">
        <v>1358</v>
      </c>
      <c r="C660" s="1" t="s">
        <v>23</v>
      </c>
      <c r="D660" s="1">
        <v>0.1</v>
      </c>
      <c r="E660" s="1">
        <v>9</v>
      </c>
      <c r="F660" s="1">
        <v>500</v>
      </c>
      <c r="G660" s="1">
        <v>800</v>
      </c>
      <c r="H660" s="1">
        <v>7200</v>
      </c>
      <c r="I660" s="1">
        <v>720</v>
      </c>
      <c r="J660" s="1">
        <v>6480</v>
      </c>
      <c r="K660" s="1">
        <v>6.48</v>
      </c>
      <c r="L660" s="1">
        <v>4500</v>
      </c>
      <c r="M660" s="1">
        <v>1980</v>
      </c>
      <c r="N660" s="1">
        <v>1.98</v>
      </c>
      <c r="O660" s="3">
        <v>45548</v>
      </c>
      <c r="P660" s="1">
        <v>9</v>
      </c>
      <c r="Q660" s="1">
        <v>3</v>
      </c>
      <c r="R660" s="1">
        <v>2024</v>
      </c>
      <c r="S660" s="1" t="s">
        <v>1359</v>
      </c>
      <c r="T660" s="1" t="s">
        <v>25</v>
      </c>
      <c r="U660" s="1" t="s">
        <v>54</v>
      </c>
    </row>
    <row r="661" spans="1:21">
      <c r="A661" s="1" t="s">
        <v>21</v>
      </c>
      <c r="B661" s="1" t="s">
        <v>1360</v>
      </c>
      <c r="C661" s="1" t="s">
        <v>60</v>
      </c>
      <c r="D661" s="1">
        <v>0.06</v>
      </c>
      <c r="E661" s="1">
        <v>5</v>
      </c>
      <c r="F661" s="1">
        <v>150</v>
      </c>
      <c r="G661" s="1">
        <v>250</v>
      </c>
      <c r="H661" s="1">
        <v>1250</v>
      </c>
      <c r="I661" s="1">
        <v>75</v>
      </c>
      <c r="J661" s="1">
        <v>1175</v>
      </c>
      <c r="K661" s="1">
        <v>1.175</v>
      </c>
      <c r="L661" s="1">
        <v>750</v>
      </c>
      <c r="M661" s="1">
        <v>425</v>
      </c>
      <c r="N661" s="1">
        <v>0.42499999999999999</v>
      </c>
      <c r="O661" s="3">
        <v>45722</v>
      </c>
      <c r="P661" s="1">
        <v>3</v>
      </c>
      <c r="Q661" s="1">
        <v>1</v>
      </c>
      <c r="R661" s="1">
        <v>2025</v>
      </c>
      <c r="S661" s="1" t="s">
        <v>1361</v>
      </c>
      <c r="T661" s="1" t="s">
        <v>62</v>
      </c>
      <c r="U661" s="1" t="s">
        <v>32</v>
      </c>
    </row>
    <row r="662" spans="1:21">
      <c r="A662" s="1" t="s">
        <v>36</v>
      </c>
      <c r="B662" s="1" t="s">
        <v>1362</v>
      </c>
      <c r="C662" s="1" t="s">
        <v>68</v>
      </c>
      <c r="D662" s="1">
        <v>0.06</v>
      </c>
      <c r="E662" s="1">
        <v>10</v>
      </c>
      <c r="F662" s="1">
        <v>100</v>
      </c>
      <c r="G662" s="1">
        <v>200</v>
      </c>
      <c r="H662" s="1">
        <v>2000</v>
      </c>
      <c r="I662" s="1">
        <v>120</v>
      </c>
      <c r="J662" s="1">
        <v>1880</v>
      </c>
      <c r="K662" s="1">
        <v>1.88</v>
      </c>
      <c r="L662" s="1">
        <v>1000</v>
      </c>
      <c r="M662" s="1">
        <v>880</v>
      </c>
      <c r="N662" s="1">
        <v>0.88</v>
      </c>
      <c r="O662" s="3">
        <v>45571</v>
      </c>
      <c r="P662" s="1">
        <v>10</v>
      </c>
      <c r="Q662" s="1">
        <v>4</v>
      </c>
      <c r="R662" s="1">
        <v>2024</v>
      </c>
      <c r="S662" s="1" t="s">
        <v>1363</v>
      </c>
      <c r="T662" s="1" t="s">
        <v>70</v>
      </c>
      <c r="U662" s="1" t="s">
        <v>49</v>
      </c>
    </row>
    <row r="663" spans="1:21">
      <c r="A663" s="1" t="s">
        <v>27</v>
      </c>
      <c r="B663" s="1" t="s">
        <v>1364</v>
      </c>
      <c r="C663" s="1" t="s">
        <v>23</v>
      </c>
      <c r="D663" s="1">
        <v>0.3</v>
      </c>
      <c r="E663" s="1">
        <v>14</v>
      </c>
      <c r="F663" s="1">
        <v>500</v>
      </c>
      <c r="G663" s="1">
        <v>800</v>
      </c>
      <c r="H663" s="1">
        <v>11200</v>
      </c>
      <c r="I663" s="1">
        <v>3360</v>
      </c>
      <c r="J663" s="1">
        <v>7840</v>
      </c>
      <c r="K663" s="1">
        <v>7.84</v>
      </c>
      <c r="L663" s="1">
        <v>7000</v>
      </c>
      <c r="M663" s="1">
        <v>840</v>
      </c>
      <c r="N663" s="1">
        <v>0.84</v>
      </c>
      <c r="O663" s="3">
        <v>45424</v>
      </c>
      <c r="P663" s="1">
        <v>5</v>
      </c>
      <c r="Q663" s="1">
        <v>2</v>
      </c>
      <c r="R663" s="1">
        <v>2024</v>
      </c>
      <c r="S663" s="1" t="s">
        <v>1365</v>
      </c>
      <c r="T663" s="1" t="s">
        <v>25</v>
      </c>
      <c r="U663" s="1" t="s">
        <v>35</v>
      </c>
    </row>
    <row r="664" spans="1:21">
      <c r="A664" s="1" t="s">
        <v>36</v>
      </c>
      <c r="B664" s="1" t="s">
        <v>1366</v>
      </c>
      <c r="C664" s="1" t="s">
        <v>56</v>
      </c>
      <c r="D664" s="1">
        <v>0.08</v>
      </c>
      <c r="E664" s="1">
        <v>17</v>
      </c>
      <c r="F664" s="1">
        <v>50</v>
      </c>
      <c r="G664" s="1">
        <v>120</v>
      </c>
      <c r="H664" s="1">
        <v>2040</v>
      </c>
      <c r="I664" s="1">
        <v>163.19999999999999</v>
      </c>
      <c r="J664" s="1">
        <v>1876.8</v>
      </c>
      <c r="K664" s="1">
        <v>1.8768</v>
      </c>
      <c r="L664" s="1">
        <v>850</v>
      </c>
      <c r="M664" s="1">
        <v>1026.8</v>
      </c>
      <c r="N664" s="1">
        <v>1.0267999999999999</v>
      </c>
      <c r="O664" s="3">
        <v>45235</v>
      </c>
      <c r="P664" s="1">
        <v>11</v>
      </c>
      <c r="Q664" s="1">
        <v>4</v>
      </c>
      <c r="R664" s="1">
        <v>2023</v>
      </c>
      <c r="S664" s="1" t="s">
        <v>1367</v>
      </c>
      <c r="T664" s="1" t="s">
        <v>58</v>
      </c>
      <c r="U664" s="1" t="s">
        <v>32</v>
      </c>
    </row>
    <row r="665" spans="1:21">
      <c r="A665" s="1" t="s">
        <v>27</v>
      </c>
      <c r="B665" s="1" t="s">
        <v>1368</v>
      </c>
      <c r="C665" s="1" t="s">
        <v>42</v>
      </c>
      <c r="D665" s="1">
        <v>0.23</v>
      </c>
      <c r="E665" s="1">
        <v>2</v>
      </c>
      <c r="F665" s="1">
        <v>300</v>
      </c>
      <c r="G665" s="1">
        <v>600</v>
      </c>
      <c r="H665" s="1">
        <v>1200</v>
      </c>
      <c r="I665" s="1">
        <v>276</v>
      </c>
      <c r="J665" s="1">
        <v>924</v>
      </c>
      <c r="K665" s="1">
        <v>0.92400000000000004</v>
      </c>
      <c r="L665" s="1">
        <v>600</v>
      </c>
      <c r="M665" s="1">
        <v>324</v>
      </c>
      <c r="N665" s="1">
        <v>0.32400000000000001</v>
      </c>
      <c r="O665" s="3">
        <v>45616</v>
      </c>
      <c r="P665" s="1">
        <v>11</v>
      </c>
      <c r="Q665" s="1">
        <v>4</v>
      </c>
      <c r="R665" s="1">
        <v>2024</v>
      </c>
      <c r="S665" s="1" t="s">
        <v>1369</v>
      </c>
      <c r="T665" s="1" t="s">
        <v>44</v>
      </c>
      <c r="U665" s="1" t="s">
        <v>26</v>
      </c>
    </row>
    <row r="666" spans="1:21">
      <c r="A666" s="1" t="s">
        <v>27</v>
      </c>
      <c r="B666" s="1" t="s">
        <v>1370</v>
      </c>
      <c r="C666" s="1" t="s">
        <v>42</v>
      </c>
      <c r="D666" s="1">
        <v>0.12</v>
      </c>
      <c r="E666" s="1">
        <v>15</v>
      </c>
      <c r="F666" s="1">
        <v>300</v>
      </c>
      <c r="G666" s="1">
        <v>600</v>
      </c>
      <c r="H666" s="1">
        <v>9000</v>
      </c>
      <c r="I666" s="1">
        <v>1080</v>
      </c>
      <c r="J666" s="1">
        <v>7920</v>
      </c>
      <c r="K666" s="1">
        <v>7.92</v>
      </c>
      <c r="L666" s="1">
        <v>4500</v>
      </c>
      <c r="M666" s="1">
        <v>3420</v>
      </c>
      <c r="N666" s="1">
        <v>3.42</v>
      </c>
      <c r="O666" s="3">
        <v>45848</v>
      </c>
      <c r="P666" s="1">
        <v>7</v>
      </c>
      <c r="Q666" s="1">
        <v>3</v>
      </c>
      <c r="R666" s="1">
        <v>2025</v>
      </c>
      <c r="S666" s="1" t="s">
        <v>1371</v>
      </c>
      <c r="T666" s="1" t="s">
        <v>44</v>
      </c>
      <c r="U666" s="1" t="s">
        <v>32</v>
      </c>
    </row>
    <row r="667" spans="1:21">
      <c r="A667" s="1" t="s">
        <v>36</v>
      </c>
      <c r="B667" s="1" t="s">
        <v>1372</v>
      </c>
      <c r="C667" s="1" t="s">
        <v>60</v>
      </c>
      <c r="D667" s="1">
        <v>0.15</v>
      </c>
      <c r="E667" s="1">
        <v>11</v>
      </c>
      <c r="F667" s="1">
        <v>150</v>
      </c>
      <c r="G667" s="1">
        <v>250</v>
      </c>
      <c r="H667" s="1">
        <v>2750</v>
      </c>
      <c r="I667" s="1">
        <v>412.5</v>
      </c>
      <c r="J667" s="1">
        <v>2337.5</v>
      </c>
      <c r="K667" s="1">
        <v>2.3374999999999999</v>
      </c>
      <c r="L667" s="1">
        <v>1650</v>
      </c>
      <c r="M667" s="1">
        <v>687.5</v>
      </c>
      <c r="N667" s="1">
        <v>0.6875</v>
      </c>
      <c r="O667" s="3">
        <v>45309</v>
      </c>
      <c r="P667" s="1">
        <v>1</v>
      </c>
      <c r="Q667" s="1">
        <v>1</v>
      </c>
      <c r="R667" s="1">
        <v>2024</v>
      </c>
      <c r="S667" s="1" t="s">
        <v>1373</v>
      </c>
      <c r="T667" s="1" t="s">
        <v>62</v>
      </c>
      <c r="U667" s="1" t="s">
        <v>49</v>
      </c>
    </row>
    <row r="668" spans="1:21">
      <c r="A668" s="1" t="s">
        <v>21</v>
      </c>
      <c r="B668" s="1" t="s">
        <v>1374</v>
      </c>
      <c r="C668" s="1" t="s">
        <v>23</v>
      </c>
      <c r="D668" s="1">
        <v>0.14000000000000001</v>
      </c>
      <c r="E668" s="1">
        <v>18</v>
      </c>
      <c r="F668" s="1">
        <v>500</v>
      </c>
      <c r="G668" s="1">
        <v>800</v>
      </c>
      <c r="H668" s="1">
        <v>14400</v>
      </c>
      <c r="I668" s="1">
        <v>2016</v>
      </c>
      <c r="J668" s="1">
        <v>12384</v>
      </c>
      <c r="K668" s="1">
        <v>12.384</v>
      </c>
      <c r="L668" s="1">
        <v>9000</v>
      </c>
      <c r="M668" s="1">
        <v>3384</v>
      </c>
      <c r="N668" s="1">
        <v>3.3839999999999999</v>
      </c>
      <c r="O668" s="3">
        <v>45726</v>
      </c>
      <c r="P668" s="1">
        <v>3</v>
      </c>
      <c r="Q668" s="1">
        <v>1</v>
      </c>
      <c r="R668" s="1">
        <v>2025</v>
      </c>
      <c r="S668" s="1" t="s">
        <v>1375</v>
      </c>
      <c r="T668" s="1" t="s">
        <v>25</v>
      </c>
      <c r="U668" s="1" t="s">
        <v>49</v>
      </c>
    </row>
    <row r="669" spans="1:21">
      <c r="A669" s="1" t="s">
        <v>36</v>
      </c>
      <c r="B669" s="1" t="s">
        <v>1376</v>
      </c>
      <c r="C669" s="1" t="s">
        <v>38</v>
      </c>
      <c r="D669" s="1">
        <v>0.03</v>
      </c>
      <c r="E669" s="1">
        <v>8</v>
      </c>
      <c r="F669" s="1">
        <v>20</v>
      </c>
      <c r="G669" s="1">
        <v>50</v>
      </c>
      <c r="H669" s="1">
        <v>400</v>
      </c>
      <c r="I669" s="1">
        <v>12</v>
      </c>
      <c r="J669" s="1">
        <v>388</v>
      </c>
      <c r="K669" s="1">
        <v>0.38800000000000001</v>
      </c>
      <c r="L669" s="1">
        <v>160</v>
      </c>
      <c r="M669" s="1">
        <v>228</v>
      </c>
      <c r="N669" s="1">
        <v>0.22800000000000001</v>
      </c>
      <c r="O669" s="3">
        <v>45523</v>
      </c>
      <c r="P669" s="1">
        <v>8</v>
      </c>
      <c r="Q669" s="1">
        <v>3</v>
      </c>
      <c r="R669" s="1">
        <v>2024</v>
      </c>
      <c r="S669" s="1" t="s">
        <v>1377</v>
      </c>
      <c r="T669" s="1" t="s">
        <v>40</v>
      </c>
      <c r="U669" s="1" t="s">
        <v>54</v>
      </c>
    </row>
    <row r="670" spans="1:21">
      <c r="A670" s="1" t="s">
        <v>21</v>
      </c>
      <c r="B670" s="1" t="s">
        <v>1378</v>
      </c>
      <c r="C670" s="1" t="s">
        <v>56</v>
      </c>
      <c r="D670" s="1">
        <v>0.14000000000000001</v>
      </c>
      <c r="E670" s="1">
        <v>16</v>
      </c>
      <c r="F670" s="1">
        <v>50</v>
      </c>
      <c r="G670" s="1">
        <v>120</v>
      </c>
      <c r="H670" s="1">
        <v>1920</v>
      </c>
      <c r="I670" s="1">
        <v>268.8</v>
      </c>
      <c r="J670" s="1">
        <v>1651.2</v>
      </c>
      <c r="K670" s="1">
        <v>1.6512</v>
      </c>
      <c r="L670" s="1">
        <v>800</v>
      </c>
      <c r="M670" s="1">
        <v>851.2</v>
      </c>
      <c r="N670" s="1">
        <v>0.85119999999999996</v>
      </c>
      <c r="O670" s="3">
        <v>45487</v>
      </c>
      <c r="P670" s="1">
        <v>7</v>
      </c>
      <c r="Q670" s="1">
        <v>3</v>
      </c>
      <c r="R670" s="1">
        <v>2024</v>
      </c>
      <c r="S670" s="1" t="s">
        <v>1379</v>
      </c>
      <c r="T670" s="1" t="s">
        <v>58</v>
      </c>
      <c r="U670" s="1" t="s">
        <v>26</v>
      </c>
    </row>
    <row r="671" spans="1:21">
      <c r="A671" s="1" t="s">
        <v>21</v>
      </c>
      <c r="B671" s="1" t="s">
        <v>1380</v>
      </c>
      <c r="C671" s="1" t="s">
        <v>46</v>
      </c>
      <c r="D671" s="1">
        <v>0.28000000000000003</v>
      </c>
      <c r="E671" s="1">
        <v>7</v>
      </c>
      <c r="F671" s="1">
        <v>15</v>
      </c>
      <c r="G671" s="1">
        <v>40</v>
      </c>
      <c r="H671" s="1">
        <v>280</v>
      </c>
      <c r="I671" s="1">
        <v>78.400000000000006</v>
      </c>
      <c r="J671" s="1">
        <v>201.6</v>
      </c>
      <c r="K671" s="1">
        <v>0.2016</v>
      </c>
      <c r="L671" s="1">
        <v>105</v>
      </c>
      <c r="M671" s="1">
        <v>96.6</v>
      </c>
      <c r="N671" s="1">
        <v>9.6600000000000005E-2</v>
      </c>
      <c r="O671" s="3">
        <v>45435</v>
      </c>
      <c r="P671" s="1">
        <v>5</v>
      </c>
      <c r="Q671" s="1">
        <v>2</v>
      </c>
      <c r="R671" s="1">
        <v>2024</v>
      </c>
      <c r="S671" s="1" t="s">
        <v>1381</v>
      </c>
      <c r="T671" s="1" t="s">
        <v>48</v>
      </c>
      <c r="U671" s="1" t="s">
        <v>32</v>
      </c>
    </row>
    <row r="672" spans="1:21">
      <c r="A672" s="1" t="s">
        <v>21</v>
      </c>
      <c r="B672" s="1" t="s">
        <v>1382</v>
      </c>
      <c r="C672" s="1" t="s">
        <v>38</v>
      </c>
      <c r="D672" s="1">
        <v>0.15</v>
      </c>
      <c r="E672" s="1">
        <v>8</v>
      </c>
      <c r="F672" s="1">
        <v>20</v>
      </c>
      <c r="G672" s="1">
        <v>50</v>
      </c>
      <c r="H672" s="1">
        <v>400</v>
      </c>
      <c r="I672" s="1">
        <v>60</v>
      </c>
      <c r="J672" s="1">
        <v>340</v>
      </c>
      <c r="K672" s="1">
        <v>0.34</v>
      </c>
      <c r="L672" s="1">
        <v>160</v>
      </c>
      <c r="M672" s="1">
        <v>180</v>
      </c>
      <c r="N672" s="1">
        <v>0.18</v>
      </c>
      <c r="O672" s="3">
        <v>45522</v>
      </c>
      <c r="P672" s="1">
        <v>8</v>
      </c>
      <c r="Q672" s="1">
        <v>3</v>
      </c>
      <c r="R672" s="1">
        <v>2024</v>
      </c>
      <c r="S672" s="1" t="s">
        <v>1383</v>
      </c>
      <c r="T672" s="1" t="s">
        <v>40</v>
      </c>
      <c r="U672" s="1" t="s">
        <v>35</v>
      </c>
    </row>
    <row r="673" spans="1:21">
      <c r="A673" s="1" t="s">
        <v>21</v>
      </c>
      <c r="B673" s="1" t="s">
        <v>1384</v>
      </c>
      <c r="C673" s="1" t="s">
        <v>60</v>
      </c>
      <c r="D673" s="1">
        <v>0.15</v>
      </c>
      <c r="E673" s="1">
        <v>5</v>
      </c>
      <c r="F673" s="1">
        <v>150</v>
      </c>
      <c r="G673" s="1">
        <v>250</v>
      </c>
      <c r="H673" s="1">
        <v>1250</v>
      </c>
      <c r="I673" s="1">
        <v>187.5</v>
      </c>
      <c r="J673" s="1">
        <v>1062.5</v>
      </c>
      <c r="K673" s="1">
        <v>1.0625</v>
      </c>
      <c r="L673" s="1">
        <v>750</v>
      </c>
      <c r="M673" s="1">
        <v>312.5</v>
      </c>
      <c r="N673" s="1">
        <v>0.3125</v>
      </c>
      <c r="O673" s="3">
        <v>45379</v>
      </c>
      <c r="P673" s="1">
        <v>3</v>
      </c>
      <c r="Q673" s="1">
        <v>1</v>
      </c>
      <c r="R673" s="1">
        <v>2024</v>
      </c>
      <c r="S673" s="1" t="s">
        <v>1385</v>
      </c>
      <c r="T673" s="1" t="s">
        <v>62</v>
      </c>
      <c r="U673" s="1" t="s">
        <v>26</v>
      </c>
    </row>
    <row r="674" spans="1:21">
      <c r="A674" s="1" t="s">
        <v>27</v>
      </c>
      <c r="B674" s="1" t="s">
        <v>1386</v>
      </c>
      <c r="C674" s="1" t="s">
        <v>56</v>
      </c>
      <c r="D674" s="1">
        <v>0.06</v>
      </c>
      <c r="E674" s="1">
        <v>7</v>
      </c>
      <c r="F674" s="1">
        <v>50</v>
      </c>
      <c r="G674" s="1">
        <v>120</v>
      </c>
      <c r="H674" s="1">
        <v>840</v>
      </c>
      <c r="I674" s="1">
        <v>50.4</v>
      </c>
      <c r="J674" s="1">
        <v>789.6</v>
      </c>
      <c r="K674" s="1">
        <v>0.78959999999999997</v>
      </c>
      <c r="L674" s="1">
        <v>350</v>
      </c>
      <c r="M674" s="1">
        <v>439.6</v>
      </c>
      <c r="N674" s="1">
        <v>0.43959999999999999</v>
      </c>
      <c r="O674" s="3">
        <v>45550</v>
      </c>
      <c r="P674" s="1">
        <v>9</v>
      </c>
      <c r="Q674" s="1">
        <v>3</v>
      </c>
      <c r="R674" s="1">
        <v>2024</v>
      </c>
      <c r="S674" s="1" t="s">
        <v>354</v>
      </c>
      <c r="T674" s="1" t="s">
        <v>58</v>
      </c>
      <c r="U674" s="1" t="s">
        <v>32</v>
      </c>
    </row>
    <row r="675" spans="1:21">
      <c r="A675" s="1" t="s">
        <v>21</v>
      </c>
      <c r="B675" s="1" t="s">
        <v>1387</v>
      </c>
      <c r="C675" s="1" t="s">
        <v>38</v>
      </c>
      <c r="D675" s="1">
        <v>0.25</v>
      </c>
      <c r="E675" s="1">
        <v>1</v>
      </c>
      <c r="F675" s="1">
        <v>20</v>
      </c>
      <c r="G675" s="1">
        <v>50</v>
      </c>
      <c r="H675" s="1">
        <v>50</v>
      </c>
      <c r="I675" s="1">
        <v>12.5</v>
      </c>
      <c r="J675" s="1">
        <v>37.5</v>
      </c>
      <c r="K675" s="1">
        <v>3.7499999999999999E-2</v>
      </c>
      <c r="L675" s="1">
        <v>20</v>
      </c>
      <c r="M675" s="1">
        <v>17.5</v>
      </c>
      <c r="N675" s="1">
        <v>1.7500000000000002E-2</v>
      </c>
      <c r="O675" s="3">
        <v>45737</v>
      </c>
      <c r="P675" s="1">
        <v>3</v>
      </c>
      <c r="Q675" s="1">
        <v>1</v>
      </c>
      <c r="R675" s="1">
        <v>2025</v>
      </c>
      <c r="S675" s="1" t="s">
        <v>1388</v>
      </c>
      <c r="T675" s="1" t="s">
        <v>40</v>
      </c>
      <c r="U675" s="1" t="s">
        <v>35</v>
      </c>
    </row>
    <row r="676" spans="1:21">
      <c r="A676" s="1" t="s">
        <v>36</v>
      </c>
      <c r="B676" s="1" t="s">
        <v>1389</v>
      </c>
      <c r="C676" s="1" t="s">
        <v>68</v>
      </c>
      <c r="D676" s="1">
        <v>0.18</v>
      </c>
      <c r="E676" s="1">
        <v>5</v>
      </c>
      <c r="F676" s="1">
        <v>100</v>
      </c>
      <c r="G676" s="1">
        <v>200</v>
      </c>
      <c r="H676" s="1">
        <v>1000</v>
      </c>
      <c r="I676" s="1">
        <v>180</v>
      </c>
      <c r="J676" s="1">
        <v>820</v>
      </c>
      <c r="K676" s="1">
        <v>0.82</v>
      </c>
      <c r="L676" s="1">
        <v>500</v>
      </c>
      <c r="M676" s="1">
        <v>320</v>
      </c>
      <c r="N676" s="1">
        <v>0.32</v>
      </c>
      <c r="O676" s="3">
        <v>45383</v>
      </c>
      <c r="P676" s="1">
        <v>4</v>
      </c>
      <c r="Q676" s="1">
        <v>2</v>
      </c>
      <c r="R676" s="1">
        <v>2024</v>
      </c>
      <c r="S676" s="1" t="s">
        <v>1390</v>
      </c>
      <c r="T676" s="1" t="s">
        <v>70</v>
      </c>
      <c r="U676" s="1" t="s">
        <v>26</v>
      </c>
    </row>
    <row r="677" spans="1:21">
      <c r="A677" s="1" t="s">
        <v>21</v>
      </c>
      <c r="B677" s="1" t="s">
        <v>1391</v>
      </c>
      <c r="C677" s="1" t="s">
        <v>68</v>
      </c>
      <c r="D677" s="1">
        <v>0.08</v>
      </c>
      <c r="E677" s="1">
        <v>18</v>
      </c>
      <c r="F677" s="1">
        <v>100</v>
      </c>
      <c r="G677" s="1">
        <v>200</v>
      </c>
      <c r="H677" s="1">
        <v>3600</v>
      </c>
      <c r="I677" s="1">
        <v>288</v>
      </c>
      <c r="J677" s="1">
        <v>3312</v>
      </c>
      <c r="K677" s="1">
        <v>3.3119999999999998</v>
      </c>
      <c r="L677" s="1">
        <v>1800</v>
      </c>
      <c r="M677" s="1">
        <v>1512</v>
      </c>
      <c r="N677" s="1">
        <v>1.512</v>
      </c>
      <c r="O677" s="3">
        <v>45364</v>
      </c>
      <c r="P677" s="1">
        <v>3</v>
      </c>
      <c r="Q677" s="1">
        <v>1</v>
      </c>
      <c r="R677" s="1">
        <v>2024</v>
      </c>
      <c r="S677" s="1" t="s">
        <v>1392</v>
      </c>
      <c r="T677" s="1" t="s">
        <v>70</v>
      </c>
      <c r="U677" s="1" t="s">
        <v>79</v>
      </c>
    </row>
    <row r="678" spans="1:21">
      <c r="A678" s="1" t="s">
        <v>36</v>
      </c>
      <c r="B678" s="1" t="s">
        <v>1393</v>
      </c>
      <c r="C678" s="1" t="s">
        <v>56</v>
      </c>
      <c r="D678" s="1">
        <v>0.27</v>
      </c>
      <c r="E678" s="1">
        <v>15</v>
      </c>
      <c r="F678" s="1">
        <v>50</v>
      </c>
      <c r="G678" s="1">
        <v>120</v>
      </c>
      <c r="H678" s="1">
        <v>1800</v>
      </c>
      <c r="I678" s="1">
        <v>486</v>
      </c>
      <c r="J678" s="1">
        <v>1314</v>
      </c>
      <c r="K678" s="1">
        <v>1.3140000000000001</v>
      </c>
      <c r="L678" s="1">
        <v>750</v>
      </c>
      <c r="M678" s="1">
        <v>564</v>
      </c>
      <c r="N678" s="1">
        <v>0.56399999999999995</v>
      </c>
      <c r="O678" s="3">
        <v>45193</v>
      </c>
      <c r="P678" s="1">
        <v>9</v>
      </c>
      <c r="Q678" s="1">
        <v>3</v>
      </c>
      <c r="R678" s="1">
        <v>2023</v>
      </c>
      <c r="S678" s="1" t="s">
        <v>1394</v>
      </c>
      <c r="T678" s="1" t="s">
        <v>58</v>
      </c>
      <c r="U678" s="1" t="s">
        <v>49</v>
      </c>
    </row>
    <row r="679" spans="1:21">
      <c r="A679" s="1" t="s">
        <v>27</v>
      </c>
      <c r="B679" s="1" t="s">
        <v>1395</v>
      </c>
      <c r="C679" s="1" t="s">
        <v>46</v>
      </c>
      <c r="D679" s="1">
        <v>0.24</v>
      </c>
      <c r="E679" s="1">
        <v>17</v>
      </c>
      <c r="F679" s="1">
        <v>15</v>
      </c>
      <c r="G679" s="1">
        <v>40</v>
      </c>
      <c r="H679" s="1">
        <v>680</v>
      </c>
      <c r="I679" s="1">
        <v>163.19999999999999</v>
      </c>
      <c r="J679" s="1">
        <v>516.79999999999995</v>
      </c>
      <c r="K679" s="1">
        <v>0.51680000000000004</v>
      </c>
      <c r="L679" s="1">
        <v>255</v>
      </c>
      <c r="M679" s="1">
        <v>261.8</v>
      </c>
      <c r="N679" s="1">
        <v>0.26179999999999998</v>
      </c>
      <c r="O679" s="3">
        <v>45369</v>
      </c>
      <c r="P679" s="1">
        <v>3</v>
      </c>
      <c r="Q679" s="1">
        <v>1</v>
      </c>
      <c r="R679" s="1">
        <v>2024</v>
      </c>
      <c r="S679" s="1" t="s">
        <v>1396</v>
      </c>
      <c r="T679" s="1" t="s">
        <v>48</v>
      </c>
      <c r="U679" s="1" t="s">
        <v>79</v>
      </c>
    </row>
    <row r="680" spans="1:21">
      <c r="A680" s="1" t="s">
        <v>27</v>
      </c>
      <c r="B680" s="1" t="s">
        <v>1397</v>
      </c>
      <c r="C680" s="1" t="s">
        <v>56</v>
      </c>
      <c r="D680" s="1">
        <v>0.02</v>
      </c>
      <c r="E680" s="1">
        <v>1</v>
      </c>
      <c r="F680" s="1">
        <v>50</v>
      </c>
      <c r="G680" s="1">
        <v>120</v>
      </c>
      <c r="H680" s="1">
        <v>120</v>
      </c>
      <c r="I680" s="1">
        <v>2.4</v>
      </c>
      <c r="J680" s="1">
        <v>117.6</v>
      </c>
      <c r="K680" s="1">
        <v>0.1176</v>
      </c>
      <c r="L680" s="1">
        <v>50</v>
      </c>
      <c r="M680" s="1">
        <v>67.599999999999994</v>
      </c>
      <c r="N680" s="1">
        <v>6.7599999999999993E-2</v>
      </c>
      <c r="O680" s="3">
        <v>45522</v>
      </c>
      <c r="P680" s="1">
        <v>8</v>
      </c>
      <c r="Q680" s="1">
        <v>3</v>
      </c>
      <c r="R680" s="1">
        <v>2024</v>
      </c>
      <c r="S680" s="1" t="s">
        <v>1398</v>
      </c>
      <c r="T680" s="1" t="s">
        <v>58</v>
      </c>
      <c r="U680" s="1" t="s">
        <v>54</v>
      </c>
    </row>
    <row r="681" spans="1:21">
      <c r="A681" s="1" t="s">
        <v>27</v>
      </c>
      <c r="B681" s="1" t="s">
        <v>1399</v>
      </c>
      <c r="C681" s="1" t="s">
        <v>42</v>
      </c>
      <c r="D681" s="1">
        <v>0.15</v>
      </c>
      <c r="E681" s="1">
        <v>4</v>
      </c>
      <c r="F681" s="1">
        <v>300</v>
      </c>
      <c r="G681" s="1">
        <v>600</v>
      </c>
      <c r="H681" s="1">
        <v>2400</v>
      </c>
      <c r="I681" s="1">
        <v>360</v>
      </c>
      <c r="J681" s="1">
        <v>2040</v>
      </c>
      <c r="K681" s="1">
        <v>2.04</v>
      </c>
      <c r="L681" s="1">
        <v>1200</v>
      </c>
      <c r="M681" s="1">
        <v>840</v>
      </c>
      <c r="N681" s="1">
        <v>0.84</v>
      </c>
      <c r="O681" s="3">
        <v>45847</v>
      </c>
      <c r="P681" s="1">
        <v>7</v>
      </c>
      <c r="Q681" s="1">
        <v>3</v>
      </c>
      <c r="R681" s="1">
        <v>2025</v>
      </c>
      <c r="S681" s="1" t="s">
        <v>1400</v>
      </c>
      <c r="T681" s="1" t="s">
        <v>44</v>
      </c>
      <c r="U681" s="1" t="s">
        <v>54</v>
      </c>
    </row>
    <row r="682" spans="1:21">
      <c r="A682" s="1" t="s">
        <v>36</v>
      </c>
      <c r="B682" s="1" t="s">
        <v>1401</v>
      </c>
      <c r="C682" s="1" t="s">
        <v>42</v>
      </c>
      <c r="D682" s="1">
        <v>0.15</v>
      </c>
      <c r="E682" s="1">
        <v>20</v>
      </c>
      <c r="F682" s="1">
        <v>300</v>
      </c>
      <c r="G682" s="1">
        <v>600</v>
      </c>
      <c r="H682" s="1">
        <v>12000</v>
      </c>
      <c r="I682" s="1">
        <v>1800</v>
      </c>
      <c r="J682" s="1">
        <v>10200</v>
      </c>
      <c r="K682" s="1">
        <v>10.199999999999999</v>
      </c>
      <c r="L682" s="1">
        <v>6000</v>
      </c>
      <c r="M682" s="1">
        <v>4200</v>
      </c>
      <c r="N682" s="1">
        <v>4.2</v>
      </c>
      <c r="O682" s="3">
        <v>45447</v>
      </c>
      <c r="P682" s="1">
        <v>6</v>
      </c>
      <c r="Q682" s="1">
        <v>2</v>
      </c>
      <c r="R682" s="1">
        <v>2024</v>
      </c>
      <c r="S682" s="1" t="s">
        <v>1402</v>
      </c>
      <c r="T682" s="1" t="s">
        <v>44</v>
      </c>
      <c r="U682" s="1" t="s">
        <v>26</v>
      </c>
    </row>
    <row r="683" spans="1:21">
      <c r="A683" s="1" t="s">
        <v>21</v>
      </c>
      <c r="B683" s="1" t="s">
        <v>1403</v>
      </c>
      <c r="C683" s="1" t="s">
        <v>46</v>
      </c>
      <c r="D683" s="1">
        <v>0.23</v>
      </c>
      <c r="E683" s="1">
        <v>6</v>
      </c>
      <c r="F683" s="1">
        <v>15</v>
      </c>
      <c r="G683" s="1">
        <v>40</v>
      </c>
      <c r="H683" s="1">
        <v>240</v>
      </c>
      <c r="I683" s="1">
        <v>55.2</v>
      </c>
      <c r="J683" s="1">
        <v>184.8</v>
      </c>
      <c r="K683" s="1">
        <v>0.18479999999999999</v>
      </c>
      <c r="L683" s="1">
        <v>90</v>
      </c>
      <c r="M683" s="1">
        <v>94.8</v>
      </c>
      <c r="N683" s="1">
        <v>9.4799999999999995E-2</v>
      </c>
      <c r="O683" s="3">
        <v>45595</v>
      </c>
      <c r="P683" s="1">
        <v>10</v>
      </c>
      <c r="Q683" s="1">
        <v>4</v>
      </c>
      <c r="R683" s="1">
        <v>2024</v>
      </c>
      <c r="S683" s="1" t="s">
        <v>1404</v>
      </c>
      <c r="T683" s="1" t="s">
        <v>48</v>
      </c>
      <c r="U683" s="1" t="s">
        <v>49</v>
      </c>
    </row>
    <row r="684" spans="1:21">
      <c r="A684" s="1" t="s">
        <v>21</v>
      </c>
      <c r="B684" s="1" t="s">
        <v>1405</v>
      </c>
      <c r="C684" s="1" t="s">
        <v>29</v>
      </c>
      <c r="D684" s="1">
        <v>0.15</v>
      </c>
      <c r="E684" s="1">
        <v>15</v>
      </c>
      <c r="F684" s="1">
        <v>200</v>
      </c>
      <c r="G684" s="1">
        <v>400</v>
      </c>
      <c r="H684" s="1">
        <v>6000</v>
      </c>
      <c r="I684" s="1">
        <v>900</v>
      </c>
      <c r="J684" s="1">
        <v>5100</v>
      </c>
      <c r="K684" s="1">
        <v>5.0999999999999996</v>
      </c>
      <c r="L684" s="1">
        <v>3000</v>
      </c>
      <c r="M684" s="1">
        <v>2100</v>
      </c>
      <c r="N684" s="1">
        <v>2.1</v>
      </c>
      <c r="O684" s="3">
        <v>45883</v>
      </c>
      <c r="P684" s="1">
        <v>8</v>
      </c>
      <c r="Q684" s="1">
        <v>3</v>
      </c>
      <c r="R684" s="1">
        <v>2025</v>
      </c>
      <c r="S684" s="1" t="s">
        <v>1406</v>
      </c>
      <c r="T684" s="1" t="s">
        <v>31</v>
      </c>
      <c r="U684" s="1" t="s">
        <v>54</v>
      </c>
    </row>
    <row r="685" spans="1:21">
      <c r="A685" s="1" t="s">
        <v>21</v>
      </c>
      <c r="B685" s="1" t="s">
        <v>1407</v>
      </c>
      <c r="C685" s="1" t="s">
        <v>29</v>
      </c>
      <c r="D685" s="1">
        <v>0.23</v>
      </c>
      <c r="E685" s="1">
        <v>14</v>
      </c>
      <c r="F685" s="1">
        <v>200</v>
      </c>
      <c r="G685" s="1">
        <v>400</v>
      </c>
      <c r="H685" s="1">
        <v>5600</v>
      </c>
      <c r="I685" s="1">
        <v>1288</v>
      </c>
      <c r="J685" s="1">
        <v>4312</v>
      </c>
      <c r="K685" s="1">
        <v>4.3120000000000003</v>
      </c>
      <c r="L685" s="1">
        <v>2800</v>
      </c>
      <c r="M685" s="1">
        <v>1512</v>
      </c>
      <c r="N685" s="1">
        <v>1.512</v>
      </c>
      <c r="O685" s="3">
        <v>45761</v>
      </c>
      <c r="P685" s="1">
        <v>4</v>
      </c>
      <c r="Q685" s="1">
        <v>2</v>
      </c>
      <c r="R685" s="1">
        <v>2025</v>
      </c>
      <c r="S685" s="1" t="s">
        <v>1408</v>
      </c>
      <c r="T685" s="1" t="s">
        <v>31</v>
      </c>
      <c r="U685" s="1" t="s">
        <v>26</v>
      </c>
    </row>
    <row r="686" spans="1:21">
      <c r="A686" s="1" t="s">
        <v>36</v>
      </c>
      <c r="B686" s="1" t="s">
        <v>1409</v>
      </c>
      <c r="C686" s="1" t="s">
        <v>68</v>
      </c>
      <c r="D686" s="1">
        <v>0.15</v>
      </c>
      <c r="E686" s="1">
        <v>6</v>
      </c>
      <c r="F686" s="1">
        <v>100</v>
      </c>
      <c r="G686" s="1">
        <v>200</v>
      </c>
      <c r="H686" s="1">
        <v>1200</v>
      </c>
      <c r="I686" s="1">
        <v>180</v>
      </c>
      <c r="J686" s="1">
        <v>1020</v>
      </c>
      <c r="K686" s="1">
        <v>1.02</v>
      </c>
      <c r="L686" s="1">
        <v>600</v>
      </c>
      <c r="M686" s="1">
        <v>420</v>
      </c>
      <c r="N686" s="1">
        <v>0.42</v>
      </c>
      <c r="O686" s="3">
        <v>45520</v>
      </c>
      <c r="P686" s="1">
        <v>8</v>
      </c>
      <c r="Q686" s="1">
        <v>3</v>
      </c>
      <c r="R686" s="1">
        <v>2024</v>
      </c>
      <c r="S686" s="1" t="s">
        <v>1410</v>
      </c>
      <c r="T686" s="1" t="s">
        <v>70</v>
      </c>
      <c r="U686" s="1" t="s">
        <v>26</v>
      </c>
    </row>
    <row r="687" spans="1:21">
      <c r="A687" s="1" t="s">
        <v>36</v>
      </c>
      <c r="B687" s="1" t="s">
        <v>1411</v>
      </c>
      <c r="C687" s="1" t="s">
        <v>46</v>
      </c>
      <c r="D687" s="1">
        <v>0.03</v>
      </c>
      <c r="E687" s="1">
        <v>3</v>
      </c>
      <c r="F687" s="1">
        <v>15</v>
      </c>
      <c r="G687" s="1">
        <v>40</v>
      </c>
      <c r="H687" s="1">
        <v>120</v>
      </c>
      <c r="I687" s="1">
        <v>3.6</v>
      </c>
      <c r="J687" s="1">
        <v>116.4</v>
      </c>
      <c r="K687" s="1">
        <v>0.1164</v>
      </c>
      <c r="L687" s="1">
        <v>45</v>
      </c>
      <c r="M687" s="1">
        <v>71.400000000000006</v>
      </c>
      <c r="N687" s="1">
        <v>7.1400000000000005E-2</v>
      </c>
      <c r="O687" s="3">
        <v>45797</v>
      </c>
      <c r="P687" s="1">
        <v>5</v>
      </c>
      <c r="Q687" s="1">
        <v>2</v>
      </c>
      <c r="R687" s="1">
        <v>2025</v>
      </c>
      <c r="S687" s="1" t="s">
        <v>1412</v>
      </c>
      <c r="T687" s="1" t="s">
        <v>48</v>
      </c>
      <c r="U687" s="1" t="s">
        <v>54</v>
      </c>
    </row>
    <row r="688" spans="1:21">
      <c r="A688" s="1" t="s">
        <v>36</v>
      </c>
      <c r="B688" s="1" t="s">
        <v>1413</v>
      </c>
      <c r="C688" s="1" t="s">
        <v>23</v>
      </c>
      <c r="D688" s="1">
        <v>0.01</v>
      </c>
      <c r="E688" s="1">
        <v>5</v>
      </c>
      <c r="F688" s="1">
        <v>500</v>
      </c>
      <c r="G688" s="1">
        <v>800</v>
      </c>
      <c r="H688" s="1">
        <v>4000</v>
      </c>
      <c r="I688" s="1">
        <v>40</v>
      </c>
      <c r="J688" s="1">
        <v>3960</v>
      </c>
      <c r="K688" s="1">
        <v>3.96</v>
      </c>
      <c r="L688" s="1">
        <v>2500</v>
      </c>
      <c r="M688" s="1">
        <v>1460</v>
      </c>
      <c r="N688" s="1">
        <v>1.46</v>
      </c>
      <c r="O688" s="3">
        <v>45861</v>
      </c>
      <c r="P688" s="1">
        <v>7</v>
      </c>
      <c r="Q688" s="1">
        <v>3</v>
      </c>
      <c r="R688" s="1">
        <v>2025</v>
      </c>
      <c r="S688" s="1" t="s">
        <v>1414</v>
      </c>
      <c r="T688" s="1" t="s">
        <v>25</v>
      </c>
      <c r="U688" s="1" t="s">
        <v>32</v>
      </c>
    </row>
    <row r="689" spans="1:21">
      <c r="A689" s="1" t="s">
        <v>36</v>
      </c>
      <c r="B689" s="1" t="s">
        <v>1415</v>
      </c>
      <c r="C689" s="1" t="s">
        <v>38</v>
      </c>
      <c r="D689" s="1">
        <v>0.27</v>
      </c>
      <c r="E689" s="1">
        <v>2</v>
      </c>
      <c r="F689" s="1">
        <v>20</v>
      </c>
      <c r="G689" s="1">
        <v>50</v>
      </c>
      <c r="H689" s="1">
        <v>100</v>
      </c>
      <c r="I689" s="1">
        <v>27</v>
      </c>
      <c r="J689" s="1">
        <v>73</v>
      </c>
      <c r="K689" s="1">
        <v>7.2999999999999995E-2</v>
      </c>
      <c r="L689" s="1">
        <v>40</v>
      </c>
      <c r="M689" s="1">
        <v>33</v>
      </c>
      <c r="N689" s="1">
        <v>3.3000000000000002E-2</v>
      </c>
      <c r="O689" s="3">
        <v>45308</v>
      </c>
      <c r="P689" s="1">
        <v>1</v>
      </c>
      <c r="Q689" s="1">
        <v>1</v>
      </c>
      <c r="R689" s="1">
        <v>2024</v>
      </c>
      <c r="S689" s="1" t="s">
        <v>1416</v>
      </c>
      <c r="T689" s="1" t="s">
        <v>40</v>
      </c>
      <c r="U689" s="1" t="s">
        <v>79</v>
      </c>
    </row>
    <row r="690" spans="1:21">
      <c r="A690" s="1" t="s">
        <v>36</v>
      </c>
      <c r="B690" s="1" t="s">
        <v>1417</v>
      </c>
      <c r="C690" s="1" t="s">
        <v>56</v>
      </c>
      <c r="D690" s="1">
        <v>0.08</v>
      </c>
      <c r="E690" s="1">
        <v>3</v>
      </c>
      <c r="F690" s="1">
        <v>50</v>
      </c>
      <c r="G690" s="1">
        <v>120</v>
      </c>
      <c r="H690" s="1">
        <v>360</v>
      </c>
      <c r="I690" s="1">
        <v>28.8</v>
      </c>
      <c r="J690" s="1">
        <v>331.2</v>
      </c>
      <c r="K690" s="1">
        <v>0.33119999999999999</v>
      </c>
      <c r="L690" s="1">
        <v>150</v>
      </c>
      <c r="M690" s="1">
        <v>181.2</v>
      </c>
      <c r="N690" s="1">
        <v>0.1812</v>
      </c>
      <c r="O690" s="3">
        <v>45257</v>
      </c>
      <c r="P690" s="1">
        <v>11</v>
      </c>
      <c r="Q690" s="1">
        <v>4</v>
      </c>
      <c r="R690" s="1">
        <v>2023</v>
      </c>
      <c r="S690" s="1" t="s">
        <v>1418</v>
      </c>
      <c r="T690" s="1" t="s">
        <v>58</v>
      </c>
      <c r="U690" s="1" t="s">
        <v>79</v>
      </c>
    </row>
    <row r="691" spans="1:21">
      <c r="A691" s="1" t="s">
        <v>36</v>
      </c>
      <c r="B691" s="1" t="s">
        <v>1419</v>
      </c>
      <c r="C691" s="1" t="s">
        <v>56</v>
      </c>
      <c r="D691" s="1">
        <v>0.02</v>
      </c>
      <c r="E691" s="1">
        <v>2</v>
      </c>
      <c r="F691" s="1">
        <v>50</v>
      </c>
      <c r="G691" s="1">
        <v>120</v>
      </c>
      <c r="H691" s="1">
        <v>240</v>
      </c>
      <c r="I691" s="1">
        <v>4.8</v>
      </c>
      <c r="J691" s="1">
        <v>235.2</v>
      </c>
      <c r="K691" s="1">
        <v>0.23519999999999999</v>
      </c>
      <c r="L691" s="1">
        <v>100</v>
      </c>
      <c r="M691" s="1">
        <v>135.19999999999999</v>
      </c>
      <c r="N691" s="1">
        <v>0.13519999999999999</v>
      </c>
      <c r="O691" s="3">
        <v>45701</v>
      </c>
      <c r="P691" s="1">
        <v>2</v>
      </c>
      <c r="Q691" s="1">
        <v>1</v>
      </c>
      <c r="R691" s="1">
        <v>2025</v>
      </c>
      <c r="S691" s="1" t="s">
        <v>1420</v>
      </c>
      <c r="T691" s="1" t="s">
        <v>58</v>
      </c>
      <c r="U691" s="1" t="s">
        <v>32</v>
      </c>
    </row>
    <row r="692" spans="1:21">
      <c r="A692" s="1" t="s">
        <v>21</v>
      </c>
      <c r="B692" s="1" t="s">
        <v>1421</v>
      </c>
      <c r="C692" s="1" t="s">
        <v>38</v>
      </c>
      <c r="D692" s="1">
        <v>0.06</v>
      </c>
      <c r="E692" s="1">
        <v>10</v>
      </c>
      <c r="F692" s="1">
        <v>20</v>
      </c>
      <c r="G692" s="1">
        <v>50</v>
      </c>
      <c r="H692" s="1">
        <v>500</v>
      </c>
      <c r="I692" s="1">
        <v>30</v>
      </c>
      <c r="J692" s="1">
        <v>470</v>
      </c>
      <c r="K692" s="1">
        <v>0.47</v>
      </c>
      <c r="L692" s="1">
        <v>200</v>
      </c>
      <c r="M692" s="1">
        <v>270</v>
      </c>
      <c r="N692" s="1">
        <v>0.27</v>
      </c>
      <c r="O692" s="3">
        <v>45199</v>
      </c>
      <c r="P692" s="1">
        <v>9</v>
      </c>
      <c r="Q692" s="1">
        <v>3</v>
      </c>
      <c r="R692" s="1">
        <v>2023</v>
      </c>
      <c r="S692" s="1" t="s">
        <v>1422</v>
      </c>
      <c r="T692" s="1" t="s">
        <v>40</v>
      </c>
      <c r="U692" s="1" t="s">
        <v>35</v>
      </c>
    </row>
    <row r="693" spans="1:21">
      <c r="A693" s="1" t="s">
        <v>21</v>
      </c>
      <c r="B693" s="1" t="s">
        <v>1423</v>
      </c>
      <c r="C693" s="1" t="s">
        <v>38</v>
      </c>
      <c r="D693" s="1">
        <v>0.06</v>
      </c>
      <c r="E693" s="1">
        <v>8</v>
      </c>
      <c r="F693" s="1">
        <v>20</v>
      </c>
      <c r="G693" s="1">
        <v>50</v>
      </c>
      <c r="H693" s="1">
        <v>400</v>
      </c>
      <c r="I693" s="1">
        <v>24</v>
      </c>
      <c r="J693" s="1">
        <v>376</v>
      </c>
      <c r="K693" s="1">
        <v>0.376</v>
      </c>
      <c r="L693" s="1">
        <v>160</v>
      </c>
      <c r="M693" s="1">
        <v>216</v>
      </c>
      <c r="N693" s="1">
        <v>0.216</v>
      </c>
      <c r="O693" s="3">
        <v>45208</v>
      </c>
      <c r="P693" s="1">
        <v>10</v>
      </c>
      <c r="Q693" s="1">
        <v>4</v>
      </c>
      <c r="R693" s="1">
        <v>2023</v>
      </c>
      <c r="S693" s="1" t="s">
        <v>1424</v>
      </c>
      <c r="T693" s="1" t="s">
        <v>40</v>
      </c>
      <c r="U693" s="1" t="s">
        <v>32</v>
      </c>
    </row>
    <row r="694" spans="1:21">
      <c r="A694" s="1" t="s">
        <v>21</v>
      </c>
      <c r="B694" s="1" t="s">
        <v>1425</v>
      </c>
      <c r="C694" s="1" t="s">
        <v>68</v>
      </c>
      <c r="D694" s="1">
        <v>0.18</v>
      </c>
      <c r="E694" s="1">
        <v>7</v>
      </c>
      <c r="F694" s="1">
        <v>100</v>
      </c>
      <c r="G694" s="1">
        <v>200</v>
      </c>
      <c r="H694" s="1">
        <v>1400</v>
      </c>
      <c r="I694" s="1">
        <v>252</v>
      </c>
      <c r="J694" s="1">
        <v>1148</v>
      </c>
      <c r="K694" s="1">
        <v>1.1479999999999999</v>
      </c>
      <c r="L694" s="1">
        <v>700</v>
      </c>
      <c r="M694" s="1">
        <v>448</v>
      </c>
      <c r="N694" s="1">
        <v>0.44800000000000001</v>
      </c>
      <c r="O694" s="3">
        <v>45437</v>
      </c>
      <c r="P694" s="1">
        <v>5</v>
      </c>
      <c r="Q694" s="1">
        <v>2</v>
      </c>
      <c r="R694" s="1">
        <v>2024</v>
      </c>
      <c r="S694" s="1" t="s">
        <v>1426</v>
      </c>
      <c r="T694" s="1" t="s">
        <v>70</v>
      </c>
      <c r="U694" s="1" t="s">
        <v>26</v>
      </c>
    </row>
    <row r="695" spans="1:21">
      <c r="A695" s="1" t="s">
        <v>36</v>
      </c>
      <c r="B695" s="1" t="s">
        <v>1427</v>
      </c>
      <c r="C695" s="1" t="s">
        <v>29</v>
      </c>
      <c r="D695" s="1">
        <v>0.02</v>
      </c>
      <c r="E695" s="1">
        <v>11</v>
      </c>
      <c r="F695" s="1">
        <v>200</v>
      </c>
      <c r="G695" s="1">
        <v>400</v>
      </c>
      <c r="H695" s="1">
        <v>4400</v>
      </c>
      <c r="I695" s="1">
        <v>88</v>
      </c>
      <c r="J695" s="1">
        <v>4312</v>
      </c>
      <c r="K695" s="1">
        <v>4.3120000000000003</v>
      </c>
      <c r="L695" s="1">
        <v>2200</v>
      </c>
      <c r="M695" s="1">
        <v>2112</v>
      </c>
      <c r="N695" s="1">
        <v>2.1120000000000001</v>
      </c>
      <c r="O695" s="3">
        <v>45316</v>
      </c>
      <c r="P695" s="1">
        <v>1</v>
      </c>
      <c r="Q695" s="1">
        <v>1</v>
      </c>
      <c r="R695" s="1">
        <v>2024</v>
      </c>
      <c r="S695" s="1" t="s">
        <v>1428</v>
      </c>
      <c r="T695" s="1" t="s">
        <v>31</v>
      </c>
      <c r="U695" s="1" t="s">
        <v>32</v>
      </c>
    </row>
    <row r="696" spans="1:21">
      <c r="A696" s="1" t="s">
        <v>36</v>
      </c>
      <c r="B696" s="1" t="s">
        <v>1429</v>
      </c>
      <c r="C696" s="1" t="s">
        <v>29</v>
      </c>
      <c r="D696" s="1">
        <v>0.16</v>
      </c>
      <c r="E696" s="1">
        <v>17</v>
      </c>
      <c r="F696" s="1">
        <v>200</v>
      </c>
      <c r="G696" s="1">
        <v>400</v>
      </c>
      <c r="H696" s="1">
        <v>6800</v>
      </c>
      <c r="I696" s="1">
        <v>1088</v>
      </c>
      <c r="J696" s="1">
        <v>5712</v>
      </c>
      <c r="K696" s="1">
        <v>5.7119999999999997</v>
      </c>
      <c r="L696" s="1">
        <v>3400</v>
      </c>
      <c r="M696" s="1">
        <v>2312</v>
      </c>
      <c r="N696" s="1">
        <v>2.3119999999999998</v>
      </c>
      <c r="O696" s="3">
        <v>45379</v>
      </c>
      <c r="P696" s="1">
        <v>3</v>
      </c>
      <c r="Q696" s="1">
        <v>1</v>
      </c>
      <c r="R696" s="1">
        <v>2024</v>
      </c>
      <c r="S696" s="1" t="s">
        <v>1430</v>
      </c>
      <c r="T696" s="1" t="s">
        <v>31</v>
      </c>
      <c r="U696" s="1" t="s">
        <v>54</v>
      </c>
    </row>
    <row r="697" spans="1:21">
      <c r="A697" s="1" t="s">
        <v>36</v>
      </c>
      <c r="B697" s="1" t="s">
        <v>1431</v>
      </c>
      <c r="C697" s="1" t="s">
        <v>56</v>
      </c>
      <c r="D697" s="1">
        <v>0.24</v>
      </c>
      <c r="E697" s="1">
        <v>6</v>
      </c>
      <c r="F697" s="1">
        <v>50</v>
      </c>
      <c r="G697" s="1">
        <v>120</v>
      </c>
      <c r="H697" s="1">
        <v>720</v>
      </c>
      <c r="I697" s="1">
        <v>172.8</v>
      </c>
      <c r="J697" s="1">
        <v>547.20000000000005</v>
      </c>
      <c r="K697" s="1">
        <v>0.54720000000000002</v>
      </c>
      <c r="L697" s="1">
        <v>300</v>
      </c>
      <c r="M697" s="1">
        <v>247.2</v>
      </c>
      <c r="N697" s="1">
        <v>0.2472</v>
      </c>
      <c r="O697" s="3">
        <v>45548</v>
      </c>
      <c r="P697" s="1">
        <v>9</v>
      </c>
      <c r="Q697" s="1">
        <v>3</v>
      </c>
      <c r="R697" s="1">
        <v>2024</v>
      </c>
      <c r="S697" s="1" t="s">
        <v>1432</v>
      </c>
      <c r="T697" s="1" t="s">
        <v>58</v>
      </c>
      <c r="U697" s="1" t="s">
        <v>35</v>
      </c>
    </row>
    <row r="698" spans="1:21">
      <c r="A698" s="1" t="s">
        <v>36</v>
      </c>
      <c r="B698" s="1" t="s">
        <v>1433</v>
      </c>
      <c r="C698" s="1" t="s">
        <v>68</v>
      </c>
      <c r="D698" s="1">
        <v>0.25</v>
      </c>
      <c r="E698" s="1">
        <v>7</v>
      </c>
      <c r="F698" s="1">
        <v>100</v>
      </c>
      <c r="G698" s="1">
        <v>200</v>
      </c>
      <c r="H698" s="1">
        <v>1400</v>
      </c>
      <c r="I698" s="1">
        <v>350</v>
      </c>
      <c r="J698" s="1">
        <v>1050</v>
      </c>
      <c r="K698" s="1">
        <v>1.05</v>
      </c>
      <c r="L698" s="1">
        <v>700</v>
      </c>
      <c r="M698" s="1">
        <v>350</v>
      </c>
      <c r="N698" s="1">
        <v>0.35</v>
      </c>
      <c r="O698" s="3">
        <v>45749</v>
      </c>
      <c r="P698" s="1">
        <v>4</v>
      </c>
      <c r="Q698" s="1">
        <v>2</v>
      </c>
      <c r="R698" s="1">
        <v>2025</v>
      </c>
      <c r="S698" s="1" t="s">
        <v>1434</v>
      </c>
      <c r="T698" s="1" t="s">
        <v>70</v>
      </c>
      <c r="U698" s="1" t="s">
        <v>26</v>
      </c>
    </row>
    <row r="699" spans="1:21">
      <c r="A699" s="1" t="s">
        <v>36</v>
      </c>
      <c r="B699" s="1" t="s">
        <v>1435</v>
      </c>
      <c r="C699" s="1" t="s">
        <v>46</v>
      </c>
      <c r="D699" s="1">
        <v>0.16</v>
      </c>
      <c r="E699" s="1">
        <v>17</v>
      </c>
      <c r="F699" s="1">
        <v>15</v>
      </c>
      <c r="G699" s="1">
        <v>40</v>
      </c>
      <c r="H699" s="1">
        <v>680</v>
      </c>
      <c r="I699" s="1">
        <v>108.8</v>
      </c>
      <c r="J699" s="1">
        <v>571.20000000000005</v>
      </c>
      <c r="K699" s="1">
        <v>0.57120000000000004</v>
      </c>
      <c r="L699" s="1">
        <v>255</v>
      </c>
      <c r="M699" s="1">
        <v>316.2</v>
      </c>
      <c r="N699" s="1">
        <v>0.31619999999999998</v>
      </c>
      <c r="O699" s="3">
        <v>45739</v>
      </c>
      <c r="P699" s="1">
        <v>3</v>
      </c>
      <c r="Q699" s="1">
        <v>1</v>
      </c>
      <c r="R699" s="1">
        <v>2025</v>
      </c>
      <c r="S699" s="1" t="s">
        <v>1436</v>
      </c>
      <c r="T699" s="1" t="s">
        <v>48</v>
      </c>
      <c r="U699" s="1" t="s">
        <v>26</v>
      </c>
    </row>
    <row r="700" spans="1:21">
      <c r="A700" s="1" t="s">
        <v>36</v>
      </c>
      <c r="B700" s="1" t="s">
        <v>1437</v>
      </c>
      <c r="C700" s="1" t="s">
        <v>60</v>
      </c>
      <c r="D700" s="1">
        <v>0.09</v>
      </c>
      <c r="E700" s="1">
        <v>5</v>
      </c>
      <c r="F700" s="1">
        <v>150</v>
      </c>
      <c r="G700" s="1">
        <v>250</v>
      </c>
      <c r="H700" s="1">
        <v>1250</v>
      </c>
      <c r="I700" s="1">
        <v>112.5</v>
      </c>
      <c r="J700" s="1">
        <v>1137.5</v>
      </c>
      <c r="K700" s="1">
        <v>1.1375</v>
      </c>
      <c r="L700" s="1">
        <v>750</v>
      </c>
      <c r="M700" s="1">
        <v>387.5</v>
      </c>
      <c r="N700" s="1">
        <v>0.38750000000000001</v>
      </c>
      <c r="O700" s="3">
        <v>45478</v>
      </c>
      <c r="P700" s="1">
        <v>7</v>
      </c>
      <c r="Q700" s="1">
        <v>3</v>
      </c>
      <c r="R700" s="1">
        <v>2024</v>
      </c>
      <c r="S700" s="1" t="s">
        <v>1438</v>
      </c>
      <c r="T700" s="1" t="s">
        <v>62</v>
      </c>
      <c r="U700" s="1" t="s">
        <v>54</v>
      </c>
    </row>
    <row r="701" spans="1:21">
      <c r="A701" s="1" t="s">
        <v>36</v>
      </c>
      <c r="B701" s="1" t="s">
        <v>1439</v>
      </c>
      <c r="C701" s="1" t="s">
        <v>60</v>
      </c>
      <c r="D701" s="1">
        <v>0.25</v>
      </c>
      <c r="E701" s="1">
        <v>12</v>
      </c>
      <c r="F701" s="1">
        <v>150</v>
      </c>
      <c r="G701" s="1">
        <v>250</v>
      </c>
      <c r="H701" s="1">
        <v>3000</v>
      </c>
      <c r="I701" s="1">
        <v>750</v>
      </c>
      <c r="J701" s="1">
        <v>2250</v>
      </c>
      <c r="K701" s="1">
        <v>2.25</v>
      </c>
      <c r="L701" s="1">
        <v>1800</v>
      </c>
      <c r="M701" s="1">
        <v>450</v>
      </c>
      <c r="N701" s="1">
        <v>0.45</v>
      </c>
      <c r="O701" s="3">
        <v>45321</v>
      </c>
      <c r="P701" s="1">
        <v>1</v>
      </c>
      <c r="Q701" s="1">
        <v>1</v>
      </c>
      <c r="R701" s="1">
        <v>2024</v>
      </c>
      <c r="S701" s="1" t="s">
        <v>1440</v>
      </c>
      <c r="T701" s="1" t="s">
        <v>62</v>
      </c>
      <c r="U701" s="1" t="s">
        <v>26</v>
      </c>
    </row>
    <row r="702" spans="1:21">
      <c r="A702" s="1" t="s">
        <v>27</v>
      </c>
      <c r="B702" s="1" t="s">
        <v>1441</v>
      </c>
      <c r="C702" s="1" t="s">
        <v>23</v>
      </c>
      <c r="D702" s="1">
        <v>0.22</v>
      </c>
      <c r="E702" s="1">
        <v>16</v>
      </c>
      <c r="F702" s="1">
        <v>500</v>
      </c>
      <c r="G702" s="1">
        <v>800</v>
      </c>
      <c r="H702" s="1">
        <v>12800</v>
      </c>
      <c r="I702" s="1">
        <v>2816</v>
      </c>
      <c r="J702" s="1">
        <v>9984</v>
      </c>
      <c r="K702" s="1">
        <v>9.984</v>
      </c>
      <c r="L702" s="1">
        <v>8000</v>
      </c>
      <c r="M702" s="1">
        <v>1984</v>
      </c>
      <c r="N702" s="1">
        <v>1.984</v>
      </c>
      <c r="O702" s="3">
        <v>45189</v>
      </c>
      <c r="P702" s="1">
        <v>9</v>
      </c>
      <c r="Q702" s="1">
        <v>3</v>
      </c>
      <c r="R702" s="1">
        <v>2023</v>
      </c>
      <c r="S702" s="1" t="s">
        <v>1442</v>
      </c>
      <c r="T702" s="1" t="s">
        <v>25</v>
      </c>
      <c r="U702" s="1" t="s">
        <v>32</v>
      </c>
    </row>
    <row r="703" spans="1:21">
      <c r="A703" s="1" t="s">
        <v>21</v>
      </c>
      <c r="B703" s="1" t="s">
        <v>1443</v>
      </c>
      <c r="C703" s="1" t="s">
        <v>23</v>
      </c>
      <c r="D703" s="1">
        <v>0.13</v>
      </c>
      <c r="E703" s="1">
        <v>2</v>
      </c>
      <c r="F703" s="1">
        <v>500</v>
      </c>
      <c r="G703" s="1">
        <v>800</v>
      </c>
      <c r="H703" s="1">
        <v>1600</v>
      </c>
      <c r="I703" s="1">
        <v>208</v>
      </c>
      <c r="J703" s="1">
        <v>1392</v>
      </c>
      <c r="K703" s="1">
        <v>1.3919999999999999</v>
      </c>
      <c r="L703" s="1">
        <v>1000</v>
      </c>
      <c r="M703" s="1">
        <v>392</v>
      </c>
      <c r="N703" s="1">
        <v>0.39200000000000002</v>
      </c>
      <c r="O703" s="3">
        <v>45798</v>
      </c>
      <c r="P703" s="1">
        <v>5</v>
      </c>
      <c r="Q703" s="1">
        <v>2</v>
      </c>
      <c r="R703" s="1">
        <v>2025</v>
      </c>
      <c r="S703" s="1" t="s">
        <v>1444</v>
      </c>
      <c r="T703" s="1" t="s">
        <v>25</v>
      </c>
      <c r="U703" s="1" t="s">
        <v>32</v>
      </c>
    </row>
    <row r="704" spans="1:21">
      <c r="A704" s="1" t="s">
        <v>21</v>
      </c>
      <c r="B704" s="1" t="s">
        <v>1445</v>
      </c>
      <c r="C704" s="1" t="s">
        <v>68</v>
      </c>
      <c r="D704" s="1">
        <v>0.1</v>
      </c>
      <c r="E704" s="1">
        <v>11</v>
      </c>
      <c r="F704" s="1">
        <v>100</v>
      </c>
      <c r="G704" s="1">
        <v>200</v>
      </c>
      <c r="H704" s="1">
        <v>2200</v>
      </c>
      <c r="I704" s="1">
        <v>220</v>
      </c>
      <c r="J704" s="1">
        <v>1980</v>
      </c>
      <c r="K704" s="1">
        <v>1.98</v>
      </c>
      <c r="L704" s="1">
        <v>1100</v>
      </c>
      <c r="M704" s="1">
        <v>880</v>
      </c>
      <c r="N704" s="1">
        <v>0.88</v>
      </c>
      <c r="O704" s="3">
        <v>45575</v>
      </c>
      <c r="P704" s="1">
        <v>10</v>
      </c>
      <c r="Q704" s="1">
        <v>4</v>
      </c>
      <c r="R704" s="1">
        <v>2024</v>
      </c>
      <c r="S704" s="1" t="s">
        <v>1446</v>
      </c>
      <c r="T704" s="1" t="s">
        <v>70</v>
      </c>
      <c r="U704" s="1" t="s">
        <v>35</v>
      </c>
    </row>
    <row r="705" spans="1:21">
      <c r="A705" s="1" t="s">
        <v>27</v>
      </c>
      <c r="B705" s="1" t="s">
        <v>1447</v>
      </c>
      <c r="C705" s="1" t="s">
        <v>68</v>
      </c>
      <c r="D705" s="1">
        <v>0.11</v>
      </c>
      <c r="E705" s="1">
        <v>10</v>
      </c>
      <c r="F705" s="1">
        <v>100</v>
      </c>
      <c r="G705" s="1">
        <v>200</v>
      </c>
      <c r="H705" s="1">
        <v>2000</v>
      </c>
      <c r="I705" s="1">
        <v>220</v>
      </c>
      <c r="J705" s="1">
        <v>1780</v>
      </c>
      <c r="K705" s="1">
        <v>1.78</v>
      </c>
      <c r="L705" s="1">
        <v>1000</v>
      </c>
      <c r="M705" s="1">
        <v>780</v>
      </c>
      <c r="N705" s="1">
        <v>0.78</v>
      </c>
      <c r="O705" s="3">
        <v>45360</v>
      </c>
      <c r="P705" s="1">
        <v>3</v>
      </c>
      <c r="Q705" s="1">
        <v>1</v>
      </c>
      <c r="R705" s="1">
        <v>2024</v>
      </c>
      <c r="S705" s="1" t="s">
        <v>1448</v>
      </c>
      <c r="T705" s="1" t="s">
        <v>70</v>
      </c>
      <c r="U705" s="1" t="s">
        <v>49</v>
      </c>
    </row>
    <row r="706" spans="1:21">
      <c r="A706" s="1" t="s">
        <v>27</v>
      </c>
      <c r="B706" s="1" t="s">
        <v>1449</v>
      </c>
      <c r="C706" s="1" t="s">
        <v>29</v>
      </c>
      <c r="D706" s="1">
        <v>0.05</v>
      </c>
      <c r="E706" s="1">
        <v>7</v>
      </c>
      <c r="F706" s="1">
        <v>200</v>
      </c>
      <c r="G706" s="1">
        <v>400</v>
      </c>
      <c r="H706" s="1">
        <v>2800</v>
      </c>
      <c r="I706" s="1">
        <v>140</v>
      </c>
      <c r="J706" s="1">
        <v>2660</v>
      </c>
      <c r="K706" s="1">
        <v>2.66</v>
      </c>
      <c r="L706" s="1">
        <v>1400</v>
      </c>
      <c r="M706" s="1">
        <v>1260</v>
      </c>
      <c r="N706" s="1">
        <v>1.26</v>
      </c>
      <c r="O706" s="3">
        <v>45796</v>
      </c>
      <c r="P706" s="1">
        <v>5</v>
      </c>
      <c r="Q706" s="1">
        <v>2</v>
      </c>
      <c r="R706" s="1">
        <v>2025</v>
      </c>
      <c r="S706" s="1" t="s">
        <v>1450</v>
      </c>
      <c r="T706" s="1" t="s">
        <v>31</v>
      </c>
      <c r="U706" s="1" t="s">
        <v>79</v>
      </c>
    </row>
    <row r="707" spans="1:21">
      <c r="A707" s="1" t="s">
        <v>36</v>
      </c>
      <c r="B707" s="1" t="s">
        <v>1451</v>
      </c>
      <c r="C707" s="1" t="s">
        <v>42</v>
      </c>
      <c r="D707" s="1">
        <v>0.08</v>
      </c>
      <c r="E707" s="1">
        <v>15</v>
      </c>
      <c r="F707" s="1">
        <v>300</v>
      </c>
      <c r="G707" s="1">
        <v>600</v>
      </c>
      <c r="H707" s="1">
        <v>9000</v>
      </c>
      <c r="I707" s="1">
        <v>720</v>
      </c>
      <c r="J707" s="1">
        <v>8280</v>
      </c>
      <c r="K707" s="1">
        <v>8.2799999999999994</v>
      </c>
      <c r="L707" s="1">
        <v>4500</v>
      </c>
      <c r="M707" s="1">
        <v>3780</v>
      </c>
      <c r="N707" s="1">
        <v>3.78</v>
      </c>
      <c r="O707" s="3">
        <v>45670</v>
      </c>
      <c r="P707" s="1">
        <v>1</v>
      </c>
      <c r="Q707" s="1">
        <v>1</v>
      </c>
      <c r="R707" s="1">
        <v>2025</v>
      </c>
      <c r="S707" s="1" t="s">
        <v>1452</v>
      </c>
      <c r="T707" s="1" t="s">
        <v>44</v>
      </c>
      <c r="U707" s="1" t="s">
        <v>35</v>
      </c>
    </row>
    <row r="708" spans="1:21">
      <c r="A708" s="1" t="s">
        <v>27</v>
      </c>
      <c r="B708" s="1" t="s">
        <v>1453</v>
      </c>
      <c r="C708" s="1" t="s">
        <v>23</v>
      </c>
      <c r="D708" s="1">
        <v>0.28000000000000003</v>
      </c>
      <c r="E708" s="1">
        <v>9</v>
      </c>
      <c r="F708" s="1">
        <v>500</v>
      </c>
      <c r="G708" s="1">
        <v>800</v>
      </c>
      <c r="H708" s="1">
        <v>7200</v>
      </c>
      <c r="I708" s="1">
        <v>2016</v>
      </c>
      <c r="J708" s="1">
        <v>5184</v>
      </c>
      <c r="K708" s="1">
        <v>5.1840000000000002</v>
      </c>
      <c r="L708" s="1">
        <v>4500</v>
      </c>
      <c r="M708" s="1">
        <v>684</v>
      </c>
      <c r="N708" s="1">
        <v>0.68400000000000005</v>
      </c>
      <c r="O708" s="3">
        <v>45187</v>
      </c>
      <c r="P708" s="1">
        <v>9</v>
      </c>
      <c r="Q708" s="1">
        <v>3</v>
      </c>
      <c r="R708" s="1">
        <v>2023</v>
      </c>
      <c r="S708" s="1" t="s">
        <v>1454</v>
      </c>
      <c r="T708" s="1" t="s">
        <v>25</v>
      </c>
      <c r="U708" s="1" t="s">
        <v>49</v>
      </c>
    </row>
    <row r="709" spans="1:21">
      <c r="A709" s="1" t="s">
        <v>27</v>
      </c>
      <c r="B709" s="1" t="s">
        <v>1455</v>
      </c>
      <c r="C709" s="1" t="s">
        <v>29</v>
      </c>
      <c r="D709" s="1">
        <v>0.03</v>
      </c>
      <c r="E709" s="1">
        <v>2</v>
      </c>
      <c r="F709" s="1">
        <v>200</v>
      </c>
      <c r="G709" s="1">
        <v>400</v>
      </c>
      <c r="H709" s="1">
        <v>800</v>
      </c>
      <c r="I709" s="1">
        <v>24</v>
      </c>
      <c r="J709" s="1">
        <v>776</v>
      </c>
      <c r="K709" s="1">
        <v>0.77600000000000002</v>
      </c>
      <c r="L709" s="1">
        <v>400</v>
      </c>
      <c r="M709" s="1">
        <v>376</v>
      </c>
      <c r="N709" s="1">
        <v>0.376</v>
      </c>
      <c r="O709" s="3">
        <v>45391</v>
      </c>
      <c r="P709" s="1">
        <v>4</v>
      </c>
      <c r="Q709" s="1">
        <v>2</v>
      </c>
      <c r="R709" s="1">
        <v>2024</v>
      </c>
      <c r="S709" s="1" t="s">
        <v>1456</v>
      </c>
      <c r="T709" s="1" t="s">
        <v>31</v>
      </c>
      <c r="U709" s="1" t="s">
        <v>35</v>
      </c>
    </row>
    <row r="710" spans="1:21">
      <c r="A710" s="1" t="s">
        <v>27</v>
      </c>
      <c r="B710" s="1" t="s">
        <v>1457</v>
      </c>
      <c r="C710" s="1" t="s">
        <v>46</v>
      </c>
      <c r="D710" s="1">
        <v>0.06</v>
      </c>
      <c r="E710" s="1">
        <v>9</v>
      </c>
      <c r="F710" s="1">
        <v>15</v>
      </c>
      <c r="G710" s="1">
        <v>40</v>
      </c>
      <c r="H710" s="1">
        <v>360</v>
      </c>
      <c r="I710" s="1">
        <v>21.6</v>
      </c>
      <c r="J710" s="1">
        <v>338.4</v>
      </c>
      <c r="K710" s="1">
        <v>0.33839999999999998</v>
      </c>
      <c r="L710" s="1">
        <v>135</v>
      </c>
      <c r="M710" s="1">
        <v>203.4</v>
      </c>
      <c r="N710" s="1">
        <v>0.2034</v>
      </c>
      <c r="O710" s="3">
        <v>45557</v>
      </c>
      <c r="P710" s="1">
        <v>9</v>
      </c>
      <c r="Q710" s="1">
        <v>3</v>
      </c>
      <c r="R710" s="1">
        <v>2024</v>
      </c>
      <c r="S710" s="1" t="s">
        <v>1458</v>
      </c>
      <c r="T710" s="1" t="s">
        <v>48</v>
      </c>
      <c r="U710" s="1" t="s">
        <v>35</v>
      </c>
    </row>
    <row r="711" spans="1:21">
      <c r="A711" s="1" t="s">
        <v>21</v>
      </c>
      <c r="B711" s="1" t="s">
        <v>1459</v>
      </c>
      <c r="C711" s="1" t="s">
        <v>56</v>
      </c>
      <c r="D711" s="1">
        <v>0.25</v>
      </c>
      <c r="E711" s="1">
        <v>6</v>
      </c>
      <c r="F711" s="1">
        <v>50</v>
      </c>
      <c r="G711" s="1">
        <v>120</v>
      </c>
      <c r="H711" s="1">
        <v>720</v>
      </c>
      <c r="I711" s="1">
        <v>180</v>
      </c>
      <c r="J711" s="1">
        <v>540</v>
      </c>
      <c r="K711" s="1">
        <v>0.54</v>
      </c>
      <c r="L711" s="1">
        <v>300</v>
      </c>
      <c r="M711" s="1">
        <v>240</v>
      </c>
      <c r="N711" s="1">
        <v>0.24</v>
      </c>
      <c r="O711" s="3">
        <v>45387</v>
      </c>
      <c r="P711" s="1">
        <v>4</v>
      </c>
      <c r="Q711" s="1">
        <v>2</v>
      </c>
      <c r="R711" s="1">
        <v>2024</v>
      </c>
      <c r="S711" s="1" t="s">
        <v>1460</v>
      </c>
      <c r="T711" s="1" t="s">
        <v>58</v>
      </c>
      <c r="U711" s="1" t="s">
        <v>32</v>
      </c>
    </row>
    <row r="712" spans="1:21">
      <c r="A712" s="1" t="s">
        <v>36</v>
      </c>
      <c r="B712" s="1" t="s">
        <v>1461</v>
      </c>
      <c r="C712" s="1" t="s">
        <v>68</v>
      </c>
      <c r="D712" s="1">
        <v>0.09</v>
      </c>
      <c r="E712" s="1">
        <v>6</v>
      </c>
      <c r="F712" s="1">
        <v>100</v>
      </c>
      <c r="G712" s="1">
        <v>200</v>
      </c>
      <c r="H712" s="1">
        <v>1200</v>
      </c>
      <c r="I712" s="1">
        <v>108</v>
      </c>
      <c r="J712" s="1">
        <v>1092</v>
      </c>
      <c r="K712" s="1">
        <v>1.0920000000000001</v>
      </c>
      <c r="L712" s="1">
        <v>600</v>
      </c>
      <c r="M712" s="1">
        <v>492</v>
      </c>
      <c r="N712" s="1">
        <v>0.49199999999999999</v>
      </c>
      <c r="O712" s="3">
        <v>45844</v>
      </c>
      <c r="P712" s="1">
        <v>7</v>
      </c>
      <c r="Q712" s="1">
        <v>3</v>
      </c>
      <c r="R712" s="1">
        <v>2025</v>
      </c>
      <c r="S712" s="1" t="s">
        <v>1462</v>
      </c>
      <c r="T712" s="1" t="s">
        <v>70</v>
      </c>
      <c r="U712" s="1" t="s">
        <v>32</v>
      </c>
    </row>
    <row r="713" spans="1:21">
      <c r="A713" s="1" t="s">
        <v>21</v>
      </c>
      <c r="B713" s="1" t="s">
        <v>1463</v>
      </c>
      <c r="C713" s="1" t="s">
        <v>42</v>
      </c>
      <c r="D713" s="1">
        <v>0.04</v>
      </c>
      <c r="E713" s="1">
        <v>7</v>
      </c>
      <c r="F713" s="1">
        <v>300</v>
      </c>
      <c r="G713" s="1">
        <v>600</v>
      </c>
      <c r="H713" s="1">
        <v>4200</v>
      </c>
      <c r="I713" s="1">
        <v>168</v>
      </c>
      <c r="J713" s="1">
        <v>4032</v>
      </c>
      <c r="K713" s="1">
        <v>4.032</v>
      </c>
      <c r="L713" s="1">
        <v>2100</v>
      </c>
      <c r="M713" s="1">
        <v>1932</v>
      </c>
      <c r="N713" s="1">
        <v>1.9319999999999999</v>
      </c>
      <c r="O713" s="3">
        <v>45271</v>
      </c>
      <c r="P713" s="1">
        <v>12</v>
      </c>
      <c r="Q713" s="1">
        <v>4</v>
      </c>
      <c r="R713" s="1">
        <v>2023</v>
      </c>
      <c r="S713" s="1" t="s">
        <v>1464</v>
      </c>
      <c r="T713" s="1" t="s">
        <v>44</v>
      </c>
      <c r="U713" s="1" t="s">
        <v>54</v>
      </c>
    </row>
    <row r="714" spans="1:21">
      <c r="A714" s="1" t="s">
        <v>21</v>
      </c>
      <c r="B714" s="1" t="s">
        <v>1465</v>
      </c>
      <c r="C714" s="1" t="s">
        <v>46</v>
      </c>
      <c r="D714" s="1">
        <v>0.04</v>
      </c>
      <c r="E714" s="1">
        <v>11</v>
      </c>
      <c r="F714" s="1">
        <v>15</v>
      </c>
      <c r="G714" s="1">
        <v>40</v>
      </c>
      <c r="H714" s="1">
        <v>440</v>
      </c>
      <c r="I714" s="1">
        <v>17.600000000000001</v>
      </c>
      <c r="J714" s="1">
        <v>422.4</v>
      </c>
      <c r="K714" s="1">
        <v>0.4224</v>
      </c>
      <c r="L714" s="1">
        <v>165</v>
      </c>
      <c r="M714" s="1">
        <v>257.39999999999998</v>
      </c>
      <c r="N714" s="1">
        <v>0.25740000000000002</v>
      </c>
      <c r="O714" s="3">
        <v>45447</v>
      </c>
      <c r="P714" s="1">
        <v>6</v>
      </c>
      <c r="Q714" s="1">
        <v>2</v>
      </c>
      <c r="R714" s="1">
        <v>2024</v>
      </c>
      <c r="S714" s="1" t="s">
        <v>1466</v>
      </c>
      <c r="T714" s="1" t="s">
        <v>48</v>
      </c>
      <c r="U714" s="1" t="s">
        <v>35</v>
      </c>
    </row>
    <row r="715" spans="1:21">
      <c r="A715" s="1" t="s">
        <v>21</v>
      </c>
      <c r="B715" s="1" t="s">
        <v>1467</v>
      </c>
      <c r="C715" s="1" t="s">
        <v>68</v>
      </c>
      <c r="D715" s="1">
        <v>0.27</v>
      </c>
      <c r="E715" s="1">
        <v>10</v>
      </c>
      <c r="F715" s="1">
        <v>100</v>
      </c>
      <c r="G715" s="1">
        <v>200</v>
      </c>
      <c r="H715" s="1">
        <v>2000</v>
      </c>
      <c r="I715" s="1">
        <v>540</v>
      </c>
      <c r="J715" s="1">
        <v>1460</v>
      </c>
      <c r="K715" s="1">
        <v>1.46</v>
      </c>
      <c r="L715" s="1">
        <v>1000</v>
      </c>
      <c r="M715" s="1">
        <v>460</v>
      </c>
      <c r="N715" s="1">
        <v>0.46</v>
      </c>
      <c r="O715" s="3">
        <v>45881</v>
      </c>
      <c r="P715" s="1">
        <v>8</v>
      </c>
      <c r="Q715" s="1">
        <v>3</v>
      </c>
      <c r="R715" s="1">
        <v>2025</v>
      </c>
      <c r="S715" s="1" t="s">
        <v>1468</v>
      </c>
      <c r="T715" s="1" t="s">
        <v>70</v>
      </c>
      <c r="U715" s="1" t="s">
        <v>79</v>
      </c>
    </row>
    <row r="716" spans="1:21">
      <c r="A716" s="1" t="s">
        <v>27</v>
      </c>
      <c r="B716" s="1" t="s">
        <v>1469</v>
      </c>
      <c r="C716" s="1" t="s">
        <v>56</v>
      </c>
      <c r="D716" s="1">
        <v>0.28999999999999998</v>
      </c>
      <c r="E716" s="1">
        <v>2</v>
      </c>
      <c r="F716" s="1">
        <v>50</v>
      </c>
      <c r="G716" s="1">
        <v>120</v>
      </c>
      <c r="H716" s="1">
        <v>240</v>
      </c>
      <c r="I716" s="1">
        <v>69.599999999999994</v>
      </c>
      <c r="J716" s="1">
        <v>170.4</v>
      </c>
      <c r="K716" s="1">
        <v>0.1704</v>
      </c>
      <c r="L716" s="1">
        <v>100</v>
      </c>
      <c r="M716" s="1">
        <v>70.400000000000006</v>
      </c>
      <c r="N716" s="1">
        <v>7.0400000000000004E-2</v>
      </c>
      <c r="O716" s="3">
        <v>45768</v>
      </c>
      <c r="P716" s="1">
        <v>4</v>
      </c>
      <c r="Q716" s="1">
        <v>2</v>
      </c>
      <c r="R716" s="1">
        <v>2025</v>
      </c>
      <c r="S716" s="1" t="s">
        <v>1470</v>
      </c>
      <c r="T716" s="1" t="s">
        <v>58</v>
      </c>
      <c r="U716" s="1" t="s">
        <v>35</v>
      </c>
    </row>
    <row r="717" spans="1:21">
      <c r="A717" s="1" t="s">
        <v>36</v>
      </c>
      <c r="B717" s="1" t="s">
        <v>1471</v>
      </c>
      <c r="C717" s="1" t="s">
        <v>68</v>
      </c>
      <c r="D717" s="1">
        <v>7.0000000000000007E-2</v>
      </c>
      <c r="E717" s="1">
        <v>13</v>
      </c>
      <c r="F717" s="1">
        <v>100</v>
      </c>
      <c r="G717" s="1">
        <v>200</v>
      </c>
      <c r="H717" s="1">
        <v>2600</v>
      </c>
      <c r="I717" s="1">
        <v>182</v>
      </c>
      <c r="J717" s="1">
        <v>2418</v>
      </c>
      <c r="K717" s="1">
        <v>2.4180000000000001</v>
      </c>
      <c r="L717" s="1">
        <v>1300</v>
      </c>
      <c r="M717" s="1">
        <v>1118</v>
      </c>
      <c r="N717" s="1">
        <v>1.1180000000000001</v>
      </c>
      <c r="O717" s="3">
        <v>45463</v>
      </c>
      <c r="P717" s="1">
        <v>6</v>
      </c>
      <c r="Q717" s="1">
        <v>2</v>
      </c>
      <c r="R717" s="1">
        <v>2024</v>
      </c>
      <c r="S717" s="1" t="s">
        <v>1472</v>
      </c>
      <c r="T717" s="1" t="s">
        <v>70</v>
      </c>
      <c r="U717" s="1" t="s">
        <v>54</v>
      </c>
    </row>
    <row r="718" spans="1:21">
      <c r="A718" s="1" t="s">
        <v>36</v>
      </c>
      <c r="B718" s="1" t="s">
        <v>1473</v>
      </c>
      <c r="C718" s="1" t="s">
        <v>23</v>
      </c>
      <c r="D718" s="1">
        <v>0.26</v>
      </c>
      <c r="E718" s="1">
        <v>18</v>
      </c>
      <c r="F718" s="1">
        <v>500</v>
      </c>
      <c r="G718" s="1">
        <v>800</v>
      </c>
      <c r="H718" s="1">
        <v>14400</v>
      </c>
      <c r="I718" s="1">
        <v>3744</v>
      </c>
      <c r="J718" s="1">
        <v>10656</v>
      </c>
      <c r="K718" s="1">
        <v>10.656000000000001</v>
      </c>
      <c r="L718" s="1">
        <v>9000</v>
      </c>
      <c r="M718" s="1">
        <v>1656</v>
      </c>
      <c r="N718" s="1">
        <v>1.6559999999999999</v>
      </c>
      <c r="O718" s="3">
        <v>45227</v>
      </c>
      <c r="P718" s="1">
        <v>10</v>
      </c>
      <c r="Q718" s="1">
        <v>4</v>
      </c>
      <c r="R718" s="1">
        <v>2023</v>
      </c>
      <c r="S718" s="1" t="s">
        <v>1474</v>
      </c>
      <c r="T718" s="1" t="s">
        <v>25</v>
      </c>
      <c r="U718" s="1" t="s">
        <v>32</v>
      </c>
    </row>
    <row r="719" spans="1:21">
      <c r="A719" s="1" t="s">
        <v>36</v>
      </c>
      <c r="B719" s="1" t="s">
        <v>1475</v>
      </c>
      <c r="C719" s="1" t="s">
        <v>46</v>
      </c>
      <c r="D719" s="1">
        <v>7.0000000000000007E-2</v>
      </c>
      <c r="E719" s="1">
        <v>9</v>
      </c>
      <c r="F719" s="1">
        <v>15</v>
      </c>
      <c r="G719" s="1">
        <v>40</v>
      </c>
      <c r="H719" s="1">
        <v>360</v>
      </c>
      <c r="I719" s="1">
        <v>25.2</v>
      </c>
      <c r="J719" s="1">
        <v>334.8</v>
      </c>
      <c r="K719" s="1">
        <v>0.33479999999999999</v>
      </c>
      <c r="L719" s="1">
        <v>135</v>
      </c>
      <c r="M719" s="1">
        <v>199.8</v>
      </c>
      <c r="N719" s="1">
        <v>0.19980000000000001</v>
      </c>
      <c r="O719" s="3">
        <v>45537</v>
      </c>
      <c r="P719" s="1">
        <v>9</v>
      </c>
      <c r="Q719" s="1">
        <v>3</v>
      </c>
      <c r="R719" s="1">
        <v>2024</v>
      </c>
      <c r="S719" s="1" t="s">
        <v>1476</v>
      </c>
      <c r="T719" s="1" t="s">
        <v>48</v>
      </c>
      <c r="U719" s="1" t="s">
        <v>54</v>
      </c>
    </row>
    <row r="720" spans="1:21">
      <c r="A720" s="1" t="s">
        <v>27</v>
      </c>
      <c r="B720" s="1" t="s">
        <v>1477</v>
      </c>
      <c r="C720" s="1" t="s">
        <v>60</v>
      </c>
      <c r="D720" s="1">
        <v>0.15</v>
      </c>
      <c r="E720" s="1">
        <v>10</v>
      </c>
      <c r="F720" s="1">
        <v>150</v>
      </c>
      <c r="G720" s="1">
        <v>250</v>
      </c>
      <c r="H720" s="1">
        <v>2500</v>
      </c>
      <c r="I720" s="1">
        <v>375</v>
      </c>
      <c r="J720" s="1">
        <v>2125</v>
      </c>
      <c r="K720" s="1">
        <v>2.125</v>
      </c>
      <c r="L720" s="1">
        <v>1500</v>
      </c>
      <c r="M720" s="1">
        <v>625</v>
      </c>
      <c r="N720" s="1">
        <v>0.625</v>
      </c>
      <c r="O720" s="3">
        <v>45624</v>
      </c>
      <c r="P720" s="1">
        <v>11</v>
      </c>
      <c r="Q720" s="1">
        <v>4</v>
      </c>
      <c r="R720" s="1">
        <v>2024</v>
      </c>
      <c r="S720" s="1" t="s">
        <v>1478</v>
      </c>
      <c r="T720" s="1" t="s">
        <v>62</v>
      </c>
      <c r="U720" s="1" t="s">
        <v>54</v>
      </c>
    </row>
    <row r="721" spans="1:21">
      <c r="A721" s="1" t="s">
        <v>21</v>
      </c>
      <c r="B721" s="1" t="s">
        <v>1479</v>
      </c>
      <c r="C721" s="1" t="s">
        <v>29</v>
      </c>
      <c r="D721" s="1">
        <v>0.28000000000000003</v>
      </c>
      <c r="E721" s="1">
        <v>5</v>
      </c>
      <c r="F721" s="1">
        <v>200</v>
      </c>
      <c r="G721" s="1">
        <v>400</v>
      </c>
      <c r="H721" s="1">
        <v>2000</v>
      </c>
      <c r="I721" s="1">
        <v>560</v>
      </c>
      <c r="J721" s="1">
        <v>1440</v>
      </c>
      <c r="K721" s="1">
        <v>1.44</v>
      </c>
      <c r="L721" s="1">
        <v>1000</v>
      </c>
      <c r="M721" s="1">
        <v>440</v>
      </c>
      <c r="N721" s="1">
        <v>0.44</v>
      </c>
      <c r="O721" s="3">
        <v>45368</v>
      </c>
      <c r="P721" s="1">
        <v>3</v>
      </c>
      <c r="Q721" s="1">
        <v>1</v>
      </c>
      <c r="R721" s="1">
        <v>2024</v>
      </c>
      <c r="S721" s="1" t="s">
        <v>1480</v>
      </c>
      <c r="T721" s="1" t="s">
        <v>31</v>
      </c>
      <c r="U721" s="1" t="s">
        <v>54</v>
      </c>
    </row>
    <row r="722" spans="1:21">
      <c r="A722" s="1" t="s">
        <v>36</v>
      </c>
      <c r="B722" s="1" t="s">
        <v>1481</v>
      </c>
      <c r="C722" s="1" t="s">
        <v>42</v>
      </c>
      <c r="D722" s="1">
        <v>0.17</v>
      </c>
      <c r="E722" s="1">
        <v>11</v>
      </c>
      <c r="F722" s="1">
        <v>300</v>
      </c>
      <c r="G722" s="1">
        <v>600</v>
      </c>
      <c r="H722" s="1">
        <v>6600</v>
      </c>
      <c r="I722" s="1">
        <v>1122</v>
      </c>
      <c r="J722" s="1">
        <v>5478</v>
      </c>
      <c r="K722" s="1">
        <v>5.4779999999999998</v>
      </c>
      <c r="L722" s="1">
        <v>3300</v>
      </c>
      <c r="M722" s="1">
        <v>2178</v>
      </c>
      <c r="N722" s="1">
        <v>2.1779999999999999</v>
      </c>
      <c r="O722" s="3">
        <v>45841</v>
      </c>
      <c r="P722" s="1">
        <v>7</v>
      </c>
      <c r="Q722" s="1">
        <v>3</v>
      </c>
      <c r="R722" s="1">
        <v>2025</v>
      </c>
      <c r="S722" s="1" t="s">
        <v>1482</v>
      </c>
      <c r="T722" s="1" t="s">
        <v>44</v>
      </c>
      <c r="U722" s="1" t="s">
        <v>79</v>
      </c>
    </row>
    <row r="723" spans="1:21">
      <c r="A723" s="1" t="s">
        <v>21</v>
      </c>
      <c r="B723" s="1" t="s">
        <v>1483</v>
      </c>
      <c r="C723" s="1" t="s">
        <v>23</v>
      </c>
      <c r="D723" s="1">
        <v>0.14000000000000001</v>
      </c>
      <c r="E723" s="1">
        <v>6</v>
      </c>
      <c r="F723" s="1">
        <v>500</v>
      </c>
      <c r="G723" s="1">
        <v>800</v>
      </c>
      <c r="H723" s="1">
        <v>4800</v>
      </c>
      <c r="I723" s="1">
        <v>672</v>
      </c>
      <c r="J723" s="1">
        <v>4128</v>
      </c>
      <c r="K723" s="1">
        <v>4.1280000000000001</v>
      </c>
      <c r="L723" s="1">
        <v>3000</v>
      </c>
      <c r="M723" s="1">
        <v>1128</v>
      </c>
      <c r="N723" s="1">
        <v>1.1279999999999999</v>
      </c>
      <c r="O723" s="3">
        <v>45563</v>
      </c>
      <c r="P723" s="1">
        <v>9</v>
      </c>
      <c r="Q723" s="1">
        <v>3</v>
      </c>
      <c r="R723" s="1">
        <v>2024</v>
      </c>
      <c r="S723" s="1" t="s">
        <v>1484</v>
      </c>
      <c r="T723" s="1" t="s">
        <v>25</v>
      </c>
      <c r="U723" s="1" t="s">
        <v>79</v>
      </c>
    </row>
    <row r="724" spans="1:21">
      <c r="A724" s="1" t="s">
        <v>27</v>
      </c>
      <c r="B724" s="1" t="s">
        <v>1485</v>
      </c>
      <c r="C724" s="1" t="s">
        <v>60</v>
      </c>
      <c r="D724" s="1">
        <v>0.23</v>
      </c>
      <c r="E724" s="1">
        <v>1</v>
      </c>
      <c r="F724" s="1">
        <v>150</v>
      </c>
      <c r="G724" s="1">
        <v>250</v>
      </c>
      <c r="H724" s="1">
        <v>250</v>
      </c>
      <c r="I724" s="1">
        <v>57.5</v>
      </c>
      <c r="J724" s="1">
        <v>192.5</v>
      </c>
      <c r="K724" s="1">
        <v>0.1925</v>
      </c>
      <c r="L724" s="1">
        <v>150</v>
      </c>
      <c r="M724" s="1">
        <v>42.5</v>
      </c>
      <c r="N724" s="1">
        <v>4.2500000000000003E-2</v>
      </c>
      <c r="O724" s="3">
        <v>45203</v>
      </c>
      <c r="P724" s="1">
        <v>10</v>
      </c>
      <c r="Q724" s="1">
        <v>4</v>
      </c>
      <c r="R724" s="1">
        <v>2023</v>
      </c>
      <c r="S724" s="1" t="s">
        <v>1486</v>
      </c>
      <c r="T724" s="1" t="s">
        <v>62</v>
      </c>
      <c r="U724" s="1" t="s">
        <v>35</v>
      </c>
    </row>
    <row r="725" spans="1:21">
      <c r="A725" s="1" t="s">
        <v>21</v>
      </c>
      <c r="B725" s="1" t="s">
        <v>1487</v>
      </c>
      <c r="C725" s="1" t="s">
        <v>42</v>
      </c>
      <c r="D725" s="1">
        <v>0.14000000000000001</v>
      </c>
      <c r="E725" s="1">
        <v>4</v>
      </c>
      <c r="F725" s="1">
        <v>300</v>
      </c>
      <c r="G725" s="1">
        <v>600</v>
      </c>
      <c r="H725" s="1">
        <v>2400</v>
      </c>
      <c r="I725" s="1">
        <v>336</v>
      </c>
      <c r="J725" s="1">
        <v>2064</v>
      </c>
      <c r="K725" s="1">
        <v>2.0640000000000001</v>
      </c>
      <c r="L725" s="1">
        <v>1200</v>
      </c>
      <c r="M725" s="1">
        <v>864</v>
      </c>
      <c r="N725" s="1">
        <v>0.86399999999999999</v>
      </c>
      <c r="O725" s="3">
        <v>45835</v>
      </c>
      <c r="P725" s="1">
        <v>6</v>
      </c>
      <c r="Q725" s="1">
        <v>2</v>
      </c>
      <c r="R725" s="1">
        <v>2025</v>
      </c>
      <c r="S725" s="1" t="s">
        <v>1488</v>
      </c>
      <c r="T725" s="1" t="s">
        <v>44</v>
      </c>
      <c r="U725" s="1" t="s">
        <v>26</v>
      </c>
    </row>
    <row r="726" spans="1:21">
      <c r="A726" s="1" t="s">
        <v>27</v>
      </c>
      <c r="B726" s="1" t="s">
        <v>1489</v>
      </c>
      <c r="C726" s="1" t="s">
        <v>46</v>
      </c>
      <c r="D726" s="1">
        <v>0.1</v>
      </c>
      <c r="E726" s="1">
        <v>1</v>
      </c>
      <c r="F726" s="1">
        <v>15</v>
      </c>
      <c r="G726" s="1">
        <v>40</v>
      </c>
      <c r="H726" s="1">
        <v>40</v>
      </c>
      <c r="I726" s="1">
        <v>4</v>
      </c>
      <c r="J726" s="1">
        <v>36</v>
      </c>
      <c r="K726" s="1">
        <v>3.5999999999999997E-2</v>
      </c>
      <c r="L726" s="1">
        <v>15</v>
      </c>
      <c r="M726" s="1">
        <v>21</v>
      </c>
      <c r="N726" s="1">
        <v>2.1000000000000001E-2</v>
      </c>
      <c r="O726" s="3">
        <v>45636</v>
      </c>
      <c r="P726" s="1">
        <v>12</v>
      </c>
      <c r="Q726" s="1">
        <v>4</v>
      </c>
      <c r="R726" s="1">
        <v>2024</v>
      </c>
      <c r="S726" s="1" t="s">
        <v>1490</v>
      </c>
      <c r="T726" s="1" t="s">
        <v>48</v>
      </c>
      <c r="U726" s="1" t="s">
        <v>26</v>
      </c>
    </row>
    <row r="727" spans="1:21">
      <c r="A727" s="1" t="s">
        <v>27</v>
      </c>
      <c r="B727" s="1" t="s">
        <v>1491</v>
      </c>
      <c r="C727" s="1" t="s">
        <v>23</v>
      </c>
      <c r="D727" s="1">
        <v>0.03</v>
      </c>
      <c r="E727" s="1">
        <v>20</v>
      </c>
      <c r="F727" s="1">
        <v>500</v>
      </c>
      <c r="G727" s="1">
        <v>800</v>
      </c>
      <c r="H727" s="1">
        <v>16000</v>
      </c>
      <c r="I727" s="1">
        <v>480</v>
      </c>
      <c r="J727" s="1">
        <v>15520</v>
      </c>
      <c r="K727" s="1">
        <v>15.52</v>
      </c>
      <c r="L727" s="1">
        <v>10000</v>
      </c>
      <c r="M727" s="1">
        <v>5520</v>
      </c>
      <c r="N727" s="1">
        <v>5.52</v>
      </c>
      <c r="O727" s="3">
        <v>45507</v>
      </c>
      <c r="P727" s="1">
        <v>8</v>
      </c>
      <c r="Q727" s="1">
        <v>3</v>
      </c>
      <c r="R727" s="1">
        <v>2024</v>
      </c>
      <c r="S727" s="1" t="s">
        <v>1492</v>
      </c>
      <c r="T727" s="1" t="s">
        <v>25</v>
      </c>
      <c r="U727" s="1" t="s">
        <v>79</v>
      </c>
    </row>
    <row r="728" spans="1:21">
      <c r="A728" s="1" t="s">
        <v>21</v>
      </c>
      <c r="B728" s="1" t="s">
        <v>1493</v>
      </c>
      <c r="C728" s="1" t="s">
        <v>56</v>
      </c>
      <c r="D728" s="1">
        <v>0.23</v>
      </c>
      <c r="E728" s="1">
        <v>15</v>
      </c>
      <c r="F728" s="1">
        <v>50</v>
      </c>
      <c r="G728" s="1">
        <v>120</v>
      </c>
      <c r="H728" s="1">
        <v>1800</v>
      </c>
      <c r="I728" s="1">
        <v>414</v>
      </c>
      <c r="J728" s="1">
        <v>1386</v>
      </c>
      <c r="K728" s="1">
        <v>1.3859999999999999</v>
      </c>
      <c r="L728" s="1">
        <v>750</v>
      </c>
      <c r="M728" s="1">
        <v>636</v>
      </c>
      <c r="N728" s="1">
        <v>0.63600000000000001</v>
      </c>
      <c r="O728" s="3">
        <v>45349</v>
      </c>
      <c r="P728" s="1">
        <v>2</v>
      </c>
      <c r="Q728" s="1">
        <v>1</v>
      </c>
      <c r="R728" s="1">
        <v>2024</v>
      </c>
      <c r="S728" s="1" t="s">
        <v>1494</v>
      </c>
      <c r="T728" s="1" t="s">
        <v>58</v>
      </c>
      <c r="U728" s="1" t="s">
        <v>79</v>
      </c>
    </row>
    <row r="729" spans="1:21">
      <c r="A729" s="1" t="s">
        <v>21</v>
      </c>
      <c r="B729" s="1" t="s">
        <v>1495</v>
      </c>
      <c r="C729" s="1" t="s">
        <v>23</v>
      </c>
      <c r="D729" s="1">
        <v>0.28000000000000003</v>
      </c>
      <c r="E729" s="1">
        <v>15</v>
      </c>
      <c r="F729" s="1">
        <v>500</v>
      </c>
      <c r="G729" s="1">
        <v>800</v>
      </c>
      <c r="H729" s="1">
        <v>12000</v>
      </c>
      <c r="I729" s="1">
        <v>3360</v>
      </c>
      <c r="J729" s="1">
        <v>8640</v>
      </c>
      <c r="K729" s="1">
        <v>8.64</v>
      </c>
      <c r="L729" s="1">
        <v>7500</v>
      </c>
      <c r="M729" s="1">
        <v>1140</v>
      </c>
      <c r="N729" s="1">
        <v>1.1399999999999999</v>
      </c>
      <c r="O729" s="3">
        <v>45317</v>
      </c>
      <c r="P729" s="1">
        <v>1</v>
      </c>
      <c r="Q729" s="1">
        <v>1</v>
      </c>
      <c r="R729" s="1">
        <v>2024</v>
      </c>
      <c r="S729" s="1" t="s">
        <v>1496</v>
      </c>
      <c r="T729" s="1" t="s">
        <v>25</v>
      </c>
      <c r="U729" s="1" t="s">
        <v>32</v>
      </c>
    </row>
    <row r="730" spans="1:21">
      <c r="A730" s="1" t="s">
        <v>27</v>
      </c>
      <c r="B730" s="1" t="s">
        <v>1497</v>
      </c>
      <c r="C730" s="1" t="s">
        <v>60</v>
      </c>
      <c r="D730" s="1">
        <v>0.17</v>
      </c>
      <c r="E730" s="1">
        <v>12</v>
      </c>
      <c r="F730" s="1">
        <v>150</v>
      </c>
      <c r="G730" s="1">
        <v>250</v>
      </c>
      <c r="H730" s="1">
        <v>3000</v>
      </c>
      <c r="I730" s="1">
        <v>510</v>
      </c>
      <c r="J730" s="1">
        <v>2490</v>
      </c>
      <c r="K730" s="1">
        <v>2.4900000000000002</v>
      </c>
      <c r="L730" s="1">
        <v>1800</v>
      </c>
      <c r="M730" s="1">
        <v>690</v>
      </c>
      <c r="N730" s="1">
        <v>0.69</v>
      </c>
      <c r="O730" s="3">
        <v>45704</v>
      </c>
      <c r="P730" s="1">
        <v>2</v>
      </c>
      <c r="Q730" s="1">
        <v>1</v>
      </c>
      <c r="R730" s="1">
        <v>2025</v>
      </c>
      <c r="S730" s="1" t="s">
        <v>1498</v>
      </c>
      <c r="T730" s="1" t="s">
        <v>62</v>
      </c>
      <c r="U730" s="1" t="s">
        <v>49</v>
      </c>
    </row>
    <row r="731" spans="1:21">
      <c r="A731" s="1" t="s">
        <v>27</v>
      </c>
      <c r="B731" s="1" t="s">
        <v>1499</v>
      </c>
      <c r="C731" s="1" t="s">
        <v>23</v>
      </c>
      <c r="D731" s="1">
        <v>0.28999999999999998</v>
      </c>
      <c r="E731" s="1">
        <v>10</v>
      </c>
      <c r="F731" s="1">
        <v>500</v>
      </c>
      <c r="G731" s="1">
        <v>800</v>
      </c>
      <c r="H731" s="1">
        <v>8000</v>
      </c>
      <c r="I731" s="1">
        <v>2320</v>
      </c>
      <c r="J731" s="1">
        <v>5680</v>
      </c>
      <c r="K731" s="1">
        <v>5.68</v>
      </c>
      <c r="L731" s="1">
        <v>5000</v>
      </c>
      <c r="M731" s="1">
        <v>680</v>
      </c>
      <c r="N731" s="1">
        <v>0.68</v>
      </c>
      <c r="O731" s="3">
        <v>45526</v>
      </c>
      <c r="P731" s="1">
        <v>8</v>
      </c>
      <c r="Q731" s="1">
        <v>3</v>
      </c>
      <c r="R731" s="1">
        <v>2024</v>
      </c>
      <c r="S731" s="1" t="s">
        <v>1500</v>
      </c>
      <c r="T731" s="1" t="s">
        <v>25</v>
      </c>
      <c r="U731" s="1" t="s">
        <v>32</v>
      </c>
    </row>
    <row r="732" spans="1:21">
      <c r="A732" s="1" t="s">
        <v>36</v>
      </c>
      <c r="B732" s="1" t="s">
        <v>1501</v>
      </c>
      <c r="C732" s="1" t="s">
        <v>38</v>
      </c>
      <c r="D732" s="1">
        <v>0.12</v>
      </c>
      <c r="E732" s="1">
        <v>4</v>
      </c>
      <c r="F732" s="1">
        <v>20</v>
      </c>
      <c r="G732" s="1">
        <v>50</v>
      </c>
      <c r="H732" s="1">
        <v>200</v>
      </c>
      <c r="I732" s="1">
        <v>24</v>
      </c>
      <c r="J732" s="1">
        <v>176</v>
      </c>
      <c r="K732" s="1">
        <v>0.17599999999999999</v>
      </c>
      <c r="L732" s="1">
        <v>80</v>
      </c>
      <c r="M732" s="1">
        <v>96</v>
      </c>
      <c r="N732" s="1">
        <v>9.6000000000000002E-2</v>
      </c>
      <c r="O732" s="3">
        <v>45517</v>
      </c>
      <c r="P732" s="1">
        <v>8</v>
      </c>
      <c r="Q732" s="1">
        <v>3</v>
      </c>
      <c r="R732" s="1">
        <v>2024</v>
      </c>
      <c r="S732" s="1" t="s">
        <v>1502</v>
      </c>
      <c r="T732" s="1" t="s">
        <v>40</v>
      </c>
      <c r="U732" s="1" t="s">
        <v>49</v>
      </c>
    </row>
    <row r="733" spans="1:21">
      <c r="A733" s="1" t="s">
        <v>21</v>
      </c>
      <c r="B733" s="1" t="s">
        <v>1503</v>
      </c>
      <c r="C733" s="1" t="s">
        <v>38</v>
      </c>
      <c r="D733" s="1">
        <v>0.09</v>
      </c>
      <c r="E733" s="1">
        <v>9</v>
      </c>
      <c r="F733" s="1">
        <v>20</v>
      </c>
      <c r="G733" s="1">
        <v>50</v>
      </c>
      <c r="H733" s="1">
        <v>450</v>
      </c>
      <c r="I733" s="1">
        <v>40.5</v>
      </c>
      <c r="J733" s="1">
        <v>409.5</v>
      </c>
      <c r="K733" s="1">
        <v>0.40949999999999998</v>
      </c>
      <c r="L733" s="1">
        <v>180</v>
      </c>
      <c r="M733" s="1">
        <v>229.5</v>
      </c>
      <c r="N733" s="1">
        <v>0.22950000000000001</v>
      </c>
      <c r="O733" s="3">
        <v>45348</v>
      </c>
      <c r="P733" s="1">
        <v>2</v>
      </c>
      <c r="Q733" s="1">
        <v>1</v>
      </c>
      <c r="R733" s="1">
        <v>2024</v>
      </c>
      <c r="S733" s="1" t="s">
        <v>1504</v>
      </c>
      <c r="T733" s="1" t="s">
        <v>40</v>
      </c>
      <c r="U733" s="1" t="s">
        <v>54</v>
      </c>
    </row>
    <row r="734" spans="1:21">
      <c r="A734" s="1" t="s">
        <v>27</v>
      </c>
      <c r="B734" s="1" t="s">
        <v>1505</v>
      </c>
      <c r="C734" s="1" t="s">
        <v>29</v>
      </c>
      <c r="D734" s="1">
        <v>0.11</v>
      </c>
      <c r="E734" s="1">
        <v>14</v>
      </c>
      <c r="F734" s="1">
        <v>200</v>
      </c>
      <c r="G734" s="1">
        <v>400</v>
      </c>
      <c r="H734" s="1">
        <v>5600</v>
      </c>
      <c r="I734" s="1">
        <v>616</v>
      </c>
      <c r="J734" s="1">
        <v>4984</v>
      </c>
      <c r="K734" s="1">
        <v>4.984</v>
      </c>
      <c r="L734" s="1">
        <v>2800</v>
      </c>
      <c r="M734" s="1">
        <v>2184</v>
      </c>
      <c r="N734" s="1">
        <v>2.1840000000000002</v>
      </c>
      <c r="O734" s="3">
        <v>45252</v>
      </c>
      <c r="P734" s="1">
        <v>11</v>
      </c>
      <c r="Q734" s="1">
        <v>4</v>
      </c>
      <c r="R734" s="1">
        <v>2023</v>
      </c>
      <c r="S734" s="1" t="s">
        <v>1506</v>
      </c>
      <c r="T734" s="1" t="s">
        <v>31</v>
      </c>
      <c r="U734" s="1" t="s">
        <v>54</v>
      </c>
    </row>
    <row r="735" spans="1:21">
      <c r="A735" s="1" t="s">
        <v>27</v>
      </c>
      <c r="B735" s="1" t="s">
        <v>1507</v>
      </c>
      <c r="C735" s="1" t="s">
        <v>68</v>
      </c>
      <c r="D735" s="1">
        <v>0.03</v>
      </c>
      <c r="E735" s="1">
        <v>5</v>
      </c>
      <c r="F735" s="1">
        <v>100</v>
      </c>
      <c r="G735" s="1">
        <v>200</v>
      </c>
      <c r="H735" s="1">
        <v>1000</v>
      </c>
      <c r="I735" s="1">
        <v>30</v>
      </c>
      <c r="J735" s="1">
        <v>970</v>
      </c>
      <c r="K735" s="1">
        <v>0.97</v>
      </c>
      <c r="L735" s="1">
        <v>500</v>
      </c>
      <c r="M735" s="1">
        <v>470</v>
      </c>
      <c r="N735" s="1">
        <v>0.47</v>
      </c>
      <c r="O735" s="3">
        <v>45589</v>
      </c>
      <c r="P735" s="1">
        <v>10</v>
      </c>
      <c r="Q735" s="1">
        <v>4</v>
      </c>
      <c r="R735" s="1">
        <v>2024</v>
      </c>
      <c r="S735" s="1" t="s">
        <v>1508</v>
      </c>
      <c r="T735" s="1" t="s">
        <v>70</v>
      </c>
      <c r="U735" s="1" t="s">
        <v>26</v>
      </c>
    </row>
    <row r="736" spans="1:21">
      <c r="A736" s="1" t="s">
        <v>27</v>
      </c>
      <c r="B736" s="1" t="s">
        <v>1509</v>
      </c>
      <c r="C736" s="1" t="s">
        <v>42</v>
      </c>
      <c r="D736" s="1">
        <v>0.08</v>
      </c>
      <c r="E736" s="1">
        <v>8</v>
      </c>
      <c r="F736" s="1">
        <v>300</v>
      </c>
      <c r="G736" s="1">
        <v>600</v>
      </c>
      <c r="H736" s="1">
        <v>4800</v>
      </c>
      <c r="I736" s="1">
        <v>384</v>
      </c>
      <c r="J736" s="1">
        <v>4416</v>
      </c>
      <c r="K736" s="1">
        <v>4.4160000000000004</v>
      </c>
      <c r="L736" s="1">
        <v>2400</v>
      </c>
      <c r="M736" s="1">
        <v>2016</v>
      </c>
      <c r="N736" s="1">
        <v>2.016</v>
      </c>
      <c r="O736" s="3">
        <v>45194</v>
      </c>
      <c r="P736" s="1">
        <v>9</v>
      </c>
      <c r="Q736" s="1">
        <v>3</v>
      </c>
      <c r="R736" s="1">
        <v>2023</v>
      </c>
      <c r="S736" s="1" t="s">
        <v>1510</v>
      </c>
      <c r="T736" s="1" t="s">
        <v>44</v>
      </c>
      <c r="U736" s="1" t="s">
        <v>32</v>
      </c>
    </row>
    <row r="737" spans="1:21">
      <c r="A737" s="1" t="s">
        <v>36</v>
      </c>
      <c r="B737" s="1" t="s">
        <v>1511</v>
      </c>
      <c r="C737" s="1" t="s">
        <v>23</v>
      </c>
      <c r="D737" s="1">
        <v>0.24</v>
      </c>
      <c r="E737" s="1">
        <v>18</v>
      </c>
      <c r="F737" s="1">
        <v>500</v>
      </c>
      <c r="G737" s="1">
        <v>800</v>
      </c>
      <c r="H737" s="1">
        <v>14400</v>
      </c>
      <c r="I737" s="1">
        <v>3456</v>
      </c>
      <c r="J737" s="1">
        <v>10944</v>
      </c>
      <c r="K737" s="1">
        <v>10.944000000000001</v>
      </c>
      <c r="L737" s="1">
        <v>9000</v>
      </c>
      <c r="M737" s="1">
        <v>1944</v>
      </c>
      <c r="N737" s="1">
        <v>1.944</v>
      </c>
      <c r="O737" s="3">
        <v>45644</v>
      </c>
      <c r="P737" s="1">
        <v>12</v>
      </c>
      <c r="Q737" s="1">
        <v>4</v>
      </c>
      <c r="R737" s="1">
        <v>2024</v>
      </c>
      <c r="S737" s="1" t="s">
        <v>1512</v>
      </c>
      <c r="T737" s="1" t="s">
        <v>25</v>
      </c>
      <c r="U737" s="1" t="s">
        <v>54</v>
      </c>
    </row>
    <row r="738" spans="1:21">
      <c r="A738" s="1" t="s">
        <v>27</v>
      </c>
      <c r="B738" s="1" t="s">
        <v>1513</v>
      </c>
      <c r="C738" s="1" t="s">
        <v>23</v>
      </c>
      <c r="D738" s="1">
        <v>0.06</v>
      </c>
      <c r="E738" s="1">
        <v>6</v>
      </c>
      <c r="F738" s="1">
        <v>500</v>
      </c>
      <c r="G738" s="1">
        <v>800</v>
      </c>
      <c r="H738" s="1">
        <v>4800</v>
      </c>
      <c r="I738" s="1">
        <v>288</v>
      </c>
      <c r="J738" s="1">
        <v>4512</v>
      </c>
      <c r="K738" s="1">
        <v>4.5119999999999996</v>
      </c>
      <c r="L738" s="1">
        <v>3000</v>
      </c>
      <c r="M738" s="1">
        <v>1512</v>
      </c>
      <c r="N738" s="1">
        <v>1.512</v>
      </c>
      <c r="O738" s="3">
        <v>45756</v>
      </c>
      <c r="P738" s="1">
        <v>4</v>
      </c>
      <c r="Q738" s="1">
        <v>2</v>
      </c>
      <c r="R738" s="1">
        <v>2025</v>
      </c>
      <c r="S738" s="1" t="s">
        <v>1514</v>
      </c>
      <c r="T738" s="1" t="s">
        <v>25</v>
      </c>
      <c r="U738" s="1" t="s">
        <v>79</v>
      </c>
    </row>
    <row r="739" spans="1:21">
      <c r="A739" s="1" t="s">
        <v>27</v>
      </c>
      <c r="B739" s="1" t="s">
        <v>1515</v>
      </c>
      <c r="C739" s="1" t="s">
        <v>38</v>
      </c>
      <c r="D739" s="1">
        <v>0.27</v>
      </c>
      <c r="E739" s="1">
        <v>19</v>
      </c>
      <c r="F739" s="1">
        <v>20</v>
      </c>
      <c r="G739" s="1">
        <v>50</v>
      </c>
      <c r="H739" s="1">
        <v>950</v>
      </c>
      <c r="I739" s="1">
        <v>256.5</v>
      </c>
      <c r="J739" s="1">
        <v>693.5</v>
      </c>
      <c r="K739" s="1">
        <v>0.69350000000000001</v>
      </c>
      <c r="L739" s="1">
        <v>380</v>
      </c>
      <c r="M739" s="1">
        <v>313.5</v>
      </c>
      <c r="N739" s="1">
        <v>0.3135</v>
      </c>
      <c r="O739" s="3">
        <v>45351</v>
      </c>
      <c r="P739" s="1">
        <v>2</v>
      </c>
      <c r="Q739" s="1">
        <v>1</v>
      </c>
      <c r="R739" s="1">
        <v>2024</v>
      </c>
      <c r="S739" s="1" t="s">
        <v>1516</v>
      </c>
      <c r="T739" s="1" t="s">
        <v>40</v>
      </c>
      <c r="U739" s="1" t="s">
        <v>32</v>
      </c>
    </row>
    <row r="740" spans="1:21">
      <c r="A740" s="1" t="s">
        <v>21</v>
      </c>
      <c r="B740" s="1" t="s">
        <v>1517</v>
      </c>
      <c r="C740" s="1" t="s">
        <v>38</v>
      </c>
      <c r="D740" s="1">
        <v>0.17</v>
      </c>
      <c r="E740" s="1">
        <v>19</v>
      </c>
      <c r="F740" s="1">
        <v>20</v>
      </c>
      <c r="G740" s="1">
        <v>50</v>
      </c>
      <c r="H740" s="1">
        <v>950</v>
      </c>
      <c r="I740" s="1">
        <v>161.5</v>
      </c>
      <c r="J740" s="1">
        <v>788.5</v>
      </c>
      <c r="K740" s="1">
        <v>0.78849999999999998</v>
      </c>
      <c r="L740" s="1">
        <v>380</v>
      </c>
      <c r="M740" s="1">
        <v>408.5</v>
      </c>
      <c r="N740" s="1">
        <v>0.40849999999999997</v>
      </c>
      <c r="O740" s="3">
        <v>45316</v>
      </c>
      <c r="P740" s="1">
        <v>1</v>
      </c>
      <c r="Q740" s="1">
        <v>1</v>
      </c>
      <c r="R740" s="1">
        <v>2024</v>
      </c>
      <c r="S740" s="1" t="s">
        <v>1518</v>
      </c>
      <c r="T740" s="1" t="s">
        <v>40</v>
      </c>
      <c r="U740" s="1" t="s">
        <v>35</v>
      </c>
    </row>
    <row r="741" spans="1:21">
      <c r="A741" s="1" t="s">
        <v>21</v>
      </c>
      <c r="B741" s="1" t="s">
        <v>1519</v>
      </c>
      <c r="C741" s="1" t="s">
        <v>56</v>
      </c>
      <c r="D741" s="1">
        <v>0.02</v>
      </c>
      <c r="E741" s="1">
        <v>15</v>
      </c>
      <c r="F741" s="1">
        <v>50</v>
      </c>
      <c r="G741" s="1">
        <v>120</v>
      </c>
      <c r="H741" s="1">
        <v>1800</v>
      </c>
      <c r="I741" s="1">
        <v>36</v>
      </c>
      <c r="J741" s="1">
        <v>1764</v>
      </c>
      <c r="K741" s="1">
        <v>1.764</v>
      </c>
      <c r="L741" s="1">
        <v>750</v>
      </c>
      <c r="M741" s="1">
        <v>1014</v>
      </c>
      <c r="N741" s="1">
        <v>1.014</v>
      </c>
      <c r="O741" s="3">
        <v>45194</v>
      </c>
      <c r="P741" s="1">
        <v>9</v>
      </c>
      <c r="Q741" s="1">
        <v>3</v>
      </c>
      <c r="R741" s="1">
        <v>2023</v>
      </c>
      <c r="S741" s="1" t="s">
        <v>1520</v>
      </c>
      <c r="T741" s="1" t="s">
        <v>58</v>
      </c>
      <c r="U741" s="1" t="s">
        <v>35</v>
      </c>
    </row>
    <row r="742" spans="1:21">
      <c r="A742" s="1" t="s">
        <v>36</v>
      </c>
      <c r="B742" s="1" t="s">
        <v>1521</v>
      </c>
      <c r="C742" s="1" t="s">
        <v>23</v>
      </c>
      <c r="D742" s="1">
        <v>0.09</v>
      </c>
      <c r="E742" s="1">
        <v>20</v>
      </c>
      <c r="F742" s="1">
        <v>500</v>
      </c>
      <c r="G742" s="1">
        <v>800</v>
      </c>
      <c r="H742" s="1">
        <v>16000</v>
      </c>
      <c r="I742" s="1">
        <v>1440</v>
      </c>
      <c r="J742" s="1">
        <v>14560</v>
      </c>
      <c r="K742" s="1">
        <v>14.56</v>
      </c>
      <c r="L742" s="1">
        <v>10000</v>
      </c>
      <c r="M742" s="1">
        <v>4560</v>
      </c>
      <c r="N742" s="1">
        <v>4.5599999999999996</v>
      </c>
      <c r="O742" s="3">
        <v>45899</v>
      </c>
      <c r="P742" s="1">
        <v>8</v>
      </c>
      <c r="Q742" s="1">
        <v>3</v>
      </c>
      <c r="R742" s="1">
        <v>2025</v>
      </c>
      <c r="S742" s="1" t="s">
        <v>1522</v>
      </c>
      <c r="T742" s="1" t="s">
        <v>25</v>
      </c>
      <c r="U742" s="1" t="s">
        <v>49</v>
      </c>
    </row>
    <row r="743" spans="1:21">
      <c r="A743" s="1" t="s">
        <v>27</v>
      </c>
      <c r="B743" s="1" t="s">
        <v>1523</v>
      </c>
      <c r="C743" s="1" t="s">
        <v>56</v>
      </c>
      <c r="D743" s="1">
        <v>0.21</v>
      </c>
      <c r="E743" s="1">
        <v>1</v>
      </c>
      <c r="F743" s="1">
        <v>50</v>
      </c>
      <c r="G743" s="1">
        <v>120</v>
      </c>
      <c r="H743" s="1">
        <v>120</v>
      </c>
      <c r="I743" s="1">
        <v>25.2</v>
      </c>
      <c r="J743" s="1">
        <v>94.8</v>
      </c>
      <c r="K743" s="1">
        <v>9.4799999999999995E-2</v>
      </c>
      <c r="L743" s="1">
        <v>50</v>
      </c>
      <c r="M743" s="1">
        <v>44.8</v>
      </c>
      <c r="N743" s="1">
        <v>4.48E-2</v>
      </c>
      <c r="O743" s="3">
        <v>45330</v>
      </c>
      <c r="P743" s="1">
        <v>2</v>
      </c>
      <c r="Q743" s="1">
        <v>1</v>
      </c>
      <c r="R743" s="1">
        <v>2024</v>
      </c>
      <c r="S743" s="1" t="s">
        <v>1524</v>
      </c>
      <c r="T743" s="1" t="s">
        <v>58</v>
      </c>
      <c r="U743" s="1" t="s">
        <v>32</v>
      </c>
    </row>
    <row r="744" spans="1:21">
      <c r="A744" s="1" t="s">
        <v>21</v>
      </c>
      <c r="B744" s="1" t="s">
        <v>1525</v>
      </c>
      <c r="C744" s="1" t="s">
        <v>42</v>
      </c>
      <c r="D744" s="1">
        <v>0.18</v>
      </c>
      <c r="E744" s="1">
        <v>11</v>
      </c>
      <c r="F744" s="1">
        <v>300</v>
      </c>
      <c r="G744" s="1">
        <v>600</v>
      </c>
      <c r="H744" s="1">
        <v>6600</v>
      </c>
      <c r="I744" s="1">
        <v>1188</v>
      </c>
      <c r="J744" s="1">
        <v>5412</v>
      </c>
      <c r="K744" s="1">
        <v>5.4119999999999999</v>
      </c>
      <c r="L744" s="1">
        <v>3300</v>
      </c>
      <c r="M744" s="1">
        <v>2112</v>
      </c>
      <c r="N744" s="1">
        <v>2.1120000000000001</v>
      </c>
      <c r="O744" s="3">
        <v>45715</v>
      </c>
      <c r="P744" s="1">
        <v>2</v>
      </c>
      <c r="Q744" s="1">
        <v>1</v>
      </c>
      <c r="R744" s="1">
        <v>2025</v>
      </c>
      <c r="S744" s="1" t="s">
        <v>1526</v>
      </c>
      <c r="T744" s="1" t="s">
        <v>44</v>
      </c>
      <c r="U744" s="1" t="s">
        <v>49</v>
      </c>
    </row>
    <row r="745" spans="1:21">
      <c r="A745" s="1" t="s">
        <v>36</v>
      </c>
      <c r="B745" s="1" t="s">
        <v>1527</v>
      </c>
      <c r="C745" s="1" t="s">
        <v>29</v>
      </c>
      <c r="D745" s="1">
        <v>0.16</v>
      </c>
      <c r="E745" s="1">
        <v>2</v>
      </c>
      <c r="F745" s="1">
        <v>200</v>
      </c>
      <c r="G745" s="1">
        <v>400</v>
      </c>
      <c r="H745" s="1">
        <v>800</v>
      </c>
      <c r="I745" s="1">
        <v>128</v>
      </c>
      <c r="J745" s="1">
        <v>672</v>
      </c>
      <c r="K745" s="1">
        <v>0.67200000000000004</v>
      </c>
      <c r="L745" s="1">
        <v>400</v>
      </c>
      <c r="M745" s="1">
        <v>272</v>
      </c>
      <c r="N745" s="1">
        <v>0.27200000000000002</v>
      </c>
      <c r="O745" s="3">
        <v>45764</v>
      </c>
      <c r="P745" s="1">
        <v>4</v>
      </c>
      <c r="Q745" s="1">
        <v>2</v>
      </c>
      <c r="R745" s="1">
        <v>2025</v>
      </c>
      <c r="S745" s="1" t="s">
        <v>1528</v>
      </c>
      <c r="T745" s="1" t="s">
        <v>31</v>
      </c>
      <c r="U745" s="1" t="s">
        <v>26</v>
      </c>
    </row>
    <row r="746" spans="1:21">
      <c r="A746" s="1" t="s">
        <v>27</v>
      </c>
      <c r="B746" s="1" t="s">
        <v>1529</v>
      </c>
      <c r="C746" s="1" t="s">
        <v>23</v>
      </c>
      <c r="D746" s="1">
        <v>0.15</v>
      </c>
      <c r="E746" s="1">
        <v>7</v>
      </c>
      <c r="F746" s="1">
        <v>500</v>
      </c>
      <c r="G746" s="1">
        <v>800</v>
      </c>
      <c r="H746" s="1">
        <v>5600</v>
      </c>
      <c r="I746" s="1">
        <v>840</v>
      </c>
      <c r="J746" s="1">
        <v>4760</v>
      </c>
      <c r="K746" s="1">
        <v>4.76</v>
      </c>
      <c r="L746" s="1">
        <v>3500</v>
      </c>
      <c r="M746" s="1">
        <v>1260</v>
      </c>
      <c r="N746" s="1">
        <v>1.26</v>
      </c>
      <c r="O746" s="3">
        <v>45785</v>
      </c>
      <c r="P746" s="1">
        <v>5</v>
      </c>
      <c r="Q746" s="1">
        <v>2</v>
      </c>
      <c r="R746" s="1">
        <v>2025</v>
      </c>
      <c r="S746" s="1" t="s">
        <v>1530</v>
      </c>
      <c r="T746" s="1" t="s">
        <v>25</v>
      </c>
      <c r="U746" s="1" t="s">
        <v>54</v>
      </c>
    </row>
    <row r="747" spans="1:21">
      <c r="A747" s="1" t="s">
        <v>27</v>
      </c>
      <c r="B747" s="1" t="s">
        <v>1531</v>
      </c>
      <c r="C747" s="1" t="s">
        <v>23</v>
      </c>
      <c r="D747" s="1">
        <v>0.23</v>
      </c>
      <c r="E747" s="1">
        <v>3</v>
      </c>
      <c r="F747" s="1">
        <v>500</v>
      </c>
      <c r="G747" s="1">
        <v>800</v>
      </c>
      <c r="H747" s="1">
        <v>2400</v>
      </c>
      <c r="I747" s="1">
        <v>552</v>
      </c>
      <c r="J747" s="1">
        <v>1848</v>
      </c>
      <c r="K747" s="1">
        <v>1.8480000000000001</v>
      </c>
      <c r="L747" s="1">
        <v>1500</v>
      </c>
      <c r="M747" s="1">
        <v>348</v>
      </c>
      <c r="N747" s="1">
        <v>0.34799999999999998</v>
      </c>
      <c r="O747" s="3">
        <v>45664</v>
      </c>
      <c r="P747" s="1">
        <v>1</v>
      </c>
      <c r="Q747" s="1">
        <v>1</v>
      </c>
      <c r="R747" s="1">
        <v>2025</v>
      </c>
      <c r="S747" s="1" t="s">
        <v>1532</v>
      </c>
      <c r="T747" s="1" t="s">
        <v>25</v>
      </c>
      <c r="U747" s="1" t="s">
        <v>35</v>
      </c>
    </row>
    <row r="748" spans="1:21">
      <c r="A748" s="1" t="s">
        <v>21</v>
      </c>
      <c r="B748" s="1" t="s">
        <v>1533</v>
      </c>
      <c r="C748" s="1" t="s">
        <v>29</v>
      </c>
      <c r="D748" s="1">
        <v>0</v>
      </c>
      <c r="E748" s="1">
        <v>20</v>
      </c>
      <c r="F748" s="1">
        <v>200</v>
      </c>
      <c r="G748" s="1">
        <v>400</v>
      </c>
      <c r="H748" s="1">
        <v>8000</v>
      </c>
      <c r="I748" s="1">
        <v>0</v>
      </c>
      <c r="J748" s="1">
        <v>8000</v>
      </c>
      <c r="K748" s="1">
        <v>8</v>
      </c>
      <c r="L748" s="1">
        <v>4000</v>
      </c>
      <c r="M748" s="1">
        <v>4000</v>
      </c>
      <c r="N748" s="1">
        <v>4</v>
      </c>
      <c r="O748" s="3">
        <v>45349</v>
      </c>
      <c r="P748" s="1">
        <v>2</v>
      </c>
      <c r="Q748" s="1">
        <v>1</v>
      </c>
      <c r="R748" s="1">
        <v>2024</v>
      </c>
      <c r="S748" s="1" t="s">
        <v>1534</v>
      </c>
      <c r="T748" s="1" t="s">
        <v>31</v>
      </c>
      <c r="U748" s="1" t="s">
        <v>49</v>
      </c>
    </row>
    <row r="749" spans="1:21">
      <c r="A749" s="1" t="s">
        <v>27</v>
      </c>
      <c r="B749" s="1" t="s">
        <v>1535</v>
      </c>
      <c r="C749" s="1" t="s">
        <v>56</v>
      </c>
      <c r="D749" s="1">
        <v>0.03</v>
      </c>
      <c r="E749" s="1">
        <v>14</v>
      </c>
      <c r="F749" s="1">
        <v>50</v>
      </c>
      <c r="G749" s="1">
        <v>120</v>
      </c>
      <c r="H749" s="1">
        <v>1680</v>
      </c>
      <c r="I749" s="1">
        <v>50.4</v>
      </c>
      <c r="J749" s="1">
        <v>1629.6</v>
      </c>
      <c r="K749" s="1">
        <v>1.6295999999999999</v>
      </c>
      <c r="L749" s="1">
        <v>700</v>
      </c>
      <c r="M749" s="1">
        <v>929.6</v>
      </c>
      <c r="N749" s="1">
        <v>0.92959999999999998</v>
      </c>
      <c r="O749" s="3">
        <v>45233</v>
      </c>
      <c r="P749" s="1">
        <v>11</v>
      </c>
      <c r="Q749" s="1">
        <v>4</v>
      </c>
      <c r="R749" s="1">
        <v>2023</v>
      </c>
      <c r="S749" s="1" t="s">
        <v>1536</v>
      </c>
      <c r="T749" s="1" t="s">
        <v>58</v>
      </c>
      <c r="U749" s="1" t="s">
        <v>26</v>
      </c>
    </row>
    <row r="750" spans="1:21">
      <c r="A750" s="1" t="s">
        <v>27</v>
      </c>
      <c r="B750" s="1" t="s">
        <v>1537</v>
      </c>
      <c r="C750" s="1" t="s">
        <v>46</v>
      </c>
      <c r="D750" s="1">
        <v>0.03</v>
      </c>
      <c r="E750" s="1">
        <v>12</v>
      </c>
      <c r="F750" s="1">
        <v>15</v>
      </c>
      <c r="G750" s="1">
        <v>40</v>
      </c>
      <c r="H750" s="1">
        <v>480</v>
      </c>
      <c r="I750" s="1">
        <v>14.4</v>
      </c>
      <c r="J750" s="1">
        <v>465.6</v>
      </c>
      <c r="K750" s="1">
        <v>0.46560000000000001</v>
      </c>
      <c r="L750" s="1">
        <v>180</v>
      </c>
      <c r="M750" s="1">
        <v>285.60000000000002</v>
      </c>
      <c r="N750" s="1">
        <v>0.28560000000000002</v>
      </c>
      <c r="O750" s="3">
        <v>45318</v>
      </c>
      <c r="P750" s="1">
        <v>1</v>
      </c>
      <c r="Q750" s="1">
        <v>1</v>
      </c>
      <c r="R750" s="1">
        <v>2024</v>
      </c>
      <c r="S750" s="1" t="s">
        <v>1538</v>
      </c>
      <c r="T750" s="1" t="s">
        <v>48</v>
      </c>
      <c r="U750" s="1" t="s">
        <v>54</v>
      </c>
    </row>
    <row r="751" spans="1:21">
      <c r="A751" s="1" t="s">
        <v>21</v>
      </c>
      <c r="B751" s="1" t="s">
        <v>1539</v>
      </c>
      <c r="C751" s="1" t="s">
        <v>42</v>
      </c>
      <c r="D751" s="1">
        <v>0.15</v>
      </c>
      <c r="E751" s="1">
        <v>19</v>
      </c>
      <c r="F751" s="1">
        <v>300</v>
      </c>
      <c r="G751" s="1">
        <v>600</v>
      </c>
      <c r="H751" s="1">
        <v>11400</v>
      </c>
      <c r="I751" s="1">
        <v>1710</v>
      </c>
      <c r="J751" s="1">
        <v>9690</v>
      </c>
      <c r="K751" s="1">
        <v>9.69</v>
      </c>
      <c r="L751" s="1">
        <v>5700</v>
      </c>
      <c r="M751" s="1">
        <v>3990</v>
      </c>
      <c r="N751" s="1">
        <v>3.99</v>
      </c>
      <c r="O751" s="3">
        <v>45199</v>
      </c>
      <c r="P751" s="1">
        <v>9</v>
      </c>
      <c r="Q751" s="1">
        <v>3</v>
      </c>
      <c r="R751" s="1">
        <v>2023</v>
      </c>
      <c r="S751" s="1" t="s">
        <v>1540</v>
      </c>
      <c r="T751" s="1" t="s">
        <v>44</v>
      </c>
      <c r="U751" s="1" t="s">
        <v>49</v>
      </c>
    </row>
    <row r="752" spans="1:21">
      <c r="A752" s="1" t="s">
        <v>21</v>
      </c>
      <c r="B752" s="1" t="s">
        <v>1541</v>
      </c>
      <c r="C752" s="1" t="s">
        <v>23</v>
      </c>
      <c r="D752" s="1">
        <v>0.16</v>
      </c>
      <c r="E752" s="1">
        <v>11</v>
      </c>
      <c r="F752" s="1">
        <v>500</v>
      </c>
      <c r="G752" s="1">
        <v>800</v>
      </c>
      <c r="H752" s="1">
        <v>8800</v>
      </c>
      <c r="I752" s="1">
        <v>1408</v>
      </c>
      <c r="J752" s="1">
        <v>7392</v>
      </c>
      <c r="K752" s="1">
        <v>7.3920000000000003</v>
      </c>
      <c r="L752" s="1">
        <v>5500</v>
      </c>
      <c r="M752" s="1">
        <v>1892</v>
      </c>
      <c r="N752" s="1">
        <v>1.8919999999999999</v>
      </c>
      <c r="O752" s="3">
        <v>45326</v>
      </c>
      <c r="P752" s="1">
        <v>2</v>
      </c>
      <c r="Q752" s="1">
        <v>1</v>
      </c>
      <c r="R752" s="1">
        <v>2024</v>
      </c>
      <c r="S752" s="1" t="s">
        <v>1542</v>
      </c>
      <c r="T752" s="1" t="s">
        <v>25</v>
      </c>
      <c r="U752" s="1" t="s">
        <v>79</v>
      </c>
    </row>
    <row r="753" spans="1:21">
      <c r="A753" s="1" t="s">
        <v>27</v>
      </c>
      <c r="B753" s="1" t="s">
        <v>1543</v>
      </c>
      <c r="C753" s="1" t="s">
        <v>60</v>
      </c>
      <c r="D753" s="1">
        <v>0.03</v>
      </c>
      <c r="E753" s="1">
        <v>20</v>
      </c>
      <c r="F753" s="1">
        <v>150</v>
      </c>
      <c r="G753" s="1">
        <v>250</v>
      </c>
      <c r="H753" s="1">
        <v>5000</v>
      </c>
      <c r="I753" s="1">
        <v>150</v>
      </c>
      <c r="J753" s="1">
        <v>4850</v>
      </c>
      <c r="K753" s="1">
        <v>4.8499999999999996</v>
      </c>
      <c r="L753" s="1">
        <v>3000</v>
      </c>
      <c r="M753" s="1">
        <v>1850</v>
      </c>
      <c r="N753" s="1">
        <v>1.85</v>
      </c>
      <c r="O753" s="3">
        <v>45483</v>
      </c>
      <c r="P753" s="1">
        <v>7</v>
      </c>
      <c r="Q753" s="1">
        <v>3</v>
      </c>
      <c r="R753" s="1">
        <v>2024</v>
      </c>
      <c r="S753" s="1" t="s">
        <v>1544</v>
      </c>
      <c r="T753" s="1" t="s">
        <v>62</v>
      </c>
      <c r="U753" s="1" t="s">
        <v>32</v>
      </c>
    </row>
    <row r="754" spans="1:21">
      <c r="A754" s="1" t="s">
        <v>27</v>
      </c>
      <c r="B754" s="1" t="s">
        <v>1545</v>
      </c>
      <c r="C754" s="1" t="s">
        <v>42</v>
      </c>
      <c r="D754" s="1">
        <v>0.2</v>
      </c>
      <c r="E754" s="1">
        <v>4</v>
      </c>
      <c r="F754" s="1">
        <v>300</v>
      </c>
      <c r="G754" s="1">
        <v>600</v>
      </c>
      <c r="H754" s="1">
        <v>2400</v>
      </c>
      <c r="I754" s="1">
        <v>480</v>
      </c>
      <c r="J754" s="1">
        <v>1920</v>
      </c>
      <c r="K754" s="1">
        <v>1.92</v>
      </c>
      <c r="L754" s="1">
        <v>1200</v>
      </c>
      <c r="M754" s="1">
        <v>720</v>
      </c>
      <c r="N754" s="1">
        <v>0.72</v>
      </c>
      <c r="O754" s="3">
        <v>45226</v>
      </c>
      <c r="P754" s="1">
        <v>10</v>
      </c>
      <c r="Q754" s="1">
        <v>4</v>
      </c>
      <c r="R754" s="1">
        <v>2023</v>
      </c>
      <c r="S754" s="1" t="s">
        <v>1546</v>
      </c>
      <c r="T754" s="1" t="s">
        <v>44</v>
      </c>
      <c r="U754" s="1" t="s">
        <v>54</v>
      </c>
    </row>
    <row r="755" spans="1:21">
      <c r="A755" s="1" t="s">
        <v>36</v>
      </c>
      <c r="B755" s="1" t="s">
        <v>1547</v>
      </c>
      <c r="C755" s="1" t="s">
        <v>68</v>
      </c>
      <c r="D755" s="1">
        <v>0.02</v>
      </c>
      <c r="E755" s="1">
        <v>20</v>
      </c>
      <c r="F755" s="1">
        <v>100</v>
      </c>
      <c r="G755" s="1">
        <v>200</v>
      </c>
      <c r="H755" s="1">
        <v>4000</v>
      </c>
      <c r="I755" s="1">
        <v>80</v>
      </c>
      <c r="J755" s="1">
        <v>3920</v>
      </c>
      <c r="K755" s="1">
        <v>3.92</v>
      </c>
      <c r="L755" s="1">
        <v>2000</v>
      </c>
      <c r="M755" s="1">
        <v>1920</v>
      </c>
      <c r="N755" s="1">
        <v>1.92</v>
      </c>
      <c r="O755" s="3">
        <v>45638</v>
      </c>
      <c r="P755" s="1">
        <v>12</v>
      </c>
      <c r="Q755" s="1">
        <v>4</v>
      </c>
      <c r="R755" s="1">
        <v>2024</v>
      </c>
      <c r="S755" s="1" t="s">
        <v>1548</v>
      </c>
      <c r="T755" s="1" t="s">
        <v>70</v>
      </c>
      <c r="U755" s="1" t="s">
        <v>49</v>
      </c>
    </row>
    <row r="756" spans="1:21">
      <c r="A756" s="1" t="s">
        <v>36</v>
      </c>
      <c r="B756" s="1" t="s">
        <v>1549</v>
      </c>
      <c r="C756" s="1" t="s">
        <v>46</v>
      </c>
      <c r="D756" s="1">
        <v>0.15</v>
      </c>
      <c r="E756" s="1">
        <v>12</v>
      </c>
      <c r="F756" s="1">
        <v>15</v>
      </c>
      <c r="G756" s="1">
        <v>40</v>
      </c>
      <c r="H756" s="1">
        <v>480</v>
      </c>
      <c r="I756" s="1">
        <v>72</v>
      </c>
      <c r="J756" s="1">
        <v>408</v>
      </c>
      <c r="K756" s="1">
        <v>0.40799999999999997</v>
      </c>
      <c r="L756" s="1">
        <v>180</v>
      </c>
      <c r="M756" s="1">
        <v>228</v>
      </c>
      <c r="N756" s="1">
        <v>0.22800000000000001</v>
      </c>
      <c r="O756" s="3">
        <v>45393</v>
      </c>
      <c r="P756" s="1">
        <v>4</v>
      </c>
      <c r="Q756" s="1">
        <v>2</v>
      </c>
      <c r="R756" s="1">
        <v>2024</v>
      </c>
      <c r="S756" s="1" t="s">
        <v>1550</v>
      </c>
      <c r="T756" s="1" t="s">
        <v>48</v>
      </c>
      <c r="U756" s="1" t="s">
        <v>54</v>
      </c>
    </row>
    <row r="757" spans="1:21">
      <c r="A757" s="1" t="s">
        <v>36</v>
      </c>
      <c r="B757" s="1" t="s">
        <v>1551</v>
      </c>
      <c r="C757" s="1" t="s">
        <v>68</v>
      </c>
      <c r="D757" s="1">
        <v>0.27</v>
      </c>
      <c r="E757" s="1">
        <v>1</v>
      </c>
      <c r="F757" s="1">
        <v>100</v>
      </c>
      <c r="G757" s="1">
        <v>200</v>
      </c>
      <c r="H757" s="1">
        <v>200</v>
      </c>
      <c r="I757" s="1">
        <v>54</v>
      </c>
      <c r="J757" s="1">
        <v>146</v>
      </c>
      <c r="K757" s="1">
        <v>0.14599999999999999</v>
      </c>
      <c r="L757" s="1">
        <v>100</v>
      </c>
      <c r="M757" s="1">
        <v>46</v>
      </c>
      <c r="N757" s="1">
        <v>4.5999999999999999E-2</v>
      </c>
      <c r="O757" s="3">
        <v>45273</v>
      </c>
      <c r="P757" s="1">
        <v>12</v>
      </c>
      <c r="Q757" s="1">
        <v>4</v>
      </c>
      <c r="R757" s="1">
        <v>2023</v>
      </c>
      <c r="S757" s="1" t="s">
        <v>1552</v>
      </c>
      <c r="T757" s="1" t="s">
        <v>70</v>
      </c>
      <c r="U757" s="1" t="s">
        <v>79</v>
      </c>
    </row>
    <row r="758" spans="1:21">
      <c r="A758" s="1" t="s">
        <v>27</v>
      </c>
      <c r="B758" s="1" t="s">
        <v>1553</v>
      </c>
      <c r="C758" s="1" t="s">
        <v>68</v>
      </c>
      <c r="D758" s="1">
        <v>0.22</v>
      </c>
      <c r="E758" s="1">
        <v>1</v>
      </c>
      <c r="F758" s="1">
        <v>100</v>
      </c>
      <c r="G758" s="1">
        <v>200</v>
      </c>
      <c r="H758" s="1">
        <v>200</v>
      </c>
      <c r="I758" s="1">
        <v>44</v>
      </c>
      <c r="J758" s="1">
        <v>156</v>
      </c>
      <c r="K758" s="1">
        <v>0.156</v>
      </c>
      <c r="L758" s="1">
        <v>100</v>
      </c>
      <c r="M758" s="1">
        <v>56</v>
      </c>
      <c r="N758" s="1">
        <v>5.6000000000000001E-2</v>
      </c>
      <c r="O758" s="3">
        <v>45413</v>
      </c>
      <c r="P758" s="1">
        <v>5</v>
      </c>
      <c r="Q758" s="1">
        <v>2</v>
      </c>
      <c r="R758" s="1">
        <v>2024</v>
      </c>
      <c r="S758" s="1" t="s">
        <v>1554</v>
      </c>
      <c r="T758" s="1" t="s">
        <v>70</v>
      </c>
      <c r="U758" s="1" t="s">
        <v>79</v>
      </c>
    </row>
    <row r="759" spans="1:21">
      <c r="A759" s="1" t="s">
        <v>21</v>
      </c>
      <c r="B759" s="1" t="s">
        <v>1555</v>
      </c>
      <c r="C759" s="1" t="s">
        <v>38</v>
      </c>
      <c r="D759" s="1">
        <v>0.08</v>
      </c>
      <c r="E759" s="1">
        <v>12</v>
      </c>
      <c r="F759" s="1">
        <v>20</v>
      </c>
      <c r="G759" s="1">
        <v>50</v>
      </c>
      <c r="H759" s="1">
        <v>600</v>
      </c>
      <c r="I759" s="1">
        <v>48</v>
      </c>
      <c r="J759" s="1">
        <v>552</v>
      </c>
      <c r="K759" s="1">
        <v>0.55200000000000005</v>
      </c>
      <c r="L759" s="1">
        <v>240</v>
      </c>
      <c r="M759" s="1">
        <v>312</v>
      </c>
      <c r="N759" s="1">
        <v>0.312</v>
      </c>
      <c r="O759" s="3">
        <v>45334</v>
      </c>
      <c r="P759" s="1">
        <v>2</v>
      </c>
      <c r="Q759" s="1">
        <v>1</v>
      </c>
      <c r="R759" s="1">
        <v>2024</v>
      </c>
      <c r="S759" s="1" t="s">
        <v>1556</v>
      </c>
      <c r="T759" s="1" t="s">
        <v>40</v>
      </c>
      <c r="U759" s="1" t="s">
        <v>79</v>
      </c>
    </row>
    <row r="760" spans="1:21">
      <c r="A760" s="1" t="s">
        <v>21</v>
      </c>
      <c r="B760" s="1" t="s">
        <v>1557</v>
      </c>
      <c r="C760" s="1" t="s">
        <v>68</v>
      </c>
      <c r="D760" s="1">
        <v>0.03</v>
      </c>
      <c r="E760" s="1">
        <v>9</v>
      </c>
      <c r="F760" s="1">
        <v>100</v>
      </c>
      <c r="G760" s="1">
        <v>200</v>
      </c>
      <c r="H760" s="1">
        <v>1800</v>
      </c>
      <c r="I760" s="1">
        <v>54</v>
      </c>
      <c r="J760" s="1">
        <v>1746</v>
      </c>
      <c r="K760" s="1">
        <v>1.746</v>
      </c>
      <c r="L760" s="1">
        <v>900</v>
      </c>
      <c r="M760" s="1">
        <v>846</v>
      </c>
      <c r="N760" s="1">
        <v>0.84599999999999997</v>
      </c>
      <c r="O760" s="3">
        <v>45771</v>
      </c>
      <c r="P760" s="1">
        <v>4</v>
      </c>
      <c r="Q760" s="1">
        <v>2</v>
      </c>
      <c r="R760" s="1">
        <v>2025</v>
      </c>
      <c r="S760" s="1" t="s">
        <v>1558</v>
      </c>
      <c r="T760" s="1" t="s">
        <v>70</v>
      </c>
      <c r="U760" s="1" t="s">
        <v>32</v>
      </c>
    </row>
    <row r="761" spans="1:21">
      <c r="A761" s="1" t="s">
        <v>27</v>
      </c>
      <c r="B761" s="1" t="s">
        <v>1559</v>
      </c>
      <c r="C761" s="1" t="s">
        <v>38</v>
      </c>
      <c r="D761" s="1">
        <v>0.17</v>
      </c>
      <c r="E761" s="1">
        <v>9</v>
      </c>
      <c r="F761" s="1">
        <v>20</v>
      </c>
      <c r="G761" s="1">
        <v>50</v>
      </c>
      <c r="H761" s="1">
        <v>450</v>
      </c>
      <c r="I761" s="1">
        <v>76.5</v>
      </c>
      <c r="J761" s="1">
        <v>373.5</v>
      </c>
      <c r="K761" s="1">
        <v>0.3735</v>
      </c>
      <c r="L761" s="1">
        <v>180</v>
      </c>
      <c r="M761" s="1">
        <v>193.5</v>
      </c>
      <c r="N761" s="1">
        <v>0.19350000000000001</v>
      </c>
      <c r="O761" s="3">
        <v>45417</v>
      </c>
      <c r="P761" s="1">
        <v>5</v>
      </c>
      <c r="Q761" s="1">
        <v>2</v>
      </c>
      <c r="R761" s="1">
        <v>2024</v>
      </c>
      <c r="S761" s="1" t="s">
        <v>1560</v>
      </c>
      <c r="T761" s="1" t="s">
        <v>40</v>
      </c>
      <c r="U761" s="1" t="s">
        <v>32</v>
      </c>
    </row>
    <row r="762" spans="1:21">
      <c r="A762" s="1" t="s">
        <v>36</v>
      </c>
      <c r="B762" s="1" t="s">
        <v>1561</v>
      </c>
      <c r="C762" s="1" t="s">
        <v>42</v>
      </c>
      <c r="D762" s="1">
        <v>0.3</v>
      </c>
      <c r="E762" s="1">
        <v>13</v>
      </c>
      <c r="F762" s="1">
        <v>300</v>
      </c>
      <c r="G762" s="1">
        <v>600</v>
      </c>
      <c r="H762" s="1">
        <v>7800</v>
      </c>
      <c r="I762" s="1">
        <v>2340</v>
      </c>
      <c r="J762" s="1">
        <v>5460</v>
      </c>
      <c r="K762" s="1">
        <v>5.46</v>
      </c>
      <c r="L762" s="1">
        <v>3900</v>
      </c>
      <c r="M762" s="1">
        <v>1560</v>
      </c>
      <c r="N762" s="1">
        <v>1.56</v>
      </c>
      <c r="O762" s="3">
        <v>45637</v>
      </c>
      <c r="P762" s="1">
        <v>12</v>
      </c>
      <c r="Q762" s="1">
        <v>4</v>
      </c>
      <c r="R762" s="1">
        <v>2024</v>
      </c>
      <c r="S762" s="1" t="s">
        <v>1562</v>
      </c>
      <c r="T762" s="1" t="s">
        <v>44</v>
      </c>
      <c r="U762" s="1" t="s">
        <v>79</v>
      </c>
    </row>
    <row r="763" spans="1:21">
      <c r="A763" s="1" t="s">
        <v>21</v>
      </c>
      <c r="B763" s="1" t="s">
        <v>1563</v>
      </c>
      <c r="C763" s="1" t="s">
        <v>38</v>
      </c>
      <c r="D763" s="1">
        <v>0.13</v>
      </c>
      <c r="E763" s="1">
        <v>12</v>
      </c>
      <c r="F763" s="1">
        <v>20</v>
      </c>
      <c r="G763" s="1">
        <v>50</v>
      </c>
      <c r="H763" s="1">
        <v>600</v>
      </c>
      <c r="I763" s="1">
        <v>78</v>
      </c>
      <c r="J763" s="1">
        <v>522</v>
      </c>
      <c r="K763" s="1">
        <v>0.52200000000000002</v>
      </c>
      <c r="L763" s="1">
        <v>240</v>
      </c>
      <c r="M763" s="1">
        <v>282</v>
      </c>
      <c r="N763" s="1">
        <v>0.28199999999999997</v>
      </c>
      <c r="O763" s="3">
        <v>45808</v>
      </c>
      <c r="P763" s="1">
        <v>5</v>
      </c>
      <c r="Q763" s="1">
        <v>2</v>
      </c>
      <c r="R763" s="1">
        <v>2025</v>
      </c>
      <c r="S763" s="1" t="s">
        <v>1564</v>
      </c>
      <c r="T763" s="1" t="s">
        <v>40</v>
      </c>
      <c r="U763" s="1" t="s">
        <v>26</v>
      </c>
    </row>
    <row r="764" spans="1:21">
      <c r="A764" s="1" t="s">
        <v>36</v>
      </c>
      <c r="B764" s="1" t="s">
        <v>1565</v>
      </c>
      <c r="C764" s="1" t="s">
        <v>68</v>
      </c>
      <c r="D764" s="1">
        <v>0.19</v>
      </c>
      <c r="E764" s="1">
        <v>13</v>
      </c>
      <c r="F764" s="1">
        <v>100</v>
      </c>
      <c r="G764" s="1">
        <v>200</v>
      </c>
      <c r="H764" s="1">
        <v>2600</v>
      </c>
      <c r="I764" s="1">
        <v>494</v>
      </c>
      <c r="J764" s="1">
        <v>2106</v>
      </c>
      <c r="K764" s="1">
        <v>2.1059999999999999</v>
      </c>
      <c r="L764" s="1">
        <v>1300</v>
      </c>
      <c r="M764" s="1">
        <v>806</v>
      </c>
      <c r="N764" s="1">
        <v>0.80600000000000005</v>
      </c>
      <c r="O764" s="3">
        <v>45564</v>
      </c>
      <c r="P764" s="1">
        <v>9</v>
      </c>
      <c r="Q764" s="1">
        <v>3</v>
      </c>
      <c r="R764" s="1">
        <v>2024</v>
      </c>
      <c r="S764" s="1" t="s">
        <v>1566</v>
      </c>
      <c r="T764" s="1" t="s">
        <v>70</v>
      </c>
      <c r="U764" s="1" t="s">
        <v>32</v>
      </c>
    </row>
    <row r="765" spans="1:21">
      <c r="A765" s="1" t="s">
        <v>21</v>
      </c>
      <c r="B765" s="1" t="s">
        <v>1567</v>
      </c>
      <c r="C765" s="1" t="s">
        <v>42</v>
      </c>
      <c r="D765" s="1">
        <v>0.14000000000000001</v>
      </c>
      <c r="E765" s="1">
        <v>18</v>
      </c>
      <c r="F765" s="1">
        <v>300</v>
      </c>
      <c r="G765" s="1">
        <v>600</v>
      </c>
      <c r="H765" s="1">
        <v>10800</v>
      </c>
      <c r="I765" s="1">
        <v>1512</v>
      </c>
      <c r="J765" s="1">
        <v>9288</v>
      </c>
      <c r="K765" s="1">
        <v>9.2880000000000003</v>
      </c>
      <c r="L765" s="1">
        <v>5400</v>
      </c>
      <c r="M765" s="1">
        <v>3888</v>
      </c>
      <c r="N765" s="1">
        <v>3.8879999999999999</v>
      </c>
      <c r="O765" s="3">
        <v>45877</v>
      </c>
      <c r="P765" s="1">
        <v>8</v>
      </c>
      <c r="Q765" s="1">
        <v>3</v>
      </c>
      <c r="R765" s="1">
        <v>2025</v>
      </c>
      <c r="S765" s="1" t="s">
        <v>1568</v>
      </c>
      <c r="T765" s="1" t="s">
        <v>44</v>
      </c>
      <c r="U765" s="1" t="s">
        <v>54</v>
      </c>
    </row>
    <row r="766" spans="1:21">
      <c r="A766" s="1" t="s">
        <v>27</v>
      </c>
      <c r="B766" s="1" t="s">
        <v>1569</v>
      </c>
      <c r="C766" s="1" t="s">
        <v>23</v>
      </c>
      <c r="D766" s="1">
        <v>7.0000000000000007E-2</v>
      </c>
      <c r="E766" s="1">
        <v>7</v>
      </c>
      <c r="F766" s="1">
        <v>500</v>
      </c>
      <c r="G766" s="1">
        <v>800</v>
      </c>
      <c r="H766" s="1">
        <v>5600</v>
      </c>
      <c r="I766" s="1">
        <v>392</v>
      </c>
      <c r="J766" s="1">
        <v>5208</v>
      </c>
      <c r="K766" s="1">
        <v>5.2080000000000002</v>
      </c>
      <c r="L766" s="1">
        <v>3500</v>
      </c>
      <c r="M766" s="1">
        <v>1708</v>
      </c>
      <c r="N766" s="1">
        <v>1.708</v>
      </c>
      <c r="O766" s="3">
        <v>45839</v>
      </c>
      <c r="P766" s="1">
        <v>7</v>
      </c>
      <c r="Q766" s="1">
        <v>3</v>
      </c>
      <c r="R766" s="1">
        <v>2025</v>
      </c>
      <c r="S766" s="1" t="s">
        <v>1570</v>
      </c>
      <c r="T766" s="1" t="s">
        <v>25</v>
      </c>
      <c r="U766" s="1" t="s">
        <v>54</v>
      </c>
    </row>
    <row r="767" spans="1:21">
      <c r="A767" s="1" t="s">
        <v>21</v>
      </c>
      <c r="B767" s="1" t="s">
        <v>1571</v>
      </c>
      <c r="C767" s="1" t="s">
        <v>38</v>
      </c>
      <c r="D767" s="1">
        <v>0.27</v>
      </c>
      <c r="E767" s="1">
        <v>8</v>
      </c>
      <c r="F767" s="1">
        <v>20</v>
      </c>
      <c r="G767" s="1">
        <v>50</v>
      </c>
      <c r="H767" s="1">
        <v>400</v>
      </c>
      <c r="I767" s="1">
        <v>108</v>
      </c>
      <c r="J767" s="1">
        <v>292</v>
      </c>
      <c r="K767" s="1">
        <v>0.29199999999999998</v>
      </c>
      <c r="L767" s="1">
        <v>160</v>
      </c>
      <c r="M767" s="1">
        <v>132</v>
      </c>
      <c r="N767" s="1">
        <v>0.13200000000000001</v>
      </c>
      <c r="O767" s="3">
        <v>45457</v>
      </c>
      <c r="P767" s="1">
        <v>6</v>
      </c>
      <c r="Q767" s="1">
        <v>2</v>
      </c>
      <c r="R767" s="1">
        <v>2024</v>
      </c>
      <c r="S767" s="1" t="s">
        <v>1572</v>
      </c>
      <c r="T767" s="1" t="s">
        <v>40</v>
      </c>
      <c r="U767" s="1" t="s">
        <v>54</v>
      </c>
    </row>
    <row r="768" spans="1:21">
      <c r="A768" s="1" t="s">
        <v>36</v>
      </c>
      <c r="B768" s="1" t="s">
        <v>1573</v>
      </c>
      <c r="C768" s="1" t="s">
        <v>38</v>
      </c>
      <c r="D768" s="1">
        <v>0.26</v>
      </c>
      <c r="E768" s="1">
        <v>20</v>
      </c>
      <c r="F768" s="1">
        <v>20</v>
      </c>
      <c r="G768" s="1">
        <v>50</v>
      </c>
      <c r="H768" s="1">
        <v>1000</v>
      </c>
      <c r="I768" s="1">
        <v>260</v>
      </c>
      <c r="J768" s="1">
        <v>740</v>
      </c>
      <c r="K768" s="1">
        <v>0.74</v>
      </c>
      <c r="L768" s="1">
        <v>400</v>
      </c>
      <c r="M768" s="1">
        <v>340</v>
      </c>
      <c r="N768" s="1">
        <v>0.34</v>
      </c>
      <c r="O768" s="3">
        <v>45308</v>
      </c>
      <c r="P768" s="1">
        <v>1</v>
      </c>
      <c r="Q768" s="1">
        <v>1</v>
      </c>
      <c r="R768" s="1">
        <v>2024</v>
      </c>
      <c r="S768" s="1" t="s">
        <v>1574</v>
      </c>
      <c r="T768" s="1" t="s">
        <v>40</v>
      </c>
      <c r="U768" s="1" t="s">
        <v>26</v>
      </c>
    </row>
    <row r="769" spans="1:21">
      <c r="A769" s="1" t="s">
        <v>27</v>
      </c>
      <c r="B769" s="1" t="s">
        <v>1575</v>
      </c>
      <c r="C769" s="1" t="s">
        <v>29</v>
      </c>
      <c r="D769" s="1">
        <v>0.27</v>
      </c>
      <c r="E769" s="1">
        <v>15</v>
      </c>
      <c r="F769" s="1">
        <v>200</v>
      </c>
      <c r="G769" s="1">
        <v>400</v>
      </c>
      <c r="H769" s="1">
        <v>6000</v>
      </c>
      <c r="I769" s="1">
        <v>1620</v>
      </c>
      <c r="J769" s="1">
        <v>4380</v>
      </c>
      <c r="K769" s="1">
        <v>4.38</v>
      </c>
      <c r="L769" s="1">
        <v>3000</v>
      </c>
      <c r="M769" s="1">
        <v>1380</v>
      </c>
      <c r="N769" s="1">
        <v>1.38</v>
      </c>
      <c r="O769" s="3">
        <v>45678</v>
      </c>
      <c r="P769" s="1">
        <v>1</v>
      </c>
      <c r="Q769" s="1">
        <v>1</v>
      </c>
      <c r="R769" s="1">
        <v>2025</v>
      </c>
      <c r="S769" s="1" t="s">
        <v>1576</v>
      </c>
      <c r="T769" s="1" t="s">
        <v>31</v>
      </c>
      <c r="U769" s="1" t="s">
        <v>54</v>
      </c>
    </row>
    <row r="770" spans="1:21">
      <c r="A770" s="1" t="s">
        <v>27</v>
      </c>
      <c r="B770" s="1" t="s">
        <v>1577</v>
      </c>
      <c r="C770" s="1" t="s">
        <v>42</v>
      </c>
      <c r="D770" s="1">
        <v>0.1</v>
      </c>
      <c r="E770" s="1">
        <v>16</v>
      </c>
      <c r="F770" s="1">
        <v>300</v>
      </c>
      <c r="G770" s="1">
        <v>600</v>
      </c>
      <c r="H770" s="1">
        <v>9600</v>
      </c>
      <c r="I770" s="1">
        <v>960</v>
      </c>
      <c r="J770" s="1">
        <v>8640</v>
      </c>
      <c r="K770" s="1">
        <v>8.64</v>
      </c>
      <c r="L770" s="1">
        <v>4800</v>
      </c>
      <c r="M770" s="1">
        <v>3840</v>
      </c>
      <c r="N770" s="1">
        <v>3.84</v>
      </c>
      <c r="O770" s="3">
        <v>45255</v>
      </c>
      <c r="P770" s="1">
        <v>11</v>
      </c>
      <c r="Q770" s="1">
        <v>4</v>
      </c>
      <c r="R770" s="1">
        <v>2023</v>
      </c>
      <c r="S770" s="1" t="s">
        <v>1578</v>
      </c>
      <c r="T770" s="1" t="s">
        <v>44</v>
      </c>
      <c r="U770" s="1" t="s">
        <v>54</v>
      </c>
    </row>
    <row r="771" spans="1:21">
      <c r="A771" s="1" t="s">
        <v>27</v>
      </c>
      <c r="B771" s="1" t="s">
        <v>1579</v>
      </c>
      <c r="C771" s="1" t="s">
        <v>68</v>
      </c>
      <c r="D771" s="1">
        <v>0.02</v>
      </c>
      <c r="E771" s="1">
        <v>11</v>
      </c>
      <c r="F771" s="1">
        <v>100</v>
      </c>
      <c r="G771" s="1">
        <v>200</v>
      </c>
      <c r="H771" s="1">
        <v>2200</v>
      </c>
      <c r="I771" s="1">
        <v>44</v>
      </c>
      <c r="J771" s="1">
        <v>2156</v>
      </c>
      <c r="K771" s="1">
        <v>2.1560000000000001</v>
      </c>
      <c r="L771" s="1">
        <v>1100</v>
      </c>
      <c r="M771" s="1">
        <v>1056</v>
      </c>
      <c r="N771" s="1">
        <v>1.056</v>
      </c>
      <c r="O771" s="3">
        <v>45368</v>
      </c>
      <c r="P771" s="1">
        <v>3</v>
      </c>
      <c r="Q771" s="1">
        <v>1</v>
      </c>
      <c r="R771" s="1">
        <v>2024</v>
      </c>
      <c r="S771" s="1" t="s">
        <v>1580</v>
      </c>
      <c r="T771" s="1" t="s">
        <v>70</v>
      </c>
      <c r="U771" s="1" t="s">
        <v>32</v>
      </c>
    </row>
    <row r="772" spans="1:21">
      <c r="A772" s="1" t="s">
        <v>36</v>
      </c>
      <c r="B772" s="1" t="s">
        <v>1581</v>
      </c>
      <c r="C772" s="1" t="s">
        <v>56</v>
      </c>
      <c r="D772" s="1">
        <v>0.21</v>
      </c>
      <c r="E772" s="1">
        <v>14</v>
      </c>
      <c r="F772" s="1">
        <v>50</v>
      </c>
      <c r="G772" s="1">
        <v>120</v>
      </c>
      <c r="H772" s="1">
        <v>1680</v>
      </c>
      <c r="I772" s="1">
        <v>352.8</v>
      </c>
      <c r="J772" s="1">
        <v>1327.2</v>
      </c>
      <c r="K772" s="1">
        <v>1.3271999999999999</v>
      </c>
      <c r="L772" s="1">
        <v>700</v>
      </c>
      <c r="M772" s="1">
        <v>627.20000000000005</v>
      </c>
      <c r="N772" s="1">
        <v>0.62719999999999998</v>
      </c>
      <c r="O772" s="3">
        <v>45307</v>
      </c>
      <c r="P772" s="1">
        <v>1</v>
      </c>
      <c r="Q772" s="1">
        <v>1</v>
      </c>
      <c r="R772" s="1">
        <v>2024</v>
      </c>
      <c r="S772" s="1" t="s">
        <v>1582</v>
      </c>
      <c r="T772" s="1" t="s">
        <v>58</v>
      </c>
      <c r="U772" s="1" t="s">
        <v>54</v>
      </c>
    </row>
    <row r="773" spans="1:21">
      <c r="A773" s="1" t="s">
        <v>21</v>
      </c>
      <c r="B773" s="1" t="s">
        <v>1583</v>
      </c>
      <c r="C773" s="1" t="s">
        <v>23</v>
      </c>
      <c r="D773" s="1">
        <v>0.05</v>
      </c>
      <c r="E773" s="1">
        <v>13</v>
      </c>
      <c r="F773" s="1">
        <v>500</v>
      </c>
      <c r="G773" s="1">
        <v>800</v>
      </c>
      <c r="H773" s="1">
        <v>10400</v>
      </c>
      <c r="I773" s="1">
        <v>520</v>
      </c>
      <c r="J773" s="1">
        <v>9880</v>
      </c>
      <c r="K773" s="1">
        <v>9.8800000000000008</v>
      </c>
      <c r="L773" s="1">
        <v>6500</v>
      </c>
      <c r="M773" s="1">
        <v>3380</v>
      </c>
      <c r="N773" s="1">
        <v>3.38</v>
      </c>
      <c r="O773" s="3">
        <v>45644</v>
      </c>
      <c r="P773" s="1">
        <v>12</v>
      </c>
      <c r="Q773" s="1">
        <v>4</v>
      </c>
      <c r="R773" s="1">
        <v>2024</v>
      </c>
      <c r="S773" s="1" t="s">
        <v>1584</v>
      </c>
      <c r="T773" s="1" t="s">
        <v>25</v>
      </c>
      <c r="U773" s="1" t="s">
        <v>54</v>
      </c>
    </row>
    <row r="774" spans="1:21">
      <c r="A774" s="1" t="s">
        <v>36</v>
      </c>
      <c r="B774" s="1" t="s">
        <v>1585</v>
      </c>
      <c r="C774" s="1" t="s">
        <v>56</v>
      </c>
      <c r="D774" s="1">
        <v>0.05</v>
      </c>
      <c r="E774" s="1">
        <v>17</v>
      </c>
      <c r="F774" s="1">
        <v>50</v>
      </c>
      <c r="G774" s="1">
        <v>120</v>
      </c>
      <c r="H774" s="1">
        <v>2040</v>
      </c>
      <c r="I774" s="1">
        <v>102</v>
      </c>
      <c r="J774" s="1">
        <v>1938</v>
      </c>
      <c r="K774" s="1">
        <v>1.9379999999999999</v>
      </c>
      <c r="L774" s="1">
        <v>850</v>
      </c>
      <c r="M774" s="1">
        <v>1088</v>
      </c>
      <c r="N774" s="1">
        <v>1.0880000000000001</v>
      </c>
      <c r="O774" s="3">
        <v>45247</v>
      </c>
      <c r="P774" s="1">
        <v>11</v>
      </c>
      <c r="Q774" s="1">
        <v>4</v>
      </c>
      <c r="R774" s="1">
        <v>2023</v>
      </c>
      <c r="S774" s="1" t="s">
        <v>1586</v>
      </c>
      <c r="T774" s="1" t="s">
        <v>58</v>
      </c>
      <c r="U774" s="1" t="s">
        <v>35</v>
      </c>
    </row>
    <row r="775" spans="1:21">
      <c r="A775" s="1" t="s">
        <v>21</v>
      </c>
      <c r="B775" s="1" t="s">
        <v>1587</v>
      </c>
      <c r="C775" s="1" t="s">
        <v>23</v>
      </c>
      <c r="D775" s="1">
        <v>0.1</v>
      </c>
      <c r="E775" s="1">
        <v>14</v>
      </c>
      <c r="F775" s="1">
        <v>500</v>
      </c>
      <c r="G775" s="1">
        <v>800</v>
      </c>
      <c r="H775" s="1">
        <v>11200</v>
      </c>
      <c r="I775" s="1">
        <v>1120</v>
      </c>
      <c r="J775" s="1">
        <v>10080</v>
      </c>
      <c r="K775" s="1">
        <v>10.08</v>
      </c>
      <c r="L775" s="1">
        <v>7000</v>
      </c>
      <c r="M775" s="1">
        <v>3080</v>
      </c>
      <c r="N775" s="1">
        <v>3.08</v>
      </c>
      <c r="O775" s="3">
        <v>45479</v>
      </c>
      <c r="P775" s="1">
        <v>7</v>
      </c>
      <c r="Q775" s="1">
        <v>3</v>
      </c>
      <c r="R775" s="1">
        <v>2024</v>
      </c>
      <c r="S775" s="1" t="s">
        <v>1588</v>
      </c>
      <c r="T775" s="1" t="s">
        <v>25</v>
      </c>
      <c r="U775" s="1" t="s">
        <v>79</v>
      </c>
    </row>
    <row r="776" spans="1:21">
      <c r="A776" s="1" t="s">
        <v>21</v>
      </c>
      <c r="B776" s="1" t="s">
        <v>1589</v>
      </c>
      <c r="C776" s="1" t="s">
        <v>42</v>
      </c>
      <c r="D776" s="1">
        <v>7.0000000000000007E-2</v>
      </c>
      <c r="E776" s="1">
        <v>6</v>
      </c>
      <c r="F776" s="1">
        <v>300</v>
      </c>
      <c r="G776" s="1">
        <v>600</v>
      </c>
      <c r="H776" s="1">
        <v>3600</v>
      </c>
      <c r="I776" s="1">
        <v>252</v>
      </c>
      <c r="J776" s="1">
        <v>3348</v>
      </c>
      <c r="K776" s="1">
        <v>3.3479999999999999</v>
      </c>
      <c r="L776" s="1">
        <v>1800</v>
      </c>
      <c r="M776" s="1">
        <v>1548</v>
      </c>
      <c r="N776" s="1">
        <v>1.548</v>
      </c>
      <c r="O776" s="3">
        <v>45818</v>
      </c>
      <c r="P776" s="1">
        <v>6</v>
      </c>
      <c r="Q776" s="1">
        <v>2</v>
      </c>
      <c r="R776" s="1">
        <v>2025</v>
      </c>
      <c r="S776" s="1" t="s">
        <v>1590</v>
      </c>
      <c r="T776" s="1" t="s">
        <v>44</v>
      </c>
      <c r="U776" s="1" t="s">
        <v>54</v>
      </c>
    </row>
    <row r="777" spans="1:21">
      <c r="A777" s="1" t="s">
        <v>27</v>
      </c>
      <c r="B777" s="1" t="s">
        <v>1591</v>
      </c>
      <c r="C777" s="1" t="s">
        <v>46</v>
      </c>
      <c r="D777" s="1">
        <v>0.02</v>
      </c>
      <c r="E777" s="1">
        <v>13</v>
      </c>
      <c r="F777" s="1">
        <v>15</v>
      </c>
      <c r="G777" s="1">
        <v>40</v>
      </c>
      <c r="H777" s="1">
        <v>520</v>
      </c>
      <c r="I777" s="1">
        <v>10.4</v>
      </c>
      <c r="J777" s="1">
        <v>509.6</v>
      </c>
      <c r="K777" s="1">
        <v>0.50960000000000005</v>
      </c>
      <c r="L777" s="1">
        <v>195</v>
      </c>
      <c r="M777" s="1">
        <v>314.60000000000002</v>
      </c>
      <c r="N777" s="1">
        <v>0.31459999999999999</v>
      </c>
      <c r="O777" s="3">
        <v>45282</v>
      </c>
      <c r="P777" s="1">
        <v>12</v>
      </c>
      <c r="Q777" s="1">
        <v>4</v>
      </c>
      <c r="R777" s="1">
        <v>2023</v>
      </c>
      <c r="S777" s="1" t="s">
        <v>1592</v>
      </c>
      <c r="T777" s="1" t="s">
        <v>48</v>
      </c>
      <c r="U777" s="1" t="s">
        <v>35</v>
      </c>
    </row>
    <row r="778" spans="1:21">
      <c r="A778" s="1" t="s">
        <v>36</v>
      </c>
      <c r="B778" s="1" t="s">
        <v>1593</v>
      </c>
      <c r="C778" s="1" t="s">
        <v>56</v>
      </c>
      <c r="D778" s="1">
        <v>0.3</v>
      </c>
      <c r="E778" s="1">
        <v>1</v>
      </c>
      <c r="F778" s="1">
        <v>50</v>
      </c>
      <c r="G778" s="1">
        <v>120</v>
      </c>
      <c r="H778" s="1">
        <v>120</v>
      </c>
      <c r="I778" s="1">
        <v>36</v>
      </c>
      <c r="J778" s="1">
        <v>84</v>
      </c>
      <c r="K778" s="1">
        <v>8.4000000000000005E-2</v>
      </c>
      <c r="L778" s="1">
        <v>50</v>
      </c>
      <c r="M778" s="1">
        <v>34</v>
      </c>
      <c r="N778" s="1">
        <v>3.4000000000000002E-2</v>
      </c>
      <c r="O778" s="3">
        <v>45909</v>
      </c>
      <c r="P778" s="1">
        <v>9</v>
      </c>
      <c r="Q778" s="1">
        <v>3</v>
      </c>
      <c r="R778" s="1">
        <v>2025</v>
      </c>
      <c r="S778" s="1" t="s">
        <v>1594</v>
      </c>
      <c r="T778" s="1" t="s">
        <v>58</v>
      </c>
      <c r="U778" s="1" t="s">
        <v>32</v>
      </c>
    </row>
    <row r="779" spans="1:21">
      <c r="A779" s="1" t="s">
        <v>21</v>
      </c>
      <c r="B779" s="1" t="s">
        <v>1595</v>
      </c>
      <c r="C779" s="1" t="s">
        <v>46</v>
      </c>
      <c r="D779" s="1">
        <v>0.1</v>
      </c>
      <c r="E779" s="1">
        <v>15</v>
      </c>
      <c r="F779" s="1">
        <v>15</v>
      </c>
      <c r="G779" s="1">
        <v>40</v>
      </c>
      <c r="H779" s="1">
        <v>600</v>
      </c>
      <c r="I779" s="1">
        <v>60</v>
      </c>
      <c r="J779" s="1">
        <v>540</v>
      </c>
      <c r="K779" s="1">
        <v>0.54</v>
      </c>
      <c r="L779" s="1">
        <v>225</v>
      </c>
      <c r="M779" s="1">
        <v>315</v>
      </c>
      <c r="N779" s="1">
        <v>0.315</v>
      </c>
      <c r="O779" s="3">
        <v>45236</v>
      </c>
      <c r="P779" s="1">
        <v>11</v>
      </c>
      <c r="Q779" s="1">
        <v>4</v>
      </c>
      <c r="R779" s="1">
        <v>2023</v>
      </c>
      <c r="S779" s="1" t="s">
        <v>1596</v>
      </c>
      <c r="T779" s="1" t="s">
        <v>48</v>
      </c>
      <c r="U779" s="1" t="s">
        <v>32</v>
      </c>
    </row>
    <row r="780" spans="1:21">
      <c r="A780" s="1" t="s">
        <v>27</v>
      </c>
      <c r="B780" s="1" t="s">
        <v>1597</v>
      </c>
      <c r="C780" s="1" t="s">
        <v>46</v>
      </c>
      <c r="D780" s="1">
        <v>0.28999999999999998</v>
      </c>
      <c r="E780" s="1">
        <v>8</v>
      </c>
      <c r="F780" s="1">
        <v>15</v>
      </c>
      <c r="G780" s="1">
        <v>40</v>
      </c>
      <c r="H780" s="1">
        <v>320</v>
      </c>
      <c r="I780" s="1">
        <v>92.8</v>
      </c>
      <c r="J780" s="1">
        <v>227.2</v>
      </c>
      <c r="K780" s="1">
        <v>0.22720000000000001</v>
      </c>
      <c r="L780" s="1">
        <v>120</v>
      </c>
      <c r="M780" s="1">
        <v>107.2</v>
      </c>
      <c r="N780" s="1">
        <v>0.1072</v>
      </c>
      <c r="O780" s="3">
        <v>45430</v>
      </c>
      <c r="P780" s="1">
        <v>5</v>
      </c>
      <c r="Q780" s="1">
        <v>2</v>
      </c>
      <c r="R780" s="1">
        <v>2024</v>
      </c>
      <c r="S780" s="1" t="s">
        <v>1598</v>
      </c>
      <c r="T780" s="1" t="s">
        <v>48</v>
      </c>
      <c r="U780" s="1" t="s">
        <v>54</v>
      </c>
    </row>
    <row r="781" spans="1:21">
      <c r="A781" s="1" t="s">
        <v>36</v>
      </c>
      <c r="B781" s="1" t="s">
        <v>1599</v>
      </c>
      <c r="C781" s="1" t="s">
        <v>42</v>
      </c>
      <c r="D781" s="1">
        <v>0.16</v>
      </c>
      <c r="E781" s="1">
        <v>11</v>
      </c>
      <c r="F781" s="1">
        <v>300</v>
      </c>
      <c r="G781" s="1">
        <v>600</v>
      </c>
      <c r="H781" s="1">
        <v>6600</v>
      </c>
      <c r="I781" s="1">
        <v>1056</v>
      </c>
      <c r="J781" s="1">
        <v>5544</v>
      </c>
      <c r="K781" s="1">
        <v>5.5439999999999996</v>
      </c>
      <c r="L781" s="1">
        <v>3300</v>
      </c>
      <c r="M781" s="1">
        <v>2244</v>
      </c>
      <c r="N781" s="1">
        <v>2.2440000000000002</v>
      </c>
      <c r="O781" s="3">
        <v>45866</v>
      </c>
      <c r="P781" s="1">
        <v>7</v>
      </c>
      <c r="Q781" s="1">
        <v>3</v>
      </c>
      <c r="R781" s="1">
        <v>2025</v>
      </c>
      <c r="S781" s="1" t="s">
        <v>1600</v>
      </c>
      <c r="T781" s="1" t="s">
        <v>44</v>
      </c>
      <c r="U781" s="1" t="s">
        <v>32</v>
      </c>
    </row>
    <row r="782" spans="1:21">
      <c r="A782" s="1" t="s">
        <v>21</v>
      </c>
      <c r="B782" s="1" t="s">
        <v>1601</v>
      </c>
      <c r="C782" s="1" t="s">
        <v>23</v>
      </c>
      <c r="D782" s="1">
        <v>0.2</v>
      </c>
      <c r="E782" s="1">
        <v>15</v>
      </c>
      <c r="F782" s="1">
        <v>500</v>
      </c>
      <c r="G782" s="1">
        <v>800</v>
      </c>
      <c r="H782" s="1">
        <v>12000</v>
      </c>
      <c r="I782" s="1">
        <v>2400</v>
      </c>
      <c r="J782" s="1">
        <v>9600</v>
      </c>
      <c r="K782" s="1">
        <v>9.6</v>
      </c>
      <c r="L782" s="1">
        <v>7500</v>
      </c>
      <c r="M782" s="1">
        <v>2100</v>
      </c>
      <c r="N782" s="1">
        <v>2.1</v>
      </c>
      <c r="O782" s="3">
        <v>45782</v>
      </c>
      <c r="P782" s="1">
        <v>5</v>
      </c>
      <c r="Q782" s="1">
        <v>2</v>
      </c>
      <c r="R782" s="1">
        <v>2025</v>
      </c>
      <c r="S782" s="1" t="s">
        <v>1602</v>
      </c>
      <c r="T782" s="1" t="s">
        <v>25</v>
      </c>
      <c r="U782" s="1" t="s">
        <v>26</v>
      </c>
    </row>
    <row r="783" spans="1:21">
      <c r="A783" s="1" t="s">
        <v>27</v>
      </c>
      <c r="B783" s="1" t="s">
        <v>1603</v>
      </c>
      <c r="C783" s="1" t="s">
        <v>29</v>
      </c>
      <c r="D783" s="1">
        <v>0.28000000000000003</v>
      </c>
      <c r="E783" s="1">
        <v>17</v>
      </c>
      <c r="F783" s="1">
        <v>200</v>
      </c>
      <c r="G783" s="1">
        <v>400</v>
      </c>
      <c r="H783" s="1">
        <v>6800</v>
      </c>
      <c r="I783" s="1">
        <v>1904</v>
      </c>
      <c r="J783" s="1">
        <v>4896</v>
      </c>
      <c r="K783" s="1">
        <v>4.8959999999999999</v>
      </c>
      <c r="L783" s="1">
        <v>3400</v>
      </c>
      <c r="M783" s="1">
        <v>1496</v>
      </c>
      <c r="N783" s="1">
        <v>1.496</v>
      </c>
      <c r="O783" s="3">
        <v>45241</v>
      </c>
      <c r="P783" s="1">
        <v>11</v>
      </c>
      <c r="Q783" s="1">
        <v>4</v>
      </c>
      <c r="R783" s="1">
        <v>2023</v>
      </c>
      <c r="S783" s="1" t="s">
        <v>1604</v>
      </c>
      <c r="T783" s="1" t="s">
        <v>31</v>
      </c>
      <c r="U783" s="1" t="s">
        <v>49</v>
      </c>
    </row>
    <row r="784" spans="1:21">
      <c r="A784" s="1" t="s">
        <v>21</v>
      </c>
      <c r="B784" s="1" t="s">
        <v>1605</v>
      </c>
      <c r="C784" s="1" t="s">
        <v>29</v>
      </c>
      <c r="D784" s="1">
        <v>0.26</v>
      </c>
      <c r="E784" s="1">
        <v>16</v>
      </c>
      <c r="F784" s="1">
        <v>200</v>
      </c>
      <c r="G784" s="1">
        <v>400</v>
      </c>
      <c r="H784" s="1">
        <v>6400</v>
      </c>
      <c r="I784" s="1">
        <v>1664</v>
      </c>
      <c r="J784" s="1">
        <v>4736</v>
      </c>
      <c r="K784" s="1">
        <v>4.7359999999999998</v>
      </c>
      <c r="L784" s="1">
        <v>3200</v>
      </c>
      <c r="M784" s="1">
        <v>1536</v>
      </c>
      <c r="N784" s="1">
        <v>1.536</v>
      </c>
      <c r="O784" s="3">
        <v>45378</v>
      </c>
      <c r="P784" s="1">
        <v>3</v>
      </c>
      <c r="Q784" s="1">
        <v>1</v>
      </c>
      <c r="R784" s="1">
        <v>2024</v>
      </c>
      <c r="S784" s="1" t="s">
        <v>1606</v>
      </c>
      <c r="T784" s="1" t="s">
        <v>31</v>
      </c>
      <c r="U784" s="1" t="s">
        <v>26</v>
      </c>
    </row>
    <row r="785" spans="1:21">
      <c r="A785" s="1" t="s">
        <v>27</v>
      </c>
      <c r="B785" s="1" t="s">
        <v>1607</v>
      </c>
      <c r="C785" s="1" t="s">
        <v>56</v>
      </c>
      <c r="D785" s="1">
        <v>0.09</v>
      </c>
      <c r="E785" s="1">
        <v>3</v>
      </c>
      <c r="F785" s="1">
        <v>50</v>
      </c>
      <c r="G785" s="1">
        <v>120</v>
      </c>
      <c r="H785" s="1">
        <v>360</v>
      </c>
      <c r="I785" s="1">
        <v>32.4</v>
      </c>
      <c r="J785" s="1">
        <v>327.60000000000002</v>
      </c>
      <c r="K785" s="1">
        <v>0.3276</v>
      </c>
      <c r="L785" s="1">
        <v>150</v>
      </c>
      <c r="M785" s="1">
        <v>177.6</v>
      </c>
      <c r="N785" s="1">
        <v>0.17760000000000001</v>
      </c>
      <c r="O785" s="3">
        <v>45477</v>
      </c>
      <c r="P785" s="1">
        <v>7</v>
      </c>
      <c r="Q785" s="1">
        <v>3</v>
      </c>
      <c r="R785" s="1">
        <v>2024</v>
      </c>
      <c r="S785" s="1" t="s">
        <v>1608</v>
      </c>
      <c r="T785" s="1" t="s">
        <v>58</v>
      </c>
      <c r="U785" s="1" t="s">
        <v>49</v>
      </c>
    </row>
    <row r="786" spans="1:21">
      <c r="A786" s="1" t="s">
        <v>27</v>
      </c>
      <c r="B786" s="1" t="s">
        <v>1609</v>
      </c>
      <c r="C786" s="1" t="s">
        <v>68</v>
      </c>
      <c r="D786" s="1">
        <v>0.18</v>
      </c>
      <c r="E786" s="1">
        <v>13</v>
      </c>
      <c r="F786" s="1">
        <v>100</v>
      </c>
      <c r="G786" s="1">
        <v>200</v>
      </c>
      <c r="H786" s="1">
        <v>2600</v>
      </c>
      <c r="I786" s="1">
        <v>468</v>
      </c>
      <c r="J786" s="1">
        <v>2132</v>
      </c>
      <c r="K786" s="1">
        <v>2.1320000000000001</v>
      </c>
      <c r="L786" s="1">
        <v>1300</v>
      </c>
      <c r="M786" s="1">
        <v>832</v>
      </c>
      <c r="N786" s="1">
        <v>0.83199999999999996</v>
      </c>
      <c r="O786" s="3">
        <v>45624</v>
      </c>
      <c r="P786" s="1">
        <v>11</v>
      </c>
      <c r="Q786" s="1">
        <v>4</v>
      </c>
      <c r="R786" s="1">
        <v>2024</v>
      </c>
      <c r="S786" s="1" t="s">
        <v>1610</v>
      </c>
      <c r="T786" s="1" t="s">
        <v>70</v>
      </c>
      <c r="U786" s="1" t="s">
        <v>49</v>
      </c>
    </row>
    <row r="787" spans="1:21">
      <c r="A787" s="1" t="s">
        <v>21</v>
      </c>
      <c r="B787" s="1" t="s">
        <v>1611</v>
      </c>
      <c r="C787" s="1" t="s">
        <v>29</v>
      </c>
      <c r="D787" s="1">
        <v>0.2</v>
      </c>
      <c r="E787" s="1">
        <v>5</v>
      </c>
      <c r="F787" s="1">
        <v>200</v>
      </c>
      <c r="G787" s="1">
        <v>400</v>
      </c>
      <c r="H787" s="1">
        <v>2000</v>
      </c>
      <c r="I787" s="1">
        <v>400</v>
      </c>
      <c r="J787" s="1">
        <v>1600</v>
      </c>
      <c r="K787" s="1">
        <v>1.6</v>
      </c>
      <c r="L787" s="1">
        <v>1000</v>
      </c>
      <c r="M787" s="1">
        <v>600</v>
      </c>
      <c r="N787" s="1">
        <v>0.6</v>
      </c>
      <c r="O787" s="3">
        <v>45281</v>
      </c>
      <c r="P787" s="1">
        <v>12</v>
      </c>
      <c r="Q787" s="1">
        <v>4</v>
      </c>
      <c r="R787" s="1">
        <v>2023</v>
      </c>
      <c r="S787" s="1" t="s">
        <v>1612</v>
      </c>
      <c r="T787" s="1" t="s">
        <v>31</v>
      </c>
      <c r="U787" s="1" t="s">
        <v>32</v>
      </c>
    </row>
    <row r="788" spans="1:21">
      <c r="A788" s="1" t="s">
        <v>36</v>
      </c>
      <c r="B788" s="1" t="s">
        <v>1613</v>
      </c>
      <c r="C788" s="1" t="s">
        <v>46</v>
      </c>
      <c r="D788" s="1">
        <v>0.28999999999999998</v>
      </c>
      <c r="E788" s="1">
        <v>2</v>
      </c>
      <c r="F788" s="1">
        <v>15</v>
      </c>
      <c r="G788" s="1">
        <v>40</v>
      </c>
      <c r="H788" s="1">
        <v>80</v>
      </c>
      <c r="I788" s="1">
        <v>23.2</v>
      </c>
      <c r="J788" s="1">
        <v>56.8</v>
      </c>
      <c r="K788" s="1">
        <v>5.6800000000000003E-2</v>
      </c>
      <c r="L788" s="1">
        <v>30</v>
      </c>
      <c r="M788" s="1">
        <v>26.8</v>
      </c>
      <c r="N788" s="1">
        <v>2.6800000000000001E-2</v>
      </c>
      <c r="O788" s="3">
        <v>45879</v>
      </c>
      <c r="P788" s="1">
        <v>8</v>
      </c>
      <c r="Q788" s="1">
        <v>3</v>
      </c>
      <c r="R788" s="1">
        <v>2025</v>
      </c>
      <c r="S788" s="1" t="s">
        <v>1614</v>
      </c>
      <c r="T788" s="1" t="s">
        <v>48</v>
      </c>
      <c r="U788" s="1" t="s">
        <v>32</v>
      </c>
    </row>
    <row r="789" spans="1:21">
      <c r="A789" s="1" t="s">
        <v>27</v>
      </c>
      <c r="B789" s="1" t="s">
        <v>1615</v>
      </c>
      <c r="C789" s="1" t="s">
        <v>42</v>
      </c>
      <c r="D789" s="1">
        <v>0.08</v>
      </c>
      <c r="E789" s="1">
        <v>9</v>
      </c>
      <c r="F789" s="1">
        <v>300</v>
      </c>
      <c r="G789" s="1">
        <v>600</v>
      </c>
      <c r="H789" s="1">
        <v>5400</v>
      </c>
      <c r="I789" s="1">
        <v>432</v>
      </c>
      <c r="J789" s="1">
        <v>4968</v>
      </c>
      <c r="K789" s="1">
        <v>4.968</v>
      </c>
      <c r="L789" s="1">
        <v>2700</v>
      </c>
      <c r="M789" s="1">
        <v>2268</v>
      </c>
      <c r="N789" s="1">
        <v>2.2679999999999998</v>
      </c>
      <c r="O789" s="3">
        <v>45420</v>
      </c>
      <c r="P789" s="1">
        <v>5</v>
      </c>
      <c r="Q789" s="1">
        <v>2</v>
      </c>
      <c r="R789" s="1">
        <v>2024</v>
      </c>
      <c r="S789" s="1" t="s">
        <v>1616</v>
      </c>
      <c r="T789" s="1" t="s">
        <v>44</v>
      </c>
      <c r="U789" s="1" t="s">
        <v>49</v>
      </c>
    </row>
    <row r="790" spans="1:21">
      <c r="A790" s="1" t="s">
        <v>27</v>
      </c>
      <c r="B790" s="1" t="s">
        <v>1617</v>
      </c>
      <c r="C790" s="1" t="s">
        <v>60</v>
      </c>
      <c r="D790" s="1">
        <v>0.21</v>
      </c>
      <c r="E790" s="1">
        <v>1</v>
      </c>
      <c r="F790" s="1">
        <v>150</v>
      </c>
      <c r="G790" s="1">
        <v>250</v>
      </c>
      <c r="H790" s="1">
        <v>250</v>
      </c>
      <c r="I790" s="1">
        <v>52.5</v>
      </c>
      <c r="J790" s="1">
        <v>197.5</v>
      </c>
      <c r="K790" s="1">
        <v>0.19750000000000001</v>
      </c>
      <c r="L790" s="1">
        <v>150</v>
      </c>
      <c r="M790" s="1">
        <v>47.5</v>
      </c>
      <c r="N790" s="1">
        <v>4.7500000000000001E-2</v>
      </c>
      <c r="O790" s="3">
        <v>45479</v>
      </c>
      <c r="P790" s="1">
        <v>7</v>
      </c>
      <c r="Q790" s="1">
        <v>3</v>
      </c>
      <c r="R790" s="1">
        <v>2024</v>
      </c>
      <c r="S790" s="1" t="s">
        <v>1618</v>
      </c>
      <c r="T790" s="1" t="s">
        <v>62</v>
      </c>
      <c r="U790" s="1" t="s">
        <v>35</v>
      </c>
    </row>
    <row r="791" spans="1:21">
      <c r="A791" s="1" t="s">
        <v>27</v>
      </c>
      <c r="B791" s="1" t="s">
        <v>1619</v>
      </c>
      <c r="C791" s="1" t="s">
        <v>60</v>
      </c>
      <c r="D791" s="1">
        <v>0.15</v>
      </c>
      <c r="E791" s="1">
        <v>1</v>
      </c>
      <c r="F791" s="1">
        <v>150</v>
      </c>
      <c r="G791" s="1">
        <v>250</v>
      </c>
      <c r="H791" s="1">
        <v>250</v>
      </c>
      <c r="I791" s="1">
        <v>37.5</v>
      </c>
      <c r="J791" s="1">
        <v>212.5</v>
      </c>
      <c r="K791" s="1">
        <v>0.21249999999999999</v>
      </c>
      <c r="L791" s="1">
        <v>150</v>
      </c>
      <c r="M791" s="1">
        <v>62.5</v>
      </c>
      <c r="N791" s="1">
        <v>6.25E-2</v>
      </c>
      <c r="O791" s="3">
        <v>45207</v>
      </c>
      <c r="P791" s="1">
        <v>10</v>
      </c>
      <c r="Q791" s="1">
        <v>4</v>
      </c>
      <c r="R791" s="1">
        <v>2023</v>
      </c>
      <c r="S791" s="1" t="s">
        <v>1620</v>
      </c>
      <c r="T791" s="1" t="s">
        <v>62</v>
      </c>
      <c r="U791" s="1" t="s">
        <v>32</v>
      </c>
    </row>
    <row r="792" spans="1:21">
      <c r="A792" s="1" t="s">
        <v>36</v>
      </c>
      <c r="B792" s="1" t="s">
        <v>1621</v>
      </c>
      <c r="C792" s="1" t="s">
        <v>42</v>
      </c>
      <c r="D792" s="1">
        <v>0.28999999999999998</v>
      </c>
      <c r="E792" s="1">
        <v>9</v>
      </c>
      <c r="F792" s="1">
        <v>300</v>
      </c>
      <c r="G792" s="1">
        <v>600</v>
      </c>
      <c r="H792" s="1">
        <v>5400</v>
      </c>
      <c r="I792" s="1">
        <v>1566</v>
      </c>
      <c r="J792" s="1">
        <v>3834</v>
      </c>
      <c r="K792" s="1">
        <v>3.8340000000000001</v>
      </c>
      <c r="L792" s="1">
        <v>2700</v>
      </c>
      <c r="M792" s="1">
        <v>1134</v>
      </c>
      <c r="N792" s="1">
        <v>1.1339999999999999</v>
      </c>
      <c r="O792" s="3">
        <v>45638</v>
      </c>
      <c r="P792" s="1">
        <v>12</v>
      </c>
      <c r="Q792" s="1">
        <v>4</v>
      </c>
      <c r="R792" s="1">
        <v>2024</v>
      </c>
      <c r="S792" s="1" t="s">
        <v>1622</v>
      </c>
      <c r="T792" s="1" t="s">
        <v>44</v>
      </c>
      <c r="U792" s="1" t="s">
        <v>32</v>
      </c>
    </row>
    <row r="793" spans="1:21">
      <c r="A793" s="1" t="s">
        <v>27</v>
      </c>
      <c r="B793" s="1" t="s">
        <v>1623</v>
      </c>
      <c r="C793" s="1" t="s">
        <v>29</v>
      </c>
      <c r="D793" s="1">
        <v>0.15</v>
      </c>
      <c r="E793" s="1">
        <v>8</v>
      </c>
      <c r="F793" s="1">
        <v>200</v>
      </c>
      <c r="G793" s="1">
        <v>400</v>
      </c>
      <c r="H793" s="1">
        <v>3200</v>
      </c>
      <c r="I793" s="1">
        <v>480</v>
      </c>
      <c r="J793" s="1">
        <v>2720</v>
      </c>
      <c r="K793" s="1">
        <v>2.72</v>
      </c>
      <c r="L793" s="1">
        <v>1600</v>
      </c>
      <c r="M793" s="1">
        <v>1120</v>
      </c>
      <c r="N793" s="1">
        <v>1.1200000000000001</v>
      </c>
      <c r="O793" s="3">
        <v>45639</v>
      </c>
      <c r="P793" s="1">
        <v>12</v>
      </c>
      <c r="Q793" s="1">
        <v>4</v>
      </c>
      <c r="R793" s="1">
        <v>2024</v>
      </c>
      <c r="S793" s="1" t="s">
        <v>1624</v>
      </c>
      <c r="T793" s="1" t="s">
        <v>31</v>
      </c>
      <c r="U793" s="1" t="s">
        <v>54</v>
      </c>
    </row>
    <row r="794" spans="1:21">
      <c r="A794" s="1" t="s">
        <v>21</v>
      </c>
      <c r="B794" s="1" t="s">
        <v>1625</v>
      </c>
      <c r="C794" s="1" t="s">
        <v>23</v>
      </c>
      <c r="D794" s="1">
        <v>0.16</v>
      </c>
      <c r="E794" s="1">
        <v>3</v>
      </c>
      <c r="F794" s="1">
        <v>500</v>
      </c>
      <c r="G794" s="1">
        <v>800</v>
      </c>
      <c r="H794" s="1">
        <v>2400</v>
      </c>
      <c r="I794" s="1">
        <v>384</v>
      </c>
      <c r="J794" s="1">
        <v>2016</v>
      </c>
      <c r="K794" s="1">
        <v>2.016</v>
      </c>
      <c r="L794" s="1">
        <v>1500</v>
      </c>
      <c r="M794" s="1">
        <v>516</v>
      </c>
      <c r="N794" s="1">
        <v>0.51600000000000001</v>
      </c>
      <c r="O794" s="3">
        <v>45226</v>
      </c>
      <c r="P794" s="1">
        <v>10</v>
      </c>
      <c r="Q794" s="1">
        <v>4</v>
      </c>
      <c r="R794" s="1">
        <v>2023</v>
      </c>
      <c r="S794" s="1" t="s">
        <v>1626</v>
      </c>
      <c r="T794" s="1" t="s">
        <v>25</v>
      </c>
      <c r="U794" s="1" t="s">
        <v>49</v>
      </c>
    </row>
    <row r="795" spans="1:21">
      <c r="A795" s="1" t="s">
        <v>27</v>
      </c>
      <c r="B795" s="1" t="s">
        <v>1627</v>
      </c>
      <c r="C795" s="1" t="s">
        <v>23</v>
      </c>
      <c r="D795" s="1">
        <v>0.24</v>
      </c>
      <c r="E795" s="1">
        <v>5</v>
      </c>
      <c r="F795" s="1">
        <v>500</v>
      </c>
      <c r="G795" s="1">
        <v>800</v>
      </c>
      <c r="H795" s="1">
        <v>4000</v>
      </c>
      <c r="I795" s="1">
        <v>960</v>
      </c>
      <c r="J795" s="1">
        <v>3040</v>
      </c>
      <c r="K795" s="1">
        <v>3.04</v>
      </c>
      <c r="L795" s="1">
        <v>2500</v>
      </c>
      <c r="M795" s="1">
        <v>540</v>
      </c>
      <c r="N795" s="1">
        <v>0.54</v>
      </c>
      <c r="O795" s="3">
        <v>45829</v>
      </c>
      <c r="P795" s="1">
        <v>6</v>
      </c>
      <c r="Q795" s="1">
        <v>2</v>
      </c>
      <c r="R795" s="1">
        <v>2025</v>
      </c>
      <c r="S795" s="1" t="s">
        <v>1628</v>
      </c>
      <c r="T795" s="1" t="s">
        <v>25</v>
      </c>
      <c r="U795" s="1" t="s">
        <v>49</v>
      </c>
    </row>
    <row r="796" spans="1:21">
      <c r="A796" s="1" t="s">
        <v>36</v>
      </c>
      <c r="B796" s="1" t="s">
        <v>1629</v>
      </c>
      <c r="C796" s="1" t="s">
        <v>60</v>
      </c>
      <c r="D796" s="1">
        <v>0.06</v>
      </c>
      <c r="E796" s="1">
        <v>5</v>
      </c>
      <c r="F796" s="1">
        <v>150</v>
      </c>
      <c r="G796" s="1">
        <v>250</v>
      </c>
      <c r="H796" s="1">
        <v>1250</v>
      </c>
      <c r="I796" s="1">
        <v>75</v>
      </c>
      <c r="J796" s="1">
        <v>1175</v>
      </c>
      <c r="K796" s="1">
        <v>1.175</v>
      </c>
      <c r="L796" s="1">
        <v>750</v>
      </c>
      <c r="M796" s="1">
        <v>425</v>
      </c>
      <c r="N796" s="1">
        <v>0.42499999999999999</v>
      </c>
      <c r="O796" s="3">
        <v>45317</v>
      </c>
      <c r="P796" s="1">
        <v>1</v>
      </c>
      <c r="Q796" s="1">
        <v>1</v>
      </c>
      <c r="R796" s="1">
        <v>2024</v>
      </c>
      <c r="S796" s="1" t="s">
        <v>1630</v>
      </c>
      <c r="T796" s="1" t="s">
        <v>62</v>
      </c>
      <c r="U796" s="1" t="s">
        <v>79</v>
      </c>
    </row>
    <row r="797" spans="1:21">
      <c r="A797" s="1" t="s">
        <v>36</v>
      </c>
      <c r="B797" s="1" t="s">
        <v>1631</v>
      </c>
      <c r="C797" s="1" t="s">
        <v>38</v>
      </c>
      <c r="D797" s="1">
        <v>0.18</v>
      </c>
      <c r="E797" s="1">
        <v>17</v>
      </c>
      <c r="F797" s="1">
        <v>20</v>
      </c>
      <c r="G797" s="1">
        <v>50</v>
      </c>
      <c r="H797" s="1">
        <v>850</v>
      </c>
      <c r="I797" s="1">
        <v>153</v>
      </c>
      <c r="J797" s="1">
        <v>697</v>
      </c>
      <c r="K797" s="1">
        <v>0.69699999999999995</v>
      </c>
      <c r="L797" s="1">
        <v>340</v>
      </c>
      <c r="M797" s="1">
        <v>357</v>
      </c>
      <c r="N797" s="1">
        <v>0.35699999999999998</v>
      </c>
      <c r="O797" s="3">
        <v>45825</v>
      </c>
      <c r="P797" s="1">
        <v>6</v>
      </c>
      <c r="Q797" s="1">
        <v>2</v>
      </c>
      <c r="R797" s="1">
        <v>2025</v>
      </c>
      <c r="S797" s="1" t="s">
        <v>1632</v>
      </c>
      <c r="T797" s="1" t="s">
        <v>40</v>
      </c>
      <c r="U797" s="1" t="s">
        <v>32</v>
      </c>
    </row>
    <row r="798" spans="1:21">
      <c r="A798" s="1" t="s">
        <v>27</v>
      </c>
      <c r="B798" s="1" t="s">
        <v>1633</v>
      </c>
      <c r="C798" s="1" t="s">
        <v>29</v>
      </c>
      <c r="D798" s="1">
        <v>0.28000000000000003</v>
      </c>
      <c r="E798" s="1">
        <v>1</v>
      </c>
      <c r="F798" s="1">
        <v>200</v>
      </c>
      <c r="G798" s="1">
        <v>400</v>
      </c>
      <c r="H798" s="1">
        <v>400</v>
      </c>
      <c r="I798" s="1">
        <v>112</v>
      </c>
      <c r="J798" s="1">
        <v>288</v>
      </c>
      <c r="K798" s="1">
        <v>0.28799999999999998</v>
      </c>
      <c r="L798" s="1">
        <v>200</v>
      </c>
      <c r="M798" s="1">
        <v>88</v>
      </c>
      <c r="N798" s="1">
        <v>8.7999999999999995E-2</v>
      </c>
      <c r="O798" s="3">
        <v>45224</v>
      </c>
      <c r="P798" s="1">
        <v>10</v>
      </c>
      <c r="Q798" s="1">
        <v>4</v>
      </c>
      <c r="R798" s="1">
        <v>2023</v>
      </c>
      <c r="S798" s="1" t="s">
        <v>1634</v>
      </c>
      <c r="T798" s="1" t="s">
        <v>31</v>
      </c>
      <c r="U798" s="1" t="s">
        <v>54</v>
      </c>
    </row>
    <row r="799" spans="1:21">
      <c r="A799" s="1" t="s">
        <v>36</v>
      </c>
      <c r="B799" s="1" t="s">
        <v>1635</v>
      </c>
      <c r="C799" s="1" t="s">
        <v>60</v>
      </c>
      <c r="D799" s="1">
        <v>0.09</v>
      </c>
      <c r="E799" s="1">
        <v>13</v>
      </c>
      <c r="F799" s="1">
        <v>150</v>
      </c>
      <c r="G799" s="1">
        <v>250</v>
      </c>
      <c r="H799" s="1">
        <v>3250</v>
      </c>
      <c r="I799" s="1">
        <v>292.5</v>
      </c>
      <c r="J799" s="1">
        <v>2957.5</v>
      </c>
      <c r="K799" s="1">
        <v>2.9575</v>
      </c>
      <c r="L799" s="1">
        <v>1950</v>
      </c>
      <c r="M799" s="1">
        <v>1007.5</v>
      </c>
      <c r="N799" s="1">
        <v>1.0075000000000001</v>
      </c>
      <c r="O799" s="3">
        <v>45449</v>
      </c>
      <c r="P799" s="1">
        <v>6</v>
      </c>
      <c r="Q799" s="1">
        <v>2</v>
      </c>
      <c r="R799" s="1">
        <v>2024</v>
      </c>
      <c r="S799" s="1" t="s">
        <v>1636</v>
      </c>
      <c r="T799" s="1" t="s">
        <v>62</v>
      </c>
      <c r="U799" s="1" t="s">
        <v>49</v>
      </c>
    </row>
    <row r="800" spans="1:21">
      <c r="A800" s="1" t="s">
        <v>27</v>
      </c>
      <c r="B800" s="1" t="s">
        <v>1637</v>
      </c>
      <c r="C800" s="1" t="s">
        <v>29</v>
      </c>
      <c r="D800" s="1">
        <v>0.09</v>
      </c>
      <c r="E800" s="1">
        <v>6</v>
      </c>
      <c r="F800" s="1">
        <v>200</v>
      </c>
      <c r="G800" s="1">
        <v>400</v>
      </c>
      <c r="H800" s="1">
        <v>2400</v>
      </c>
      <c r="I800" s="1">
        <v>216</v>
      </c>
      <c r="J800" s="1">
        <v>2184</v>
      </c>
      <c r="K800" s="1">
        <v>2.1840000000000002</v>
      </c>
      <c r="L800" s="1">
        <v>1200</v>
      </c>
      <c r="M800" s="1">
        <v>984</v>
      </c>
      <c r="N800" s="1">
        <v>0.98399999999999999</v>
      </c>
      <c r="O800" s="3">
        <v>45644</v>
      </c>
      <c r="P800" s="1">
        <v>12</v>
      </c>
      <c r="Q800" s="1">
        <v>4</v>
      </c>
      <c r="R800" s="1">
        <v>2024</v>
      </c>
      <c r="S800" s="1" t="s">
        <v>1638</v>
      </c>
      <c r="T800" s="1" t="s">
        <v>31</v>
      </c>
      <c r="U800" s="1" t="s">
        <v>49</v>
      </c>
    </row>
    <row r="801" spans="1:21">
      <c r="A801" s="1" t="s">
        <v>21</v>
      </c>
      <c r="B801" s="1" t="s">
        <v>1639</v>
      </c>
      <c r="C801" s="1" t="s">
        <v>42</v>
      </c>
      <c r="D801" s="1">
        <v>0.24</v>
      </c>
      <c r="E801" s="1">
        <v>11</v>
      </c>
      <c r="F801" s="1">
        <v>300</v>
      </c>
      <c r="G801" s="1">
        <v>600</v>
      </c>
      <c r="H801" s="1">
        <v>6600</v>
      </c>
      <c r="I801" s="1">
        <v>1584</v>
      </c>
      <c r="J801" s="1">
        <v>5016</v>
      </c>
      <c r="K801" s="1">
        <v>5.016</v>
      </c>
      <c r="L801" s="1">
        <v>3300</v>
      </c>
      <c r="M801" s="1">
        <v>1716</v>
      </c>
      <c r="N801" s="1">
        <v>1.716</v>
      </c>
      <c r="O801" s="3">
        <v>45708</v>
      </c>
      <c r="P801" s="1">
        <v>2</v>
      </c>
      <c r="Q801" s="1">
        <v>1</v>
      </c>
      <c r="R801" s="1">
        <v>2025</v>
      </c>
      <c r="S801" s="1" t="s">
        <v>1640</v>
      </c>
      <c r="T801" s="1" t="s">
        <v>44</v>
      </c>
      <c r="U801" s="1" t="s">
        <v>26</v>
      </c>
    </row>
    <row r="802" spans="1:21">
      <c r="A802" s="1" t="s">
        <v>21</v>
      </c>
      <c r="B802" s="1" t="s">
        <v>1641</v>
      </c>
      <c r="C802" s="1" t="s">
        <v>23</v>
      </c>
      <c r="D802" s="1">
        <v>0.08</v>
      </c>
      <c r="E802" s="1">
        <v>14</v>
      </c>
      <c r="F802" s="1">
        <v>500</v>
      </c>
      <c r="G802" s="1">
        <v>800</v>
      </c>
      <c r="H802" s="1">
        <v>11200</v>
      </c>
      <c r="I802" s="1">
        <v>896</v>
      </c>
      <c r="J802" s="1">
        <v>10304</v>
      </c>
      <c r="K802" s="1">
        <v>10.304</v>
      </c>
      <c r="L802" s="1">
        <v>7000</v>
      </c>
      <c r="M802" s="1">
        <v>3304</v>
      </c>
      <c r="N802" s="1">
        <v>3.3039999999999998</v>
      </c>
      <c r="O802" s="3">
        <v>45499</v>
      </c>
      <c r="P802" s="1">
        <v>7</v>
      </c>
      <c r="Q802" s="1">
        <v>3</v>
      </c>
      <c r="R802" s="1">
        <v>2024</v>
      </c>
      <c r="S802" s="1" t="s">
        <v>1642</v>
      </c>
      <c r="T802" s="1" t="s">
        <v>25</v>
      </c>
      <c r="U802" s="1" t="s">
        <v>32</v>
      </c>
    </row>
    <row r="803" spans="1:21">
      <c r="A803" s="1" t="s">
        <v>36</v>
      </c>
      <c r="B803" s="1" t="s">
        <v>1643</v>
      </c>
      <c r="C803" s="1" t="s">
        <v>68</v>
      </c>
      <c r="D803" s="1">
        <v>0.15</v>
      </c>
      <c r="E803" s="1">
        <v>7</v>
      </c>
      <c r="F803" s="1">
        <v>100</v>
      </c>
      <c r="G803" s="1">
        <v>200</v>
      </c>
      <c r="H803" s="1">
        <v>1400</v>
      </c>
      <c r="I803" s="1">
        <v>210</v>
      </c>
      <c r="J803" s="1">
        <v>1190</v>
      </c>
      <c r="K803" s="1">
        <v>1.19</v>
      </c>
      <c r="L803" s="1">
        <v>700</v>
      </c>
      <c r="M803" s="1">
        <v>490</v>
      </c>
      <c r="N803" s="1">
        <v>0.49</v>
      </c>
      <c r="O803" s="3">
        <v>45249</v>
      </c>
      <c r="P803" s="1">
        <v>11</v>
      </c>
      <c r="Q803" s="1">
        <v>4</v>
      </c>
      <c r="R803" s="1">
        <v>2023</v>
      </c>
      <c r="S803" s="1" t="s">
        <v>1644</v>
      </c>
      <c r="T803" s="1" t="s">
        <v>70</v>
      </c>
      <c r="U803" s="1" t="s">
        <v>26</v>
      </c>
    </row>
    <row r="804" spans="1:21">
      <c r="A804" s="1" t="s">
        <v>27</v>
      </c>
      <c r="B804" s="1" t="s">
        <v>1645</v>
      </c>
      <c r="C804" s="1" t="s">
        <v>23</v>
      </c>
      <c r="D804" s="1">
        <v>0.23</v>
      </c>
      <c r="E804" s="1">
        <v>19</v>
      </c>
      <c r="F804" s="1">
        <v>500</v>
      </c>
      <c r="G804" s="1">
        <v>800</v>
      </c>
      <c r="H804" s="1">
        <v>15200</v>
      </c>
      <c r="I804" s="1">
        <v>3496</v>
      </c>
      <c r="J804" s="1">
        <v>11704</v>
      </c>
      <c r="K804" s="1">
        <v>11.704000000000001</v>
      </c>
      <c r="L804" s="1">
        <v>9500</v>
      </c>
      <c r="M804" s="1">
        <v>2204</v>
      </c>
      <c r="N804" s="1">
        <v>2.2040000000000002</v>
      </c>
      <c r="O804" s="3">
        <v>45217</v>
      </c>
      <c r="P804" s="1">
        <v>10</v>
      </c>
      <c r="Q804" s="1">
        <v>4</v>
      </c>
      <c r="R804" s="1">
        <v>2023</v>
      </c>
      <c r="S804" s="1" t="s">
        <v>1646</v>
      </c>
      <c r="T804" s="1" t="s">
        <v>25</v>
      </c>
      <c r="U804" s="1" t="s">
        <v>35</v>
      </c>
    </row>
    <row r="805" spans="1:21">
      <c r="A805" s="1" t="s">
        <v>27</v>
      </c>
      <c r="B805" s="1" t="s">
        <v>1647</v>
      </c>
      <c r="C805" s="1" t="s">
        <v>68</v>
      </c>
      <c r="D805" s="1">
        <v>0.03</v>
      </c>
      <c r="E805" s="1">
        <v>12</v>
      </c>
      <c r="F805" s="1">
        <v>100</v>
      </c>
      <c r="G805" s="1">
        <v>200</v>
      </c>
      <c r="H805" s="1">
        <v>2400</v>
      </c>
      <c r="I805" s="1">
        <v>72</v>
      </c>
      <c r="J805" s="1">
        <v>2328</v>
      </c>
      <c r="K805" s="1">
        <v>2.3279999999999998</v>
      </c>
      <c r="L805" s="1">
        <v>1200</v>
      </c>
      <c r="M805" s="1">
        <v>1128</v>
      </c>
      <c r="N805" s="1">
        <v>1.1279999999999999</v>
      </c>
      <c r="O805" s="3">
        <v>45670</v>
      </c>
      <c r="P805" s="1">
        <v>1</v>
      </c>
      <c r="Q805" s="1">
        <v>1</v>
      </c>
      <c r="R805" s="1">
        <v>2025</v>
      </c>
      <c r="S805" s="1" t="s">
        <v>1648</v>
      </c>
      <c r="T805" s="1" t="s">
        <v>70</v>
      </c>
      <c r="U805" s="1" t="s">
        <v>35</v>
      </c>
    </row>
    <row r="806" spans="1:21">
      <c r="A806" s="1" t="s">
        <v>27</v>
      </c>
      <c r="B806" s="1" t="s">
        <v>1649</v>
      </c>
      <c r="C806" s="1" t="s">
        <v>60</v>
      </c>
      <c r="D806" s="1">
        <v>0.21</v>
      </c>
      <c r="E806" s="1">
        <v>6</v>
      </c>
      <c r="F806" s="1">
        <v>150</v>
      </c>
      <c r="G806" s="1">
        <v>250</v>
      </c>
      <c r="H806" s="1">
        <v>1500</v>
      </c>
      <c r="I806" s="1">
        <v>315</v>
      </c>
      <c r="J806" s="1">
        <v>1185</v>
      </c>
      <c r="K806" s="1">
        <v>1.1850000000000001</v>
      </c>
      <c r="L806" s="1">
        <v>900</v>
      </c>
      <c r="M806" s="1">
        <v>285</v>
      </c>
      <c r="N806" s="1">
        <v>0.28499999999999998</v>
      </c>
      <c r="O806" s="3">
        <v>45480</v>
      </c>
      <c r="P806" s="1">
        <v>7</v>
      </c>
      <c r="Q806" s="1">
        <v>3</v>
      </c>
      <c r="R806" s="1">
        <v>2024</v>
      </c>
      <c r="S806" s="1" t="s">
        <v>1650</v>
      </c>
      <c r="T806" s="1" t="s">
        <v>62</v>
      </c>
      <c r="U806" s="1" t="s">
        <v>54</v>
      </c>
    </row>
    <row r="807" spans="1:21">
      <c r="A807" s="1" t="s">
        <v>21</v>
      </c>
      <c r="B807" s="1" t="s">
        <v>1651</v>
      </c>
      <c r="C807" s="1" t="s">
        <v>46</v>
      </c>
      <c r="D807" s="1">
        <v>0.13</v>
      </c>
      <c r="E807" s="1">
        <v>10</v>
      </c>
      <c r="F807" s="1">
        <v>15</v>
      </c>
      <c r="G807" s="1">
        <v>40</v>
      </c>
      <c r="H807" s="1">
        <v>400</v>
      </c>
      <c r="I807" s="1">
        <v>52</v>
      </c>
      <c r="J807" s="1">
        <v>348</v>
      </c>
      <c r="K807" s="1">
        <v>0.34799999999999998</v>
      </c>
      <c r="L807" s="1">
        <v>150</v>
      </c>
      <c r="M807" s="1">
        <v>198</v>
      </c>
      <c r="N807" s="1">
        <v>0.19800000000000001</v>
      </c>
      <c r="O807" s="3">
        <v>45749</v>
      </c>
      <c r="P807" s="1">
        <v>4</v>
      </c>
      <c r="Q807" s="1">
        <v>2</v>
      </c>
      <c r="R807" s="1">
        <v>2025</v>
      </c>
      <c r="S807" s="1" t="s">
        <v>1652</v>
      </c>
      <c r="T807" s="1" t="s">
        <v>48</v>
      </c>
      <c r="U807" s="1" t="s">
        <v>35</v>
      </c>
    </row>
    <row r="808" spans="1:21">
      <c r="A808" s="1" t="s">
        <v>27</v>
      </c>
      <c r="B808" s="1" t="s">
        <v>1653</v>
      </c>
      <c r="C808" s="1" t="s">
        <v>68</v>
      </c>
      <c r="D808" s="1">
        <v>0.08</v>
      </c>
      <c r="E808" s="1">
        <v>5</v>
      </c>
      <c r="F808" s="1">
        <v>100</v>
      </c>
      <c r="G808" s="1">
        <v>200</v>
      </c>
      <c r="H808" s="1">
        <v>1000</v>
      </c>
      <c r="I808" s="1">
        <v>80</v>
      </c>
      <c r="J808" s="1">
        <v>920</v>
      </c>
      <c r="K808" s="1">
        <v>0.92</v>
      </c>
      <c r="L808" s="1">
        <v>500</v>
      </c>
      <c r="M808" s="1">
        <v>420</v>
      </c>
      <c r="N808" s="1">
        <v>0.42</v>
      </c>
      <c r="O808" s="3">
        <v>45886</v>
      </c>
      <c r="P808" s="1">
        <v>8</v>
      </c>
      <c r="Q808" s="1">
        <v>3</v>
      </c>
      <c r="R808" s="1">
        <v>2025</v>
      </c>
      <c r="S808" s="1" t="s">
        <v>1654</v>
      </c>
      <c r="T808" s="1" t="s">
        <v>70</v>
      </c>
      <c r="U808" s="1" t="s">
        <v>32</v>
      </c>
    </row>
    <row r="809" spans="1:21">
      <c r="A809" s="1" t="s">
        <v>21</v>
      </c>
      <c r="B809" s="1" t="s">
        <v>1655</v>
      </c>
      <c r="C809" s="1" t="s">
        <v>60</v>
      </c>
      <c r="D809" s="1">
        <v>0.01</v>
      </c>
      <c r="E809" s="1">
        <v>12</v>
      </c>
      <c r="F809" s="1">
        <v>150</v>
      </c>
      <c r="G809" s="1">
        <v>250</v>
      </c>
      <c r="H809" s="1">
        <v>3000</v>
      </c>
      <c r="I809" s="1">
        <v>30</v>
      </c>
      <c r="J809" s="1">
        <v>2970</v>
      </c>
      <c r="K809" s="1">
        <v>2.97</v>
      </c>
      <c r="L809" s="1">
        <v>1800</v>
      </c>
      <c r="M809" s="1">
        <v>1170</v>
      </c>
      <c r="N809" s="1">
        <v>1.17</v>
      </c>
      <c r="O809" s="3">
        <v>45678</v>
      </c>
      <c r="P809" s="1">
        <v>1</v>
      </c>
      <c r="Q809" s="1">
        <v>1</v>
      </c>
      <c r="R809" s="1">
        <v>2025</v>
      </c>
      <c r="S809" s="1" t="s">
        <v>1656</v>
      </c>
      <c r="T809" s="1" t="s">
        <v>62</v>
      </c>
      <c r="U809" s="1" t="s">
        <v>32</v>
      </c>
    </row>
    <row r="810" spans="1:21">
      <c r="A810" s="1" t="s">
        <v>21</v>
      </c>
      <c r="B810" s="1" t="s">
        <v>1657</v>
      </c>
      <c r="C810" s="1" t="s">
        <v>56</v>
      </c>
      <c r="D810" s="1">
        <v>0.03</v>
      </c>
      <c r="E810" s="1">
        <v>11</v>
      </c>
      <c r="F810" s="1">
        <v>50</v>
      </c>
      <c r="G810" s="1">
        <v>120</v>
      </c>
      <c r="H810" s="1">
        <v>1320</v>
      </c>
      <c r="I810" s="1">
        <v>39.6</v>
      </c>
      <c r="J810" s="1">
        <v>1280.4000000000001</v>
      </c>
      <c r="K810" s="1">
        <v>1.2804</v>
      </c>
      <c r="L810" s="1">
        <v>550</v>
      </c>
      <c r="M810" s="1">
        <v>730.4</v>
      </c>
      <c r="N810" s="1">
        <v>0.73040000000000005</v>
      </c>
      <c r="O810" s="3">
        <v>45533</v>
      </c>
      <c r="P810" s="1">
        <v>8</v>
      </c>
      <c r="Q810" s="1">
        <v>3</v>
      </c>
      <c r="R810" s="1">
        <v>2024</v>
      </c>
      <c r="S810" s="1" t="s">
        <v>1658</v>
      </c>
      <c r="T810" s="1" t="s">
        <v>58</v>
      </c>
      <c r="U810" s="1" t="s">
        <v>35</v>
      </c>
    </row>
    <row r="811" spans="1:21">
      <c r="A811" s="1" t="s">
        <v>36</v>
      </c>
      <c r="B811" s="1" t="s">
        <v>1659</v>
      </c>
      <c r="C811" s="1" t="s">
        <v>56</v>
      </c>
      <c r="D811" s="1">
        <v>0.02</v>
      </c>
      <c r="E811" s="1">
        <v>8</v>
      </c>
      <c r="F811" s="1">
        <v>50</v>
      </c>
      <c r="G811" s="1">
        <v>120</v>
      </c>
      <c r="H811" s="1">
        <v>960</v>
      </c>
      <c r="I811" s="1">
        <v>19.2</v>
      </c>
      <c r="J811" s="1">
        <v>940.8</v>
      </c>
      <c r="K811" s="1">
        <v>0.94079999999999997</v>
      </c>
      <c r="L811" s="1">
        <v>400</v>
      </c>
      <c r="M811" s="1">
        <v>540.79999999999995</v>
      </c>
      <c r="N811" s="1">
        <v>0.54079999999999995</v>
      </c>
      <c r="O811" s="3">
        <v>45650</v>
      </c>
      <c r="P811" s="1">
        <v>12</v>
      </c>
      <c r="Q811" s="1">
        <v>4</v>
      </c>
      <c r="R811" s="1">
        <v>2024</v>
      </c>
      <c r="S811" s="1" t="s">
        <v>1660</v>
      </c>
      <c r="T811" s="1" t="s">
        <v>58</v>
      </c>
      <c r="U811" s="1" t="s">
        <v>32</v>
      </c>
    </row>
    <row r="812" spans="1:21">
      <c r="A812" s="1" t="s">
        <v>27</v>
      </c>
      <c r="B812" s="1" t="s">
        <v>1661</v>
      </c>
      <c r="C812" s="1" t="s">
        <v>29</v>
      </c>
      <c r="D812" s="1">
        <v>0.13</v>
      </c>
      <c r="E812" s="1">
        <v>2</v>
      </c>
      <c r="F812" s="1">
        <v>200</v>
      </c>
      <c r="G812" s="1">
        <v>400</v>
      </c>
      <c r="H812" s="1">
        <v>800</v>
      </c>
      <c r="I812" s="1">
        <v>104</v>
      </c>
      <c r="J812" s="1">
        <v>696</v>
      </c>
      <c r="K812" s="1">
        <v>0.69599999999999995</v>
      </c>
      <c r="L812" s="1">
        <v>400</v>
      </c>
      <c r="M812" s="1">
        <v>296</v>
      </c>
      <c r="N812" s="1">
        <v>0.29599999999999999</v>
      </c>
      <c r="O812" s="3">
        <v>45227</v>
      </c>
      <c r="P812" s="1">
        <v>10</v>
      </c>
      <c r="Q812" s="1">
        <v>4</v>
      </c>
      <c r="R812" s="1">
        <v>2023</v>
      </c>
      <c r="S812" s="1" t="s">
        <v>1662</v>
      </c>
      <c r="T812" s="1" t="s">
        <v>31</v>
      </c>
      <c r="U812" s="1" t="s">
        <v>32</v>
      </c>
    </row>
    <row r="813" spans="1:21">
      <c r="A813" s="1" t="s">
        <v>27</v>
      </c>
      <c r="B813" s="1" t="s">
        <v>1663</v>
      </c>
      <c r="C813" s="1" t="s">
        <v>68</v>
      </c>
      <c r="D813" s="1">
        <v>0.2</v>
      </c>
      <c r="E813" s="1">
        <v>18</v>
      </c>
      <c r="F813" s="1">
        <v>100</v>
      </c>
      <c r="G813" s="1">
        <v>200</v>
      </c>
      <c r="H813" s="1">
        <v>3600</v>
      </c>
      <c r="I813" s="1">
        <v>720</v>
      </c>
      <c r="J813" s="1">
        <v>2880</v>
      </c>
      <c r="K813" s="1">
        <v>2.88</v>
      </c>
      <c r="L813" s="1">
        <v>1800</v>
      </c>
      <c r="M813" s="1">
        <v>1080</v>
      </c>
      <c r="N813" s="1">
        <v>1.08</v>
      </c>
      <c r="O813" s="3">
        <v>45330</v>
      </c>
      <c r="P813" s="1">
        <v>2</v>
      </c>
      <c r="Q813" s="1">
        <v>1</v>
      </c>
      <c r="R813" s="1">
        <v>2024</v>
      </c>
      <c r="S813" s="1" t="s">
        <v>1664</v>
      </c>
      <c r="T813" s="1" t="s">
        <v>70</v>
      </c>
      <c r="U813" s="1" t="s">
        <v>35</v>
      </c>
    </row>
    <row r="814" spans="1:21">
      <c r="A814" s="1" t="s">
        <v>36</v>
      </c>
      <c r="B814" s="1" t="s">
        <v>1665</v>
      </c>
      <c r="C814" s="1" t="s">
        <v>29</v>
      </c>
      <c r="D814" s="1">
        <v>0.2</v>
      </c>
      <c r="E814" s="1">
        <v>6</v>
      </c>
      <c r="F814" s="1">
        <v>200</v>
      </c>
      <c r="G814" s="1">
        <v>400</v>
      </c>
      <c r="H814" s="1">
        <v>2400</v>
      </c>
      <c r="I814" s="1">
        <v>480</v>
      </c>
      <c r="J814" s="1">
        <v>1920</v>
      </c>
      <c r="K814" s="1">
        <v>1.92</v>
      </c>
      <c r="L814" s="1">
        <v>1200</v>
      </c>
      <c r="M814" s="1">
        <v>720</v>
      </c>
      <c r="N814" s="1">
        <v>0.72</v>
      </c>
      <c r="O814" s="3">
        <v>45833</v>
      </c>
      <c r="P814" s="1">
        <v>6</v>
      </c>
      <c r="Q814" s="1">
        <v>2</v>
      </c>
      <c r="R814" s="1">
        <v>2025</v>
      </c>
      <c r="S814" s="1" t="s">
        <v>1666</v>
      </c>
      <c r="T814" s="1" t="s">
        <v>31</v>
      </c>
      <c r="U814" s="1" t="s">
        <v>49</v>
      </c>
    </row>
    <row r="815" spans="1:21">
      <c r="A815" s="1" t="s">
        <v>21</v>
      </c>
      <c r="B815" s="1" t="s">
        <v>1667</v>
      </c>
      <c r="C815" s="1" t="s">
        <v>38</v>
      </c>
      <c r="D815" s="1">
        <v>0.22</v>
      </c>
      <c r="E815" s="1">
        <v>19</v>
      </c>
      <c r="F815" s="1">
        <v>20</v>
      </c>
      <c r="G815" s="1">
        <v>50</v>
      </c>
      <c r="H815" s="1">
        <v>950</v>
      </c>
      <c r="I815" s="1">
        <v>209</v>
      </c>
      <c r="J815" s="1">
        <v>741</v>
      </c>
      <c r="K815" s="1">
        <v>0.74099999999999999</v>
      </c>
      <c r="L815" s="1">
        <v>380</v>
      </c>
      <c r="M815" s="1">
        <v>361</v>
      </c>
      <c r="N815" s="1">
        <v>0.36099999999999999</v>
      </c>
      <c r="O815" s="3">
        <v>45510</v>
      </c>
      <c r="P815" s="1">
        <v>8</v>
      </c>
      <c r="Q815" s="1">
        <v>3</v>
      </c>
      <c r="R815" s="1">
        <v>2024</v>
      </c>
      <c r="S815" s="1" t="s">
        <v>1668</v>
      </c>
      <c r="T815" s="1" t="s">
        <v>40</v>
      </c>
      <c r="U815" s="1" t="s">
        <v>32</v>
      </c>
    </row>
    <row r="816" spans="1:21">
      <c r="A816" s="1" t="s">
        <v>21</v>
      </c>
      <c r="B816" s="1" t="s">
        <v>1669</v>
      </c>
      <c r="C816" s="1" t="s">
        <v>68</v>
      </c>
      <c r="D816" s="1">
        <v>0.09</v>
      </c>
      <c r="E816" s="1">
        <v>9</v>
      </c>
      <c r="F816" s="1">
        <v>100</v>
      </c>
      <c r="G816" s="1">
        <v>200</v>
      </c>
      <c r="H816" s="1">
        <v>1800</v>
      </c>
      <c r="I816" s="1">
        <v>162</v>
      </c>
      <c r="J816" s="1">
        <v>1638</v>
      </c>
      <c r="K816" s="1">
        <v>1.6379999999999999</v>
      </c>
      <c r="L816" s="1">
        <v>900</v>
      </c>
      <c r="M816" s="1">
        <v>738</v>
      </c>
      <c r="N816" s="1">
        <v>0.73799999999999999</v>
      </c>
      <c r="O816" s="3">
        <v>45306</v>
      </c>
      <c r="P816" s="1">
        <v>1</v>
      </c>
      <c r="Q816" s="1">
        <v>1</v>
      </c>
      <c r="R816" s="1">
        <v>2024</v>
      </c>
      <c r="S816" s="1" t="s">
        <v>1670</v>
      </c>
      <c r="T816" s="1" t="s">
        <v>70</v>
      </c>
      <c r="U816" s="1" t="s">
        <v>79</v>
      </c>
    </row>
    <row r="817" spans="1:21">
      <c r="A817" s="1" t="s">
        <v>36</v>
      </c>
      <c r="B817" s="1" t="s">
        <v>1671</v>
      </c>
      <c r="C817" s="1" t="s">
        <v>42</v>
      </c>
      <c r="D817" s="1">
        <v>0.22</v>
      </c>
      <c r="E817" s="1">
        <v>16</v>
      </c>
      <c r="F817" s="1">
        <v>300</v>
      </c>
      <c r="G817" s="1">
        <v>600</v>
      </c>
      <c r="H817" s="1">
        <v>9600</v>
      </c>
      <c r="I817" s="1">
        <v>2112</v>
      </c>
      <c r="J817" s="1">
        <v>7488</v>
      </c>
      <c r="K817" s="1">
        <v>7.4880000000000004</v>
      </c>
      <c r="L817" s="1">
        <v>4800</v>
      </c>
      <c r="M817" s="1">
        <v>2688</v>
      </c>
      <c r="N817" s="1">
        <v>2.6880000000000002</v>
      </c>
      <c r="O817" s="3">
        <v>45292</v>
      </c>
      <c r="P817" s="1">
        <v>1</v>
      </c>
      <c r="Q817" s="1">
        <v>1</v>
      </c>
      <c r="R817" s="1">
        <v>2024</v>
      </c>
      <c r="S817" s="1" t="s">
        <v>1672</v>
      </c>
      <c r="T817" s="1" t="s">
        <v>44</v>
      </c>
      <c r="U817" s="1" t="s">
        <v>79</v>
      </c>
    </row>
    <row r="818" spans="1:21">
      <c r="A818" s="1" t="s">
        <v>36</v>
      </c>
      <c r="B818" s="1" t="s">
        <v>1673</v>
      </c>
      <c r="C818" s="1" t="s">
        <v>29</v>
      </c>
      <c r="D818" s="1">
        <v>7.0000000000000007E-2</v>
      </c>
      <c r="E818" s="1">
        <v>19</v>
      </c>
      <c r="F818" s="1">
        <v>200</v>
      </c>
      <c r="G818" s="1">
        <v>400</v>
      </c>
      <c r="H818" s="1">
        <v>7600</v>
      </c>
      <c r="I818" s="1">
        <v>532</v>
      </c>
      <c r="J818" s="1">
        <v>7068</v>
      </c>
      <c r="K818" s="1">
        <v>7.0679999999999996</v>
      </c>
      <c r="L818" s="1">
        <v>3800</v>
      </c>
      <c r="M818" s="1">
        <v>3268</v>
      </c>
      <c r="N818" s="1">
        <v>3.2679999999999998</v>
      </c>
      <c r="O818" s="3">
        <v>45736</v>
      </c>
      <c r="P818" s="1">
        <v>3</v>
      </c>
      <c r="Q818" s="1">
        <v>1</v>
      </c>
      <c r="R818" s="1">
        <v>2025</v>
      </c>
      <c r="S818" s="1" t="s">
        <v>1674</v>
      </c>
      <c r="T818" s="1" t="s">
        <v>31</v>
      </c>
      <c r="U818" s="1" t="s">
        <v>35</v>
      </c>
    </row>
    <row r="819" spans="1:21">
      <c r="A819" s="1" t="s">
        <v>36</v>
      </c>
      <c r="B819" s="1" t="s">
        <v>1675</v>
      </c>
      <c r="C819" s="1" t="s">
        <v>60</v>
      </c>
      <c r="D819" s="1">
        <v>0.28999999999999998</v>
      </c>
      <c r="E819" s="1">
        <v>9</v>
      </c>
      <c r="F819" s="1">
        <v>150</v>
      </c>
      <c r="G819" s="1">
        <v>250</v>
      </c>
      <c r="H819" s="1">
        <v>2250</v>
      </c>
      <c r="I819" s="1">
        <v>652.5</v>
      </c>
      <c r="J819" s="1">
        <v>1597.5</v>
      </c>
      <c r="K819" s="1">
        <v>1.5974999999999999</v>
      </c>
      <c r="L819" s="1">
        <v>1350</v>
      </c>
      <c r="M819" s="1">
        <v>247.5</v>
      </c>
      <c r="N819" s="1">
        <v>0.2475</v>
      </c>
      <c r="O819" s="3">
        <v>45780</v>
      </c>
      <c r="P819" s="1">
        <v>5</v>
      </c>
      <c r="Q819" s="1">
        <v>2</v>
      </c>
      <c r="R819" s="1">
        <v>2025</v>
      </c>
      <c r="S819" s="1" t="s">
        <v>1676</v>
      </c>
      <c r="T819" s="1" t="s">
        <v>62</v>
      </c>
      <c r="U819" s="1" t="s">
        <v>35</v>
      </c>
    </row>
    <row r="820" spans="1:21">
      <c r="A820" s="1" t="s">
        <v>36</v>
      </c>
      <c r="B820" s="1" t="s">
        <v>1677</v>
      </c>
      <c r="C820" s="1" t="s">
        <v>38</v>
      </c>
      <c r="D820" s="1">
        <v>0.23</v>
      </c>
      <c r="E820" s="1">
        <v>4</v>
      </c>
      <c r="F820" s="1">
        <v>20</v>
      </c>
      <c r="G820" s="1">
        <v>50</v>
      </c>
      <c r="H820" s="1">
        <v>200</v>
      </c>
      <c r="I820" s="1">
        <v>46</v>
      </c>
      <c r="J820" s="1">
        <v>154</v>
      </c>
      <c r="K820" s="1">
        <v>0.154</v>
      </c>
      <c r="L820" s="1">
        <v>80</v>
      </c>
      <c r="M820" s="1">
        <v>74</v>
      </c>
      <c r="N820" s="1">
        <v>7.3999999999999996E-2</v>
      </c>
      <c r="O820" s="3">
        <v>45628</v>
      </c>
      <c r="P820" s="1">
        <v>12</v>
      </c>
      <c r="Q820" s="1">
        <v>4</v>
      </c>
      <c r="R820" s="1">
        <v>2024</v>
      </c>
      <c r="S820" s="1" t="s">
        <v>1678</v>
      </c>
      <c r="T820" s="1" t="s">
        <v>40</v>
      </c>
      <c r="U820" s="1" t="s">
        <v>49</v>
      </c>
    </row>
    <row r="821" spans="1:21">
      <c r="A821" s="1" t="s">
        <v>21</v>
      </c>
      <c r="B821" s="1" t="s">
        <v>1679</v>
      </c>
      <c r="C821" s="1" t="s">
        <v>38</v>
      </c>
      <c r="D821" s="1">
        <v>0.04</v>
      </c>
      <c r="E821" s="1">
        <v>9</v>
      </c>
      <c r="F821" s="1">
        <v>20</v>
      </c>
      <c r="G821" s="1">
        <v>50</v>
      </c>
      <c r="H821" s="1">
        <v>450</v>
      </c>
      <c r="I821" s="1">
        <v>18</v>
      </c>
      <c r="J821" s="1">
        <v>432</v>
      </c>
      <c r="K821" s="1">
        <v>0.432</v>
      </c>
      <c r="L821" s="1">
        <v>180</v>
      </c>
      <c r="M821" s="1">
        <v>252</v>
      </c>
      <c r="N821" s="1">
        <v>0.252</v>
      </c>
      <c r="O821" s="3">
        <v>45603</v>
      </c>
      <c r="P821" s="1">
        <v>11</v>
      </c>
      <c r="Q821" s="1">
        <v>4</v>
      </c>
      <c r="R821" s="1">
        <v>2024</v>
      </c>
      <c r="S821" s="1" t="s">
        <v>1680</v>
      </c>
      <c r="T821" s="1" t="s">
        <v>40</v>
      </c>
      <c r="U821" s="1" t="s">
        <v>35</v>
      </c>
    </row>
    <row r="822" spans="1:21">
      <c r="A822" s="1" t="s">
        <v>27</v>
      </c>
      <c r="B822" s="1" t="s">
        <v>1681</v>
      </c>
      <c r="C822" s="1" t="s">
        <v>23</v>
      </c>
      <c r="D822" s="1">
        <v>0.22</v>
      </c>
      <c r="E822" s="1">
        <v>6</v>
      </c>
      <c r="F822" s="1">
        <v>500</v>
      </c>
      <c r="G822" s="1">
        <v>800</v>
      </c>
      <c r="H822" s="1">
        <v>4800</v>
      </c>
      <c r="I822" s="1">
        <v>1056</v>
      </c>
      <c r="J822" s="1">
        <v>3744</v>
      </c>
      <c r="K822" s="1">
        <v>3.7440000000000002</v>
      </c>
      <c r="L822" s="1">
        <v>3000</v>
      </c>
      <c r="M822" s="1">
        <v>744</v>
      </c>
      <c r="N822" s="1">
        <v>0.74399999999999999</v>
      </c>
      <c r="O822" s="3">
        <v>45192</v>
      </c>
      <c r="P822" s="1">
        <v>9</v>
      </c>
      <c r="Q822" s="1">
        <v>3</v>
      </c>
      <c r="R822" s="1">
        <v>2023</v>
      </c>
      <c r="S822" s="1" t="s">
        <v>1682</v>
      </c>
      <c r="T822" s="1" t="s">
        <v>25</v>
      </c>
      <c r="U822" s="1" t="s">
        <v>49</v>
      </c>
    </row>
    <row r="823" spans="1:21">
      <c r="A823" s="1" t="s">
        <v>27</v>
      </c>
      <c r="B823" s="1" t="s">
        <v>1683</v>
      </c>
      <c r="C823" s="1" t="s">
        <v>23</v>
      </c>
      <c r="D823" s="1">
        <v>0.01</v>
      </c>
      <c r="E823" s="1">
        <v>7</v>
      </c>
      <c r="F823" s="1">
        <v>500</v>
      </c>
      <c r="G823" s="1">
        <v>800</v>
      </c>
      <c r="H823" s="1">
        <v>5600</v>
      </c>
      <c r="I823" s="1">
        <v>56</v>
      </c>
      <c r="J823" s="1">
        <v>5544</v>
      </c>
      <c r="K823" s="1">
        <v>5.5439999999999996</v>
      </c>
      <c r="L823" s="1">
        <v>3500</v>
      </c>
      <c r="M823" s="1">
        <v>2044</v>
      </c>
      <c r="N823" s="1">
        <v>2.044</v>
      </c>
      <c r="O823" s="3">
        <v>45872</v>
      </c>
      <c r="P823" s="1">
        <v>8</v>
      </c>
      <c r="Q823" s="1">
        <v>3</v>
      </c>
      <c r="R823" s="1">
        <v>2025</v>
      </c>
      <c r="S823" s="1" t="s">
        <v>1684</v>
      </c>
      <c r="T823" s="1" t="s">
        <v>25</v>
      </c>
      <c r="U823" s="1" t="s">
        <v>79</v>
      </c>
    </row>
    <row r="824" spans="1:21">
      <c r="A824" s="1" t="s">
        <v>36</v>
      </c>
      <c r="B824" s="1" t="s">
        <v>1685</v>
      </c>
      <c r="C824" s="1" t="s">
        <v>42</v>
      </c>
      <c r="D824" s="1">
        <v>0.14000000000000001</v>
      </c>
      <c r="E824" s="1">
        <v>7</v>
      </c>
      <c r="F824" s="1">
        <v>300</v>
      </c>
      <c r="G824" s="1">
        <v>600</v>
      </c>
      <c r="H824" s="1">
        <v>4200</v>
      </c>
      <c r="I824" s="1">
        <v>588</v>
      </c>
      <c r="J824" s="1">
        <v>3612</v>
      </c>
      <c r="K824" s="1">
        <v>3.6120000000000001</v>
      </c>
      <c r="L824" s="1">
        <v>2100</v>
      </c>
      <c r="M824" s="1">
        <v>1512</v>
      </c>
      <c r="N824" s="1">
        <v>1.512</v>
      </c>
      <c r="O824" s="3">
        <v>45266</v>
      </c>
      <c r="P824" s="1">
        <v>12</v>
      </c>
      <c r="Q824" s="1">
        <v>4</v>
      </c>
      <c r="R824" s="1">
        <v>2023</v>
      </c>
      <c r="S824" s="1" t="s">
        <v>1686</v>
      </c>
      <c r="T824" s="1" t="s">
        <v>44</v>
      </c>
      <c r="U824" s="1" t="s">
        <v>79</v>
      </c>
    </row>
    <row r="825" spans="1:21">
      <c r="A825" s="1" t="s">
        <v>21</v>
      </c>
      <c r="B825" s="1" t="s">
        <v>1687</v>
      </c>
      <c r="C825" s="1" t="s">
        <v>46</v>
      </c>
      <c r="D825" s="1">
        <v>0.27</v>
      </c>
      <c r="E825" s="1">
        <v>17</v>
      </c>
      <c r="F825" s="1">
        <v>15</v>
      </c>
      <c r="G825" s="1">
        <v>40</v>
      </c>
      <c r="H825" s="1">
        <v>680</v>
      </c>
      <c r="I825" s="1">
        <v>183.6</v>
      </c>
      <c r="J825" s="1">
        <v>496.4</v>
      </c>
      <c r="K825" s="1">
        <v>0.49640000000000001</v>
      </c>
      <c r="L825" s="1">
        <v>255</v>
      </c>
      <c r="M825" s="1">
        <v>241.4</v>
      </c>
      <c r="N825" s="1">
        <v>0.2414</v>
      </c>
      <c r="O825" s="3">
        <v>45600</v>
      </c>
      <c r="P825" s="1">
        <v>11</v>
      </c>
      <c r="Q825" s="1">
        <v>4</v>
      </c>
      <c r="R825" s="1">
        <v>2024</v>
      </c>
      <c r="S825" s="1" t="s">
        <v>1688</v>
      </c>
      <c r="T825" s="1" t="s">
        <v>48</v>
      </c>
      <c r="U825" s="1" t="s">
        <v>79</v>
      </c>
    </row>
    <row r="826" spans="1:21">
      <c r="A826" s="1" t="s">
        <v>21</v>
      </c>
      <c r="B826" s="1" t="s">
        <v>1689</v>
      </c>
      <c r="C826" s="1" t="s">
        <v>60</v>
      </c>
      <c r="D826" s="1">
        <v>0.26</v>
      </c>
      <c r="E826" s="1">
        <v>13</v>
      </c>
      <c r="F826" s="1">
        <v>150</v>
      </c>
      <c r="G826" s="1">
        <v>250</v>
      </c>
      <c r="H826" s="1">
        <v>3250</v>
      </c>
      <c r="I826" s="1">
        <v>845</v>
      </c>
      <c r="J826" s="1">
        <v>2405</v>
      </c>
      <c r="K826" s="1">
        <v>2.4049999999999998</v>
      </c>
      <c r="L826" s="1">
        <v>1950</v>
      </c>
      <c r="M826" s="1">
        <v>455</v>
      </c>
      <c r="N826" s="1">
        <v>0.45500000000000002</v>
      </c>
      <c r="O826" s="3">
        <v>45785</v>
      </c>
      <c r="P826" s="1">
        <v>5</v>
      </c>
      <c r="Q826" s="1">
        <v>2</v>
      </c>
      <c r="R826" s="1">
        <v>2025</v>
      </c>
      <c r="S826" s="1" t="s">
        <v>1690</v>
      </c>
      <c r="T826" s="1" t="s">
        <v>62</v>
      </c>
      <c r="U826" s="1" t="s">
        <v>54</v>
      </c>
    </row>
    <row r="827" spans="1:21">
      <c r="A827" s="1" t="s">
        <v>27</v>
      </c>
      <c r="B827" s="1" t="s">
        <v>1691</v>
      </c>
      <c r="C827" s="1" t="s">
        <v>68</v>
      </c>
      <c r="D827" s="1">
        <v>0.26</v>
      </c>
      <c r="E827" s="1">
        <v>13</v>
      </c>
      <c r="F827" s="1">
        <v>100</v>
      </c>
      <c r="G827" s="1">
        <v>200</v>
      </c>
      <c r="H827" s="1">
        <v>2600</v>
      </c>
      <c r="I827" s="1">
        <v>676</v>
      </c>
      <c r="J827" s="1">
        <v>1924</v>
      </c>
      <c r="K827" s="1">
        <v>1.9239999999999999</v>
      </c>
      <c r="L827" s="1">
        <v>1300</v>
      </c>
      <c r="M827" s="1">
        <v>624</v>
      </c>
      <c r="N827" s="1">
        <v>0.624</v>
      </c>
      <c r="O827" s="3">
        <v>45831</v>
      </c>
      <c r="P827" s="1">
        <v>6</v>
      </c>
      <c r="Q827" s="1">
        <v>2</v>
      </c>
      <c r="R827" s="1">
        <v>2025</v>
      </c>
      <c r="S827" s="1" t="s">
        <v>1692</v>
      </c>
      <c r="T827" s="1" t="s">
        <v>70</v>
      </c>
      <c r="U827" s="1" t="s">
        <v>32</v>
      </c>
    </row>
    <row r="828" spans="1:21">
      <c r="A828" s="1" t="s">
        <v>27</v>
      </c>
      <c r="B828" s="1" t="s">
        <v>1693</v>
      </c>
      <c r="C828" s="1" t="s">
        <v>60</v>
      </c>
      <c r="D828" s="1">
        <v>0.12</v>
      </c>
      <c r="E828" s="1">
        <v>18</v>
      </c>
      <c r="F828" s="1">
        <v>150</v>
      </c>
      <c r="G828" s="1">
        <v>250</v>
      </c>
      <c r="H828" s="1">
        <v>4500</v>
      </c>
      <c r="I828" s="1">
        <v>540</v>
      </c>
      <c r="J828" s="1">
        <v>3960</v>
      </c>
      <c r="K828" s="1">
        <v>3.96</v>
      </c>
      <c r="L828" s="1">
        <v>2700</v>
      </c>
      <c r="M828" s="1">
        <v>1260</v>
      </c>
      <c r="N828" s="1">
        <v>1.26</v>
      </c>
      <c r="O828" s="3">
        <v>45420</v>
      </c>
      <c r="P828" s="1">
        <v>5</v>
      </c>
      <c r="Q828" s="1">
        <v>2</v>
      </c>
      <c r="R828" s="1">
        <v>2024</v>
      </c>
      <c r="S828" s="1" t="s">
        <v>1694</v>
      </c>
      <c r="T828" s="1" t="s">
        <v>62</v>
      </c>
      <c r="U828" s="1" t="s">
        <v>49</v>
      </c>
    </row>
    <row r="829" spans="1:21">
      <c r="A829" s="1" t="s">
        <v>21</v>
      </c>
      <c r="B829" s="1" t="s">
        <v>1695</v>
      </c>
      <c r="C829" s="1" t="s">
        <v>56</v>
      </c>
      <c r="D829" s="1">
        <v>0.01</v>
      </c>
      <c r="E829" s="1">
        <v>6</v>
      </c>
      <c r="F829" s="1">
        <v>50</v>
      </c>
      <c r="G829" s="1">
        <v>120</v>
      </c>
      <c r="H829" s="1">
        <v>720</v>
      </c>
      <c r="I829" s="1">
        <v>7.2</v>
      </c>
      <c r="J829" s="1">
        <v>712.8</v>
      </c>
      <c r="K829" s="1">
        <v>0.71279999999999999</v>
      </c>
      <c r="L829" s="1">
        <v>300</v>
      </c>
      <c r="M829" s="1">
        <v>412.8</v>
      </c>
      <c r="N829" s="1">
        <v>0.4128</v>
      </c>
      <c r="O829" s="3">
        <v>45683</v>
      </c>
      <c r="P829" s="1">
        <v>1</v>
      </c>
      <c r="Q829" s="1">
        <v>1</v>
      </c>
      <c r="R829" s="1">
        <v>2025</v>
      </c>
      <c r="S829" s="1" t="s">
        <v>1696</v>
      </c>
      <c r="T829" s="1" t="s">
        <v>58</v>
      </c>
      <c r="U829" s="1" t="s">
        <v>26</v>
      </c>
    </row>
    <row r="830" spans="1:21">
      <c r="A830" s="1" t="s">
        <v>21</v>
      </c>
      <c r="B830" s="1" t="s">
        <v>1697</v>
      </c>
      <c r="C830" s="1" t="s">
        <v>46</v>
      </c>
      <c r="D830" s="1">
        <v>0.28000000000000003</v>
      </c>
      <c r="E830" s="1">
        <v>7</v>
      </c>
      <c r="F830" s="1">
        <v>15</v>
      </c>
      <c r="G830" s="1">
        <v>40</v>
      </c>
      <c r="H830" s="1">
        <v>280</v>
      </c>
      <c r="I830" s="1">
        <v>78.400000000000006</v>
      </c>
      <c r="J830" s="1">
        <v>201.6</v>
      </c>
      <c r="K830" s="1">
        <v>0.2016</v>
      </c>
      <c r="L830" s="1">
        <v>105</v>
      </c>
      <c r="M830" s="1">
        <v>96.6</v>
      </c>
      <c r="N830" s="1">
        <v>9.6600000000000005E-2</v>
      </c>
      <c r="O830" s="3">
        <v>45596</v>
      </c>
      <c r="P830" s="1">
        <v>10</v>
      </c>
      <c r="Q830" s="1">
        <v>4</v>
      </c>
      <c r="R830" s="1">
        <v>2024</v>
      </c>
      <c r="S830" s="1" t="s">
        <v>1698</v>
      </c>
      <c r="T830" s="1" t="s">
        <v>48</v>
      </c>
      <c r="U830" s="1" t="s">
        <v>32</v>
      </c>
    </row>
    <row r="831" spans="1:21">
      <c r="A831" s="1" t="s">
        <v>36</v>
      </c>
      <c r="B831" s="1" t="s">
        <v>1699</v>
      </c>
      <c r="C831" s="1" t="s">
        <v>56</v>
      </c>
      <c r="D831" s="1">
        <v>0.02</v>
      </c>
      <c r="E831" s="1">
        <v>19</v>
      </c>
      <c r="F831" s="1">
        <v>50</v>
      </c>
      <c r="G831" s="1">
        <v>120</v>
      </c>
      <c r="H831" s="1">
        <v>2280</v>
      </c>
      <c r="I831" s="1">
        <v>45.6</v>
      </c>
      <c r="J831" s="1">
        <v>2234.4</v>
      </c>
      <c r="K831" s="1">
        <v>2.2343999999999999</v>
      </c>
      <c r="L831" s="1">
        <v>950</v>
      </c>
      <c r="M831" s="1">
        <v>1284.4000000000001</v>
      </c>
      <c r="N831" s="1">
        <v>1.2844</v>
      </c>
      <c r="O831" s="3">
        <v>45288</v>
      </c>
      <c r="P831" s="1">
        <v>12</v>
      </c>
      <c r="Q831" s="1">
        <v>4</v>
      </c>
      <c r="R831" s="1">
        <v>2023</v>
      </c>
      <c r="S831" s="1" t="s">
        <v>1700</v>
      </c>
      <c r="T831" s="1" t="s">
        <v>58</v>
      </c>
      <c r="U831" s="1" t="s">
        <v>35</v>
      </c>
    </row>
    <row r="832" spans="1:21">
      <c r="A832" s="1" t="s">
        <v>27</v>
      </c>
      <c r="B832" s="1" t="s">
        <v>1701</v>
      </c>
      <c r="C832" s="1" t="s">
        <v>56</v>
      </c>
      <c r="D832" s="1">
        <v>0</v>
      </c>
      <c r="E832" s="1">
        <v>9</v>
      </c>
      <c r="F832" s="1">
        <v>50</v>
      </c>
      <c r="G832" s="1">
        <v>120</v>
      </c>
      <c r="H832" s="1">
        <v>1080</v>
      </c>
      <c r="I832" s="1">
        <v>0</v>
      </c>
      <c r="J832" s="1">
        <v>1080</v>
      </c>
      <c r="K832" s="1">
        <v>1.08</v>
      </c>
      <c r="L832" s="1">
        <v>450</v>
      </c>
      <c r="M832" s="1">
        <v>630</v>
      </c>
      <c r="N832" s="1">
        <v>0.63</v>
      </c>
      <c r="O832" s="3">
        <v>45701</v>
      </c>
      <c r="P832" s="1">
        <v>2</v>
      </c>
      <c r="Q832" s="1">
        <v>1</v>
      </c>
      <c r="R832" s="1">
        <v>2025</v>
      </c>
      <c r="S832" s="1" t="s">
        <v>1702</v>
      </c>
      <c r="T832" s="1" t="s">
        <v>58</v>
      </c>
      <c r="U832" s="1" t="s">
        <v>49</v>
      </c>
    </row>
    <row r="833" spans="1:21">
      <c r="A833" s="1" t="s">
        <v>27</v>
      </c>
      <c r="B833" s="1" t="s">
        <v>1703</v>
      </c>
      <c r="C833" s="1" t="s">
        <v>68</v>
      </c>
      <c r="D833" s="1">
        <v>0.06</v>
      </c>
      <c r="E833" s="1">
        <v>15</v>
      </c>
      <c r="F833" s="1">
        <v>100</v>
      </c>
      <c r="G833" s="1">
        <v>200</v>
      </c>
      <c r="H833" s="1">
        <v>3000</v>
      </c>
      <c r="I833" s="1">
        <v>180</v>
      </c>
      <c r="J833" s="1">
        <v>2820</v>
      </c>
      <c r="K833" s="1">
        <v>2.82</v>
      </c>
      <c r="L833" s="1">
        <v>1500</v>
      </c>
      <c r="M833" s="1">
        <v>1320</v>
      </c>
      <c r="N833" s="1">
        <v>1.32</v>
      </c>
      <c r="O833" s="3">
        <v>45373</v>
      </c>
      <c r="P833" s="1">
        <v>3</v>
      </c>
      <c r="Q833" s="1">
        <v>1</v>
      </c>
      <c r="R833" s="1">
        <v>2024</v>
      </c>
      <c r="S833" s="1" t="s">
        <v>1704</v>
      </c>
      <c r="T833" s="1" t="s">
        <v>70</v>
      </c>
      <c r="U833" s="1" t="s">
        <v>79</v>
      </c>
    </row>
    <row r="834" spans="1:21">
      <c r="A834" s="1" t="s">
        <v>27</v>
      </c>
      <c r="B834" s="1" t="s">
        <v>1705</v>
      </c>
      <c r="C834" s="1" t="s">
        <v>38</v>
      </c>
      <c r="D834" s="1">
        <v>0.05</v>
      </c>
      <c r="E834" s="1">
        <v>16</v>
      </c>
      <c r="F834" s="1">
        <v>20</v>
      </c>
      <c r="G834" s="1">
        <v>50</v>
      </c>
      <c r="H834" s="1">
        <v>800</v>
      </c>
      <c r="I834" s="1">
        <v>40</v>
      </c>
      <c r="J834" s="1">
        <v>760</v>
      </c>
      <c r="K834" s="1">
        <v>0.76</v>
      </c>
      <c r="L834" s="1">
        <v>320</v>
      </c>
      <c r="M834" s="1">
        <v>440</v>
      </c>
      <c r="N834" s="1">
        <v>0.44</v>
      </c>
      <c r="O834" s="3">
        <v>45475</v>
      </c>
      <c r="P834" s="1">
        <v>7</v>
      </c>
      <c r="Q834" s="1">
        <v>3</v>
      </c>
      <c r="R834" s="1">
        <v>2024</v>
      </c>
      <c r="S834" s="1" t="s">
        <v>1706</v>
      </c>
      <c r="T834" s="1" t="s">
        <v>40</v>
      </c>
      <c r="U834" s="1" t="s">
        <v>32</v>
      </c>
    </row>
    <row r="835" spans="1:21">
      <c r="A835" s="1" t="s">
        <v>27</v>
      </c>
      <c r="B835" s="1" t="s">
        <v>1707</v>
      </c>
      <c r="C835" s="1" t="s">
        <v>38</v>
      </c>
      <c r="D835" s="1">
        <v>0.19</v>
      </c>
      <c r="E835" s="1">
        <v>12</v>
      </c>
      <c r="F835" s="1">
        <v>20</v>
      </c>
      <c r="G835" s="1">
        <v>50</v>
      </c>
      <c r="H835" s="1">
        <v>600</v>
      </c>
      <c r="I835" s="1">
        <v>114</v>
      </c>
      <c r="J835" s="1">
        <v>486</v>
      </c>
      <c r="K835" s="1">
        <v>0.48599999999999999</v>
      </c>
      <c r="L835" s="1">
        <v>240</v>
      </c>
      <c r="M835" s="1">
        <v>246</v>
      </c>
      <c r="N835" s="1">
        <v>0.246</v>
      </c>
      <c r="O835" s="3">
        <v>45435</v>
      </c>
      <c r="P835" s="1">
        <v>5</v>
      </c>
      <c r="Q835" s="1">
        <v>2</v>
      </c>
      <c r="R835" s="1">
        <v>2024</v>
      </c>
      <c r="S835" s="1" t="s">
        <v>1708</v>
      </c>
      <c r="T835" s="1" t="s">
        <v>40</v>
      </c>
      <c r="U835" s="1" t="s">
        <v>49</v>
      </c>
    </row>
    <row r="836" spans="1:21">
      <c r="A836" s="1" t="s">
        <v>36</v>
      </c>
      <c r="B836" s="1" t="s">
        <v>1709</v>
      </c>
      <c r="C836" s="1" t="s">
        <v>46</v>
      </c>
      <c r="D836" s="1">
        <v>0.2</v>
      </c>
      <c r="E836" s="1">
        <v>13</v>
      </c>
      <c r="F836" s="1">
        <v>15</v>
      </c>
      <c r="G836" s="1">
        <v>40</v>
      </c>
      <c r="H836" s="1">
        <v>520</v>
      </c>
      <c r="I836" s="1">
        <v>104</v>
      </c>
      <c r="J836" s="1">
        <v>416</v>
      </c>
      <c r="K836" s="1">
        <v>0.41599999999999998</v>
      </c>
      <c r="L836" s="1">
        <v>195</v>
      </c>
      <c r="M836" s="1">
        <v>221</v>
      </c>
      <c r="N836" s="1">
        <v>0.221</v>
      </c>
      <c r="O836" s="3">
        <v>45728</v>
      </c>
      <c r="P836" s="1">
        <v>3</v>
      </c>
      <c r="Q836" s="1">
        <v>1</v>
      </c>
      <c r="R836" s="1">
        <v>2025</v>
      </c>
      <c r="S836" s="1" t="s">
        <v>1710</v>
      </c>
      <c r="T836" s="1" t="s">
        <v>48</v>
      </c>
      <c r="U836" s="1" t="s">
        <v>79</v>
      </c>
    </row>
    <row r="837" spans="1:21">
      <c r="A837" s="1" t="s">
        <v>27</v>
      </c>
      <c r="B837" s="1" t="s">
        <v>1711</v>
      </c>
      <c r="C837" s="1" t="s">
        <v>56</v>
      </c>
      <c r="D837" s="1">
        <v>0.09</v>
      </c>
      <c r="E837" s="1">
        <v>15</v>
      </c>
      <c r="F837" s="1">
        <v>50</v>
      </c>
      <c r="G837" s="1">
        <v>120</v>
      </c>
      <c r="H837" s="1">
        <v>1800</v>
      </c>
      <c r="I837" s="1">
        <v>162</v>
      </c>
      <c r="J837" s="1">
        <v>1638</v>
      </c>
      <c r="K837" s="1">
        <v>1.6379999999999999</v>
      </c>
      <c r="L837" s="1">
        <v>750</v>
      </c>
      <c r="M837" s="1">
        <v>888</v>
      </c>
      <c r="N837" s="1">
        <v>0.88800000000000001</v>
      </c>
      <c r="O837" s="3">
        <v>45857</v>
      </c>
      <c r="P837" s="1">
        <v>7</v>
      </c>
      <c r="Q837" s="1">
        <v>3</v>
      </c>
      <c r="R837" s="1">
        <v>2025</v>
      </c>
      <c r="S837" s="1" t="s">
        <v>1712</v>
      </c>
      <c r="T837" s="1" t="s">
        <v>58</v>
      </c>
      <c r="U837" s="1" t="s">
        <v>32</v>
      </c>
    </row>
    <row r="838" spans="1:21">
      <c r="A838" s="1" t="s">
        <v>36</v>
      </c>
      <c r="B838" s="1" t="s">
        <v>1713</v>
      </c>
      <c r="C838" s="1" t="s">
        <v>23</v>
      </c>
      <c r="D838" s="1">
        <v>0.28000000000000003</v>
      </c>
      <c r="E838" s="1">
        <v>14</v>
      </c>
      <c r="F838" s="1">
        <v>500</v>
      </c>
      <c r="G838" s="1">
        <v>800</v>
      </c>
      <c r="H838" s="1">
        <v>11200</v>
      </c>
      <c r="I838" s="1">
        <v>3136</v>
      </c>
      <c r="J838" s="1">
        <v>8064</v>
      </c>
      <c r="K838" s="1">
        <v>8.0640000000000001</v>
      </c>
      <c r="L838" s="1">
        <v>7000</v>
      </c>
      <c r="M838" s="1">
        <v>1064</v>
      </c>
      <c r="N838" s="1">
        <v>1.0640000000000001</v>
      </c>
      <c r="O838" s="3">
        <v>45680</v>
      </c>
      <c r="P838" s="1">
        <v>1</v>
      </c>
      <c r="Q838" s="1">
        <v>1</v>
      </c>
      <c r="R838" s="1">
        <v>2025</v>
      </c>
      <c r="S838" s="1" t="s">
        <v>1714</v>
      </c>
      <c r="T838" s="1" t="s">
        <v>25</v>
      </c>
      <c r="U838" s="1" t="s">
        <v>32</v>
      </c>
    </row>
    <row r="839" spans="1:21">
      <c r="A839" s="1" t="s">
        <v>27</v>
      </c>
      <c r="B839" s="1" t="s">
        <v>1715</v>
      </c>
      <c r="C839" s="1" t="s">
        <v>46</v>
      </c>
      <c r="D839" s="1">
        <v>0.14000000000000001</v>
      </c>
      <c r="E839" s="1">
        <v>14</v>
      </c>
      <c r="F839" s="1">
        <v>15</v>
      </c>
      <c r="G839" s="1">
        <v>40</v>
      </c>
      <c r="H839" s="1">
        <v>560</v>
      </c>
      <c r="I839" s="1">
        <v>78.400000000000006</v>
      </c>
      <c r="J839" s="1">
        <v>481.6</v>
      </c>
      <c r="K839" s="1">
        <v>0.48159999999999997</v>
      </c>
      <c r="L839" s="1">
        <v>210</v>
      </c>
      <c r="M839" s="1">
        <v>271.60000000000002</v>
      </c>
      <c r="N839" s="1">
        <v>0.27160000000000001</v>
      </c>
      <c r="O839" s="3">
        <v>45258</v>
      </c>
      <c r="P839" s="1">
        <v>11</v>
      </c>
      <c r="Q839" s="1">
        <v>4</v>
      </c>
      <c r="R839" s="1">
        <v>2023</v>
      </c>
      <c r="S839" s="1" t="s">
        <v>1716</v>
      </c>
      <c r="T839" s="1" t="s">
        <v>48</v>
      </c>
      <c r="U839" s="1" t="s">
        <v>32</v>
      </c>
    </row>
    <row r="840" spans="1:21">
      <c r="A840" s="1" t="s">
        <v>21</v>
      </c>
      <c r="B840" s="1" t="s">
        <v>1717</v>
      </c>
      <c r="C840" s="1" t="s">
        <v>60</v>
      </c>
      <c r="D840" s="1">
        <v>0.24</v>
      </c>
      <c r="E840" s="1">
        <v>1</v>
      </c>
      <c r="F840" s="1">
        <v>150</v>
      </c>
      <c r="G840" s="1">
        <v>250</v>
      </c>
      <c r="H840" s="1">
        <v>250</v>
      </c>
      <c r="I840" s="1">
        <v>60</v>
      </c>
      <c r="J840" s="1">
        <v>190</v>
      </c>
      <c r="K840" s="1">
        <v>0.19</v>
      </c>
      <c r="L840" s="1">
        <v>150</v>
      </c>
      <c r="M840" s="1">
        <v>40</v>
      </c>
      <c r="N840" s="1">
        <v>0.04</v>
      </c>
      <c r="O840" s="3">
        <v>45563</v>
      </c>
      <c r="P840" s="1">
        <v>9</v>
      </c>
      <c r="Q840" s="1">
        <v>3</v>
      </c>
      <c r="R840" s="1">
        <v>2024</v>
      </c>
      <c r="S840" s="1" t="s">
        <v>1718</v>
      </c>
      <c r="T840" s="1" t="s">
        <v>62</v>
      </c>
      <c r="U840" s="1" t="s">
        <v>35</v>
      </c>
    </row>
    <row r="841" spans="1:21">
      <c r="A841" s="1" t="s">
        <v>36</v>
      </c>
      <c r="B841" s="1" t="s">
        <v>1719</v>
      </c>
      <c r="C841" s="1" t="s">
        <v>68</v>
      </c>
      <c r="D841" s="1">
        <v>0.09</v>
      </c>
      <c r="E841" s="1">
        <v>6</v>
      </c>
      <c r="F841" s="1">
        <v>100</v>
      </c>
      <c r="G841" s="1">
        <v>200</v>
      </c>
      <c r="H841" s="1">
        <v>1200</v>
      </c>
      <c r="I841" s="1">
        <v>108</v>
      </c>
      <c r="J841" s="1">
        <v>1092</v>
      </c>
      <c r="K841" s="1">
        <v>1.0920000000000001</v>
      </c>
      <c r="L841" s="1">
        <v>600</v>
      </c>
      <c r="M841" s="1">
        <v>492</v>
      </c>
      <c r="N841" s="1">
        <v>0.49199999999999999</v>
      </c>
      <c r="O841" s="3">
        <v>45203</v>
      </c>
      <c r="P841" s="1">
        <v>10</v>
      </c>
      <c r="Q841" s="1">
        <v>4</v>
      </c>
      <c r="R841" s="1">
        <v>2023</v>
      </c>
      <c r="S841" s="1" t="s">
        <v>1720</v>
      </c>
      <c r="T841" s="1" t="s">
        <v>70</v>
      </c>
      <c r="U841" s="1" t="s">
        <v>79</v>
      </c>
    </row>
    <row r="842" spans="1:21">
      <c r="A842" s="1" t="s">
        <v>36</v>
      </c>
      <c r="B842" s="1" t="s">
        <v>1721</v>
      </c>
      <c r="C842" s="1" t="s">
        <v>29</v>
      </c>
      <c r="D842" s="1">
        <v>0.1</v>
      </c>
      <c r="E842" s="1">
        <v>3</v>
      </c>
      <c r="F842" s="1">
        <v>200</v>
      </c>
      <c r="G842" s="1">
        <v>400</v>
      </c>
      <c r="H842" s="1">
        <v>1200</v>
      </c>
      <c r="I842" s="1">
        <v>120</v>
      </c>
      <c r="J842" s="1">
        <v>1080</v>
      </c>
      <c r="K842" s="1">
        <v>1.08</v>
      </c>
      <c r="L842" s="1">
        <v>600</v>
      </c>
      <c r="M842" s="1">
        <v>480</v>
      </c>
      <c r="N842" s="1">
        <v>0.48</v>
      </c>
      <c r="O842" s="3">
        <v>45650</v>
      </c>
      <c r="P842" s="1">
        <v>12</v>
      </c>
      <c r="Q842" s="1">
        <v>4</v>
      </c>
      <c r="R842" s="1">
        <v>2024</v>
      </c>
      <c r="S842" s="1" t="s">
        <v>1722</v>
      </c>
      <c r="T842" s="1" t="s">
        <v>31</v>
      </c>
      <c r="U842" s="1" t="s">
        <v>54</v>
      </c>
    </row>
    <row r="843" spans="1:21">
      <c r="A843" s="1" t="s">
        <v>36</v>
      </c>
      <c r="B843" s="1" t="s">
        <v>1723</v>
      </c>
      <c r="C843" s="1" t="s">
        <v>60</v>
      </c>
      <c r="D843" s="1">
        <v>0</v>
      </c>
      <c r="E843" s="1">
        <v>7</v>
      </c>
      <c r="F843" s="1">
        <v>150</v>
      </c>
      <c r="G843" s="1">
        <v>250</v>
      </c>
      <c r="H843" s="1">
        <v>1750</v>
      </c>
      <c r="I843" s="1">
        <v>0</v>
      </c>
      <c r="J843" s="1">
        <v>1750</v>
      </c>
      <c r="K843" s="1">
        <v>1.75</v>
      </c>
      <c r="L843" s="1">
        <v>1050</v>
      </c>
      <c r="M843" s="1">
        <v>700</v>
      </c>
      <c r="N843" s="1">
        <v>0.7</v>
      </c>
      <c r="O843" s="3">
        <v>45501</v>
      </c>
      <c r="P843" s="1">
        <v>7</v>
      </c>
      <c r="Q843" s="1">
        <v>3</v>
      </c>
      <c r="R843" s="1">
        <v>2024</v>
      </c>
      <c r="S843" s="1" t="s">
        <v>1724</v>
      </c>
      <c r="T843" s="1" t="s">
        <v>62</v>
      </c>
      <c r="U843" s="1" t="s">
        <v>26</v>
      </c>
    </row>
    <row r="844" spans="1:21">
      <c r="A844" s="1" t="s">
        <v>21</v>
      </c>
      <c r="B844" s="1" t="s">
        <v>1725</v>
      </c>
      <c r="C844" s="1" t="s">
        <v>23</v>
      </c>
      <c r="D844" s="1">
        <v>0.28999999999999998</v>
      </c>
      <c r="E844" s="1">
        <v>4</v>
      </c>
      <c r="F844" s="1">
        <v>500</v>
      </c>
      <c r="G844" s="1">
        <v>800</v>
      </c>
      <c r="H844" s="1">
        <v>3200</v>
      </c>
      <c r="I844" s="1">
        <v>928</v>
      </c>
      <c r="J844" s="1">
        <v>2272</v>
      </c>
      <c r="K844" s="1">
        <v>2.2719999999999998</v>
      </c>
      <c r="L844" s="1">
        <v>2000</v>
      </c>
      <c r="M844" s="1">
        <v>272</v>
      </c>
      <c r="N844" s="1">
        <v>0.27200000000000002</v>
      </c>
      <c r="O844" s="3">
        <v>45515</v>
      </c>
      <c r="P844" s="1">
        <v>8</v>
      </c>
      <c r="Q844" s="1">
        <v>3</v>
      </c>
      <c r="R844" s="1">
        <v>2024</v>
      </c>
      <c r="S844" s="1" t="s">
        <v>1726</v>
      </c>
      <c r="T844" s="1" t="s">
        <v>25</v>
      </c>
      <c r="U844" s="1" t="s">
        <v>79</v>
      </c>
    </row>
    <row r="845" spans="1:21">
      <c r="A845" s="1" t="s">
        <v>21</v>
      </c>
      <c r="B845" s="1" t="s">
        <v>1727</v>
      </c>
      <c r="C845" s="1" t="s">
        <v>60</v>
      </c>
      <c r="D845" s="1">
        <v>0.23</v>
      </c>
      <c r="E845" s="1">
        <v>17</v>
      </c>
      <c r="F845" s="1">
        <v>150</v>
      </c>
      <c r="G845" s="1">
        <v>250</v>
      </c>
      <c r="H845" s="1">
        <v>4250</v>
      </c>
      <c r="I845" s="1">
        <v>977.5</v>
      </c>
      <c r="J845" s="1">
        <v>3272.5</v>
      </c>
      <c r="K845" s="1">
        <v>3.2725</v>
      </c>
      <c r="L845" s="1">
        <v>2550</v>
      </c>
      <c r="M845" s="1">
        <v>722.5</v>
      </c>
      <c r="N845" s="1">
        <v>0.72250000000000003</v>
      </c>
      <c r="O845" s="3">
        <v>45670</v>
      </c>
      <c r="P845" s="1">
        <v>1</v>
      </c>
      <c r="Q845" s="1">
        <v>1</v>
      </c>
      <c r="R845" s="1">
        <v>2025</v>
      </c>
      <c r="S845" s="1" t="s">
        <v>1728</v>
      </c>
      <c r="T845" s="1" t="s">
        <v>62</v>
      </c>
      <c r="U845" s="1" t="s">
        <v>35</v>
      </c>
    </row>
    <row r="846" spans="1:21">
      <c r="A846" s="1" t="s">
        <v>36</v>
      </c>
      <c r="B846" s="1" t="s">
        <v>1729</v>
      </c>
      <c r="C846" s="1" t="s">
        <v>56</v>
      </c>
      <c r="D846" s="1">
        <v>0.15</v>
      </c>
      <c r="E846" s="1">
        <v>3</v>
      </c>
      <c r="F846" s="1">
        <v>50</v>
      </c>
      <c r="G846" s="1">
        <v>120</v>
      </c>
      <c r="H846" s="1">
        <v>360</v>
      </c>
      <c r="I846" s="1">
        <v>54</v>
      </c>
      <c r="J846" s="1">
        <v>306</v>
      </c>
      <c r="K846" s="1">
        <v>0.30599999999999999</v>
      </c>
      <c r="L846" s="1">
        <v>150</v>
      </c>
      <c r="M846" s="1">
        <v>156</v>
      </c>
      <c r="N846" s="1">
        <v>0.156</v>
      </c>
      <c r="O846" s="3">
        <v>45873</v>
      </c>
      <c r="P846" s="1">
        <v>8</v>
      </c>
      <c r="Q846" s="1">
        <v>3</v>
      </c>
      <c r="R846" s="1">
        <v>2025</v>
      </c>
      <c r="S846" s="1" t="s">
        <v>1730</v>
      </c>
      <c r="T846" s="1" t="s">
        <v>58</v>
      </c>
      <c r="U846" s="1" t="s">
        <v>54</v>
      </c>
    </row>
    <row r="847" spans="1:21">
      <c r="A847" s="1" t="s">
        <v>27</v>
      </c>
      <c r="B847" s="1" t="s">
        <v>1731</v>
      </c>
      <c r="C847" s="1" t="s">
        <v>56</v>
      </c>
      <c r="D847" s="1">
        <v>0.28000000000000003</v>
      </c>
      <c r="E847" s="1">
        <v>19</v>
      </c>
      <c r="F847" s="1">
        <v>50</v>
      </c>
      <c r="G847" s="1">
        <v>120</v>
      </c>
      <c r="H847" s="1">
        <v>2280</v>
      </c>
      <c r="I847" s="1">
        <v>638.4</v>
      </c>
      <c r="J847" s="1">
        <v>1641.6</v>
      </c>
      <c r="K847" s="1">
        <v>1.6415999999999999</v>
      </c>
      <c r="L847" s="1">
        <v>950</v>
      </c>
      <c r="M847" s="1">
        <v>691.6</v>
      </c>
      <c r="N847" s="1">
        <v>0.69159999999999999</v>
      </c>
      <c r="O847" s="3">
        <v>45285</v>
      </c>
      <c r="P847" s="1">
        <v>12</v>
      </c>
      <c r="Q847" s="1">
        <v>4</v>
      </c>
      <c r="R847" s="1">
        <v>2023</v>
      </c>
      <c r="S847" s="1" t="s">
        <v>1732</v>
      </c>
      <c r="T847" s="1" t="s">
        <v>58</v>
      </c>
      <c r="U847" s="1" t="s">
        <v>79</v>
      </c>
    </row>
    <row r="848" spans="1:21">
      <c r="A848" s="1" t="s">
        <v>21</v>
      </c>
      <c r="B848" s="1" t="s">
        <v>1733</v>
      </c>
      <c r="C848" s="1" t="s">
        <v>68</v>
      </c>
      <c r="D848" s="1">
        <v>0.04</v>
      </c>
      <c r="E848" s="1">
        <v>15</v>
      </c>
      <c r="F848" s="1">
        <v>100</v>
      </c>
      <c r="G848" s="1">
        <v>200</v>
      </c>
      <c r="H848" s="1">
        <v>3000</v>
      </c>
      <c r="I848" s="1">
        <v>120</v>
      </c>
      <c r="J848" s="1">
        <v>2880</v>
      </c>
      <c r="K848" s="1">
        <v>2.88</v>
      </c>
      <c r="L848" s="1">
        <v>1500</v>
      </c>
      <c r="M848" s="1">
        <v>1380</v>
      </c>
      <c r="N848" s="1">
        <v>1.38</v>
      </c>
      <c r="O848" s="3">
        <v>45718</v>
      </c>
      <c r="P848" s="1">
        <v>3</v>
      </c>
      <c r="Q848" s="1">
        <v>1</v>
      </c>
      <c r="R848" s="1">
        <v>2025</v>
      </c>
      <c r="S848" s="1" t="s">
        <v>1734</v>
      </c>
      <c r="T848" s="1" t="s">
        <v>70</v>
      </c>
      <c r="U848" s="1" t="s">
        <v>35</v>
      </c>
    </row>
    <row r="849" spans="1:21">
      <c r="A849" s="1" t="s">
        <v>27</v>
      </c>
      <c r="B849" s="1" t="s">
        <v>1735</v>
      </c>
      <c r="C849" s="1" t="s">
        <v>56</v>
      </c>
      <c r="D849" s="1">
        <v>0.01</v>
      </c>
      <c r="E849" s="1">
        <v>2</v>
      </c>
      <c r="F849" s="1">
        <v>50</v>
      </c>
      <c r="G849" s="1">
        <v>120</v>
      </c>
      <c r="H849" s="1">
        <v>240</v>
      </c>
      <c r="I849" s="1">
        <v>2.4</v>
      </c>
      <c r="J849" s="1">
        <v>237.6</v>
      </c>
      <c r="K849" s="1">
        <v>0.23760000000000001</v>
      </c>
      <c r="L849" s="1">
        <v>100</v>
      </c>
      <c r="M849" s="1">
        <v>137.6</v>
      </c>
      <c r="N849" s="1">
        <v>0.1376</v>
      </c>
      <c r="O849" s="3">
        <v>45292</v>
      </c>
      <c r="P849" s="1">
        <v>1</v>
      </c>
      <c r="Q849" s="1">
        <v>1</v>
      </c>
      <c r="R849" s="1">
        <v>2024</v>
      </c>
      <c r="S849" s="1" t="s">
        <v>1736</v>
      </c>
      <c r="T849" s="1" t="s">
        <v>58</v>
      </c>
      <c r="U849" s="1" t="s">
        <v>35</v>
      </c>
    </row>
    <row r="850" spans="1:21">
      <c r="A850" s="1" t="s">
        <v>21</v>
      </c>
      <c r="B850" s="1" t="s">
        <v>1737</v>
      </c>
      <c r="C850" s="1" t="s">
        <v>46</v>
      </c>
      <c r="D850" s="1">
        <v>0.04</v>
      </c>
      <c r="E850" s="1">
        <v>13</v>
      </c>
      <c r="F850" s="1">
        <v>15</v>
      </c>
      <c r="G850" s="1">
        <v>40</v>
      </c>
      <c r="H850" s="1">
        <v>520</v>
      </c>
      <c r="I850" s="1">
        <v>20.8</v>
      </c>
      <c r="J850" s="1">
        <v>499.2</v>
      </c>
      <c r="K850" s="1">
        <v>0.49919999999999998</v>
      </c>
      <c r="L850" s="1">
        <v>195</v>
      </c>
      <c r="M850" s="1">
        <v>304.2</v>
      </c>
      <c r="N850" s="1">
        <v>0.30420000000000003</v>
      </c>
      <c r="O850" s="3">
        <v>45679</v>
      </c>
      <c r="P850" s="1">
        <v>1</v>
      </c>
      <c r="Q850" s="1">
        <v>1</v>
      </c>
      <c r="R850" s="1">
        <v>2025</v>
      </c>
      <c r="S850" s="1" t="s">
        <v>1738</v>
      </c>
      <c r="T850" s="1" t="s">
        <v>48</v>
      </c>
      <c r="U850" s="1" t="s">
        <v>49</v>
      </c>
    </row>
    <row r="851" spans="1:21">
      <c r="A851" s="1" t="s">
        <v>27</v>
      </c>
      <c r="B851" s="1" t="s">
        <v>1739</v>
      </c>
      <c r="C851" s="1" t="s">
        <v>38</v>
      </c>
      <c r="D851" s="1">
        <v>0.21</v>
      </c>
      <c r="E851" s="1">
        <v>17</v>
      </c>
      <c r="F851" s="1">
        <v>20</v>
      </c>
      <c r="G851" s="1">
        <v>50</v>
      </c>
      <c r="H851" s="1">
        <v>850</v>
      </c>
      <c r="I851" s="1">
        <v>178.5</v>
      </c>
      <c r="J851" s="1">
        <v>671.5</v>
      </c>
      <c r="K851" s="1">
        <v>0.67149999999999999</v>
      </c>
      <c r="L851" s="1">
        <v>340</v>
      </c>
      <c r="M851" s="1">
        <v>331.5</v>
      </c>
      <c r="N851" s="1">
        <v>0.33150000000000002</v>
      </c>
      <c r="O851" s="3">
        <v>45292</v>
      </c>
      <c r="P851" s="1">
        <v>1</v>
      </c>
      <c r="Q851" s="1">
        <v>1</v>
      </c>
      <c r="R851" s="1">
        <v>2024</v>
      </c>
      <c r="S851" s="1" t="s">
        <v>1740</v>
      </c>
      <c r="T851" s="1" t="s">
        <v>40</v>
      </c>
      <c r="U851" s="1" t="s">
        <v>79</v>
      </c>
    </row>
    <row r="852" spans="1:21">
      <c r="A852" s="1" t="s">
        <v>27</v>
      </c>
      <c r="B852" s="1" t="s">
        <v>1741</v>
      </c>
      <c r="C852" s="1" t="s">
        <v>46</v>
      </c>
      <c r="D852" s="1">
        <v>0.22</v>
      </c>
      <c r="E852" s="1">
        <v>7</v>
      </c>
      <c r="F852" s="1">
        <v>15</v>
      </c>
      <c r="G852" s="1">
        <v>40</v>
      </c>
      <c r="H852" s="1">
        <v>280</v>
      </c>
      <c r="I852" s="1">
        <v>61.6</v>
      </c>
      <c r="J852" s="1">
        <v>218.4</v>
      </c>
      <c r="K852" s="1">
        <v>0.21840000000000001</v>
      </c>
      <c r="L852" s="1">
        <v>105</v>
      </c>
      <c r="M852" s="1">
        <v>113.4</v>
      </c>
      <c r="N852" s="1">
        <v>0.1134</v>
      </c>
      <c r="O852" s="3">
        <v>45711</v>
      </c>
      <c r="P852" s="1">
        <v>2</v>
      </c>
      <c r="Q852" s="1">
        <v>1</v>
      </c>
      <c r="R852" s="1">
        <v>2025</v>
      </c>
      <c r="S852" s="1" t="s">
        <v>1742</v>
      </c>
      <c r="T852" s="1" t="s">
        <v>48</v>
      </c>
      <c r="U852" s="1" t="s">
        <v>35</v>
      </c>
    </row>
    <row r="853" spans="1:21">
      <c r="A853" s="1" t="s">
        <v>27</v>
      </c>
      <c r="B853" s="1" t="s">
        <v>1743</v>
      </c>
      <c r="C853" s="1" t="s">
        <v>68</v>
      </c>
      <c r="D853" s="1">
        <v>0.06</v>
      </c>
      <c r="E853" s="1">
        <v>20</v>
      </c>
      <c r="F853" s="1">
        <v>100</v>
      </c>
      <c r="G853" s="1">
        <v>200</v>
      </c>
      <c r="H853" s="1">
        <v>4000</v>
      </c>
      <c r="I853" s="1">
        <v>240</v>
      </c>
      <c r="J853" s="1">
        <v>3760</v>
      </c>
      <c r="K853" s="1">
        <v>3.76</v>
      </c>
      <c r="L853" s="1">
        <v>2000</v>
      </c>
      <c r="M853" s="1">
        <v>1760</v>
      </c>
      <c r="N853" s="1">
        <v>1.76</v>
      </c>
      <c r="O853" s="3">
        <v>45628</v>
      </c>
      <c r="P853" s="1">
        <v>12</v>
      </c>
      <c r="Q853" s="1">
        <v>4</v>
      </c>
      <c r="R853" s="1">
        <v>2024</v>
      </c>
      <c r="S853" s="1" t="s">
        <v>1744</v>
      </c>
      <c r="T853" s="1" t="s">
        <v>70</v>
      </c>
      <c r="U853" s="1" t="s">
        <v>54</v>
      </c>
    </row>
    <row r="854" spans="1:21">
      <c r="A854" s="1" t="s">
        <v>21</v>
      </c>
      <c r="B854" s="1" t="s">
        <v>1745</v>
      </c>
      <c r="C854" s="1" t="s">
        <v>42</v>
      </c>
      <c r="D854" s="1">
        <v>7.0000000000000007E-2</v>
      </c>
      <c r="E854" s="1">
        <v>15</v>
      </c>
      <c r="F854" s="1">
        <v>300</v>
      </c>
      <c r="G854" s="1">
        <v>600</v>
      </c>
      <c r="H854" s="1">
        <v>9000</v>
      </c>
      <c r="I854" s="1">
        <v>630</v>
      </c>
      <c r="J854" s="1">
        <v>8370</v>
      </c>
      <c r="K854" s="1">
        <v>8.3699999999999992</v>
      </c>
      <c r="L854" s="1">
        <v>4500</v>
      </c>
      <c r="M854" s="1">
        <v>3870</v>
      </c>
      <c r="N854" s="1">
        <v>3.87</v>
      </c>
      <c r="O854" s="3">
        <v>45570</v>
      </c>
      <c r="P854" s="1">
        <v>10</v>
      </c>
      <c r="Q854" s="1">
        <v>4</v>
      </c>
      <c r="R854" s="1">
        <v>2024</v>
      </c>
      <c r="S854" s="1" t="s">
        <v>1746</v>
      </c>
      <c r="T854" s="1" t="s">
        <v>44</v>
      </c>
      <c r="U854" s="1" t="s">
        <v>79</v>
      </c>
    </row>
    <row r="855" spans="1:21">
      <c r="A855" s="1" t="s">
        <v>36</v>
      </c>
      <c r="B855" s="1" t="s">
        <v>1747</v>
      </c>
      <c r="C855" s="1" t="s">
        <v>38</v>
      </c>
      <c r="D855" s="1">
        <v>7.0000000000000007E-2</v>
      </c>
      <c r="E855" s="1">
        <v>3</v>
      </c>
      <c r="F855" s="1">
        <v>20</v>
      </c>
      <c r="G855" s="1">
        <v>50</v>
      </c>
      <c r="H855" s="1">
        <v>150</v>
      </c>
      <c r="I855" s="1">
        <v>10.5</v>
      </c>
      <c r="J855" s="1">
        <v>139.5</v>
      </c>
      <c r="K855" s="1">
        <v>0.13950000000000001</v>
      </c>
      <c r="L855" s="1">
        <v>60</v>
      </c>
      <c r="M855" s="1">
        <v>79.5</v>
      </c>
      <c r="N855" s="1">
        <v>7.9500000000000001E-2</v>
      </c>
      <c r="O855" s="3">
        <v>45817</v>
      </c>
      <c r="P855" s="1">
        <v>6</v>
      </c>
      <c r="Q855" s="1">
        <v>2</v>
      </c>
      <c r="R855" s="1">
        <v>2025</v>
      </c>
      <c r="S855" s="1" t="s">
        <v>1748</v>
      </c>
      <c r="T855" s="1" t="s">
        <v>40</v>
      </c>
      <c r="U855" s="1" t="s">
        <v>35</v>
      </c>
    </row>
    <row r="856" spans="1:21">
      <c r="A856" s="1" t="s">
        <v>21</v>
      </c>
      <c r="B856" s="1" t="s">
        <v>1749</v>
      </c>
      <c r="C856" s="1" t="s">
        <v>68</v>
      </c>
      <c r="D856" s="1">
        <v>0.04</v>
      </c>
      <c r="E856" s="1">
        <v>6</v>
      </c>
      <c r="F856" s="1">
        <v>100</v>
      </c>
      <c r="G856" s="1">
        <v>200</v>
      </c>
      <c r="H856" s="1">
        <v>1200</v>
      </c>
      <c r="I856" s="1">
        <v>48</v>
      </c>
      <c r="J856" s="1">
        <v>1152</v>
      </c>
      <c r="K856" s="1">
        <v>1.1519999999999999</v>
      </c>
      <c r="L856" s="1">
        <v>600</v>
      </c>
      <c r="M856" s="1">
        <v>552</v>
      </c>
      <c r="N856" s="1">
        <v>0.55200000000000005</v>
      </c>
      <c r="O856" s="3">
        <v>45384</v>
      </c>
      <c r="P856" s="1">
        <v>4</v>
      </c>
      <c r="Q856" s="1">
        <v>2</v>
      </c>
      <c r="R856" s="1">
        <v>2024</v>
      </c>
      <c r="S856" s="1" t="s">
        <v>1750</v>
      </c>
      <c r="T856" s="1" t="s">
        <v>70</v>
      </c>
      <c r="U856" s="1" t="s">
        <v>54</v>
      </c>
    </row>
    <row r="857" spans="1:21">
      <c r="A857" s="1" t="s">
        <v>27</v>
      </c>
      <c r="B857" s="1" t="s">
        <v>1751</v>
      </c>
      <c r="C857" s="1" t="s">
        <v>23</v>
      </c>
      <c r="D857" s="1">
        <v>0.14000000000000001</v>
      </c>
      <c r="E857" s="1">
        <v>17</v>
      </c>
      <c r="F857" s="1">
        <v>500</v>
      </c>
      <c r="G857" s="1">
        <v>800</v>
      </c>
      <c r="H857" s="1">
        <v>13600</v>
      </c>
      <c r="I857" s="1">
        <v>1904</v>
      </c>
      <c r="J857" s="1">
        <v>11696</v>
      </c>
      <c r="K857" s="1">
        <v>11.696</v>
      </c>
      <c r="L857" s="1">
        <v>8500</v>
      </c>
      <c r="M857" s="1">
        <v>3196</v>
      </c>
      <c r="N857" s="1">
        <v>3.1960000000000002</v>
      </c>
      <c r="O857" s="3">
        <v>45552</v>
      </c>
      <c r="P857" s="1">
        <v>9</v>
      </c>
      <c r="Q857" s="1">
        <v>3</v>
      </c>
      <c r="R857" s="1">
        <v>2024</v>
      </c>
      <c r="S857" s="1" t="s">
        <v>1752</v>
      </c>
      <c r="T857" s="1" t="s">
        <v>25</v>
      </c>
      <c r="U857" s="1" t="s">
        <v>54</v>
      </c>
    </row>
    <row r="858" spans="1:21">
      <c r="A858" s="1" t="s">
        <v>21</v>
      </c>
      <c r="B858" s="1" t="s">
        <v>1753</v>
      </c>
      <c r="C858" s="1" t="s">
        <v>56</v>
      </c>
      <c r="D858" s="1">
        <v>0.1</v>
      </c>
      <c r="E858" s="1">
        <v>3</v>
      </c>
      <c r="F858" s="1">
        <v>50</v>
      </c>
      <c r="G858" s="1">
        <v>120</v>
      </c>
      <c r="H858" s="1">
        <v>360</v>
      </c>
      <c r="I858" s="1">
        <v>36</v>
      </c>
      <c r="J858" s="1">
        <v>324</v>
      </c>
      <c r="K858" s="1">
        <v>0.32400000000000001</v>
      </c>
      <c r="L858" s="1">
        <v>150</v>
      </c>
      <c r="M858" s="1">
        <v>174</v>
      </c>
      <c r="N858" s="1">
        <v>0.17399999999999999</v>
      </c>
      <c r="O858" s="3">
        <v>45892</v>
      </c>
      <c r="P858" s="1">
        <v>8</v>
      </c>
      <c r="Q858" s="1">
        <v>3</v>
      </c>
      <c r="R858" s="1">
        <v>2025</v>
      </c>
      <c r="S858" s="1" t="s">
        <v>1754</v>
      </c>
      <c r="T858" s="1" t="s">
        <v>58</v>
      </c>
      <c r="U858" s="1" t="s">
        <v>35</v>
      </c>
    </row>
    <row r="859" spans="1:21">
      <c r="A859" s="1" t="s">
        <v>36</v>
      </c>
      <c r="B859" s="1" t="s">
        <v>1755</v>
      </c>
      <c r="C859" s="1" t="s">
        <v>56</v>
      </c>
      <c r="D859" s="1">
        <v>0.16</v>
      </c>
      <c r="E859" s="1">
        <v>15</v>
      </c>
      <c r="F859" s="1">
        <v>50</v>
      </c>
      <c r="G859" s="1">
        <v>120</v>
      </c>
      <c r="H859" s="1">
        <v>1800</v>
      </c>
      <c r="I859" s="1">
        <v>288</v>
      </c>
      <c r="J859" s="1">
        <v>1512</v>
      </c>
      <c r="K859" s="1">
        <v>1.512</v>
      </c>
      <c r="L859" s="1">
        <v>750</v>
      </c>
      <c r="M859" s="1">
        <v>762</v>
      </c>
      <c r="N859" s="1">
        <v>0.76200000000000001</v>
      </c>
      <c r="O859" s="3">
        <v>45500</v>
      </c>
      <c r="P859" s="1">
        <v>7</v>
      </c>
      <c r="Q859" s="1">
        <v>3</v>
      </c>
      <c r="R859" s="1">
        <v>2024</v>
      </c>
      <c r="S859" s="1" t="s">
        <v>1756</v>
      </c>
      <c r="T859" s="1" t="s">
        <v>58</v>
      </c>
      <c r="U859" s="1" t="s">
        <v>26</v>
      </c>
    </row>
    <row r="860" spans="1:21">
      <c r="A860" s="1" t="s">
        <v>27</v>
      </c>
      <c r="B860" s="1" t="s">
        <v>1757</v>
      </c>
      <c r="C860" s="1" t="s">
        <v>68</v>
      </c>
      <c r="D860" s="1">
        <v>0.05</v>
      </c>
      <c r="E860" s="1">
        <v>11</v>
      </c>
      <c r="F860" s="1">
        <v>100</v>
      </c>
      <c r="G860" s="1">
        <v>200</v>
      </c>
      <c r="H860" s="1">
        <v>2200</v>
      </c>
      <c r="I860" s="1">
        <v>110</v>
      </c>
      <c r="J860" s="1">
        <v>2090</v>
      </c>
      <c r="K860" s="1">
        <v>2.09</v>
      </c>
      <c r="L860" s="1">
        <v>1100</v>
      </c>
      <c r="M860" s="1">
        <v>990</v>
      </c>
      <c r="N860" s="1">
        <v>0.99</v>
      </c>
      <c r="O860" s="3">
        <v>45545</v>
      </c>
      <c r="P860" s="1">
        <v>9</v>
      </c>
      <c r="Q860" s="1">
        <v>3</v>
      </c>
      <c r="R860" s="1">
        <v>2024</v>
      </c>
      <c r="S860" s="1" t="s">
        <v>1758</v>
      </c>
      <c r="T860" s="1" t="s">
        <v>70</v>
      </c>
      <c r="U860" s="1" t="s">
        <v>79</v>
      </c>
    </row>
    <row r="861" spans="1:21">
      <c r="A861" s="1" t="s">
        <v>21</v>
      </c>
      <c r="B861" s="1" t="s">
        <v>1759</v>
      </c>
      <c r="C861" s="1" t="s">
        <v>23</v>
      </c>
      <c r="D861" s="1">
        <v>0</v>
      </c>
      <c r="E861" s="1">
        <v>20</v>
      </c>
      <c r="F861" s="1">
        <v>500</v>
      </c>
      <c r="G861" s="1">
        <v>800</v>
      </c>
      <c r="H861" s="1">
        <v>16000</v>
      </c>
      <c r="I861" s="1">
        <v>0</v>
      </c>
      <c r="J861" s="1">
        <v>16000</v>
      </c>
      <c r="K861" s="1">
        <v>16</v>
      </c>
      <c r="L861" s="1">
        <v>10000</v>
      </c>
      <c r="M861" s="1">
        <v>6000</v>
      </c>
      <c r="N861" s="1">
        <v>6</v>
      </c>
      <c r="O861" s="3">
        <v>45272</v>
      </c>
      <c r="P861" s="1">
        <v>12</v>
      </c>
      <c r="Q861" s="1">
        <v>4</v>
      </c>
      <c r="R861" s="1">
        <v>2023</v>
      </c>
      <c r="S861" s="1" t="s">
        <v>1760</v>
      </c>
      <c r="T861" s="1" t="s">
        <v>25</v>
      </c>
      <c r="U861" s="1" t="s">
        <v>35</v>
      </c>
    </row>
    <row r="862" spans="1:21">
      <c r="A862" s="1" t="s">
        <v>36</v>
      </c>
      <c r="B862" s="1" t="s">
        <v>1761</v>
      </c>
      <c r="C862" s="1" t="s">
        <v>23</v>
      </c>
      <c r="D862" s="1">
        <v>0.16</v>
      </c>
      <c r="E862" s="1">
        <v>15</v>
      </c>
      <c r="F862" s="1">
        <v>500</v>
      </c>
      <c r="G862" s="1">
        <v>800</v>
      </c>
      <c r="H862" s="1">
        <v>12000</v>
      </c>
      <c r="I862" s="1">
        <v>1920</v>
      </c>
      <c r="J862" s="1">
        <v>10080</v>
      </c>
      <c r="K862" s="1">
        <v>10.08</v>
      </c>
      <c r="L862" s="1">
        <v>7500</v>
      </c>
      <c r="M862" s="1">
        <v>2580</v>
      </c>
      <c r="N862" s="1">
        <v>2.58</v>
      </c>
      <c r="O862" s="3">
        <v>45890</v>
      </c>
      <c r="P862" s="1">
        <v>8</v>
      </c>
      <c r="Q862" s="1">
        <v>3</v>
      </c>
      <c r="R862" s="1">
        <v>2025</v>
      </c>
      <c r="S862" s="1" t="s">
        <v>1762</v>
      </c>
      <c r="T862" s="1" t="s">
        <v>25</v>
      </c>
      <c r="U862" s="1" t="s">
        <v>26</v>
      </c>
    </row>
    <row r="863" spans="1:21">
      <c r="A863" s="1" t="s">
        <v>36</v>
      </c>
      <c r="B863" s="1" t="s">
        <v>1763</v>
      </c>
      <c r="C863" s="1" t="s">
        <v>60</v>
      </c>
      <c r="D863" s="1">
        <v>0.05</v>
      </c>
      <c r="E863" s="1">
        <v>19</v>
      </c>
      <c r="F863" s="1">
        <v>150</v>
      </c>
      <c r="G863" s="1">
        <v>250</v>
      </c>
      <c r="H863" s="1">
        <v>4750</v>
      </c>
      <c r="I863" s="1">
        <v>237.5</v>
      </c>
      <c r="J863" s="1">
        <v>4512.5</v>
      </c>
      <c r="K863" s="1">
        <v>4.5125000000000002</v>
      </c>
      <c r="L863" s="1">
        <v>2850</v>
      </c>
      <c r="M863" s="1">
        <v>1662.5</v>
      </c>
      <c r="N863" s="1">
        <v>1.6625000000000001</v>
      </c>
      <c r="O863" s="3">
        <v>45287</v>
      </c>
      <c r="P863" s="1">
        <v>12</v>
      </c>
      <c r="Q863" s="1">
        <v>4</v>
      </c>
      <c r="R863" s="1">
        <v>2023</v>
      </c>
      <c r="S863" s="1" t="s">
        <v>1764</v>
      </c>
      <c r="T863" s="1" t="s">
        <v>62</v>
      </c>
      <c r="U863" s="1" t="s">
        <v>49</v>
      </c>
    </row>
    <row r="864" spans="1:21">
      <c r="A864" s="1" t="s">
        <v>21</v>
      </c>
      <c r="B864" s="1" t="s">
        <v>1765</v>
      </c>
      <c r="C864" s="1" t="s">
        <v>42</v>
      </c>
      <c r="D864" s="1">
        <v>0.05</v>
      </c>
      <c r="E864" s="1">
        <v>14</v>
      </c>
      <c r="F864" s="1">
        <v>300</v>
      </c>
      <c r="G864" s="1">
        <v>600</v>
      </c>
      <c r="H864" s="1">
        <v>8400</v>
      </c>
      <c r="I864" s="1">
        <v>420</v>
      </c>
      <c r="J864" s="1">
        <v>7980</v>
      </c>
      <c r="K864" s="1">
        <v>7.98</v>
      </c>
      <c r="L864" s="1">
        <v>4200</v>
      </c>
      <c r="M864" s="1">
        <v>3780</v>
      </c>
      <c r="N864" s="1">
        <v>3.78</v>
      </c>
      <c r="O864" s="3">
        <v>45695</v>
      </c>
      <c r="P864" s="1">
        <v>2</v>
      </c>
      <c r="Q864" s="1">
        <v>1</v>
      </c>
      <c r="R864" s="1">
        <v>2025</v>
      </c>
      <c r="S864" s="1" t="s">
        <v>1766</v>
      </c>
      <c r="T864" s="1" t="s">
        <v>44</v>
      </c>
      <c r="U864" s="1" t="s">
        <v>32</v>
      </c>
    </row>
    <row r="865" spans="1:21">
      <c r="A865" s="1" t="s">
        <v>36</v>
      </c>
      <c r="B865" s="1" t="s">
        <v>1767</v>
      </c>
      <c r="C865" s="1" t="s">
        <v>29</v>
      </c>
      <c r="D865" s="1">
        <v>0.14000000000000001</v>
      </c>
      <c r="E865" s="1">
        <v>20</v>
      </c>
      <c r="F865" s="1">
        <v>200</v>
      </c>
      <c r="G865" s="1">
        <v>400</v>
      </c>
      <c r="H865" s="1">
        <v>8000</v>
      </c>
      <c r="I865" s="1">
        <v>1120</v>
      </c>
      <c r="J865" s="1">
        <v>6880</v>
      </c>
      <c r="K865" s="1">
        <v>6.88</v>
      </c>
      <c r="L865" s="1">
        <v>4000</v>
      </c>
      <c r="M865" s="1">
        <v>2880</v>
      </c>
      <c r="N865" s="1">
        <v>2.88</v>
      </c>
      <c r="O865" s="3">
        <v>45828</v>
      </c>
      <c r="P865" s="1">
        <v>6</v>
      </c>
      <c r="Q865" s="1">
        <v>2</v>
      </c>
      <c r="R865" s="1">
        <v>2025</v>
      </c>
      <c r="S865" s="1" t="s">
        <v>1768</v>
      </c>
      <c r="T865" s="1" t="s">
        <v>31</v>
      </c>
      <c r="U865" s="1" t="s">
        <v>26</v>
      </c>
    </row>
    <row r="866" spans="1:21">
      <c r="A866" s="1" t="s">
        <v>27</v>
      </c>
      <c r="B866" s="1" t="s">
        <v>1769</v>
      </c>
      <c r="C866" s="1" t="s">
        <v>23</v>
      </c>
      <c r="D866" s="1">
        <v>0.21</v>
      </c>
      <c r="E866" s="1">
        <v>17</v>
      </c>
      <c r="F866" s="1">
        <v>500</v>
      </c>
      <c r="G866" s="1">
        <v>800</v>
      </c>
      <c r="H866" s="1">
        <v>13600</v>
      </c>
      <c r="I866" s="1">
        <v>2856</v>
      </c>
      <c r="J866" s="1">
        <v>10744</v>
      </c>
      <c r="K866" s="1">
        <v>10.744</v>
      </c>
      <c r="L866" s="1">
        <v>8500</v>
      </c>
      <c r="M866" s="1">
        <v>2244</v>
      </c>
      <c r="N866" s="1">
        <v>2.2440000000000002</v>
      </c>
      <c r="O866" s="3">
        <v>45316</v>
      </c>
      <c r="P866" s="1">
        <v>1</v>
      </c>
      <c r="Q866" s="1">
        <v>1</v>
      </c>
      <c r="R866" s="1">
        <v>2024</v>
      </c>
      <c r="S866" s="1" t="s">
        <v>1770</v>
      </c>
      <c r="T866" s="1" t="s">
        <v>25</v>
      </c>
      <c r="U866" s="1" t="s">
        <v>26</v>
      </c>
    </row>
    <row r="867" spans="1:21">
      <c r="A867" s="1" t="s">
        <v>36</v>
      </c>
      <c r="B867" s="1" t="s">
        <v>1771</v>
      </c>
      <c r="C867" s="1" t="s">
        <v>46</v>
      </c>
      <c r="D867" s="1">
        <v>0.16</v>
      </c>
      <c r="E867" s="1">
        <v>12</v>
      </c>
      <c r="F867" s="1">
        <v>15</v>
      </c>
      <c r="G867" s="1">
        <v>40</v>
      </c>
      <c r="H867" s="1">
        <v>480</v>
      </c>
      <c r="I867" s="1">
        <v>76.8</v>
      </c>
      <c r="J867" s="1">
        <v>403.2</v>
      </c>
      <c r="K867" s="1">
        <v>0.4032</v>
      </c>
      <c r="L867" s="1">
        <v>180</v>
      </c>
      <c r="M867" s="1">
        <v>223.2</v>
      </c>
      <c r="N867" s="1">
        <v>0.22320000000000001</v>
      </c>
      <c r="O867" s="3">
        <v>45319</v>
      </c>
      <c r="P867" s="1">
        <v>1</v>
      </c>
      <c r="Q867" s="1">
        <v>1</v>
      </c>
      <c r="R867" s="1">
        <v>2024</v>
      </c>
      <c r="S867" s="1" t="s">
        <v>1772</v>
      </c>
      <c r="T867" s="1" t="s">
        <v>48</v>
      </c>
      <c r="U867" s="1" t="s">
        <v>26</v>
      </c>
    </row>
    <row r="868" spans="1:21">
      <c r="A868" s="1" t="s">
        <v>36</v>
      </c>
      <c r="B868" s="1" t="s">
        <v>1773</v>
      </c>
      <c r="C868" s="1" t="s">
        <v>42</v>
      </c>
      <c r="D868" s="1">
        <v>0.05</v>
      </c>
      <c r="E868" s="1">
        <v>14</v>
      </c>
      <c r="F868" s="1">
        <v>300</v>
      </c>
      <c r="G868" s="1">
        <v>600</v>
      </c>
      <c r="H868" s="1">
        <v>8400</v>
      </c>
      <c r="I868" s="1">
        <v>420</v>
      </c>
      <c r="J868" s="1">
        <v>7980</v>
      </c>
      <c r="K868" s="1">
        <v>7.98</v>
      </c>
      <c r="L868" s="1">
        <v>4200</v>
      </c>
      <c r="M868" s="1">
        <v>3780</v>
      </c>
      <c r="N868" s="1">
        <v>3.78</v>
      </c>
      <c r="O868" s="3">
        <v>45312</v>
      </c>
      <c r="P868" s="1">
        <v>1</v>
      </c>
      <c r="Q868" s="1">
        <v>1</v>
      </c>
      <c r="R868" s="1">
        <v>2024</v>
      </c>
      <c r="S868" s="1" t="s">
        <v>1774</v>
      </c>
      <c r="T868" s="1" t="s">
        <v>44</v>
      </c>
      <c r="U868" s="1" t="s">
        <v>35</v>
      </c>
    </row>
    <row r="869" spans="1:21">
      <c r="A869" s="1" t="s">
        <v>27</v>
      </c>
      <c r="B869" s="1" t="s">
        <v>1775</v>
      </c>
      <c r="C869" s="1" t="s">
        <v>68</v>
      </c>
      <c r="D869" s="1">
        <v>0.11</v>
      </c>
      <c r="E869" s="1">
        <v>15</v>
      </c>
      <c r="F869" s="1">
        <v>100</v>
      </c>
      <c r="G869" s="1">
        <v>200</v>
      </c>
      <c r="H869" s="1">
        <v>3000</v>
      </c>
      <c r="I869" s="1">
        <v>330</v>
      </c>
      <c r="J869" s="1">
        <v>2670</v>
      </c>
      <c r="K869" s="1">
        <v>2.67</v>
      </c>
      <c r="L869" s="1">
        <v>1500</v>
      </c>
      <c r="M869" s="1">
        <v>1170</v>
      </c>
      <c r="N869" s="1">
        <v>1.17</v>
      </c>
      <c r="O869" s="3">
        <v>45632</v>
      </c>
      <c r="P869" s="1">
        <v>12</v>
      </c>
      <c r="Q869" s="1">
        <v>4</v>
      </c>
      <c r="R869" s="1">
        <v>2024</v>
      </c>
      <c r="S869" s="1" t="s">
        <v>1776</v>
      </c>
      <c r="T869" s="1" t="s">
        <v>70</v>
      </c>
      <c r="U869" s="1" t="s">
        <v>79</v>
      </c>
    </row>
    <row r="870" spans="1:21">
      <c r="A870" s="1" t="s">
        <v>27</v>
      </c>
      <c r="B870" s="1" t="s">
        <v>1777</v>
      </c>
      <c r="C870" s="1" t="s">
        <v>56</v>
      </c>
      <c r="D870" s="1">
        <v>0.06</v>
      </c>
      <c r="E870" s="1">
        <v>9</v>
      </c>
      <c r="F870" s="1">
        <v>50</v>
      </c>
      <c r="G870" s="1">
        <v>120</v>
      </c>
      <c r="H870" s="1">
        <v>1080</v>
      </c>
      <c r="I870" s="1">
        <v>64.8</v>
      </c>
      <c r="J870" s="1">
        <v>1015.2</v>
      </c>
      <c r="K870" s="1">
        <v>1.0152000000000001</v>
      </c>
      <c r="L870" s="1">
        <v>450</v>
      </c>
      <c r="M870" s="1">
        <v>565.20000000000005</v>
      </c>
      <c r="N870" s="1">
        <v>0.56520000000000004</v>
      </c>
      <c r="O870" s="3">
        <v>45298</v>
      </c>
      <c r="P870" s="1">
        <v>1</v>
      </c>
      <c r="Q870" s="1">
        <v>1</v>
      </c>
      <c r="R870" s="1">
        <v>2024</v>
      </c>
      <c r="S870" s="1" t="s">
        <v>1778</v>
      </c>
      <c r="T870" s="1" t="s">
        <v>58</v>
      </c>
      <c r="U870" s="1" t="s">
        <v>26</v>
      </c>
    </row>
    <row r="871" spans="1:21">
      <c r="A871" s="1" t="s">
        <v>27</v>
      </c>
      <c r="B871" s="1" t="s">
        <v>1779</v>
      </c>
      <c r="C871" s="1" t="s">
        <v>68</v>
      </c>
      <c r="D871" s="1">
        <v>0.1</v>
      </c>
      <c r="E871" s="1">
        <v>10</v>
      </c>
      <c r="F871" s="1">
        <v>100</v>
      </c>
      <c r="G871" s="1">
        <v>200</v>
      </c>
      <c r="H871" s="1">
        <v>2000</v>
      </c>
      <c r="I871" s="1">
        <v>200</v>
      </c>
      <c r="J871" s="1">
        <v>1800</v>
      </c>
      <c r="K871" s="1">
        <v>1.8</v>
      </c>
      <c r="L871" s="1">
        <v>1000</v>
      </c>
      <c r="M871" s="1">
        <v>800</v>
      </c>
      <c r="N871" s="1">
        <v>0.8</v>
      </c>
      <c r="O871" s="3">
        <v>45680</v>
      </c>
      <c r="P871" s="1">
        <v>1</v>
      </c>
      <c r="Q871" s="1">
        <v>1</v>
      </c>
      <c r="R871" s="1">
        <v>2025</v>
      </c>
      <c r="S871" s="1" t="s">
        <v>1780</v>
      </c>
      <c r="T871" s="1" t="s">
        <v>70</v>
      </c>
      <c r="U871" s="1" t="s">
        <v>54</v>
      </c>
    </row>
    <row r="872" spans="1:21">
      <c r="A872" s="1" t="s">
        <v>27</v>
      </c>
      <c r="B872" s="1" t="s">
        <v>1781</v>
      </c>
      <c r="C872" s="1" t="s">
        <v>38</v>
      </c>
      <c r="D872" s="1">
        <v>0.05</v>
      </c>
      <c r="E872" s="1">
        <v>15</v>
      </c>
      <c r="F872" s="1">
        <v>20</v>
      </c>
      <c r="G872" s="1">
        <v>50</v>
      </c>
      <c r="H872" s="1">
        <v>750</v>
      </c>
      <c r="I872" s="1">
        <v>37.5</v>
      </c>
      <c r="J872" s="1">
        <v>712.5</v>
      </c>
      <c r="K872" s="1">
        <v>0.71250000000000002</v>
      </c>
      <c r="L872" s="1">
        <v>300</v>
      </c>
      <c r="M872" s="1">
        <v>412.5</v>
      </c>
      <c r="N872" s="1">
        <v>0.41249999999999998</v>
      </c>
      <c r="O872" s="3">
        <v>45488</v>
      </c>
      <c r="P872" s="1">
        <v>7</v>
      </c>
      <c r="Q872" s="1">
        <v>3</v>
      </c>
      <c r="R872" s="1">
        <v>2024</v>
      </c>
      <c r="S872" s="1" t="s">
        <v>1782</v>
      </c>
      <c r="T872" s="1" t="s">
        <v>40</v>
      </c>
      <c r="U872" s="1" t="s">
        <v>32</v>
      </c>
    </row>
    <row r="873" spans="1:21">
      <c r="A873" s="1" t="s">
        <v>27</v>
      </c>
      <c r="B873" s="1" t="s">
        <v>1783</v>
      </c>
      <c r="C873" s="1" t="s">
        <v>38</v>
      </c>
      <c r="D873" s="1">
        <v>0.19</v>
      </c>
      <c r="E873" s="1">
        <v>14</v>
      </c>
      <c r="F873" s="1">
        <v>20</v>
      </c>
      <c r="G873" s="1">
        <v>50</v>
      </c>
      <c r="H873" s="1">
        <v>700</v>
      </c>
      <c r="I873" s="1">
        <v>133</v>
      </c>
      <c r="J873" s="1">
        <v>567</v>
      </c>
      <c r="K873" s="1">
        <v>0.56699999999999995</v>
      </c>
      <c r="L873" s="1">
        <v>280</v>
      </c>
      <c r="M873" s="1">
        <v>287</v>
      </c>
      <c r="N873" s="1">
        <v>0.28699999999999998</v>
      </c>
      <c r="O873" s="3">
        <v>45352</v>
      </c>
      <c r="P873" s="1">
        <v>3</v>
      </c>
      <c r="Q873" s="1">
        <v>1</v>
      </c>
      <c r="R873" s="1">
        <v>2024</v>
      </c>
      <c r="S873" s="1" t="s">
        <v>1784</v>
      </c>
      <c r="T873" s="1" t="s">
        <v>40</v>
      </c>
      <c r="U873" s="1" t="s">
        <v>79</v>
      </c>
    </row>
    <row r="874" spans="1:21">
      <c r="A874" s="1" t="s">
        <v>27</v>
      </c>
      <c r="B874" s="1" t="s">
        <v>1785</v>
      </c>
      <c r="C874" s="1" t="s">
        <v>29</v>
      </c>
      <c r="D874" s="1">
        <v>0.12</v>
      </c>
      <c r="E874" s="1">
        <v>7</v>
      </c>
      <c r="F874" s="1">
        <v>200</v>
      </c>
      <c r="G874" s="1">
        <v>400</v>
      </c>
      <c r="H874" s="1">
        <v>2800</v>
      </c>
      <c r="I874" s="1">
        <v>336</v>
      </c>
      <c r="J874" s="1">
        <v>2464</v>
      </c>
      <c r="K874" s="1">
        <v>2.464</v>
      </c>
      <c r="L874" s="1">
        <v>1400</v>
      </c>
      <c r="M874" s="1">
        <v>1064</v>
      </c>
      <c r="N874" s="1">
        <v>1.0640000000000001</v>
      </c>
      <c r="O874" s="3">
        <v>45219</v>
      </c>
      <c r="P874" s="1">
        <v>10</v>
      </c>
      <c r="Q874" s="1">
        <v>4</v>
      </c>
      <c r="R874" s="1">
        <v>2023</v>
      </c>
      <c r="S874" s="1" t="s">
        <v>1786</v>
      </c>
      <c r="T874" s="1" t="s">
        <v>31</v>
      </c>
      <c r="U874" s="1" t="s">
        <v>54</v>
      </c>
    </row>
    <row r="875" spans="1:21">
      <c r="A875" s="1" t="s">
        <v>21</v>
      </c>
      <c r="B875" s="1" t="s">
        <v>1787</v>
      </c>
      <c r="C875" s="1" t="s">
        <v>38</v>
      </c>
      <c r="D875" s="1">
        <v>0.21</v>
      </c>
      <c r="E875" s="1">
        <v>16</v>
      </c>
      <c r="F875" s="1">
        <v>20</v>
      </c>
      <c r="G875" s="1">
        <v>50</v>
      </c>
      <c r="H875" s="1">
        <v>800</v>
      </c>
      <c r="I875" s="1">
        <v>168</v>
      </c>
      <c r="J875" s="1">
        <v>632</v>
      </c>
      <c r="K875" s="1">
        <v>0.63200000000000001</v>
      </c>
      <c r="L875" s="1">
        <v>320</v>
      </c>
      <c r="M875" s="1">
        <v>312</v>
      </c>
      <c r="N875" s="1">
        <v>0.312</v>
      </c>
      <c r="O875" s="3">
        <v>45892</v>
      </c>
      <c r="P875" s="1">
        <v>8</v>
      </c>
      <c r="Q875" s="1">
        <v>3</v>
      </c>
      <c r="R875" s="1">
        <v>2025</v>
      </c>
      <c r="S875" s="1" t="s">
        <v>1788</v>
      </c>
      <c r="T875" s="1" t="s">
        <v>40</v>
      </c>
      <c r="U875" s="1" t="s">
        <v>26</v>
      </c>
    </row>
    <row r="876" spans="1:21">
      <c r="A876" s="1" t="s">
        <v>27</v>
      </c>
      <c r="B876" s="1" t="s">
        <v>1789</v>
      </c>
      <c r="C876" s="1" t="s">
        <v>42</v>
      </c>
      <c r="D876" s="1">
        <v>0.15</v>
      </c>
      <c r="E876" s="1">
        <v>12</v>
      </c>
      <c r="F876" s="1">
        <v>300</v>
      </c>
      <c r="G876" s="1">
        <v>600</v>
      </c>
      <c r="H876" s="1">
        <v>7200</v>
      </c>
      <c r="I876" s="1">
        <v>1080</v>
      </c>
      <c r="J876" s="1">
        <v>6120</v>
      </c>
      <c r="K876" s="1">
        <v>6.12</v>
      </c>
      <c r="L876" s="1">
        <v>3600</v>
      </c>
      <c r="M876" s="1">
        <v>2520</v>
      </c>
      <c r="N876" s="1">
        <v>2.52</v>
      </c>
      <c r="O876" s="3">
        <v>45281</v>
      </c>
      <c r="P876" s="1">
        <v>12</v>
      </c>
      <c r="Q876" s="1">
        <v>4</v>
      </c>
      <c r="R876" s="1">
        <v>2023</v>
      </c>
      <c r="S876" s="1" t="s">
        <v>1790</v>
      </c>
      <c r="T876" s="1" t="s">
        <v>44</v>
      </c>
      <c r="U876" s="1" t="s">
        <v>49</v>
      </c>
    </row>
    <row r="877" spans="1:21">
      <c r="A877" s="1" t="s">
        <v>36</v>
      </c>
      <c r="B877" s="1" t="s">
        <v>1791</v>
      </c>
      <c r="C877" s="1" t="s">
        <v>46</v>
      </c>
      <c r="D877" s="1">
        <v>0.01</v>
      </c>
      <c r="E877" s="1">
        <v>14</v>
      </c>
      <c r="F877" s="1">
        <v>15</v>
      </c>
      <c r="G877" s="1">
        <v>40</v>
      </c>
      <c r="H877" s="1">
        <v>560</v>
      </c>
      <c r="I877" s="1">
        <v>5.6</v>
      </c>
      <c r="J877" s="1">
        <v>554.4</v>
      </c>
      <c r="K877" s="1">
        <v>0.5544</v>
      </c>
      <c r="L877" s="1">
        <v>210</v>
      </c>
      <c r="M877" s="1">
        <v>344.4</v>
      </c>
      <c r="N877" s="1">
        <v>0.34439999999999998</v>
      </c>
      <c r="O877" s="3">
        <v>45357</v>
      </c>
      <c r="P877" s="1">
        <v>3</v>
      </c>
      <c r="Q877" s="1">
        <v>1</v>
      </c>
      <c r="R877" s="1">
        <v>2024</v>
      </c>
      <c r="S877" s="1" t="s">
        <v>1792</v>
      </c>
      <c r="T877" s="1" t="s">
        <v>48</v>
      </c>
      <c r="U877" s="1" t="s">
        <v>32</v>
      </c>
    </row>
    <row r="878" spans="1:21">
      <c r="A878" s="1" t="s">
        <v>27</v>
      </c>
      <c r="B878" s="1" t="s">
        <v>1793</v>
      </c>
      <c r="C878" s="1" t="s">
        <v>46</v>
      </c>
      <c r="D878" s="1">
        <v>0.23</v>
      </c>
      <c r="E878" s="1">
        <v>20</v>
      </c>
      <c r="F878" s="1">
        <v>15</v>
      </c>
      <c r="G878" s="1">
        <v>40</v>
      </c>
      <c r="H878" s="1">
        <v>800</v>
      </c>
      <c r="I878" s="1">
        <v>184</v>
      </c>
      <c r="J878" s="1">
        <v>616</v>
      </c>
      <c r="K878" s="1">
        <v>0.61599999999999999</v>
      </c>
      <c r="L878" s="1">
        <v>300</v>
      </c>
      <c r="M878" s="1">
        <v>316</v>
      </c>
      <c r="N878" s="1">
        <v>0.316</v>
      </c>
      <c r="O878" s="3">
        <v>45352</v>
      </c>
      <c r="P878" s="1">
        <v>3</v>
      </c>
      <c r="Q878" s="1">
        <v>1</v>
      </c>
      <c r="R878" s="1">
        <v>2024</v>
      </c>
      <c r="S878" s="1" t="s">
        <v>1794</v>
      </c>
      <c r="T878" s="1" t="s">
        <v>48</v>
      </c>
      <c r="U878" s="1" t="s">
        <v>54</v>
      </c>
    </row>
    <row r="879" spans="1:21">
      <c r="A879" s="1" t="s">
        <v>27</v>
      </c>
      <c r="B879" s="1" t="s">
        <v>1795</v>
      </c>
      <c r="C879" s="1" t="s">
        <v>38</v>
      </c>
      <c r="D879" s="1">
        <v>0.12</v>
      </c>
      <c r="E879" s="1">
        <v>18</v>
      </c>
      <c r="F879" s="1">
        <v>20</v>
      </c>
      <c r="G879" s="1">
        <v>50</v>
      </c>
      <c r="H879" s="1">
        <v>900</v>
      </c>
      <c r="I879" s="1">
        <v>108</v>
      </c>
      <c r="J879" s="1">
        <v>792</v>
      </c>
      <c r="K879" s="1">
        <v>0.79200000000000004</v>
      </c>
      <c r="L879" s="1">
        <v>360</v>
      </c>
      <c r="M879" s="1">
        <v>432</v>
      </c>
      <c r="N879" s="1">
        <v>0.432</v>
      </c>
      <c r="O879" s="3">
        <v>45538</v>
      </c>
      <c r="P879" s="1">
        <v>9</v>
      </c>
      <c r="Q879" s="1">
        <v>3</v>
      </c>
      <c r="R879" s="1">
        <v>2024</v>
      </c>
      <c r="S879" s="1" t="s">
        <v>1796</v>
      </c>
      <c r="T879" s="1" t="s">
        <v>40</v>
      </c>
      <c r="U879" s="1" t="s">
        <v>54</v>
      </c>
    </row>
    <row r="880" spans="1:21">
      <c r="A880" s="1" t="s">
        <v>21</v>
      </c>
      <c r="B880" s="1" t="s">
        <v>1797</v>
      </c>
      <c r="C880" s="1" t="s">
        <v>46</v>
      </c>
      <c r="D880" s="1">
        <v>0.23</v>
      </c>
      <c r="E880" s="1">
        <v>13</v>
      </c>
      <c r="F880" s="1">
        <v>15</v>
      </c>
      <c r="G880" s="1">
        <v>40</v>
      </c>
      <c r="H880" s="1">
        <v>520</v>
      </c>
      <c r="I880" s="1">
        <v>119.6</v>
      </c>
      <c r="J880" s="1">
        <v>400.4</v>
      </c>
      <c r="K880" s="1">
        <v>0.40039999999999998</v>
      </c>
      <c r="L880" s="1">
        <v>195</v>
      </c>
      <c r="M880" s="1">
        <v>205.4</v>
      </c>
      <c r="N880" s="1">
        <v>0.2054</v>
      </c>
      <c r="O880" s="3">
        <v>45523</v>
      </c>
      <c r="P880" s="1">
        <v>8</v>
      </c>
      <c r="Q880" s="1">
        <v>3</v>
      </c>
      <c r="R880" s="1">
        <v>2024</v>
      </c>
      <c r="S880" s="1" t="s">
        <v>568</v>
      </c>
      <c r="T880" s="1" t="s">
        <v>48</v>
      </c>
      <c r="U880" s="1" t="s">
        <v>32</v>
      </c>
    </row>
    <row r="881" spans="1:21">
      <c r="A881" s="1" t="s">
        <v>27</v>
      </c>
      <c r="B881" s="1" t="s">
        <v>1798</v>
      </c>
      <c r="C881" s="1" t="s">
        <v>29</v>
      </c>
      <c r="D881" s="1">
        <v>0.03</v>
      </c>
      <c r="E881" s="1">
        <v>20</v>
      </c>
      <c r="F881" s="1">
        <v>200</v>
      </c>
      <c r="G881" s="1">
        <v>400</v>
      </c>
      <c r="H881" s="1">
        <v>8000</v>
      </c>
      <c r="I881" s="1">
        <v>240</v>
      </c>
      <c r="J881" s="1">
        <v>7760</v>
      </c>
      <c r="K881" s="1">
        <v>7.76</v>
      </c>
      <c r="L881" s="1">
        <v>4000</v>
      </c>
      <c r="M881" s="1">
        <v>3760</v>
      </c>
      <c r="N881" s="1">
        <v>3.76</v>
      </c>
      <c r="O881" s="3">
        <v>45573</v>
      </c>
      <c r="P881" s="1">
        <v>10</v>
      </c>
      <c r="Q881" s="1">
        <v>4</v>
      </c>
      <c r="R881" s="1">
        <v>2024</v>
      </c>
      <c r="S881" s="1" t="s">
        <v>1799</v>
      </c>
      <c r="T881" s="1" t="s">
        <v>31</v>
      </c>
      <c r="U881" s="1" t="s">
        <v>79</v>
      </c>
    </row>
    <row r="882" spans="1:21">
      <c r="A882" s="1" t="s">
        <v>36</v>
      </c>
      <c r="B882" s="1" t="s">
        <v>1800</v>
      </c>
      <c r="C882" s="1" t="s">
        <v>60</v>
      </c>
      <c r="D882" s="1">
        <v>0.08</v>
      </c>
      <c r="E882" s="1">
        <v>1</v>
      </c>
      <c r="F882" s="1">
        <v>150</v>
      </c>
      <c r="G882" s="1">
        <v>250</v>
      </c>
      <c r="H882" s="1">
        <v>250</v>
      </c>
      <c r="I882" s="1">
        <v>20</v>
      </c>
      <c r="J882" s="1">
        <v>230</v>
      </c>
      <c r="K882" s="1">
        <v>0.23</v>
      </c>
      <c r="L882" s="1">
        <v>150</v>
      </c>
      <c r="M882" s="1">
        <v>80</v>
      </c>
      <c r="N882" s="1">
        <v>0.08</v>
      </c>
      <c r="O882" s="3">
        <v>45273</v>
      </c>
      <c r="P882" s="1">
        <v>12</v>
      </c>
      <c r="Q882" s="1">
        <v>4</v>
      </c>
      <c r="R882" s="1">
        <v>2023</v>
      </c>
      <c r="S882" s="1" t="s">
        <v>1801</v>
      </c>
      <c r="T882" s="1" t="s">
        <v>62</v>
      </c>
      <c r="U882" s="1" t="s">
        <v>79</v>
      </c>
    </row>
    <row r="883" spans="1:21">
      <c r="A883" s="1" t="s">
        <v>27</v>
      </c>
      <c r="B883" s="1" t="s">
        <v>1802</v>
      </c>
      <c r="C883" s="1" t="s">
        <v>46</v>
      </c>
      <c r="D883" s="1">
        <v>0.25</v>
      </c>
      <c r="E883" s="1">
        <v>10</v>
      </c>
      <c r="F883" s="1">
        <v>15</v>
      </c>
      <c r="G883" s="1">
        <v>40</v>
      </c>
      <c r="H883" s="1">
        <v>400</v>
      </c>
      <c r="I883" s="1">
        <v>100</v>
      </c>
      <c r="J883" s="1">
        <v>300</v>
      </c>
      <c r="K883" s="1">
        <v>0.3</v>
      </c>
      <c r="L883" s="1">
        <v>150</v>
      </c>
      <c r="M883" s="1">
        <v>150</v>
      </c>
      <c r="N883" s="1">
        <v>0.15</v>
      </c>
      <c r="O883" s="3">
        <v>45889</v>
      </c>
      <c r="P883" s="1">
        <v>8</v>
      </c>
      <c r="Q883" s="1">
        <v>3</v>
      </c>
      <c r="R883" s="1">
        <v>2025</v>
      </c>
      <c r="S883" s="1" t="s">
        <v>1803</v>
      </c>
      <c r="T883" s="1" t="s">
        <v>48</v>
      </c>
      <c r="U883" s="1" t="s">
        <v>49</v>
      </c>
    </row>
    <row r="884" spans="1:21">
      <c r="A884" s="1" t="s">
        <v>21</v>
      </c>
      <c r="B884" s="1" t="s">
        <v>1804</v>
      </c>
      <c r="C884" s="1" t="s">
        <v>60</v>
      </c>
      <c r="D884" s="1">
        <v>0.3</v>
      </c>
      <c r="E884" s="1">
        <v>15</v>
      </c>
      <c r="F884" s="1">
        <v>150</v>
      </c>
      <c r="G884" s="1">
        <v>250</v>
      </c>
      <c r="H884" s="1">
        <v>3750</v>
      </c>
      <c r="I884" s="1">
        <v>1125</v>
      </c>
      <c r="J884" s="1">
        <v>2625</v>
      </c>
      <c r="K884" s="1">
        <v>2.625</v>
      </c>
      <c r="L884" s="1">
        <v>2250</v>
      </c>
      <c r="M884" s="1">
        <v>375</v>
      </c>
      <c r="N884" s="1">
        <v>0.375</v>
      </c>
      <c r="O884" s="3">
        <v>45727</v>
      </c>
      <c r="P884" s="1">
        <v>3</v>
      </c>
      <c r="Q884" s="1">
        <v>1</v>
      </c>
      <c r="R884" s="1">
        <v>2025</v>
      </c>
      <c r="S884" s="1" t="s">
        <v>1805</v>
      </c>
      <c r="T884" s="1" t="s">
        <v>62</v>
      </c>
      <c r="U884" s="1" t="s">
        <v>79</v>
      </c>
    </row>
    <row r="885" spans="1:21">
      <c r="A885" s="1" t="s">
        <v>21</v>
      </c>
      <c r="B885" s="1" t="s">
        <v>1806</v>
      </c>
      <c r="C885" s="1" t="s">
        <v>23</v>
      </c>
      <c r="D885" s="1">
        <v>0.14000000000000001</v>
      </c>
      <c r="E885" s="1">
        <v>8</v>
      </c>
      <c r="F885" s="1">
        <v>500</v>
      </c>
      <c r="G885" s="1">
        <v>800</v>
      </c>
      <c r="H885" s="1">
        <v>6400</v>
      </c>
      <c r="I885" s="1">
        <v>896</v>
      </c>
      <c r="J885" s="1">
        <v>5504</v>
      </c>
      <c r="K885" s="1">
        <v>5.5039999999999996</v>
      </c>
      <c r="L885" s="1">
        <v>4000</v>
      </c>
      <c r="M885" s="1">
        <v>1504</v>
      </c>
      <c r="N885" s="1">
        <v>1.504</v>
      </c>
      <c r="O885" s="3">
        <v>45310</v>
      </c>
      <c r="P885" s="1">
        <v>1</v>
      </c>
      <c r="Q885" s="1">
        <v>1</v>
      </c>
      <c r="R885" s="1">
        <v>2024</v>
      </c>
      <c r="S885" s="1" t="s">
        <v>1807</v>
      </c>
      <c r="T885" s="1" t="s">
        <v>25</v>
      </c>
      <c r="U885" s="1" t="s">
        <v>79</v>
      </c>
    </row>
    <row r="886" spans="1:21">
      <c r="A886" s="1" t="s">
        <v>27</v>
      </c>
      <c r="B886" s="1" t="s">
        <v>1808</v>
      </c>
      <c r="C886" s="1" t="s">
        <v>42</v>
      </c>
      <c r="D886" s="1">
        <v>0.28000000000000003</v>
      </c>
      <c r="E886" s="1">
        <v>4</v>
      </c>
      <c r="F886" s="1">
        <v>300</v>
      </c>
      <c r="G886" s="1">
        <v>600</v>
      </c>
      <c r="H886" s="1">
        <v>2400</v>
      </c>
      <c r="I886" s="1">
        <v>672</v>
      </c>
      <c r="J886" s="1">
        <v>1728</v>
      </c>
      <c r="K886" s="1">
        <v>1.728</v>
      </c>
      <c r="L886" s="1">
        <v>1200</v>
      </c>
      <c r="M886" s="1">
        <v>528</v>
      </c>
      <c r="N886" s="1">
        <v>0.52800000000000002</v>
      </c>
      <c r="O886" s="3">
        <v>45278</v>
      </c>
      <c r="P886" s="1">
        <v>12</v>
      </c>
      <c r="Q886" s="1">
        <v>4</v>
      </c>
      <c r="R886" s="1">
        <v>2023</v>
      </c>
      <c r="S886" s="1" t="s">
        <v>1809</v>
      </c>
      <c r="T886" s="1" t="s">
        <v>44</v>
      </c>
      <c r="U886" s="1" t="s">
        <v>35</v>
      </c>
    </row>
    <row r="887" spans="1:21">
      <c r="A887" s="1" t="s">
        <v>27</v>
      </c>
      <c r="B887" s="1" t="s">
        <v>1810</v>
      </c>
      <c r="C887" s="1" t="s">
        <v>23</v>
      </c>
      <c r="D887" s="1">
        <v>0.14000000000000001</v>
      </c>
      <c r="E887" s="1">
        <v>7</v>
      </c>
      <c r="F887" s="1">
        <v>500</v>
      </c>
      <c r="G887" s="1">
        <v>800</v>
      </c>
      <c r="H887" s="1">
        <v>5600</v>
      </c>
      <c r="I887" s="1">
        <v>784</v>
      </c>
      <c r="J887" s="1">
        <v>4816</v>
      </c>
      <c r="K887" s="1">
        <v>4.8159999999999998</v>
      </c>
      <c r="L887" s="1">
        <v>3500</v>
      </c>
      <c r="M887" s="1">
        <v>1316</v>
      </c>
      <c r="N887" s="1">
        <v>1.3160000000000001</v>
      </c>
      <c r="O887" s="3">
        <v>45800</v>
      </c>
      <c r="P887" s="1">
        <v>5</v>
      </c>
      <c r="Q887" s="1">
        <v>2</v>
      </c>
      <c r="R887" s="1">
        <v>2025</v>
      </c>
      <c r="S887" s="1" t="s">
        <v>1811</v>
      </c>
      <c r="T887" s="1" t="s">
        <v>25</v>
      </c>
      <c r="U887" s="1" t="s">
        <v>79</v>
      </c>
    </row>
    <row r="888" spans="1:21">
      <c r="A888" s="1" t="s">
        <v>36</v>
      </c>
      <c r="B888" s="1" t="s">
        <v>1812</v>
      </c>
      <c r="C888" s="1" t="s">
        <v>23</v>
      </c>
      <c r="D888" s="1">
        <v>0.06</v>
      </c>
      <c r="E888" s="1">
        <v>14</v>
      </c>
      <c r="F888" s="1">
        <v>500</v>
      </c>
      <c r="G888" s="1">
        <v>800</v>
      </c>
      <c r="H888" s="1">
        <v>11200</v>
      </c>
      <c r="I888" s="1">
        <v>672</v>
      </c>
      <c r="J888" s="1">
        <v>10528</v>
      </c>
      <c r="K888" s="1">
        <v>10.528</v>
      </c>
      <c r="L888" s="1">
        <v>7000</v>
      </c>
      <c r="M888" s="1">
        <v>3528</v>
      </c>
      <c r="N888" s="1">
        <v>3.528</v>
      </c>
      <c r="O888" s="3">
        <v>45756</v>
      </c>
      <c r="P888" s="1">
        <v>4</v>
      </c>
      <c r="Q888" s="1">
        <v>2</v>
      </c>
      <c r="R888" s="1">
        <v>2025</v>
      </c>
      <c r="S888" s="1" t="s">
        <v>1813</v>
      </c>
      <c r="T888" s="1" t="s">
        <v>25</v>
      </c>
      <c r="U888" s="1" t="s">
        <v>49</v>
      </c>
    </row>
    <row r="889" spans="1:21">
      <c r="A889" s="1" t="s">
        <v>27</v>
      </c>
      <c r="B889" s="1" t="s">
        <v>1814</v>
      </c>
      <c r="C889" s="1" t="s">
        <v>23</v>
      </c>
      <c r="D889" s="1">
        <v>0.03</v>
      </c>
      <c r="E889" s="1">
        <v>1</v>
      </c>
      <c r="F889" s="1">
        <v>500</v>
      </c>
      <c r="G889" s="1">
        <v>800</v>
      </c>
      <c r="H889" s="1">
        <v>800</v>
      </c>
      <c r="I889" s="1">
        <v>24</v>
      </c>
      <c r="J889" s="1">
        <v>776</v>
      </c>
      <c r="K889" s="1">
        <v>0.77600000000000002</v>
      </c>
      <c r="L889" s="1">
        <v>500</v>
      </c>
      <c r="M889" s="1">
        <v>276</v>
      </c>
      <c r="N889" s="1">
        <v>0.27600000000000002</v>
      </c>
      <c r="O889" s="3">
        <v>45695</v>
      </c>
      <c r="P889" s="1">
        <v>2</v>
      </c>
      <c r="Q889" s="1">
        <v>1</v>
      </c>
      <c r="R889" s="1">
        <v>2025</v>
      </c>
      <c r="S889" s="1" t="s">
        <v>1815</v>
      </c>
      <c r="T889" s="1" t="s">
        <v>25</v>
      </c>
      <c r="U889" s="1" t="s">
        <v>32</v>
      </c>
    </row>
    <row r="890" spans="1:21">
      <c r="A890" s="1" t="s">
        <v>21</v>
      </c>
      <c r="B890" s="1" t="s">
        <v>1816</v>
      </c>
      <c r="C890" s="1" t="s">
        <v>42</v>
      </c>
      <c r="D890" s="1">
        <v>0.22</v>
      </c>
      <c r="E890" s="1">
        <v>13</v>
      </c>
      <c r="F890" s="1">
        <v>300</v>
      </c>
      <c r="G890" s="1">
        <v>600</v>
      </c>
      <c r="H890" s="1">
        <v>7800</v>
      </c>
      <c r="I890" s="1">
        <v>1716</v>
      </c>
      <c r="J890" s="1">
        <v>6084</v>
      </c>
      <c r="K890" s="1">
        <v>6.0839999999999996</v>
      </c>
      <c r="L890" s="1">
        <v>3900</v>
      </c>
      <c r="M890" s="1">
        <v>2184</v>
      </c>
      <c r="N890" s="1">
        <v>2.1840000000000002</v>
      </c>
      <c r="O890" s="3">
        <v>45487</v>
      </c>
      <c r="P890" s="1">
        <v>7</v>
      </c>
      <c r="Q890" s="1">
        <v>3</v>
      </c>
      <c r="R890" s="1">
        <v>2024</v>
      </c>
      <c r="S890" s="1" t="s">
        <v>1817</v>
      </c>
      <c r="T890" s="1" t="s">
        <v>44</v>
      </c>
      <c r="U890" s="1" t="s">
        <v>26</v>
      </c>
    </row>
    <row r="891" spans="1:21">
      <c r="A891" s="1" t="s">
        <v>36</v>
      </c>
      <c r="B891" s="1" t="s">
        <v>1818</v>
      </c>
      <c r="C891" s="1" t="s">
        <v>42</v>
      </c>
      <c r="D891" s="1">
        <v>0.14000000000000001</v>
      </c>
      <c r="E891" s="1">
        <v>9</v>
      </c>
      <c r="F891" s="1">
        <v>300</v>
      </c>
      <c r="G891" s="1">
        <v>600</v>
      </c>
      <c r="H891" s="1">
        <v>5400</v>
      </c>
      <c r="I891" s="1">
        <v>756</v>
      </c>
      <c r="J891" s="1">
        <v>4644</v>
      </c>
      <c r="K891" s="1">
        <v>4.6440000000000001</v>
      </c>
      <c r="L891" s="1">
        <v>2700</v>
      </c>
      <c r="M891" s="1">
        <v>1944</v>
      </c>
      <c r="N891" s="1">
        <v>1.944</v>
      </c>
      <c r="O891" s="3">
        <v>45215</v>
      </c>
      <c r="P891" s="1">
        <v>10</v>
      </c>
      <c r="Q891" s="1">
        <v>4</v>
      </c>
      <c r="R891" s="1">
        <v>2023</v>
      </c>
      <c r="S891" s="1" t="s">
        <v>1819</v>
      </c>
      <c r="T891" s="1" t="s">
        <v>44</v>
      </c>
      <c r="U891" s="1" t="s">
        <v>32</v>
      </c>
    </row>
    <row r="892" spans="1:21">
      <c r="A892" s="1" t="s">
        <v>27</v>
      </c>
      <c r="B892" s="1" t="s">
        <v>1820</v>
      </c>
      <c r="C892" s="1" t="s">
        <v>56</v>
      </c>
      <c r="D892" s="1">
        <v>0.19</v>
      </c>
      <c r="E892" s="1">
        <v>15</v>
      </c>
      <c r="F892" s="1">
        <v>50</v>
      </c>
      <c r="G892" s="1">
        <v>120</v>
      </c>
      <c r="H892" s="1">
        <v>1800</v>
      </c>
      <c r="I892" s="1">
        <v>342</v>
      </c>
      <c r="J892" s="1">
        <v>1458</v>
      </c>
      <c r="K892" s="1">
        <v>1.458</v>
      </c>
      <c r="L892" s="1">
        <v>750</v>
      </c>
      <c r="M892" s="1">
        <v>708</v>
      </c>
      <c r="N892" s="1">
        <v>0.70799999999999996</v>
      </c>
      <c r="O892" s="3">
        <v>45413</v>
      </c>
      <c r="P892" s="1">
        <v>5</v>
      </c>
      <c r="Q892" s="1">
        <v>2</v>
      </c>
      <c r="R892" s="1">
        <v>2024</v>
      </c>
      <c r="S892" s="1" t="s">
        <v>1821</v>
      </c>
      <c r="T892" s="1" t="s">
        <v>58</v>
      </c>
      <c r="U892" s="1" t="s">
        <v>54</v>
      </c>
    </row>
    <row r="893" spans="1:21">
      <c r="A893" s="1" t="s">
        <v>21</v>
      </c>
      <c r="B893" s="1" t="s">
        <v>1822</v>
      </c>
      <c r="C893" s="1" t="s">
        <v>42</v>
      </c>
      <c r="D893" s="1">
        <v>0.14000000000000001</v>
      </c>
      <c r="E893" s="1">
        <v>11</v>
      </c>
      <c r="F893" s="1">
        <v>300</v>
      </c>
      <c r="G893" s="1">
        <v>600</v>
      </c>
      <c r="H893" s="1">
        <v>6600</v>
      </c>
      <c r="I893" s="1">
        <v>924</v>
      </c>
      <c r="J893" s="1">
        <v>5676</v>
      </c>
      <c r="K893" s="1">
        <v>5.6760000000000002</v>
      </c>
      <c r="L893" s="1">
        <v>3300</v>
      </c>
      <c r="M893" s="1">
        <v>2376</v>
      </c>
      <c r="N893" s="1">
        <v>2.3759999999999999</v>
      </c>
      <c r="O893" s="3">
        <v>45513</v>
      </c>
      <c r="P893" s="1">
        <v>8</v>
      </c>
      <c r="Q893" s="1">
        <v>3</v>
      </c>
      <c r="R893" s="1">
        <v>2024</v>
      </c>
      <c r="S893" s="1" t="s">
        <v>1823</v>
      </c>
      <c r="T893" s="1" t="s">
        <v>44</v>
      </c>
      <c r="U893" s="1" t="s">
        <v>26</v>
      </c>
    </row>
    <row r="894" spans="1:21">
      <c r="A894" s="1" t="s">
        <v>27</v>
      </c>
      <c r="B894" s="1" t="s">
        <v>1824</v>
      </c>
      <c r="C894" s="1" t="s">
        <v>60</v>
      </c>
      <c r="D894" s="1">
        <v>0.28000000000000003</v>
      </c>
      <c r="E894" s="1">
        <v>13</v>
      </c>
      <c r="F894" s="1">
        <v>150</v>
      </c>
      <c r="G894" s="1">
        <v>250</v>
      </c>
      <c r="H894" s="1">
        <v>3250</v>
      </c>
      <c r="I894" s="1">
        <v>910</v>
      </c>
      <c r="J894" s="1">
        <v>2340</v>
      </c>
      <c r="K894" s="1">
        <v>2.34</v>
      </c>
      <c r="L894" s="1">
        <v>1950</v>
      </c>
      <c r="M894" s="1">
        <v>390</v>
      </c>
      <c r="N894" s="1">
        <v>0.39</v>
      </c>
      <c r="O894" s="3">
        <v>45562</v>
      </c>
      <c r="P894" s="1">
        <v>9</v>
      </c>
      <c r="Q894" s="1">
        <v>3</v>
      </c>
      <c r="R894" s="1">
        <v>2024</v>
      </c>
      <c r="S894" s="1" t="s">
        <v>1825</v>
      </c>
      <c r="T894" s="1" t="s">
        <v>62</v>
      </c>
      <c r="U894" s="1" t="s">
        <v>54</v>
      </c>
    </row>
    <row r="895" spans="1:21">
      <c r="A895" s="1" t="s">
        <v>36</v>
      </c>
      <c r="B895" s="1" t="s">
        <v>1826</v>
      </c>
      <c r="C895" s="1" t="s">
        <v>29</v>
      </c>
      <c r="D895" s="1">
        <v>0.04</v>
      </c>
      <c r="E895" s="1">
        <v>13</v>
      </c>
      <c r="F895" s="1">
        <v>200</v>
      </c>
      <c r="G895" s="1">
        <v>400</v>
      </c>
      <c r="H895" s="1">
        <v>5200</v>
      </c>
      <c r="I895" s="1">
        <v>208</v>
      </c>
      <c r="J895" s="1">
        <v>4992</v>
      </c>
      <c r="K895" s="1">
        <v>4.992</v>
      </c>
      <c r="L895" s="1">
        <v>2600</v>
      </c>
      <c r="M895" s="1">
        <v>2392</v>
      </c>
      <c r="N895" s="1">
        <v>2.3919999999999999</v>
      </c>
      <c r="O895" s="3">
        <v>45756</v>
      </c>
      <c r="P895" s="1">
        <v>4</v>
      </c>
      <c r="Q895" s="1">
        <v>2</v>
      </c>
      <c r="R895" s="1">
        <v>2025</v>
      </c>
      <c r="S895" s="1" t="s">
        <v>1827</v>
      </c>
      <c r="T895" s="1" t="s">
        <v>31</v>
      </c>
      <c r="U895" s="1" t="s">
        <v>35</v>
      </c>
    </row>
    <row r="896" spans="1:21">
      <c r="A896" s="1" t="s">
        <v>21</v>
      </c>
      <c r="B896" s="1" t="s">
        <v>1828</v>
      </c>
      <c r="C896" s="1" t="s">
        <v>23</v>
      </c>
      <c r="D896" s="1">
        <v>0.19</v>
      </c>
      <c r="E896" s="1">
        <v>8</v>
      </c>
      <c r="F896" s="1">
        <v>500</v>
      </c>
      <c r="G896" s="1">
        <v>800</v>
      </c>
      <c r="H896" s="1">
        <v>6400</v>
      </c>
      <c r="I896" s="1">
        <v>1216</v>
      </c>
      <c r="J896" s="1">
        <v>5184</v>
      </c>
      <c r="K896" s="1">
        <v>5.1840000000000002</v>
      </c>
      <c r="L896" s="1">
        <v>4000</v>
      </c>
      <c r="M896" s="1">
        <v>1184</v>
      </c>
      <c r="N896" s="1">
        <v>1.1839999999999999</v>
      </c>
      <c r="O896" s="3">
        <v>45898</v>
      </c>
      <c r="P896" s="1">
        <v>8</v>
      </c>
      <c r="Q896" s="1">
        <v>3</v>
      </c>
      <c r="R896" s="1">
        <v>2025</v>
      </c>
      <c r="S896" s="1" t="s">
        <v>1829</v>
      </c>
      <c r="T896" s="1" t="s">
        <v>25</v>
      </c>
      <c r="U896" s="1" t="s">
        <v>35</v>
      </c>
    </row>
    <row r="897" spans="1:21">
      <c r="A897" s="1" t="s">
        <v>36</v>
      </c>
      <c r="B897" s="1" t="s">
        <v>1830</v>
      </c>
      <c r="C897" s="1" t="s">
        <v>56</v>
      </c>
      <c r="D897" s="1">
        <v>0.26</v>
      </c>
      <c r="E897" s="1">
        <v>16</v>
      </c>
      <c r="F897" s="1">
        <v>50</v>
      </c>
      <c r="G897" s="1">
        <v>120</v>
      </c>
      <c r="H897" s="1">
        <v>1920</v>
      </c>
      <c r="I897" s="1">
        <v>499.2</v>
      </c>
      <c r="J897" s="1">
        <v>1420.8</v>
      </c>
      <c r="K897" s="1">
        <v>1.4208000000000001</v>
      </c>
      <c r="L897" s="1">
        <v>800</v>
      </c>
      <c r="M897" s="1">
        <v>620.79999999999995</v>
      </c>
      <c r="N897" s="1">
        <v>0.62080000000000002</v>
      </c>
      <c r="O897" s="3">
        <v>45301</v>
      </c>
      <c r="P897" s="1">
        <v>1</v>
      </c>
      <c r="Q897" s="1">
        <v>1</v>
      </c>
      <c r="R897" s="1">
        <v>2024</v>
      </c>
      <c r="S897" s="1" t="s">
        <v>1831</v>
      </c>
      <c r="T897" s="1" t="s">
        <v>58</v>
      </c>
      <c r="U897" s="1" t="s">
        <v>32</v>
      </c>
    </row>
    <row r="898" spans="1:21">
      <c r="A898" s="1" t="s">
        <v>21</v>
      </c>
      <c r="B898" s="1" t="s">
        <v>1832</v>
      </c>
      <c r="C898" s="1" t="s">
        <v>60</v>
      </c>
      <c r="D898" s="1">
        <v>0.13</v>
      </c>
      <c r="E898" s="1">
        <v>13</v>
      </c>
      <c r="F898" s="1">
        <v>150</v>
      </c>
      <c r="G898" s="1">
        <v>250</v>
      </c>
      <c r="H898" s="1">
        <v>3250</v>
      </c>
      <c r="I898" s="1">
        <v>422.5</v>
      </c>
      <c r="J898" s="1">
        <v>2827.5</v>
      </c>
      <c r="K898" s="1">
        <v>2.8275000000000001</v>
      </c>
      <c r="L898" s="1">
        <v>1950</v>
      </c>
      <c r="M898" s="1">
        <v>877.5</v>
      </c>
      <c r="N898" s="1">
        <v>0.87749999999999995</v>
      </c>
      <c r="O898" s="3">
        <v>45195</v>
      </c>
      <c r="P898" s="1">
        <v>9</v>
      </c>
      <c r="Q898" s="1">
        <v>3</v>
      </c>
      <c r="R898" s="1">
        <v>2023</v>
      </c>
      <c r="S898" s="1" t="s">
        <v>1833</v>
      </c>
      <c r="T898" s="1" t="s">
        <v>62</v>
      </c>
      <c r="U898" s="1" t="s">
        <v>32</v>
      </c>
    </row>
    <row r="899" spans="1:21">
      <c r="A899" s="1" t="s">
        <v>21</v>
      </c>
      <c r="B899" s="1" t="s">
        <v>1834</v>
      </c>
      <c r="C899" s="1" t="s">
        <v>23</v>
      </c>
      <c r="D899" s="1">
        <v>0.2</v>
      </c>
      <c r="E899" s="1">
        <v>7</v>
      </c>
      <c r="F899" s="1">
        <v>500</v>
      </c>
      <c r="G899" s="1">
        <v>800</v>
      </c>
      <c r="H899" s="1">
        <v>5600</v>
      </c>
      <c r="I899" s="1">
        <v>1120</v>
      </c>
      <c r="J899" s="1">
        <v>4480</v>
      </c>
      <c r="K899" s="1">
        <v>4.4800000000000004</v>
      </c>
      <c r="L899" s="1">
        <v>3500</v>
      </c>
      <c r="M899" s="1">
        <v>980</v>
      </c>
      <c r="N899" s="1">
        <v>0.98</v>
      </c>
      <c r="O899" s="3">
        <v>45840</v>
      </c>
      <c r="P899" s="1">
        <v>7</v>
      </c>
      <c r="Q899" s="1">
        <v>3</v>
      </c>
      <c r="R899" s="1">
        <v>2025</v>
      </c>
      <c r="S899" s="1" t="s">
        <v>1835</v>
      </c>
      <c r="T899" s="1" t="s">
        <v>25</v>
      </c>
      <c r="U899" s="1" t="s">
        <v>32</v>
      </c>
    </row>
    <row r="900" spans="1:21">
      <c r="A900" s="1" t="s">
        <v>27</v>
      </c>
      <c r="B900" s="1" t="s">
        <v>1836</v>
      </c>
      <c r="C900" s="1" t="s">
        <v>38</v>
      </c>
      <c r="D900" s="1">
        <v>0.12</v>
      </c>
      <c r="E900" s="1">
        <v>5</v>
      </c>
      <c r="F900" s="1">
        <v>20</v>
      </c>
      <c r="G900" s="1">
        <v>50</v>
      </c>
      <c r="H900" s="1">
        <v>250</v>
      </c>
      <c r="I900" s="1">
        <v>30</v>
      </c>
      <c r="J900" s="1">
        <v>220</v>
      </c>
      <c r="K900" s="1">
        <v>0.22</v>
      </c>
      <c r="L900" s="1">
        <v>100</v>
      </c>
      <c r="M900" s="1">
        <v>120</v>
      </c>
      <c r="N900" s="1">
        <v>0.12</v>
      </c>
      <c r="O900" s="3">
        <v>45379</v>
      </c>
      <c r="P900" s="1">
        <v>3</v>
      </c>
      <c r="Q900" s="1">
        <v>1</v>
      </c>
      <c r="R900" s="1">
        <v>2024</v>
      </c>
      <c r="S900" s="1" t="s">
        <v>1837</v>
      </c>
      <c r="T900" s="1" t="s">
        <v>40</v>
      </c>
      <c r="U900" s="1" t="s">
        <v>54</v>
      </c>
    </row>
    <row r="901" spans="1:21">
      <c r="A901" s="1" t="s">
        <v>21</v>
      </c>
      <c r="B901" s="1" t="s">
        <v>1838</v>
      </c>
      <c r="C901" s="1" t="s">
        <v>60</v>
      </c>
      <c r="D901" s="1">
        <v>0.27</v>
      </c>
      <c r="E901" s="1">
        <v>15</v>
      </c>
      <c r="F901" s="1">
        <v>150</v>
      </c>
      <c r="G901" s="1">
        <v>250</v>
      </c>
      <c r="H901" s="1">
        <v>3750</v>
      </c>
      <c r="I901" s="1">
        <v>1012.5</v>
      </c>
      <c r="J901" s="1">
        <v>2737.5</v>
      </c>
      <c r="K901" s="1">
        <v>2.7374999999999998</v>
      </c>
      <c r="L901" s="1">
        <v>2250</v>
      </c>
      <c r="M901" s="1">
        <v>487.5</v>
      </c>
      <c r="N901" s="1">
        <v>0.48749999999999999</v>
      </c>
      <c r="O901" s="3">
        <v>45694</v>
      </c>
      <c r="P901" s="1">
        <v>2</v>
      </c>
      <c r="Q901" s="1">
        <v>1</v>
      </c>
      <c r="R901" s="1">
        <v>2025</v>
      </c>
      <c r="S901" s="1" t="s">
        <v>1839</v>
      </c>
      <c r="T901" s="1" t="s">
        <v>62</v>
      </c>
      <c r="U901" s="1" t="s">
        <v>54</v>
      </c>
    </row>
    <row r="902" spans="1:21">
      <c r="A902" s="1" t="s">
        <v>36</v>
      </c>
      <c r="B902" s="1" t="s">
        <v>1840</v>
      </c>
      <c r="C902" s="1" t="s">
        <v>38</v>
      </c>
      <c r="D902" s="1">
        <v>0.12</v>
      </c>
      <c r="E902" s="1">
        <v>8</v>
      </c>
      <c r="F902" s="1">
        <v>20</v>
      </c>
      <c r="G902" s="1">
        <v>50</v>
      </c>
      <c r="H902" s="1">
        <v>400</v>
      </c>
      <c r="I902" s="1">
        <v>48</v>
      </c>
      <c r="J902" s="1">
        <v>352</v>
      </c>
      <c r="K902" s="1">
        <v>0.35199999999999998</v>
      </c>
      <c r="L902" s="1">
        <v>160</v>
      </c>
      <c r="M902" s="1">
        <v>192</v>
      </c>
      <c r="N902" s="1">
        <v>0.192</v>
      </c>
      <c r="O902" s="3">
        <v>45878</v>
      </c>
      <c r="P902" s="1">
        <v>8</v>
      </c>
      <c r="Q902" s="1">
        <v>3</v>
      </c>
      <c r="R902" s="1">
        <v>2025</v>
      </c>
      <c r="S902" s="1" t="s">
        <v>1841</v>
      </c>
      <c r="T902" s="1" t="s">
        <v>40</v>
      </c>
      <c r="U902" s="1" t="s">
        <v>35</v>
      </c>
    </row>
    <row r="903" spans="1:21">
      <c r="A903" s="1" t="s">
        <v>21</v>
      </c>
      <c r="B903" s="1" t="s">
        <v>1842</v>
      </c>
      <c r="C903" s="1" t="s">
        <v>42</v>
      </c>
      <c r="D903" s="1">
        <v>0.28000000000000003</v>
      </c>
      <c r="E903" s="1">
        <v>1</v>
      </c>
      <c r="F903" s="1">
        <v>300</v>
      </c>
      <c r="G903" s="1">
        <v>600</v>
      </c>
      <c r="H903" s="1">
        <v>600</v>
      </c>
      <c r="I903" s="1">
        <v>168</v>
      </c>
      <c r="J903" s="1">
        <v>432</v>
      </c>
      <c r="K903" s="1">
        <v>0.432</v>
      </c>
      <c r="L903" s="1">
        <v>300</v>
      </c>
      <c r="M903" s="1">
        <v>132</v>
      </c>
      <c r="N903" s="1">
        <v>0.13200000000000001</v>
      </c>
      <c r="O903" s="3">
        <v>45513</v>
      </c>
      <c r="P903" s="1">
        <v>8</v>
      </c>
      <c r="Q903" s="1">
        <v>3</v>
      </c>
      <c r="R903" s="1">
        <v>2024</v>
      </c>
      <c r="S903" s="1" t="s">
        <v>1843</v>
      </c>
      <c r="T903" s="1" t="s">
        <v>44</v>
      </c>
      <c r="U903" s="1" t="s">
        <v>26</v>
      </c>
    </row>
    <row r="904" spans="1:21">
      <c r="A904" s="1" t="s">
        <v>21</v>
      </c>
      <c r="B904" s="1" t="s">
        <v>1844</v>
      </c>
      <c r="C904" s="1" t="s">
        <v>42</v>
      </c>
      <c r="D904" s="1">
        <v>0.3</v>
      </c>
      <c r="E904" s="1">
        <v>11</v>
      </c>
      <c r="F904" s="1">
        <v>300</v>
      </c>
      <c r="G904" s="1">
        <v>600</v>
      </c>
      <c r="H904" s="1">
        <v>6600</v>
      </c>
      <c r="I904" s="1">
        <v>1980</v>
      </c>
      <c r="J904" s="1">
        <v>4620</v>
      </c>
      <c r="K904" s="1">
        <v>4.62</v>
      </c>
      <c r="L904" s="1">
        <v>3300</v>
      </c>
      <c r="M904" s="1">
        <v>1320</v>
      </c>
      <c r="N904" s="1">
        <v>1.32</v>
      </c>
      <c r="O904" s="3">
        <v>45636</v>
      </c>
      <c r="P904" s="1">
        <v>12</v>
      </c>
      <c r="Q904" s="1">
        <v>4</v>
      </c>
      <c r="R904" s="1">
        <v>2024</v>
      </c>
      <c r="S904" s="1" t="s">
        <v>1845</v>
      </c>
      <c r="T904" s="1" t="s">
        <v>44</v>
      </c>
      <c r="U904" s="1" t="s">
        <v>35</v>
      </c>
    </row>
    <row r="905" spans="1:21">
      <c r="A905" s="1" t="s">
        <v>36</v>
      </c>
      <c r="B905" s="1" t="s">
        <v>1846</v>
      </c>
      <c r="C905" s="1" t="s">
        <v>46</v>
      </c>
      <c r="D905" s="1">
        <v>0.22</v>
      </c>
      <c r="E905" s="1">
        <v>17</v>
      </c>
      <c r="F905" s="1">
        <v>15</v>
      </c>
      <c r="G905" s="1">
        <v>40</v>
      </c>
      <c r="H905" s="1">
        <v>680</v>
      </c>
      <c r="I905" s="1">
        <v>149.6</v>
      </c>
      <c r="J905" s="1">
        <v>530.4</v>
      </c>
      <c r="K905" s="1">
        <v>0.53039999999999998</v>
      </c>
      <c r="L905" s="1">
        <v>255</v>
      </c>
      <c r="M905" s="1">
        <v>275.39999999999998</v>
      </c>
      <c r="N905" s="1">
        <v>0.27539999999999998</v>
      </c>
      <c r="O905" s="3">
        <v>45906</v>
      </c>
      <c r="P905" s="1">
        <v>9</v>
      </c>
      <c r="Q905" s="1">
        <v>3</v>
      </c>
      <c r="R905" s="1">
        <v>2025</v>
      </c>
      <c r="S905" s="1" t="s">
        <v>1847</v>
      </c>
      <c r="T905" s="1" t="s">
        <v>48</v>
      </c>
      <c r="U905" s="1" t="s">
        <v>26</v>
      </c>
    </row>
    <row r="906" spans="1:21">
      <c r="A906" s="1" t="s">
        <v>27</v>
      </c>
      <c r="B906" s="1" t="s">
        <v>1848</v>
      </c>
      <c r="C906" s="1" t="s">
        <v>68</v>
      </c>
      <c r="D906" s="1">
        <v>0.26</v>
      </c>
      <c r="E906" s="1">
        <v>2</v>
      </c>
      <c r="F906" s="1">
        <v>100</v>
      </c>
      <c r="G906" s="1">
        <v>200</v>
      </c>
      <c r="H906" s="1">
        <v>400</v>
      </c>
      <c r="I906" s="1">
        <v>104</v>
      </c>
      <c r="J906" s="1">
        <v>296</v>
      </c>
      <c r="K906" s="1">
        <v>0.29599999999999999</v>
      </c>
      <c r="L906" s="1">
        <v>200</v>
      </c>
      <c r="M906" s="1">
        <v>96</v>
      </c>
      <c r="N906" s="1">
        <v>9.6000000000000002E-2</v>
      </c>
      <c r="O906" s="3">
        <v>45481</v>
      </c>
      <c r="P906" s="1">
        <v>7</v>
      </c>
      <c r="Q906" s="1">
        <v>3</v>
      </c>
      <c r="R906" s="1">
        <v>2024</v>
      </c>
      <c r="S906" s="1" t="s">
        <v>1849</v>
      </c>
      <c r="T906" s="1" t="s">
        <v>70</v>
      </c>
      <c r="U906" s="1" t="s">
        <v>32</v>
      </c>
    </row>
    <row r="907" spans="1:21">
      <c r="A907" s="1" t="s">
        <v>27</v>
      </c>
      <c r="B907" s="1" t="s">
        <v>1850</v>
      </c>
      <c r="C907" s="1" t="s">
        <v>60</v>
      </c>
      <c r="D907" s="1">
        <v>0.13</v>
      </c>
      <c r="E907" s="1">
        <v>4</v>
      </c>
      <c r="F907" s="1">
        <v>150</v>
      </c>
      <c r="G907" s="1">
        <v>250</v>
      </c>
      <c r="H907" s="1">
        <v>1000</v>
      </c>
      <c r="I907" s="1">
        <v>130</v>
      </c>
      <c r="J907" s="1">
        <v>870</v>
      </c>
      <c r="K907" s="1">
        <v>0.87</v>
      </c>
      <c r="L907" s="1">
        <v>600</v>
      </c>
      <c r="M907" s="1">
        <v>270</v>
      </c>
      <c r="N907" s="1">
        <v>0.27</v>
      </c>
      <c r="O907" s="3">
        <v>45508</v>
      </c>
      <c r="P907" s="1">
        <v>8</v>
      </c>
      <c r="Q907" s="1">
        <v>3</v>
      </c>
      <c r="R907" s="1">
        <v>2024</v>
      </c>
      <c r="S907" s="1" t="s">
        <v>1851</v>
      </c>
      <c r="T907" s="1" t="s">
        <v>62</v>
      </c>
      <c r="U907" s="1" t="s">
        <v>32</v>
      </c>
    </row>
    <row r="908" spans="1:21">
      <c r="A908" s="1" t="s">
        <v>21</v>
      </c>
      <c r="B908" s="1" t="s">
        <v>1852</v>
      </c>
      <c r="C908" s="1" t="s">
        <v>46</v>
      </c>
      <c r="D908" s="1">
        <v>0.08</v>
      </c>
      <c r="E908" s="1">
        <v>10</v>
      </c>
      <c r="F908" s="1">
        <v>15</v>
      </c>
      <c r="G908" s="1">
        <v>40</v>
      </c>
      <c r="H908" s="1">
        <v>400</v>
      </c>
      <c r="I908" s="1">
        <v>32</v>
      </c>
      <c r="J908" s="1">
        <v>368</v>
      </c>
      <c r="K908" s="1">
        <v>0.36799999999999999</v>
      </c>
      <c r="L908" s="1">
        <v>150</v>
      </c>
      <c r="M908" s="1">
        <v>218</v>
      </c>
      <c r="N908" s="1">
        <v>0.218</v>
      </c>
      <c r="O908" s="3">
        <v>45762</v>
      </c>
      <c r="P908" s="1">
        <v>4</v>
      </c>
      <c r="Q908" s="1">
        <v>2</v>
      </c>
      <c r="R908" s="1">
        <v>2025</v>
      </c>
      <c r="S908" s="1" t="s">
        <v>1853</v>
      </c>
      <c r="T908" s="1" t="s">
        <v>48</v>
      </c>
      <c r="U908" s="1" t="s">
        <v>79</v>
      </c>
    </row>
    <row r="909" spans="1:21">
      <c r="A909" s="1" t="s">
        <v>21</v>
      </c>
      <c r="B909" s="1" t="s">
        <v>1854</v>
      </c>
      <c r="C909" s="1" t="s">
        <v>60</v>
      </c>
      <c r="D909" s="1">
        <v>0.05</v>
      </c>
      <c r="E909" s="1">
        <v>19</v>
      </c>
      <c r="F909" s="1">
        <v>150</v>
      </c>
      <c r="G909" s="1">
        <v>250</v>
      </c>
      <c r="H909" s="1">
        <v>4750</v>
      </c>
      <c r="I909" s="1">
        <v>237.5</v>
      </c>
      <c r="J909" s="1">
        <v>4512.5</v>
      </c>
      <c r="K909" s="1">
        <v>4.5125000000000002</v>
      </c>
      <c r="L909" s="1">
        <v>2850</v>
      </c>
      <c r="M909" s="1">
        <v>1662.5</v>
      </c>
      <c r="N909" s="1">
        <v>1.6625000000000001</v>
      </c>
      <c r="O909" s="3">
        <v>45758</v>
      </c>
      <c r="P909" s="1">
        <v>4</v>
      </c>
      <c r="Q909" s="1">
        <v>2</v>
      </c>
      <c r="R909" s="1">
        <v>2025</v>
      </c>
      <c r="S909" s="1" t="s">
        <v>1855</v>
      </c>
      <c r="T909" s="1" t="s">
        <v>62</v>
      </c>
      <c r="U909" s="1" t="s">
        <v>32</v>
      </c>
    </row>
    <row r="910" spans="1:21">
      <c r="A910" s="1" t="s">
        <v>36</v>
      </c>
      <c r="B910" s="1" t="s">
        <v>1856</v>
      </c>
      <c r="C910" s="1" t="s">
        <v>42</v>
      </c>
      <c r="D910" s="1">
        <v>0.02</v>
      </c>
      <c r="E910" s="1">
        <v>20</v>
      </c>
      <c r="F910" s="1">
        <v>300</v>
      </c>
      <c r="G910" s="1">
        <v>600</v>
      </c>
      <c r="H910" s="1">
        <v>12000</v>
      </c>
      <c r="I910" s="1">
        <v>240</v>
      </c>
      <c r="J910" s="1">
        <v>11760</v>
      </c>
      <c r="K910" s="1">
        <v>11.76</v>
      </c>
      <c r="L910" s="1">
        <v>6000</v>
      </c>
      <c r="M910" s="1">
        <v>5760</v>
      </c>
      <c r="N910" s="1">
        <v>5.76</v>
      </c>
      <c r="O910" s="3">
        <v>45553</v>
      </c>
      <c r="P910" s="1">
        <v>9</v>
      </c>
      <c r="Q910" s="1">
        <v>3</v>
      </c>
      <c r="R910" s="1">
        <v>2024</v>
      </c>
      <c r="S910" s="1" t="s">
        <v>1857</v>
      </c>
      <c r="T910" s="1" t="s">
        <v>44</v>
      </c>
      <c r="U910" s="1" t="s">
        <v>32</v>
      </c>
    </row>
    <row r="911" spans="1:21">
      <c r="A911" s="1" t="s">
        <v>36</v>
      </c>
      <c r="B911" s="1" t="s">
        <v>1858</v>
      </c>
      <c r="C911" s="1" t="s">
        <v>42</v>
      </c>
      <c r="D911" s="1">
        <v>0.22</v>
      </c>
      <c r="E911" s="1">
        <v>6</v>
      </c>
      <c r="F911" s="1">
        <v>300</v>
      </c>
      <c r="G911" s="1">
        <v>600</v>
      </c>
      <c r="H911" s="1">
        <v>3600</v>
      </c>
      <c r="I911" s="1">
        <v>792</v>
      </c>
      <c r="J911" s="1">
        <v>2808</v>
      </c>
      <c r="K911" s="1">
        <v>2.8079999999999998</v>
      </c>
      <c r="L911" s="1">
        <v>1800</v>
      </c>
      <c r="M911" s="1">
        <v>1008</v>
      </c>
      <c r="N911" s="1">
        <v>1.008</v>
      </c>
      <c r="O911" s="3">
        <v>45854</v>
      </c>
      <c r="P911" s="1">
        <v>7</v>
      </c>
      <c r="Q911" s="1">
        <v>3</v>
      </c>
      <c r="R911" s="1">
        <v>2025</v>
      </c>
      <c r="S911" s="1" t="s">
        <v>1859</v>
      </c>
      <c r="T911" s="1" t="s">
        <v>44</v>
      </c>
      <c r="U911" s="1" t="s">
        <v>79</v>
      </c>
    </row>
    <row r="912" spans="1:21">
      <c r="A912" s="1" t="s">
        <v>27</v>
      </c>
      <c r="B912" s="1" t="s">
        <v>1860</v>
      </c>
      <c r="C912" s="1" t="s">
        <v>38</v>
      </c>
      <c r="D912" s="1">
        <v>0.13</v>
      </c>
      <c r="E912" s="1">
        <v>4</v>
      </c>
      <c r="F912" s="1">
        <v>20</v>
      </c>
      <c r="G912" s="1">
        <v>50</v>
      </c>
      <c r="H912" s="1">
        <v>200</v>
      </c>
      <c r="I912" s="1">
        <v>26</v>
      </c>
      <c r="J912" s="1">
        <v>174</v>
      </c>
      <c r="K912" s="1">
        <v>0.17399999999999999</v>
      </c>
      <c r="L912" s="1">
        <v>80</v>
      </c>
      <c r="M912" s="1">
        <v>94</v>
      </c>
      <c r="N912" s="1">
        <v>9.4E-2</v>
      </c>
      <c r="O912" s="3">
        <v>45461</v>
      </c>
      <c r="P912" s="1">
        <v>6</v>
      </c>
      <c r="Q912" s="1">
        <v>2</v>
      </c>
      <c r="R912" s="1">
        <v>2024</v>
      </c>
      <c r="S912" s="1" t="s">
        <v>1861</v>
      </c>
      <c r="T912" s="1" t="s">
        <v>40</v>
      </c>
      <c r="U912" s="1" t="s">
        <v>54</v>
      </c>
    </row>
    <row r="913" spans="1:21">
      <c r="A913" s="1" t="s">
        <v>21</v>
      </c>
      <c r="B913" s="1" t="s">
        <v>1862</v>
      </c>
      <c r="C913" s="1" t="s">
        <v>60</v>
      </c>
      <c r="D913" s="1">
        <v>0.21</v>
      </c>
      <c r="E913" s="1">
        <v>18</v>
      </c>
      <c r="F913" s="1">
        <v>150</v>
      </c>
      <c r="G913" s="1">
        <v>250</v>
      </c>
      <c r="H913" s="1">
        <v>4500</v>
      </c>
      <c r="I913" s="1">
        <v>945</v>
      </c>
      <c r="J913" s="1">
        <v>3555</v>
      </c>
      <c r="K913" s="1">
        <v>3.5550000000000002</v>
      </c>
      <c r="L913" s="1">
        <v>2700</v>
      </c>
      <c r="M913" s="1">
        <v>855</v>
      </c>
      <c r="N913" s="1">
        <v>0.85499999999999998</v>
      </c>
      <c r="O913" s="3">
        <v>45569</v>
      </c>
      <c r="P913" s="1">
        <v>10</v>
      </c>
      <c r="Q913" s="1">
        <v>4</v>
      </c>
      <c r="R913" s="1">
        <v>2024</v>
      </c>
      <c r="S913" s="1" t="s">
        <v>1863</v>
      </c>
      <c r="T913" s="1" t="s">
        <v>62</v>
      </c>
      <c r="U913" s="1" t="s">
        <v>26</v>
      </c>
    </row>
    <row r="914" spans="1:21">
      <c r="A914" s="1" t="s">
        <v>36</v>
      </c>
      <c r="B914" s="1" t="s">
        <v>1864</v>
      </c>
      <c r="C914" s="1" t="s">
        <v>56</v>
      </c>
      <c r="D914" s="1">
        <v>0.3</v>
      </c>
      <c r="E914" s="1">
        <v>14</v>
      </c>
      <c r="F914" s="1">
        <v>50</v>
      </c>
      <c r="G914" s="1">
        <v>120</v>
      </c>
      <c r="H914" s="1">
        <v>1680</v>
      </c>
      <c r="I914" s="1">
        <v>504</v>
      </c>
      <c r="J914" s="1">
        <v>1176</v>
      </c>
      <c r="K914" s="1">
        <v>1.1759999999999999</v>
      </c>
      <c r="L914" s="1">
        <v>700</v>
      </c>
      <c r="M914" s="1">
        <v>476</v>
      </c>
      <c r="N914" s="1">
        <v>0.47599999999999998</v>
      </c>
      <c r="O914" s="3">
        <v>45653</v>
      </c>
      <c r="P914" s="1">
        <v>12</v>
      </c>
      <c r="Q914" s="1">
        <v>4</v>
      </c>
      <c r="R914" s="1">
        <v>2024</v>
      </c>
      <c r="S914" s="1" t="s">
        <v>1865</v>
      </c>
      <c r="T914" s="1" t="s">
        <v>58</v>
      </c>
      <c r="U914" s="1" t="s">
        <v>79</v>
      </c>
    </row>
    <row r="915" spans="1:21">
      <c r="A915" s="1" t="s">
        <v>36</v>
      </c>
      <c r="B915" s="1" t="s">
        <v>1866</v>
      </c>
      <c r="C915" s="1" t="s">
        <v>68</v>
      </c>
      <c r="D915" s="1">
        <v>0.24</v>
      </c>
      <c r="E915" s="1">
        <v>9</v>
      </c>
      <c r="F915" s="1">
        <v>100</v>
      </c>
      <c r="G915" s="1">
        <v>200</v>
      </c>
      <c r="H915" s="1">
        <v>1800</v>
      </c>
      <c r="I915" s="1">
        <v>432</v>
      </c>
      <c r="J915" s="1">
        <v>1368</v>
      </c>
      <c r="K915" s="1">
        <v>1.3680000000000001</v>
      </c>
      <c r="L915" s="1">
        <v>900</v>
      </c>
      <c r="M915" s="1">
        <v>468</v>
      </c>
      <c r="N915" s="1">
        <v>0.46800000000000003</v>
      </c>
      <c r="O915" s="3">
        <v>45643</v>
      </c>
      <c r="P915" s="1">
        <v>12</v>
      </c>
      <c r="Q915" s="1">
        <v>4</v>
      </c>
      <c r="R915" s="1">
        <v>2024</v>
      </c>
      <c r="S915" s="1" t="s">
        <v>1867</v>
      </c>
      <c r="T915" s="1" t="s">
        <v>70</v>
      </c>
      <c r="U915" s="1" t="s">
        <v>35</v>
      </c>
    </row>
    <row r="916" spans="1:21">
      <c r="A916" s="1" t="s">
        <v>21</v>
      </c>
      <c r="B916" s="1" t="s">
        <v>1868</v>
      </c>
      <c r="C916" s="1" t="s">
        <v>60</v>
      </c>
      <c r="D916" s="1">
        <v>0.06</v>
      </c>
      <c r="E916" s="1">
        <v>6</v>
      </c>
      <c r="F916" s="1">
        <v>150</v>
      </c>
      <c r="G916" s="1">
        <v>250</v>
      </c>
      <c r="H916" s="1">
        <v>1500</v>
      </c>
      <c r="I916" s="1">
        <v>90</v>
      </c>
      <c r="J916" s="1">
        <v>1410</v>
      </c>
      <c r="K916" s="1">
        <v>1.41</v>
      </c>
      <c r="L916" s="1">
        <v>900</v>
      </c>
      <c r="M916" s="1">
        <v>510</v>
      </c>
      <c r="N916" s="1">
        <v>0.51</v>
      </c>
      <c r="O916" s="3">
        <v>45564</v>
      </c>
      <c r="P916" s="1">
        <v>9</v>
      </c>
      <c r="Q916" s="1">
        <v>3</v>
      </c>
      <c r="R916" s="1">
        <v>2024</v>
      </c>
      <c r="S916" s="1" t="s">
        <v>1869</v>
      </c>
      <c r="T916" s="1" t="s">
        <v>62</v>
      </c>
      <c r="U916" s="1" t="s">
        <v>54</v>
      </c>
    </row>
    <row r="917" spans="1:21">
      <c r="A917" s="1" t="s">
        <v>21</v>
      </c>
      <c r="B917" s="1" t="s">
        <v>1870</v>
      </c>
      <c r="C917" s="1" t="s">
        <v>38</v>
      </c>
      <c r="D917" s="1">
        <v>0.26</v>
      </c>
      <c r="E917" s="1">
        <v>20</v>
      </c>
      <c r="F917" s="1">
        <v>20</v>
      </c>
      <c r="G917" s="1">
        <v>50</v>
      </c>
      <c r="H917" s="1">
        <v>1000</v>
      </c>
      <c r="I917" s="1">
        <v>260</v>
      </c>
      <c r="J917" s="1">
        <v>740</v>
      </c>
      <c r="K917" s="1">
        <v>0.74</v>
      </c>
      <c r="L917" s="1">
        <v>400</v>
      </c>
      <c r="M917" s="1">
        <v>340</v>
      </c>
      <c r="N917" s="1">
        <v>0.34</v>
      </c>
      <c r="O917" s="3">
        <v>45432</v>
      </c>
      <c r="P917" s="1">
        <v>5</v>
      </c>
      <c r="Q917" s="1">
        <v>2</v>
      </c>
      <c r="R917" s="1">
        <v>2024</v>
      </c>
      <c r="S917" s="1" t="s">
        <v>1871</v>
      </c>
      <c r="T917" s="1" t="s">
        <v>40</v>
      </c>
      <c r="U917" s="1" t="s">
        <v>26</v>
      </c>
    </row>
    <row r="918" spans="1:21">
      <c r="A918" s="1" t="s">
        <v>27</v>
      </c>
      <c r="B918" s="1" t="s">
        <v>1872</v>
      </c>
      <c r="C918" s="1" t="s">
        <v>23</v>
      </c>
      <c r="D918" s="1">
        <v>0.03</v>
      </c>
      <c r="E918" s="1">
        <v>11</v>
      </c>
      <c r="F918" s="1">
        <v>500</v>
      </c>
      <c r="G918" s="1">
        <v>800</v>
      </c>
      <c r="H918" s="1">
        <v>8800</v>
      </c>
      <c r="I918" s="1">
        <v>264</v>
      </c>
      <c r="J918" s="1">
        <v>8536</v>
      </c>
      <c r="K918" s="1">
        <v>8.5359999999999996</v>
      </c>
      <c r="L918" s="1">
        <v>5500</v>
      </c>
      <c r="M918" s="1">
        <v>3036</v>
      </c>
      <c r="N918" s="1">
        <v>3.036</v>
      </c>
      <c r="O918" s="3">
        <v>45847</v>
      </c>
      <c r="P918" s="1">
        <v>7</v>
      </c>
      <c r="Q918" s="1">
        <v>3</v>
      </c>
      <c r="R918" s="1">
        <v>2025</v>
      </c>
      <c r="S918" s="1" t="s">
        <v>1873</v>
      </c>
      <c r="T918" s="1" t="s">
        <v>25</v>
      </c>
      <c r="U918" s="1" t="s">
        <v>35</v>
      </c>
    </row>
    <row r="919" spans="1:21">
      <c r="A919" s="1" t="s">
        <v>36</v>
      </c>
      <c r="B919" s="1" t="s">
        <v>1874</v>
      </c>
      <c r="C919" s="1" t="s">
        <v>60</v>
      </c>
      <c r="D919" s="1">
        <v>0.17</v>
      </c>
      <c r="E919" s="1">
        <v>5</v>
      </c>
      <c r="F919" s="1">
        <v>150</v>
      </c>
      <c r="G919" s="1">
        <v>250</v>
      </c>
      <c r="H919" s="1">
        <v>1250</v>
      </c>
      <c r="I919" s="1">
        <v>212.5</v>
      </c>
      <c r="J919" s="1">
        <v>1037.5</v>
      </c>
      <c r="K919" s="1">
        <v>1.0375000000000001</v>
      </c>
      <c r="L919" s="1">
        <v>750</v>
      </c>
      <c r="M919" s="1">
        <v>287.5</v>
      </c>
      <c r="N919" s="1">
        <v>0.28749999999999998</v>
      </c>
      <c r="O919" s="3">
        <v>45182</v>
      </c>
      <c r="P919" s="1">
        <v>9</v>
      </c>
      <c r="Q919" s="1">
        <v>3</v>
      </c>
      <c r="R919" s="1">
        <v>2023</v>
      </c>
      <c r="S919" s="1" t="s">
        <v>1875</v>
      </c>
      <c r="T919" s="1" t="s">
        <v>62</v>
      </c>
      <c r="U919" s="1" t="s">
        <v>49</v>
      </c>
    </row>
    <row r="920" spans="1:21">
      <c r="A920" s="1" t="s">
        <v>36</v>
      </c>
      <c r="B920" s="1" t="s">
        <v>1876</v>
      </c>
      <c r="C920" s="1" t="s">
        <v>68</v>
      </c>
      <c r="D920" s="1">
        <v>0.28999999999999998</v>
      </c>
      <c r="E920" s="1">
        <v>13</v>
      </c>
      <c r="F920" s="1">
        <v>100</v>
      </c>
      <c r="G920" s="1">
        <v>200</v>
      </c>
      <c r="H920" s="1">
        <v>2600</v>
      </c>
      <c r="I920" s="1">
        <v>754</v>
      </c>
      <c r="J920" s="1">
        <v>1846</v>
      </c>
      <c r="K920" s="1">
        <v>1.8460000000000001</v>
      </c>
      <c r="L920" s="1">
        <v>1300</v>
      </c>
      <c r="M920" s="1">
        <v>546</v>
      </c>
      <c r="N920" s="1">
        <v>0.54600000000000004</v>
      </c>
      <c r="O920" s="3">
        <v>45774</v>
      </c>
      <c r="P920" s="1">
        <v>4</v>
      </c>
      <c r="Q920" s="1">
        <v>2</v>
      </c>
      <c r="R920" s="1">
        <v>2025</v>
      </c>
      <c r="S920" s="1" t="s">
        <v>1877</v>
      </c>
      <c r="T920" s="1" t="s">
        <v>70</v>
      </c>
      <c r="U920" s="1" t="s">
        <v>26</v>
      </c>
    </row>
    <row r="921" spans="1:21">
      <c r="A921" s="1" t="s">
        <v>36</v>
      </c>
      <c r="B921" s="1" t="s">
        <v>1878</v>
      </c>
      <c r="C921" s="1" t="s">
        <v>38</v>
      </c>
      <c r="D921" s="1">
        <v>0.28999999999999998</v>
      </c>
      <c r="E921" s="1">
        <v>9</v>
      </c>
      <c r="F921" s="1">
        <v>20</v>
      </c>
      <c r="G921" s="1">
        <v>50</v>
      </c>
      <c r="H921" s="1">
        <v>450</v>
      </c>
      <c r="I921" s="1">
        <v>130.5</v>
      </c>
      <c r="J921" s="1">
        <v>319.5</v>
      </c>
      <c r="K921" s="1">
        <v>0.31950000000000001</v>
      </c>
      <c r="L921" s="1">
        <v>180</v>
      </c>
      <c r="M921" s="1">
        <v>139.5</v>
      </c>
      <c r="N921" s="1">
        <v>0.13950000000000001</v>
      </c>
      <c r="O921" s="3">
        <v>45562</v>
      </c>
      <c r="P921" s="1">
        <v>9</v>
      </c>
      <c r="Q921" s="1">
        <v>3</v>
      </c>
      <c r="R921" s="1">
        <v>2024</v>
      </c>
      <c r="S921" s="1" t="s">
        <v>1879</v>
      </c>
      <c r="T921" s="1" t="s">
        <v>40</v>
      </c>
      <c r="U921" s="1" t="s">
        <v>54</v>
      </c>
    </row>
    <row r="922" spans="1:21">
      <c r="A922" s="1" t="s">
        <v>21</v>
      </c>
      <c r="B922" s="1" t="s">
        <v>1880</v>
      </c>
      <c r="C922" s="1" t="s">
        <v>56</v>
      </c>
      <c r="D922" s="1">
        <v>0.1</v>
      </c>
      <c r="E922" s="1">
        <v>3</v>
      </c>
      <c r="F922" s="1">
        <v>50</v>
      </c>
      <c r="G922" s="1">
        <v>120</v>
      </c>
      <c r="H922" s="1">
        <v>360</v>
      </c>
      <c r="I922" s="1">
        <v>36</v>
      </c>
      <c r="J922" s="1">
        <v>324</v>
      </c>
      <c r="K922" s="1">
        <v>0.32400000000000001</v>
      </c>
      <c r="L922" s="1">
        <v>150</v>
      </c>
      <c r="M922" s="1">
        <v>174</v>
      </c>
      <c r="N922" s="1">
        <v>0.17399999999999999</v>
      </c>
      <c r="O922" s="3">
        <v>45251</v>
      </c>
      <c r="P922" s="1">
        <v>11</v>
      </c>
      <c r="Q922" s="1">
        <v>4</v>
      </c>
      <c r="R922" s="1">
        <v>2023</v>
      </c>
      <c r="S922" s="1" t="s">
        <v>1881</v>
      </c>
      <c r="T922" s="1" t="s">
        <v>58</v>
      </c>
      <c r="U922" s="1" t="s">
        <v>32</v>
      </c>
    </row>
    <row r="923" spans="1:21">
      <c r="A923" s="1" t="s">
        <v>36</v>
      </c>
      <c r="B923" s="1" t="s">
        <v>1882</v>
      </c>
      <c r="C923" s="1" t="s">
        <v>68</v>
      </c>
      <c r="D923" s="1">
        <v>0.19</v>
      </c>
      <c r="E923" s="1">
        <v>2</v>
      </c>
      <c r="F923" s="1">
        <v>100</v>
      </c>
      <c r="G923" s="1">
        <v>200</v>
      </c>
      <c r="H923" s="1">
        <v>400</v>
      </c>
      <c r="I923" s="1">
        <v>76</v>
      </c>
      <c r="J923" s="1">
        <v>324</v>
      </c>
      <c r="K923" s="1">
        <v>0.32400000000000001</v>
      </c>
      <c r="L923" s="1">
        <v>200</v>
      </c>
      <c r="M923" s="1">
        <v>124</v>
      </c>
      <c r="N923" s="1">
        <v>0.124</v>
      </c>
      <c r="O923" s="3">
        <v>45247</v>
      </c>
      <c r="P923" s="1">
        <v>11</v>
      </c>
      <c r="Q923" s="1">
        <v>4</v>
      </c>
      <c r="R923" s="1">
        <v>2023</v>
      </c>
      <c r="S923" s="1" t="s">
        <v>1883</v>
      </c>
      <c r="T923" s="1" t="s">
        <v>70</v>
      </c>
      <c r="U923" s="1" t="s">
        <v>79</v>
      </c>
    </row>
    <row r="924" spans="1:21">
      <c r="A924" s="1" t="s">
        <v>36</v>
      </c>
      <c r="B924" s="1" t="s">
        <v>1884</v>
      </c>
      <c r="C924" s="1" t="s">
        <v>29</v>
      </c>
      <c r="D924" s="1">
        <v>0.09</v>
      </c>
      <c r="E924" s="1">
        <v>11</v>
      </c>
      <c r="F924" s="1">
        <v>200</v>
      </c>
      <c r="G924" s="1">
        <v>400</v>
      </c>
      <c r="H924" s="1">
        <v>4400</v>
      </c>
      <c r="I924" s="1">
        <v>396</v>
      </c>
      <c r="J924" s="1">
        <v>4004</v>
      </c>
      <c r="K924" s="1">
        <v>4.0039999999999996</v>
      </c>
      <c r="L924" s="1">
        <v>2200</v>
      </c>
      <c r="M924" s="1">
        <v>1804</v>
      </c>
      <c r="N924" s="1">
        <v>1.804</v>
      </c>
      <c r="O924" s="3">
        <v>45356</v>
      </c>
      <c r="P924" s="1">
        <v>3</v>
      </c>
      <c r="Q924" s="1">
        <v>1</v>
      </c>
      <c r="R924" s="1">
        <v>2024</v>
      </c>
      <c r="S924" s="1" t="s">
        <v>1885</v>
      </c>
      <c r="T924" s="1" t="s">
        <v>31</v>
      </c>
      <c r="U924" s="1" t="s">
        <v>49</v>
      </c>
    </row>
    <row r="925" spans="1:21">
      <c r="A925" s="1" t="s">
        <v>36</v>
      </c>
      <c r="B925" s="1" t="s">
        <v>1886</v>
      </c>
      <c r="C925" s="1" t="s">
        <v>29</v>
      </c>
      <c r="D925" s="1">
        <v>0.03</v>
      </c>
      <c r="E925" s="1">
        <v>3</v>
      </c>
      <c r="F925" s="1">
        <v>200</v>
      </c>
      <c r="G925" s="1">
        <v>400</v>
      </c>
      <c r="H925" s="1">
        <v>1200</v>
      </c>
      <c r="I925" s="1">
        <v>36</v>
      </c>
      <c r="J925" s="1">
        <v>1164</v>
      </c>
      <c r="K925" s="1">
        <v>1.1639999999999999</v>
      </c>
      <c r="L925" s="1">
        <v>600</v>
      </c>
      <c r="M925" s="1">
        <v>564</v>
      </c>
      <c r="N925" s="1">
        <v>0.56399999999999995</v>
      </c>
      <c r="O925" s="3">
        <v>45293</v>
      </c>
      <c r="P925" s="1">
        <v>1</v>
      </c>
      <c r="Q925" s="1">
        <v>1</v>
      </c>
      <c r="R925" s="1">
        <v>2024</v>
      </c>
      <c r="S925" s="1" t="s">
        <v>1887</v>
      </c>
      <c r="T925" s="1" t="s">
        <v>31</v>
      </c>
      <c r="U925" s="1" t="s">
        <v>49</v>
      </c>
    </row>
    <row r="926" spans="1:21">
      <c r="A926" s="1" t="s">
        <v>21</v>
      </c>
      <c r="B926" s="1" t="s">
        <v>1888</v>
      </c>
      <c r="C926" s="1" t="s">
        <v>29</v>
      </c>
      <c r="D926" s="1">
        <v>0.2</v>
      </c>
      <c r="E926" s="1">
        <v>20</v>
      </c>
      <c r="F926" s="1">
        <v>200</v>
      </c>
      <c r="G926" s="1">
        <v>400</v>
      </c>
      <c r="H926" s="1">
        <v>8000</v>
      </c>
      <c r="I926" s="1">
        <v>1600</v>
      </c>
      <c r="J926" s="1">
        <v>6400</v>
      </c>
      <c r="K926" s="1">
        <v>6.4</v>
      </c>
      <c r="L926" s="1">
        <v>4000</v>
      </c>
      <c r="M926" s="1">
        <v>2400</v>
      </c>
      <c r="N926" s="1">
        <v>2.4</v>
      </c>
      <c r="O926" s="3">
        <v>45539</v>
      </c>
      <c r="P926" s="1">
        <v>9</v>
      </c>
      <c r="Q926" s="1">
        <v>3</v>
      </c>
      <c r="R926" s="1">
        <v>2024</v>
      </c>
      <c r="S926" s="1" t="s">
        <v>1889</v>
      </c>
      <c r="T926" s="1" t="s">
        <v>31</v>
      </c>
      <c r="U926" s="1" t="s">
        <v>35</v>
      </c>
    </row>
    <row r="927" spans="1:21">
      <c r="A927" s="1" t="s">
        <v>21</v>
      </c>
      <c r="B927" s="1" t="s">
        <v>1890</v>
      </c>
      <c r="C927" s="1" t="s">
        <v>29</v>
      </c>
      <c r="D927" s="1">
        <v>0.03</v>
      </c>
      <c r="E927" s="1">
        <v>6</v>
      </c>
      <c r="F927" s="1">
        <v>200</v>
      </c>
      <c r="G927" s="1">
        <v>400</v>
      </c>
      <c r="H927" s="1">
        <v>2400</v>
      </c>
      <c r="I927" s="1">
        <v>72</v>
      </c>
      <c r="J927" s="1">
        <v>2328</v>
      </c>
      <c r="K927" s="1">
        <v>2.3279999999999998</v>
      </c>
      <c r="L927" s="1">
        <v>1200</v>
      </c>
      <c r="M927" s="1">
        <v>1128</v>
      </c>
      <c r="N927" s="1">
        <v>1.1279999999999999</v>
      </c>
      <c r="O927" s="3">
        <v>45833</v>
      </c>
      <c r="P927" s="1">
        <v>6</v>
      </c>
      <c r="Q927" s="1">
        <v>2</v>
      </c>
      <c r="R927" s="1">
        <v>2025</v>
      </c>
      <c r="S927" s="1" t="s">
        <v>1891</v>
      </c>
      <c r="T927" s="1" t="s">
        <v>31</v>
      </c>
      <c r="U927" s="1" t="s">
        <v>35</v>
      </c>
    </row>
    <row r="928" spans="1:21">
      <c r="A928" s="1" t="s">
        <v>36</v>
      </c>
      <c r="B928" s="1" t="s">
        <v>1892</v>
      </c>
      <c r="C928" s="1" t="s">
        <v>29</v>
      </c>
      <c r="D928" s="1">
        <v>0.17</v>
      </c>
      <c r="E928" s="1">
        <v>7</v>
      </c>
      <c r="F928" s="1">
        <v>200</v>
      </c>
      <c r="G928" s="1">
        <v>400</v>
      </c>
      <c r="H928" s="1">
        <v>2800</v>
      </c>
      <c r="I928" s="1">
        <v>476</v>
      </c>
      <c r="J928" s="1">
        <v>2324</v>
      </c>
      <c r="K928" s="1">
        <v>2.3239999999999998</v>
      </c>
      <c r="L928" s="1">
        <v>1400</v>
      </c>
      <c r="M928" s="1">
        <v>924</v>
      </c>
      <c r="N928" s="1">
        <v>0.92400000000000004</v>
      </c>
      <c r="O928" s="3">
        <v>45500</v>
      </c>
      <c r="P928" s="1">
        <v>7</v>
      </c>
      <c r="Q928" s="1">
        <v>3</v>
      </c>
      <c r="R928" s="1">
        <v>2024</v>
      </c>
      <c r="S928" s="1" t="s">
        <v>1893</v>
      </c>
      <c r="T928" s="1" t="s">
        <v>31</v>
      </c>
      <c r="U928" s="1" t="s">
        <v>26</v>
      </c>
    </row>
    <row r="929" spans="1:21">
      <c r="A929" s="1" t="s">
        <v>21</v>
      </c>
      <c r="B929" s="1" t="s">
        <v>1894</v>
      </c>
      <c r="C929" s="1" t="s">
        <v>29</v>
      </c>
      <c r="D929" s="1">
        <v>0.26</v>
      </c>
      <c r="E929" s="1">
        <v>13</v>
      </c>
      <c r="F929" s="1">
        <v>200</v>
      </c>
      <c r="G929" s="1">
        <v>400</v>
      </c>
      <c r="H929" s="1">
        <v>5200</v>
      </c>
      <c r="I929" s="1">
        <v>1352</v>
      </c>
      <c r="J929" s="1">
        <v>3848</v>
      </c>
      <c r="K929" s="1">
        <v>3.8479999999999999</v>
      </c>
      <c r="L929" s="1">
        <v>2600</v>
      </c>
      <c r="M929" s="1">
        <v>1248</v>
      </c>
      <c r="N929" s="1">
        <v>1.248</v>
      </c>
      <c r="O929" s="3">
        <v>45411</v>
      </c>
      <c r="P929" s="1">
        <v>4</v>
      </c>
      <c r="Q929" s="1">
        <v>2</v>
      </c>
      <c r="R929" s="1">
        <v>2024</v>
      </c>
      <c r="S929" s="1" t="s">
        <v>1895</v>
      </c>
      <c r="T929" s="1" t="s">
        <v>31</v>
      </c>
      <c r="U929" s="1" t="s">
        <v>49</v>
      </c>
    </row>
    <row r="930" spans="1:21">
      <c r="A930" s="1" t="s">
        <v>21</v>
      </c>
      <c r="B930" s="1" t="s">
        <v>1896</v>
      </c>
      <c r="C930" s="1" t="s">
        <v>60</v>
      </c>
      <c r="D930" s="1">
        <v>0.22</v>
      </c>
      <c r="E930" s="1">
        <v>9</v>
      </c>
      <c r="F930" s="1">
        <v>150</v>
      </c>
      <c r="G930" s="1">
        <v>250</v>
      </c>
      <c r="H930" s="1">
        <v>2250</v>
      </c>
      <c r="I930" s="1">
        <v>495</v>
      </c>
      <c r="J930" s="1">
        <v>1755</v>
      </c>
      <c r="K930" s="1">
        <v>1.7549999999999999</v>
      </c>
      <c r="L930" s="1">
        <v>1350</v>
      </c>
      <c r="M930" s="1">
        <v>405</v>
      </c>
      <c r="N930" s="1">
        <v>0.40500000000000003</v>
      </c>
      <c r="O930" s="3">
        <v>45715</v>
      </c>
      <c r="P930" s="1">
        <v>2</v>
      </c>
      <c r="Q930" s="1">
        <v>1</v>
      </c>
      <c r="R930" s="1">
        <v>2025</v>
      </c>
      <c r="S930" s="1" t="s">
        <v>1897</v>
      </c>
      <c r="T930" s="1" t="s">
        <v>62</v>
      </c>
      <c r="U930" s="1" t="s">
        <v>49</v>
      </c>
    </row>
    <row r="931" spans="1:21">
      <c r="A931" s="1" t="s">
        <v>36</v>
      </c>
      <c r="B931" s="1" t="s">
        <v>1898</v>
      </c>
      <c r="C931" s="1" t="s">
        <v>29</v>
      </c>
      <c r="D931" s="1">
        <v>0.11</v>
      </c>
      <c r="E931" s="1">
        <v>17</v>
      </c>
      <c r="F931" s="1">
        <v>200</v>
      </c>
      <c r="G931" s="1">
        <v>400</v>
      </c>
      <c r="H931" s="1">
        <v>6800</v>
      </c>
      <c r="I931" s="1">
        <v>748</v>
      </c>
      <c r="J931" s="1">
        <v>6052</v>
      </c>
      <c r="K931" s="1">
        <v>6.0519999999999996</v>
      </c>
      <c r="L931" s="1">
        <v>3400</v>
      </c>
      <c r="M931" s="1">
        <v>2652</v>
      </c>
      <c r="N931" s="1">
        <v>2.6520000000000001</v>
      </c>
      <c r="O931" s="3">
        <v>45299</v>
      </c>
      <c r="P931" s="1">
        <v>1</v>
      </c>
      <c r="Q931" s="1">
        <v>1</v>
      </c>
      <c r="R931" s="1">
        <v>2024</v>
      </c>
      <c r="S931" s="1" t="s">
        <v>1899</v>
      </c>
      <c r="T931" s="1" t="s">
        <v>31</v>
      </c>
      <c r="U931" s="1" t="s">
        <v>49</v>
      </c>
    </row>
    <row r="932" spans="1:21">
      <c r="A932" s="1" t="s">
        <v>27</v>
      </c>
      <c r="B932" s="1" t="s">
        <v>1900</v>
      </c>
      <c r="C932" s="1" t="s">
        <v>56</v>
      </c>
      <c r="D932" s="1">
        <v>0.22</v>
      </c>
      <c r="E932" s="1">
        <v>11</v>
      </c>
      <c r="F932" s="1">
        <v>50</v>
      </c>
      <c r="G932" s="1">
        <v>120</v>
      </c>
      <c r="H932" s="1">
        <v>1320</v>
      </c>
      <c r="I932" s="1">
        <v>290.39999999999998</v>
      </c>
      <c r="J932" s="1">
        <v>1029.5999999999999</v>
      </c>
      <c r="K932" s="1">
        <v>1.0296000000000001</v>
      </c>
      <c r="L932" s="1">
        <v>550</v>
      </c>
      <c r="M932" s="1">
        <v>479.6</v>
      </c>
      <c r="N932" s="1">
        <v>0.47960000000000003</v>
      </c>
      <c r="O932" s="3">
        <v>45667</v>
      </c>
      <c r="P932" s="1">
        <v>1</v>
      </c>
      <c r="Q932" s="1">
        <v>1</v>
      </c>
      <c r="R932" s="1">
        <v>2025</v>
      </c>
      <c r="S932" s="1" t="s">
        <v>1901</v>
      </c>
      <c r="T932" s="1" t="s">
        <v>58</v>
      </c>
      <c r="U932" s="1" t="s">
        <v>49</v>
      </c>
    </row>
    <row r="933" spans="1:21">
      <c r="A933" s="1" t="s">
        <v>36</v>
      </c>
      <c r="B933" s="1" t="s">
        <v>1902</v>
      </c>
      <c r="C933" s="1" t="s">
        <v>29</v>
      </c>
      <c r="D933" s="1">
        <v>0.15</v>
      </c>
      <c r="E933" s="1">
        <v>4</v>
      </c>
      <c r="F933" s="1">
        <v>200</v>
      </c>
      <c r="G933" s="1">
        <v>400</v>
      </c>
      <c r="H933" s="1">
        <v>1600</v>
      </c>
      <c r="I933" s="1">
        <v>240</v>
      </c>
      <c r="J933" s="1">
        <v>1360</v>
      </c>
      <c r="K933" s="1">
        <v>1.36</v>
      </c>
      <c r="L933" s="1">
        <v>800</v>
      </c>
      <c r="M933" s="1">
        <v>560</v>
      </c>
      <c r="N933" s="1">
        <v>0.56000000000000005</v>
      </c>
      <c r="O933" s="3">
        <v>45261</v>
      </c>
      <c r="P933" s="1">
        <v>12</v>
      </c>
      <c r="Q933" s="1">
        <v>4</v>
      </c>
      <c r="R933" s="1">
        <v>2023</v>
      </c>
      <c r="S933" s="1" t="s">
        <v>1903</v>
      </c>
      <c r="T933" s="1" t="s">
        <v>31</v>
      </c>
      <c r="U933" s="1" t="s">
        <v>49</v>
      </c>
    </row>
    <row r="934" spans="1:21">
      <c r="A934" s="1" t="s">
        <v>21</v>
      </c>
      <c r="B934" s="1" t="s">
        <v>1904</v>
      </c>
      <c r="C934" s="1" t="s">
        <v>42</v>
      </c>
      <c r="D934" s="1">
        <v>0.24</v>
      </c>
      <c r="E934" s="1">
        <v>8</v>
      </c>
      <c r="F934" s="1">
        <v>300</v>
      </c>
      <c r="G934" s="1">
        <v>600</v>
      </c>
      <c r="H934" s="1">
        <v>4800</v>
      </c>
      <c r="I934" s="1">
        <v>1152</v>
      </c>
      <c r="J934" s="1">
        <v>3648</v>
      </c>
      <c r="K934" s="1">
        <v>3.6480000000000001</v>
      </c>
      <c r="L934" s="1">
        <v>2400</v>
      </c>
      <c r="M934" s="1">
        <v>1248</v>
      </c>
      <c r="N934" s="1">
        <v>1.248</v>
      </c>
      <c r="O934" s="3">
        <v>45219</v>
      </c>
      <c r="P934" s="1">
        <v>10</v>
      </c>
      <c r="Q934" s="1">
        <v>4</v>
      </c>
      <c r="R934" s="1">
        <v>2023</v>
      </c>
      <c r="S934" s="1" t="s">
        <v>1905</v>
      </c>
      <c r="T934" s="1" t="s">
        <v>44</v>
      </c>
      <c r="U934" s="1" t="s">
        <v>54</v>
      </c>
    </row>
    <row r="935" spans="1:21">
      <c r="A935" s="1" t="s">
        <v>21</v>
      </c>
      <c r="B935" s="1" t="s">
        <v>1906</v>
      </c>
      <c r="C935" s="1" t="s">
        <v>68</v>
      </c>
      <c r="D935" s="1">
        <v>0.02</v>
      </c>
      <c r="E935" s="1">
        <v>19</v>
      </c>
      <c r="F935" s="1">
        <v>100</v>
      </c>
      <c r="G935" s="1">
        <v>200</v>
      </c>
      <c r="H935" s="1">
        <v>3800</v>
      </c>
      <c r="I935" s="1">
        <v>76</v>
      </c>
      <c r="J935" s="1">
        <v>3724</v>
      </c>
      <c r="K935" s="1">
        <v>3.7240000000000002</v>
      </c>
      <c r="L935" s="1">
        <v>1900</v>
      </c>
      <c r="M935" s="1">
        <v>1824</v>
      </c>
      <c r="N935" s="1">
        <v>1.8240000000000001</v>
      </c>
      <c r="O935" s="3">
        <v>45883</v>
      </c>
      <c r="P935" s="1">
        <v>8</v>
      </c>
      <c r="Q935" s="1">
        <v>3</v>
      </c>
      <c r="R935" s="1">
        <v>2025</v>
      </c>
      <c r="S935" s="1" t="s">
        <v>1907</v>
      </c>
      <c r="T935" s="1" t="s">
        <v>70</v>
      </c>
      <c r="U935" s="1" t="s">
        <v>35</v>
      </c>
    </row>
    <row r="936" spans="1:21">
      <c r="A936" s="1" t="s">
        <v>27</v>
      </c>
      <c r="B936" s="1" t="s">
        <v>1908</v>
      </c>
      <c r="C936" s="1" t="s">
        <v>60</v>
      </c>
      <c r="D936" s="1">
        <v>0.28999999999999998</v>
      </c>
      <c r="E936" s="1">
        <v>2</v>
      </c>
      <c r="F936" s="1">
        <v>150</v>
      </c>
      <c r="G936" s="1">
        <v>250</v>
      </c>
      <c r="H936" s="1">
        <v>500</v>
      </c>
      <c r="I936" s="1">
        <v>145</v>
      </c>
      <c r="J936" s="1">
        <v>355</v>
      </c>
      <c r="K936" s="1">
        <v>0.35499999999999998</v>
      </c>
      <c r="L936" s="1">
        <v>300</v>
      </c>
      <c r="M936" s="1">
        <v>55</v>
      </c>
      <c r="N936" s="1">
        <v>5.5E-2</v>
      </c>
      <c r="O936" s="3">
        <v>45780</v>
      </c>
      <c r="P936" s="1">
        <v>5</v>
      </c>
      <c r="Q936" s="1">
        <v>2</v>
      </c>
      <c r="R936" s="1">
        <v>2025</v>
      </c>
      <c r="S936" s="1" t="s">
        <v>1909</v>
      </c>
      <c r="T936" s="1" t="s">
        <v>62</v>
      </c>
      <c r="U936" s="1" t="s">
        <v>32</v>
      </c>
    </row>
    <row r="937" spans="1:21">
      <c r="A937" s="1" t="s">
        <v>21</v>
      </c>
      <c r="B937" s="1" t="s">
        <v>1910</v>
      </c>
      <c r="C937" s="1" t="s">
        <v>29</v>
      </c>
      <c r="D937" s="1">
        <v>0.18</v>
      </c>
      <c r="E937" s="1">
        <v>13</v>
      </c>
      <c r="F937" s="1">
        <v>200</v>
      </c>
      <c r="G937" s="1">
        <v>400</v>
      </c>
      <c r="H937" s="1">
        <v>5200</v>
      </c>
      <c r="I937" s="1">
        <v>936</v>
      </c>
      <c r="J937" s="1">
        <v>4264</v>
      </c>
      <c r="K937" s="1">
        <v>4.2640000000000002</v>
      </c>
      <c r="L937" s="1">
        <v>2600</v>
      </c>
      <c r="M937" s="1">
        <v>1664</v>
      </c>
      <c r="N937" s="1">
        <v>1.6639999999999999</v>
      </c>
      <c r="O937" s="3">
        <v>45414</v>
      </c>
      <c r="P937" s="1">
        <v>5</v>
      </c>
      <c r="Q937" s="1">
        <v>2</v>
      </c>
      <c r="R937" s="1">
        <v>2024</v>
      </c>
      <c r="S937" s="1" t="s">
        <v>1911</v>
      </c>
      <c r="T937" s="1" t="s">
        <v>31</v>
      </c>
      <c r="U937" s="1" t="s">
        <v>49</v>
      </c>
    </row>
    <row r="938" spans="1:21">
      <c r="A938" s="1" t="s">
        <v>36</v>
      </c>
      <c r="B938" s="1" t="s">
        <v>1912</v>
      </c>
      <c r="C938" s="1" t="s">
        <v>68</v>
      </c>
      <c r="D938" s="1">
        <v>0.14000000000000001</v>
      </c>
      <c r="E938" s="1">
        <v>16</v>
      </c>
      <c r="F938" s="1">
        <v>100</v>
      </c>
      <c r="G938" s="1">
        <v>200</v>
      </c>
      <c r="H938" s="1">
        <v>3200</v>
      </c>
      <c r="I938" s="1">
        <v>448</v>
      </c>
      <c r="J938" s="1">
        <v>2752</v>
      </c>
      <c r="K938" s="1">
        <v>2.7519999999999998</v>
      </c>
      <c r="L938" s="1">
        <v>1600</v>
      </c>
      <c r="M938" s="1">
        <v>1152</v>
      </c>
      <c r="N938" s="1">
        <v>1.1519999999999999</v>
      </c>
      <c r="O938" s="3">
        <v>45691</v>
      </c>
      <c r="P938" s="1">
        <v>2</v>
      </c>
      <c r="Q938" s="1">
        <v>1</v>
      </c>
      <c r="R938" s="1">
        <v>2025</v>
      </c>
      <c r="S938" s="1" t="s">
        <v>1913</v>
      </c>
      <c r="T938" s="1" t="s">
        <v>70</v>
      </c>
      <c r="U938" s="1" t="s">
        <v>32</v>
      </c>
    </row>
    <row r="939" spans="1:21">
      <c r="A939" s="1" t="s">
        <v>21</v>
      </c>
      <c r="B939" s="1" t="s">
        <v>1914</v>
      </c>
      <c r="C939" s="1" t="s">
        <v>56</v>
      </c>
      <c r="D939" s="1">
        <v>0.19</v>
      </c>
      <c r="E939" s="1">
        <v>15</v>
      </c>
      <c r="F939" s="1">
        <v>50</v>
      </c>
      <c r="G939" s="1">
        <v>120</v>
      </c>
      <c r="H939" s="1">
        <v>1800</v>
      </c>
      <c r="I939" s="1">
        <v>342</v>
      </c>
      <c r="J939" s="1">
        <v>1458</v>
      </c>
      <c r="K939" s="1">
        <v>1.458</v>
      </c>
      <c r="L939" s="1">
        <v>750</v>
      </c>
      <c r="M939" s="1">
        <v>708</v>
      </c>
      <c r="N939" s="1">
        <v>0.70799999999999996</v>
      </c>
      <c r="O939" s="3">
        <v>45256</v>
      </c>
      <c r="P939" s="1">
        <v>11</v>
      </c>
      <c r="Q939" s="1">
        <v>4</v>
      </c>
      <c r="R939" s="1">
        <v>2023</v>
      </c>
      <c r="S939" s="1" t="s">
        <v>1915</v>
      </c>
      <c r="T939" s="1" t="s">
        <v>58</v>
      </c>
      <c r="U939" s="1" t="s">
        <v>79</v>
      </c>
    </row>
    <row r="940" spans="1:21">
      <c r="A940" s="1" t="s">
        <v>36</v>
      </c>
      <c r="B940" s="1" t="s">
        <v>1916</v>
      </c>
      <c r="C940" s="1" t="s">
        <v>46</v>
      </c>
      <c r="D940" s="1">
        <v>0.17</v>
      </c>
      <c r="E940" s="1">
        <v>7</v>
      </c>
      <c r="F940" s="1">
        <v>15</v>
      </c>
      <c r="G940" s="1">
        <v>40</v>
      </c>
      <c r="H940" s="1">
        <v>280</v>
      </c>
      <c r="I940" s="1">
        <v>47.6</v>
      </c>
      <c r="J940" s="1">
        <v>232.4</v>
      </c>
      <c r="K940" s="1">
        <v>0.2324</v>
      </c>
      <c r="L940" s="1">
        <v>105</v>
      </c>
      <c r="M940" s="1">
        <v>127.4</v>
      </c>
      <c r="N940" s="1">
        <v>0.12740000000000001</v>
      </c>
      <c r="O940" s="3">
        <v>45200</v>
      </c>
      <c r="P940" s="1">
        <v>10</v>
      </c>
      <c r="Q940" s="1">
        <v>4</v>
      </c>
      <c r="R940" s="1">
        <v>2023</v>
      </c>
      <c r="S940" s="1" t="s">
        <v>1917</v>
      </c>
      <c r="T940" s="1" t="s">
        <v>48</v>
      </c>
      <c r="U940" s="1" t="s">
        <v>79</v>
      </c>
    </row>
    <row r="941" spans="1:21">
      <c r="A941" s="1" t="s">
        <v>21</v>
      </c>
      <c r="B941" s="1" t="s">
        <v>1918</v>
      </c>
      <c r="C941" s="1" t="s">
        <v>60</v>
      </c>
      <c r="D941" s="1">
        <v>0.12</v>
      </c>
      <c r="E941" s="1">
        <v>5</v>
      </c>
      <c r="F941" s="1">
        <v>150</v>
      </c>
      <c r="G941" s="1">
        <v>250</v>
      </c>
      <c r="H941" s="1">
        <v>1250</v>
      </c>
      <c r="I941" s="1">
        <v>150</v>
      </c>
      <c r="J941" s="1">
        <v>1100</v>
      </c>
      <c r="K941" s="1">
        <v>1.1000000000000001</v>
      </c>
      <c r="L941" s="1">
        <v>750</v>
      </c>
      <c r="M941" s="1">
        <v>350</v>
      </c>
      <c r="N941" s="1">
        <v>0.35</v>
      </c>
      <c r="O941" s="3">
        <v>45802</v>
      </c>
      <c r="P941" s="1">
        <v>5</v>
      </c>
      <c r="Q941" s="1">
        <v>2</v>
      </c>
      <c r="R941" s="1">
        <v>2025</v>
      </c>
      <c r="S941" s="1" t="s">
        <v>1919</v>
      </c>
      <c r="T941" s="1" t="s">
        <v>62</v>
      </c>
      <c r="U941" s="1" t="s">
        <v>35</v>
      </c>
    </row>
    <row r="942" spans="1:21">
      <c r="A942" s="1" t="s">
        <v>21</v>
      </c>
      <c r="B942" s="1" t="s">
        <v>1920</v>
      </c>
      <c r="C942" s="1" t="s">
        <v>56</v>
      </c>
      <c r="D942" s="1">
        <v>0.02</v>
      </c>
      <c r="E942" s="1">
        <v>18</v>
      </c>
      <c r="F942" s="1">
        <v>50</v>
      </c>
      <c r="G942" s="1">
        <v>120</v>
      </c>
      <c r="H942" s="1">
        <v>2160</v>
      </c>
      <c r="I942" s="1">
        <v>43.2</v>
      </c>
      <c r="J942" s="1">
        <v>2116.8000000000002</v>
      </c>
      <c r="K942" s="1">
        <v>2.1168</v>
      </c>
      <c r="L942" s="1">
        <v>900</v>
      </c>
      <c r="M942" s="1">
        <v>1216.8</v>
      </c>
      <c r="N942" s="1">
        <v>1.2168000000000001</v>
      </c>
      <c r="O942" s="3">
        <v>45686</v>
      </c>
      <c r="P942" s="1">
        <v>1</v>
      </c>
      <c r="Q942" s="1">
        <v>1</v>
      </c>
      <c r="R942" s="1">
        <v>2025</v>
      </c>
      <c r="S942" s="1" t="s">
        <v>1921</v>
      </c>
      <c r="T942" s="1" t="s">
        <v>58</v>
      </c>
      <c r="U942" s="1" t="s">
        <v>32</v>
      </c>
    </row>
    <row r="943" spans="1:21">
      <c r="A943" s="1" t="s">
        <v>21</v>
      </c>
      <c r="B943" s="1" t="s">
        <v>1922</v>
      </c>
      <c r="C943" s="1" t="s">
        <v>42</v>
      </c>
      <c r="D943" s="1">
        <v>0.1</v>
      </c>
      <c r="E943" s="1">
        <v>2</v>
      </c>
      <c r="F943" s="1">
        <v>300</v>
      </c>
      <c r="G943" s="1">
        <v>600</v>
      </c>
      <c r="H943" s="1">
        <v>1200</v>
      </c>
      <c r="I943" s="1">
        <v>120</v>
      </c>
      <c r="J943" s="1">
        <v>1080</v>
      </c>
      <c r="K943" s="1">
        <v>1.08</v>
      </c>
      <c r="L943" s="1">
        <v>600</v>
      </c>
      <c r="M943" s="1">
        <v>480</v>
      </c>
      <c r="N943" s="1">
        <v>0.48</v>
      </c>
      <c r="O943" s="3">
        <v>45657</v>
      </c>
      <c r="P943" s="1">
        <v>12</v>
      </c>
      <c r="Q943" s="1">
        <v>4</v>
      </c>
      <c r="R943" s="1">
        <v>2024</v>
      </c>
      <c r="S943" s="1" t="s">
        <v>1923</v>
      </c>
      <c r="T943" s="1" t="s">
        <v>44</v>
      </c>
      <c r="U943" s="1" t="s">
        <v>35</v>
      </c>
    </row>
    <row r="944" spans="1:21">
      <c r="A944" s="1" t="s">
        <v>36</v>
      </c>
      <c r="B944" s="1" t="s">
        <v>1924</v>
      </c>
      <c r="C944" s="1" t="s">
        <v>68</v>
      </c>
      <c r="D944" s="1">
        <v>0.28999999999999998</v>
      </c>
      <c r="E944" s="1">
        <v>2</v>
      </c>
      <c r="F944" s="1">
        <v>100</v>
      </c>
      <c r="G944" s="1">
        <v>200</v>
      </c>
      <c r="H944" s="1">
        <v>400</v>
      </c>
      <c r="I944" s="1">
        <v>116</v>
      </c>
      <c r="J944" s="1">
        <v>284</v>
      </c>
      <c r="K944" s="1">
        <v>0.28399999999999997</v>
      </c>
      <c r="L944" s="1">
        <v>200</v>
      </c>
      <c r="M944" s="1">
        <v>84</v>
      </c>
      <c r="N944" s="1">
        <v>8.4000000000000005E-2</v>
      </c>
      <c r="O944" s="3">
        <v>45245</v>
      </c>
      <c r="P944" s="1">
        <v>11</v>
      </c>
      <c r="Q944" s="1">
        <v>4</v>
      </c>
      <c r="R944" s="1">
        <v>2023</v>
      </c>
      <c r="S944" s="1" t="s">
        <v>1925</v>
      </c>
      <c r="T944" s="1" t="s">
        <v>70</v>
      </c>
      <c r="U944" s="1" t="s">
        <v>26</v>
      </c>
    </row>
    <row r="945" spans="1:21">
      <c r="A945" s="1" t="s">
        <v>27</v>
      </c>
      <c r="B945" s="1" t="s">
        <v>1926</v>
      </c>
      <c r="C945" s="1" t="s">
        <v>60</v>
      </c>
      <c r="D945" s="1">
        <v>0.02</v>
      </c>
      <c r="E945" s="1">
        <v>9</v>
      </c>
      <c r="F945" s="1">
        <v>150</v>
      </c>
      <c r="G945" s="1">
        <v>250</v>
      </c>
      <c r="H945" s="1">
        <v>2250</v>
      </c>
      <c r="I945" s="1">
        <v>45</v>
      </c>
      <c r="J945" s="1">
        <v>2205</v>
      </c>
      <c r="K945" s="1">
        <v>2.2050000000000001</v>
      </c>
      <c r="L945" s="1">
        <v>1350</v>
      </c>
      <c r="M945" s="1">
        <v>855</v>
      </c>
      <c r="N945" s="1">
        <v>0.85499999999999998</v>
      </c>
      <c r="O945" s="3">
        <v>45629</v>
      </c>
      <c r="P945" s="1">
        <v>12</v>
      </c>
      <c r="Q945" s="1">
        <v>4</v>
      </c>
      <c r="R945" s="1">
        <v>2024</v>
      </c>
      <c r="S945" s="1" t="s">
        <v>1927</v>
      </c>
      <c r="T945" s="1" t="s">
        <v>62</v>
      </c>
      <c r="U945" s="1" t="s">
        <v>54</v>
      </c>
    </row>
    <row r="946" spans="1:21">
      <c r="A946" s="1" t="s">
        <v>27</v>
      </c>
      <c r="B946" s="1" t="s">
        <v>1928</v>
      </c>
      <c r="C946" s="1" t="s">
        <v>56</v>
      </c>
      <c r="D946" s="1">
        <v>0.23</v>
      </c>
      <c r="E946" s="1">
        <v>6</v>
      </c>
      <c r="F946" s="1">
        <v>50</v>
      </c>
      <c r="G946" s="1">
        <v>120</v>
      </c>
      <c r="H946" s="1">
        <v>720</v>
      </c>
      <c r="I946" s="1">
        <v>165.6</v>
      </c>
      <c r="J946" s="1">
        <v>554.4</v>
      </c>
      <c r="K946" s="1">
        <v>0.5544</v>
      </c>
      <c r="L946" s="1">
        <v>300</v>
      </c>
      <c r="M946" s="1">
        <v>254.4</v>
      </c>
      <c r="N946" s="1">
        <v>0.25440000000000002</v>
      </c>
      <c r="O946" s="3">
        <v>45379</v>
      </c>
      <c r="P946" s="1">
        <v>3</v>
      </c>
      <c r="Q946" s="1">
        <v>1</v>
      </c>
      <c r="R946" s="1">
        <v>2024</v>
      </c>
      <c r="S946" s="1" t="s">
        <v>1929</v>
      </c>
      <c r="T946" s="1" t="s">
        <v>58</v>
      </c>
      <c r="U946" s="1" t="s">
        <v>32</v>
      </c>
    </row>
    <row r="947" spans="1:21">
      <c r="A947" s="1" t="s">
        <v>21</v>
      </c>
      <c r="B947" s="1" t="s">
        <v>1930</v>
      </c>
      <c r="C947" s="1" t="s">
        <v>42</v>
      </c>
      <c r="D947" s="1">
        <v>0.01</v>
      </c>
      <c r="E947" s="1">
        <v>20</v>
      </c>
      <c r="F947" s="1">
        <v>300</v>
      </c>
      <c r="G947" s="1">
        <v>600</v>
      </c>
      <c r="H947" s="1">
        <v>12000</v>
      </c>
      <c r="I947" s="1">
        <v>120</v>
      </c>
      <c r="J947" s="1">
        <v>11880</v>
      </c>
      <c r="K947" s="1">
        <v>11.88</v>
      </c>
      <c r="L947" s="1">
        <v>6000</v>
      </c>
      <c r="M947" s="1">
        <v>5880</v>
      </c>
      <c r="N947" s="1">
        <v>5.88</v>
      </c>
      <c r="O947" s="3">
        <v>45724</v>
      </c>
      <c r="P947" s="1">
        <v>3</v>
      </c>
      <c r="Q947" s="1">
        <v>1</v>
      </c>
      <c r="R947" s="1">
        <v>2025</v>
      </c>
      <c r="S947" s="1" t="s">
        <v>1931</v>
      </c>
      <c r="T947" s="1" t="s">
        <v>44</v>
      </c>
      <c r="U947" s="1" t="s">
        <v>79</v>
      </c>
    </row>
    <row r="948" spans="1:21">
      <c r="A948" s="1" t="s">
        <v>36</v>
      </c>
      <c r="B948" s="1" t="s">
        <v>1932</v>
      </c>
      <c r="C948" s="1" t="s">
        <v>42</v>
      </c>
      <c r="D948" s="1">
        <v>0.1</v>
      </c>
      <c r="E948" s="1">
        <v>3</v>
      </c>
      <c r="F948" s="1">
        <v>300</v>
      </c>
      <c r="G948" s="1">
        <v>600</v>
      </c>
      <c r="H948" s="1">
        <v>1800</v>
      </c>
      <c r="I948" s="1">
        <v>180</v>
      </c>
      <c r="J948" s="1">
        <v>1620</v>
      </c>
      <c r="K948" s="1">
        <v>1.62</v>
      </c>
      <c r="L948" s="1">
        <v>900</v>
      </c>
      <c r="M948" s="1">
        <v>720</v>
      </c>
      <c r="N948" s="1">
        <v>0.72</v>
      </c>
      <c r="O948" s="3">
        <v>45397</v>
      </c>
      <c r="P948" s="1">
        <v>4</v>
      </c>
      <c r="Q948" s="1">
        <v>2</v>
      </c>
      <c r="R948" s="1">
        <v>2024</v>
      </c>
      <c r="S948" s="1" t="s">
        <v>1933</v>
      </c>
      <c r="T948" s="1" t="s">
        <v>44</v>
      </c>
      <c r="U948" s="1" t="s">
        <v>26</v>
      </c>
    </row>
    <row r="949" spans="1:21">
      <c r="A949" s="1" t="s">
        <v>36</v>
      </c>
      <c r="B949" s="1" t="s">
        <v>1934</v>
      </c>
      <c r="C949" s="1" t="s">
        <v>56</v>
      </c>
      <c r="D949" s="1">
        <v>0.12</v>
      </c>
      <c r="E949" s="1">
        <v>2</v>
      </c>
      <c r="F949" s="1">
        <v>50</v>
      </c>
      <c r="G949" s="1">
        <v>120</v>
      </c>
      <c r="H949" s="1">
        <v>240</v>
      </c>
      <c r="I949" s="1">
        <v>28.8</v>
      </c>
      <c r="J949" s="1">
        <v>211.2</v>
      </c>
      <c r="K949" s="1">
        <v>0.2112</v>
      </c>
      <c r="L949" s="1">
        <v>100</v>
      </c>
      <c r="M949" s="1">
        <v>111.2</v>
      </c>
      <c r="N949" s="1">
        <v>0.11119999999999999</v>
      </c>
      <c r="O949" s="3">
        <v>45528</v>
      </c>
      <c r="P949" s="1">
        <v>8</v>
      </c>
      <c r="Q949" s="1">
        <v>3</v>
      </c>
      <c r="R949" s="1">
        <v>2024</v>
      </c>
      <c r="S949" s="1" t="s">
        <v>1935</v>
      </c>
      <c r="T949" s="1" t="s">
        <v>58</v>
      </c>
      <c r="U949" s="1" t="s">
        <v>49</v>
      </c>
    </row>
    <row r="950" spans="1:21">
      <c r="A950" s="1" t="s">
        <v>27</v>
      </c>
      <c r="B950" s="1" t="s">
        <v>1936</v>
      </c>
      <c r="C950" s="1" t="s">
        <v>56</v>
      </c>
      <c r="D950" s="1">
        <v>0.04</v>
      </c>
      <c r="E950" s="1">
        <v>4</v>
      </c>
      <c r="F950" s="1">
        <v>50</v>
      </c>
      <c r="G950" s="1">
        <v>120</v>
      </c>
      <c r="H950" s="1">
        <v>480</v>
      </c>
      <c r="I950" s="1">
        <v>19.2</v>
      </c>
      <c r="J950" s="1">
        <v>460.8</v>
      </c>
      <c r="K950" s="1">
        <v>0.46079999999999999</v>
      </c>
      <c r="L950" s="1">
        <v>200</v>
      </c>
      <c r="M950" s="1">
        <v>260.8</v>
      </c>
      <c r="N950" s="1">
        <v>0.26079999999999998</v>
      </c>
      <c r="O950" s="3">
        <v>45761</v>
      </c>
      <c r="P950" s="1">
        <v>4</v>
      </c>
      <c r="Q950" s="1">
        <v>2</v>
      </c>
      <c r="R950" s="1">
        <v>2025</v>
      </c>
      <c r="S950" s="1" t="s">
        <v>1937</v>
      </c>
      <c r="T950" s="1" t="s">
        <v>58</v>
      </c>
      <c r="U950" s="1" t="s">
        <v>49</v>
      </c>
    </row>
    <row r="951" spans="1:21">
      <c r="A951" s="1" t="s">
        <v>36</v>
      </c>
      <c r="B951" s="1" t="s">
        <v>1938</v>
      </c>
      <c r="C951" s="1" t="s">
        <v>56</v>
      </c>
      <c r="D951" s="1">
        <v>0.16</v>
      </c>
      <c r="E951" s="1">
        <v>13</v>
      </c>
      <c r="F951" s="1">
        <v>50</v>
      </c>
      <c r="G951" s="1">
        <v>120</v>
      </c>
      <c r="H951" s="1">
        <v>1560</v>
      </c>
      <c r="I951" s="1">
        <v>249.6</v>
      </c>
      <c r="J951" s="1">
        <v>1310.4000000000001</v>
      </c>
      <c r="K951" s="1">
        <v>1.3104</v>
      </c>
      <c r="L951" s="1">
        <v>650</v>
      </c>
      <c r="M951" s="1">
        <v>660.4</v>
      </c>
      <c r="N951" s="1">
        <v>0.66039999999999999</v>
      </c>
      <c r="O951" s="3">
        <v>45555</v>
      </c>
      <c r="P951" s="1">
        <v>9</v>
      </c>
      <c r="Q951" s="1">
        <v>3</v>
      </c>
      <c r="R951" s="1">
        <v>2024</v>
      </c>
      <c r="S951" s="1" t="s">
        <v>1939</v>
      </c>
      <c r="T951" s="1" t="s">
        <v>58</v>
      </c>
      <c r="U951" s="1" t="s">
        <v>49</v>
      </c>
    </row>
    <row r="952" spans="1:21">
      <c r="A952" s="1" t="s">
        <v>27</v>
      </c>
      <c r="B952" s="1" t="s">
        <v>1940</v>
      </c>
      <c r="C952" s="1" t="s">
        <v>46</v>
      </c>
      <c r="D952" s="1">
        <v>0.19</v>
      </c>
      <c r="E952" s="1">
        <v>14</v>
      </c>
      <c r="F952" s="1">
        <v>15</v>
      </c>
      <c r="G952" s="1">
        <v>40</v>
      </c>
      <c r="H952" s="1">
        <v>560</v>
      </c>
      <c r="I952" s="1">
        <v>106.4</v>
      </c>
      <c r="J952" s="1">
        <v>453.6</v>
      </c>
      <c r="K952" s="1">
        <v>0.4536</v>
      </c>
      <c r="L952" s="1">
        <v>210</v>
      </c>
      <c r="M952" s="1">
        <v>243.6</v>
      </c>
      <c r="N952" s="1">
        <v>0.24360000000000001</v>
      </c>
      <c r="O952" s="3">
        <v>45852</v>
      </c>
      <c r="P952" s="1">
        <v>7</v>
      </c>
      <c r="Q952" s="1">
        <v>3</v>
      </c>
      <c r="R952" s="1">
        <v>2025</v>
      </c>
      <c r="S952" s="1" t="s">
        <v>1941</v>
      </c>
      <c r="T952" s="1" t="s">
        <v>48</v>
      </c>
      <c r="U952" s="1" t="s">
        <v>79</v>
      </c>
    </row>
    <row r="953" spans="1:21">
      <c r="A953" s="1" t="s">
        <v>21</v>
      </c>
      <c r="B953" s="1" t="s">
        <v>1942</v>
      </c>
      <c r="C953" s="1" t="s">
        <v>38</v>
      </c>
      <c r="D953" s="1">
        <v>0.16</v>
      </c>
      <c r="E953" s="1">
        <v>11</v>
      </c>
      <c r="F953" s="1">
        <v>20</v>
      </c>
      <c r="G953" s="1">
        <v>50</v>
      </c>
      <c r="H953" s="1">
        <v>550</v>
      </c>
      <c r="I953" s="1">
        <v>88</v>
      </c>
      <c r="J953" s="1">
        <v>462</v>
      </c>
      <c r="K953" s="1">
        <v>0.46200000000000002</v>
      </c>
      <c r="L953" s="1">
        <v>220</v>
      </c>
      <c r="M953" s="1">
        <v>242</v>
      </c>
      <c r="N953" s="1">
        <v>0.24199999999999999</v>
      </c>
      <c r="O953" s="3">
        <v>45402</v>
      </c>
      <c r="P953" s="1">
        <v>4</v>
      </c>
      <c r="Q953" s="1">
        <v>2</v>
      </c>
      <c r="R953" s="1">
        <v>2024</v>
      </c>
      <c r="S953" s="1" t="s">
        <v>1943</v>
      </c>
      <c r="T953" s="1" t="s">
        <v>40</v>
      </c>
      <c r="U953" s="1" t="s">
        <v>35</v>
      </c>
    </row>
    <row r="954" spans="1:21">
      <c r="A954" s="1" t="s">
        <v>36</v>
      </c>
      <c r="B954" s="1" t="s">
        <v>1944</v>
      </c>
      <c r="C954" s="1" t="s">
        <v>42</v>
      </c>
      <c r="D954" s="1">
        <v>0.22</v>
      </c>
      <c r="E954" s="1">
        <v>18</v>
      </c>
      <c r="F954" s="1">
        <v>300</v>
      </c>
      <c r="G954" s="1">
        <v>600</v>
      </c>
      <c r="H954" s="1">
        <v>10800</v>
      </c>
      <c r="I954" s="1">
        <v>2376</v>
      </c>
      <c r="J954" s="1">
        <v>8424</v>
      </c>
      <c r="K954" s="1">
        <v>8.4239999999999995</v>
      </c>
      <c r="L954" s="1">
        <v>5400</v>
      </c>
      <c r="M954" s="1">
        <v>3024</v>
      </c>
      <c r="N954" s="1">
        <v>3.024</v>
      </c>
      <c r="O954" s="3">
        <v>45863</v>
      </c>
      <c r="P954" s="1">
        <v>7</v>
      </c>
      <c r="Q954" s="1">
        <v>3</v>
      </c>
      <c r="R954" s="1">
        <v>2025</v>
      </c>
      <c r="S954" s="1" t="s">
        <v>1945</v>
      </c>
      <c r="T954" s="1" t="s">
        <v>44</v>
      </c>
      <c r="U954" s="1" t="s">
        <v>54</v>
      </c>
    </row>
    <row r="955" spans="1:21">
      <c r="A955" s="1" t="s">
        <v>36</v>
      </c>
      <c r="B955" s="1" t="s">
        <v>1946</v>
      </c>
      <c r="C955" s="1" t="s">
        <v>23</v>
      </c>
      <c r="D955" s="1">
        <v>0.26</v>
      </c>
      <c r="E955" s="1">
        <v>14</v>
      </c>
      <c r="F955" s="1">
        <v>500</v>
      </c>
      <c r="G955" s="1">
        <v>800</v>
      </c>
      <c r="H955" s="1">
        <v>11200</v>
      </c>
      <c r="I955" s="1">
        <v>2912</v>
      </c>
      <c r="J955" s="1">
        <v>8288</v>
      </c>
      <c r="K955" s="1">
        <v>8.2880000000000003</v>
      </c>
      <c r="L955" s="1">
        <v>7000</v>
      </c>
      <c r="M955" s="1">
        <v>1288</v>
      </c>
      <c r="N955" s="1">
        <v>1.288</v>
      </c>
      <c r="O955" s="3">
        <v>45654</v>
      </c>
      <c r="P955" s="1">
        <v>12</v>
      </c>
      <c r="Q955" s="1">
        <v>4</v>
      </c>
      <c r="R955" s="1">
        <v>2024</v>
      </c>
      <c r="S955" s="1" t="s">
        <v>1947</v>
      </c>
      <c r="T955" s="1" t="s">
        <v>25</v>
      </c>
      <c r="U955" s="1" t="s">
        <v>79</v>
      </c>
    </row>
    <row r="956" spans="1:21">
      <c r="A956" s="1" t="s">
        <v>27</v>
      </c>
      <c r="B956" s="1" t="s">
        <v>1948</v>
      </c>
      <c r="C956" s="1" t="s">
        <v>29</v>
      </c>
      <c r="D956" s="1">
        <v>0.28000000000000003</v>
      </c>
      <c r="E956" s="1">
        <v>9</v>
      </c>
      <c r="F956" s="1">
        <v>200</v>
      </c>
      <c r="G956" s="1">
        <v>400</v>
      </c>
      <c r="H956" s="1">
        <v>3600</v>
      </c>
      <c r="I956" s="1">
        <v>1008</v>
      </c>
      <c r="J956" s="1">
        <v>2592</v>
      </c>
      <c r="K956" s="1">
        <v>2.5920000000000001</v>
      </c>
      <c r="L956" s="1">
        <v>1800</v>
      </c>
      <c r="M956" s="1">
        <v>792</v>
      </c>
      <c r="N956" s="1">
        <v>0.79200000000000004</v>
      </c>
      <c r="O956" s="3">
        <v>45326</v>
      </c>
      <c r="P956" s="1">
        <v>2</v>
      </c>
      <c r="Q956" s="1">
        <v>1</v>
      </c>
      <c r="R956" s="1">
        <v>2024</v>
      </c>
      <c r="S956" s="1" t="s">
        <v>1949</v>
      </c>
      <c r="T956" s="1" t="s">
        <v>31</v>
      </c>
      <c r="U956" s="1" t="s">
        <v>26</v>
      </c>
    </row>
    <row r="957" spans="1:21">
      <c r="A957" s="1" t="s">
        <v>21</v>
      </c>
      <c r="B957" s="1" t="s">
        <v>1950</v>
      </c>
      <c r="C957" s="1" t="s">
        <v>60</v>
      </c>
      <c r="D957" s="1">
        <v>0.03</v>
      </c>
      <c r="E957" s="1">
        <v>19</v>
      </c>
      <c r="F957" s="1">
        <v>150</v>
      </c>
      <c r="G957" s="1">
        <v>250</v>
      </c>
      <c r="H957" s="1">
        <v>4750</v>
      </c>
      <c r="I957" s="1">
        <v>142.5</v>
      </c>
      <c r="J957" s="1">
        <v>4607.5</v>
      </c>
      <c r="K957" s="1">
        <v>4.6074999999999999</v>
      </c>
      <c r="L957" s="1">
        <v>2850</v>
      </c>
      <c r="M957" s="1">
        <v>1757.5</v>
      </c>
      <c r="N957" s="1">
        <v>1.7575000000000001</v>
      </c>
      <c r="O957" s="3">
        <v>45680</v>
      </c>
      <c r="P957" s="1">
        <v>1</v>
      </c>
      <c r="Q957" s="1">
        <v>1</v>
      </c>
      <c r="R957" s="1">
        <v>2025</v>
      </c>
      <c r="S957" s="1" t="s">
        <v>1951</v>
      </c>
      <c r="T957" s="1" t="s">
        <v>62</v>
      </c>
      <c r="U957" s="1" t="s">
        <v>35</v>
      </c>
    </row>
    <row r="958" spans="1:21">
      <c r="A958" s="1" t="s">
        <v>36</v>
      </c>
      <c r="B958" s="1" t="s">
        <v>1952</v>
      </c>
      <c r="C958" s="1" t="s">
        <v>42</v>
      </c>
      <c r="D958" s="1">
        <v>0.28000000000000003</v>
      </c>
      <c r="E958" s="1">
        <v>7</v>
      </c>
      <c r="F958" s="1">
        <v>300</v>
      </c>
      <c r="G958" s="1">
        <v>600</v>
      </c>
      <c r="H958" s="1">
        <v>4200</v>
      </c>
      <c r="I958" s="1">
        <v>1176</v>
      </c>
      <c r="J958" s="1">
        <v>3024</v>
      </c>
      <c r="K958" s="1">
        <v>3.024</v>
      </c>
      <c r="L958" s="1">
        <v>2100</v>
      </c>
      <c r="M958" s="1">
        <v>924</v>
      </c>
      <c r="N958" s="1">
        <v>0.92400000000000004</v>
      </c>
      <c r="O958" s="3">
        <v>45793</v>
      </c>
      <c r="P958" s="1">
        <v>5</v>
      </c>
      <c r="Q958" s="1">
        <v>2</v>
      </c>
      <c r="R958" s="1">
        <v>2025</v>
      </c>
      <c r="S958" s="1" t="s">
        <v>1953</v>
      </c>
      <c r="T958" s="1" t="s">
        <v>44</v>
      </c>
      <c r="U958" s="1" t="s">
        <v>35</v>
      </c>
    </row>
    <row r="959" spans="1:21">
      <c r="A959" s="1" t="s">
        <v>36</v>
      </c>
      <c r="B959" s="1" t="s">
        <v>1954</v>
      </c>
      <c r="C959" s="1" t="s">
        <v>38</v>
      </c>
      <c r="D959" s="1">
        <v>0.03</v>
      </c>
      <c r="E959" s="1">
        <v>5</v>
      </c>
      <c r="F959" s="1">
        <v>20</v>
      </c>
      <c r="G959" s="1">
        <v>50</v>
      </c>
      <c r="H959" s="1">
        <v>250</v>
      </c>
      <c r="I959" s="1">
        <v>7.5</v>
      </c>
      <c r="J959" s="1">
        <v>242.5</v>
      </c>
      <c r="K959" s="1">
        <v>0.24249999999999999</v>
      </c>
      <c r="L959" s="1">
        <v>100</v>
      </c>
      <c r="M959" s="1">
        <v>142.5</v>
      </c>
      <c r="N959" s="1">
        <v>0.14249999999999999</v>
      </c>
      <c r="O959" s="3">
        <v>45522</v>
      </c>
      <c r="P959" s="1">
        <v>8</v>
      </c>
      <c r="Q959" s="1">
        <v>3</v>
      </c>
      <c r="R959" s="1">
        <v>2024</v>
      </c>
      <c r="S959" s="1" t="s">
        <v>1955</v>
      </c>
      <c r="T959" s="1" t="s">
        <v>40</v>
      </c>
      <c r="U959" s="1" t="s">
        <v>26</v>
      </c>
    </row>
    <row r="960" spans="1:21">
      <c r="A960" s="1" t="s">
        <v>27</v>
      </c>
      <c r="B960" s="1" t="s">
        <v>1956</v>
      </c>
      <c r="C960" s="1" t="s">
        <v>23</v>
      </c>
      <c r="D960" s="1">
        <v>0.13</v>
      </c>
      <c r="E960" s="1">
        <v>11</v>
      </c>
      <c r="F960" s="1">
        <v>500</v>
      </c>
      <c r="G960" s="1">
        <v>800</v>
      </c>
      <c r="H960" s="1">
        <v>8800</v>
      </c>
      <c r="I960" s="1">
        <v>1144</v>
      </c>
      <c r="J960" s="1">
        <v>7656</v>
      </c>
      <c r="K960" s="1">
        <v>7.6559999999999997</v>
      </c>
      <c r="L960" s="1">
        <v>5500</v>
      </c>
      <c r="M960" s="1">
        <v>2156</v>
      </c>
      <c r="N960" s="1">
        <v>2.1560000000000001</v>
      </c>
      <c r="O960" s="3">
        <v>45581</v>
      </c>
      <c r="P960" s="1">
        <v>10</v>
      </c>
      <c r="Q960" s="1">
        <v>4</v>
      </c>
      <c r="R960" s="1">
        <v>2024</v>
      </c>
      <c r="S960" s="1" t="s">
        <v>1957</v>
      </c>
      <c r="T960" s="1" t="s">
        <v>25</v>
      </c>
      <c r="U960" s="1" t="s">
        <v>26</v>
      </c>
    </row>
    <row r="961" spans="1:21">
      <c r="A961" s="1" t="s">
        <v>27</v>
      </c>
      <c r="B961" s="1" t="s">
        <v>1958</v>
      </c>
      <c r="C961" s="1" t="s">
        <v>38</v>
      </c>
      <c r="D961" s="1">
        <v>0.15</v>
      </c>
      <c r="E961" s="1">
        <v>3</v>
      </c>
      <c r="F961" s="1">
        <v>20</v>
      </c>
      <c r="G961" s="1">
        <v>50</v>
      </c>
      <c r="H961" s="1">
        <v>150</v>
      </c>
      <c r="I961" s="1">
        <v>22.5</v>
      </c>
      <c r="J961" s="1">
        <v>127.5</v>
      </c>
      <c r="K961" s="1">
        <v>0.1275</v>
      </c>
      <c r="L961" s="1">
        <v>60</v>
      </c>
      <c r="M961" s="1">
        <v>67.5</v>
      </c>
      <c r="N961" s="1">
        <v>6.7500000000000004E-2</v>
      </c>
      <c r="O961" s="3">
        <v>45531</v>
      </c>
      <c r="P961" s="1">
        <v>8</v>
      </c>
      <c r="Q961" s="1">
        <v>3</v>
      </c>
      <c r="R961" s="1">
        <v>2024</v>
      </c>
      <c r="S961" s="1" t="s">
        <v>1959</v>
      </c>
      <c r="T961" s="1" t="s">
        <v>40</v>
      </c>
      <c r="U961" s="1" t="s">
        <v>35</v>
      </c>
    </row>
    <row r="962" spans="1:21">
      <c r="A962" s="1" t="s">
        <v>27</v>
      </c>
      <c r="B962" s="1" t="s">
        <v>1960</v>
      </c>
      <c r="C962" s="1" t="s">
        <v>60</v>
      </c>
      <c r="D962" s="1">
        <v>0.11</v>
      </c>
      <c r="E962" s="1">
        <v>12</v>
      </c>
      <c r="F962" s="1">
        <v>150</v>
      </c>
      <c r="G962" s="1">
        <v>250</v>
      </c>
      <c r="H962" s="1">
        <v>3000</v>
      </c>
      <c r="I962" s="1">
        <v>330</v>
      </c>
      <c r="J962" s="1">
        <v>2670</v>
      </c>
      <c r="K962" s="1">
        <v>2.67</v>
      </c>
      <c r="L962" s="1">
        <v>1800</v>
      </c>
      <c r="M962" s="1">
        <v>870</v>
      </c>
      <c r="N962" s="1">
        <v>0.87</v>
      </c>
      <c r="O962" s="3">
        <v>45823</v>
      </c>
      <c r="P962" s="1">
        <v>6</v>
      </c>
      <c r="Q962" s="1">
        <v>2</v>
      </c>
      <c r="R962" s="1">
        <v>2025</v>
      </c>
      <c r="S962" s="1" t="s">
        <v>1961</v>
      </c>
      <c r="T962" s="1" t="s">
        <v>62</v>
      </c>
      <c r="U962" s="1" t="s">
        <v>35</v>
      </c>
    </row>
    <row r="963" spans="1:21">
      <c r="A963" s="1" t="s">
        <v>36</v>
      </c>
      <c r="B963" s="1" t="s">
        <v>1962</v>
      </c>
      <c r="C963" s="1" t="s">
        <v>23</v>
      </c>
      <c r="D963" s="1">
        <v>0.06</v>
      </c>
      <c r="E963" s="1">
        <v>8</v>
      </c>
      <c r="F963" s="1">
        <v>500</v>
      </c>
      <c r="G963" s="1">
        <v>800</v>
      </c>
      <c r="H963" s="1">
        <v>6400</v>
      </c>
      <c r="I963" s="1">
        <v>384</v>
      </c>
      <c r="J963" s="1">
        <v>6016</v>
      </c>
      <c r="K963" s="1">
        <v>6.016</v>
      </c>
      <c r="L963" s="1">
        <v>4000</v>
      </c>
      <c r="M963" s="1">
        <v>2016</v>
      </c>
      <c r="N963" s="1">
        <v>2.016</v>
      </c>
      <c r="O963" s="3">
        <v>45505</v>
      </c>
      <c r="P963" s="1">
        <v>8</v>
      </c>
      <c r="Q963" s="1">
        <v>3</v>
      </c>
      <c r="R963" s="1">
        <v>2024</v>
      </c>
      <c r="S963" s="1" t="s">
        <v>1963</v>
      </c>
      <c r="T963" s="1" t="s">
        <v>25</v>
      </c>
      <c r="U963" s="1" t="s">
        <v>26</v>
      </c>
    </row>
    <row r="964" spans="1:21">
      <c r="A964" s="1" t="s">
        <v>27</v>
      </c>
      <c r="B964" s="1" t="s">
        <v>1964</v>
      </c>
      <c r="C964" s="1" t="s">
        <v>42</v>
      </c>
      <c r="D964" s="1">
        <v>0.26</v>
      </c>
      <c r="E964" s="1">
        <v>1</v>
      </c>
      <c r="F964" s="1">
        <v>300</v>
      </c>
      <c r="G964" s="1">
        <v>600</v>
      </c>
      <c r="H964" s="1">
        <v>600</v>
      </c>
      <c r="I964" s="1">
        <v>156</v>
      </c>
      <c r="J964" s="1">
        <v>444</v>
      </c>
      <c r="K964" s="1">
        <v>0.44400000000000001</v>
      </c>
      <c r="L964" s="1">
        <v>300</v>
      </c>
      <c r="M964" s="1">
        <v>144</v>
      </c>
      <c r="N964" s="1">
        <v>0.14399999999999999</v>
      </c>
      <c r="O964" s="3">
        <v>45459</v>
      </c>
      <c r="P964" s="1">
        <v>6</v>
      </c>
      <c r="Q964" s="1">
        <v>2</v>
      </c>
      <c r="R964" s="1">
        <v>2024</v>
      </c>
      <c r="S964" s="1" t="s">
        <v>1965</v>
      </c>
      <c r="T964" s="1" t="s">
        <v>44</v>
      </c>
      <c r="U964" s="1" t="s">
        <v>32</v>
      </c>
    </row>
    <row r="965" spans="1:21">
      <c r="A965" s="1" t="s">
        <v>27</v>
      </c>
      <c r="B965" s="1" t="s">
        <v>1966</v>
      </c>
      <c r="C965" s="1" t="s">
        <v>29</v>
      </c>
      <c r="D965" s="1">
        <v>0.04</v>
      </c>
      <c r="E965" s="1">
        <v>17</v>
      </c>
      <c r="F965" s="1">
        <v>200</v>
      </c>
      <c r="G965" s="1">
        <v>400</v>
      </c>
      <c r="H965" s="1">
        <v>6800</v>
      </c>
      <c r="I965" s="1">
        <v>272</v>
      </c>
      <c r="J965" s="1">
        <v>6528</v>
      </c>
      <c r="K965" s="1">
        <v>6.5279999999999996</v>
      </c>
      <c r="L965" s="1">
        <v>3400</v>
      </c>
      <c r="M965" s="1">
        <v>3128</v>
      </c>
      <c r="N965" s="1">
        <v>3.1280000000000001</v>
      </c>
      <c r="O965" s="3">
        <v>45321</v>
      </c>
      <c r="P965" s="1">
        <v>1</v>
      </c>
      <c r="Q965" s="1">
        <v>1</v>
      </c>
      <c r="R965" s="1">
        <v>2024</v>
      </c>
      <c r="S965" s="1" t="s">
        <v>1967</v>
      </c>
      <c r="T965" s="1" t="s">
        <v>31</v>
      </c>
      <c r="U965" s="1" t="s">
        <v>54</v>
      </c>
    </row>
    <row r="966" spans="1:21">
      <c r="A966" s="1" t="s">
        <v>21</v>
      </c>
      <c r="B966" s="1" t="s">
        <v>1968</v>
      </c>
      <c r="C966" s="1" t="s">
        <v>23</v>
      </c>
      <c r="D966" s="1">
        <v>0.09</v>
      </c>
      <c r="E966" s="1">
        <v>19</v>
      </c>
      <c r="F966" s="1">
        <v>500</v>
      </c>
      <c r="G966" s="1">
        <v>800</v>
      </c>
      <c r="H966" s="1">
        <v>15200</v>
      </c>
      <c r="I966" s="1">
        <v>1368</v>
      </c>
      <c r="J966" s="1">
        <v>13832</v>
      </c>
      <c r="K966" s="1">
        <v>13.832000000000001</v>
      </c>
      <c r="L966" s="1">
        <v>9500</v>
      </c>
      <c r="M966" s="1">
        <v>4332</v>
      </c>
      <c r="N966" s="1">
        <v>4.3319999999999999</v>
      </c>
      <c r="O966" s="3">
        <v>45251</v>
      </c>
      <c r="P966" s="1">
        <v>11</v>
      </c>
      <c r="Q966" s="1">
        <v>4</v>
      </c>
      <c r="R966" s="1">
        <v>2023</v>
      </c>
      <c r="S966" s="1" t="s">
        <v>1969</v>
      </c>
      <c r="T966" s="1" t="s">
        <v>25</v>
      </c>
      <c r="U966" s="1" t="s">
        <v>26</v>
      </c>
    </row>
    <row r="967" spans="1:21">
      <c r="A967" s="1" t="s">
        <v>21</v>
      </c>
      <c r="B967" s="1" t="s">
        <v>1970</v>
      </c>
      <c r="C967" s="1" t="s">
        <v>56</v>
      </c>
      <c r="D967" s="1">
        <v>0.21</v>
      </c>
      <c r="E967" s="1">
        <v>12</v>
      </c>
      <c r="F967" s="1">
        <v>50</v>
      </c>
      <c r="G967" s="1">
        <v>120</v>
      </c>
      <c r="H967" s="1">
        <v>1440</v>
      </c>
      <c r="I967" s="1">
        <v>302.39999999999998</v>
      </c>
      <c r="J967" s="1">
        <v>1137.5999999999999</v>
      </c>
      <c r="K967" s="1">
        <v>1.1375999999999999</v>
      </c>
      <c r="L967" s="1">
        <v>600</v>
      </c>
      <c r="M967" s="1">
        <v>537.6</v>
      </c>
      <c r="N967" s="1">
        <v>0.53759999999999997</v>
      </c>
      <c r="O967" s="3">
        <v>45710</v>
      </c>
      <c r="P967" s="1">
        <v>2</v>
      </c>
      <c r="Q967" s="1">
        <v>1</v>
      </c>
      <c r="R967" s="1">
        <v>2025</v>
      </c>
      <c r="S967" s="1" t="s">
        <v>1971</v>
      </c>
      <c r="T967" s="1" t="s">
        <v>58</v>
      </c>
      <c r="U967" s="1" t="s">
        <v>32</v>
      </c>
    </row>
    <row r="968" spans="1:21">
      <c r="A968" s="1" t="s">
        <v>27</v>
      </c>
      <c r="B968" s="1" t="s">
        <v>1972</v>
      </c>
      <c r="C968" s="1" t="s">
        <v>42</v>
      </c>
      <c r="D968" s="1">
        <v>7.0000000000000007E-2</v>
      </c>
      <c r="E968" s="1">
        <v>10</v>
      </c>
      <c r="F968" s="1">
        <v>300</v>
      </c>
      <c r="G968" s="1">
        <v>600</v>
      </c>
      <c r="H968" s="1">
        <v>6000</v>
      </c>
      <c r="I968" s="1">
        <v>420</v>
      </c>
      <c r="J968" s="1">
        <v>5580</v>
      </c>
      <c r="K968" s="1">
        <v>5.58</v>
      </c>
      <c r="L968" s="1">
        <v>3000</v>
      </c>
      <c r="M968" s="1">
        <v>2580</v>
      </c>
      <c r="N968" s="1">
        <v>2.58</v>
      </c>
      <c r="O968" s="3">
        <v>45441</v>
      </c>
      <c r="P968" s="1">
        <v>5</v>
      </c>
      <c r="Q968" s="1">
        <v>2</v>
      </c>
      <c r="R968" s="1">
        <v>2024</v>
      </c>
      <c r="S968" s="1" t="s">
        <v>1973</v>
      </c>
      <c r="T968" s="1" t="s">
        <v>44</v>
      </c>
      <c r="U968" s="1" t="s">
        <v>32</v>
      </c>
    </row>
    <row r="969" spans="1:21">
      <c r="A969" s="1" t="s">
        <v>21</v>
      </c>
      <c r="B969" s="1" t="s">
        <v>1974</v>
      </c>
      <c r="C969" s="1" t="s">
        <v>42</v>
      </c>
      <c r="D969" s="1">
        <v>0.03</v>
      </c>
      <c r="E969" s="1">
        <v>11</v>
      </c>
      <c r="F969" s="1">
        <v>300</v>
      </c>
      <c r="G969" s="1">
        <v>600</v>
      </c>
      <c r="H969" s="1">
        <v>6600</v>
      </c>
      <c r="I969" s="1">
        <v>198</v>
      </c>
      <c r="J969" s="1">
        <v>6402</v>
      </c>
      <c r="K969" s="1">
        <v>6.4020000000000001</v>
      </c>
      <c r="L969" s="1">
        <v>3300</v>
      </c>
      <c r="M969" s="1">
        <v>3102</v>
      </c>
      <c r="N969" s="1">
        <v>3.1019999999999999</v>
      </c>
      <c r="O969" s="3">
        <v>45510</v>
      </c>
      <c r="P969" s="1">
        <v>8</v>
      </c>
      <c r="Q969" s="1">
        <v>3</v>
      </c>
      <c r="R969" s="1">
        <v>2024</v>
      </c>
      <c r="S969" s="1" t="s">
        <v>1975</v>
      </c>
      <c r="T969" s="1" t="s">
        <v>44</v>
      </c>
      <c r="U969" s="1" t="s">
        <v>49</v>
      </c>
    </row>
    <row r="970" spans="1:21">
      <c r="A970" s="1" t="s">
        <v>36</v>
      </c>
      <c r="B970" s="1" t="s">
        <v>1976</v>
      </c>
      <c r="C970" s="1" t="s">
        <v>46</v>
      </c>
      <c r="D970" s="1">
        <v>0.03</v>
      </c>
      <c r="E970" s="1">
        <v>4</v>
      </c>
      <c r="F970" s="1">
        <v>15</v>
      </c>
      <c r="G970" s="1">
        <v>40</v>
      </c>
      <c r="H970" s="1">
        <v>160</v>
      </c>
      <c r="I970" s="1">
        <v>4.8</v>
      </c>
      <c r="J970" s="1">
        <v>155.19999999999999</v>
      </c>
      <c r="K970" s="1">
        <v>0.1552</v>
      </c>
      <c r="L970" s="1">
        <v>60</v>
      </c>
      <c r="M970" s="1">
        <v>95.2</v>
      </c>
      <c r="N970" s="1">
        <v>9.5200000000000007E-2</v>
      </c>
      <c r="O970" s="3">
        <v>45187</v>
      </c>
      <c r="P970" s="1">
        <v>9</v>
      </c>
      <c r="Q970" s="1">
        <v>3</v>
      </c>
      <c r="R970" s="1">
        <v>2023</v>
      </c>
      <c r="S970" s="1" t="s">
        <v>1977</v>
      </c>
      <c r="T970" s="1" t="s">
        <v>48</v>
      </c>
      <c r="U970" s="1" t="s">
        <v>79</v>
      </c>
    </row>
    <row r="971" spans="1:21">
      <c r="A971" s="1" t="s">
        <v>21</v>
      </c>
      <c r="B971" s="1" t="s">
        <v>1978</v>
      </c>
      <c r="C971" s="1" t="s">
        <v>60</v>
      </c>
      <c r="D971" s="1">
        <v>0.06</v>
      </c>
      <c r="E971" s="1">
        <v>4</v>
      </c>
      <c r="F971" s="1">
        <v>150</v>
      </c>
      <c r="G971" s="1">
        <v>250</v>
      </c>
      <c r="H971" s="1">
        <v>1000</v>
      </c>
      <c r="I971" s="1">
        <v>60</v>
      </c>
      <c r="J971" s="1">
        <v>940</v>
      </c>
      <c r="K971" s="1">
        <v>0.94</v>
      </c>
      <c r="L971" s="1">
        <v>600</v>
      </c>
      <c r="M971" s="1">
        <v>340</v>
      </c>
      <c r="N971" s="1">
        <v>0.34</v>
      </c>
      <c r="O971" s="3">
        <v>45434</v>
      </c>
      <c r="P971" s="1">
        <v>5</v>
      </c>
      <c r="Q971" s="1">
        <v>2</v>
      </c>
      <c r="R971" s="1">
        <v>2024</v>
      </c>
      <c r="S971" s="1" t="s">
        <v>1979</v>
      </c>
      <c r="T971" s="1" t="s">
        <v>62</v>
      </c>
      <c r="U971" s="1" t="s">
        <v>26</v>
      </c>
    </row>
    <row r="972" spans="1:21">
      <c r="A972" s="1" t="s">
        <v>21</v>
      </c>
      <c r="B972" s="1" t="s">
        <v>1980</v>
      </c>
      <c r="C972" s="1" t="s">
        <v>60</v>
      </c>
      <c r="D972" s="1">
        <v>0.12</v>
      </c>
      <c r="E972" s="1">
        <v>17</v>
      </c>
      <c r="F972" s="1">
        <v>150</v>
      </c>
      <c r="G972" s="1">
        <v>250</v>
      </c>
      <c r="H972" s="1">
        <v>4250</v>
      </c>
      <c r="I972" s="1">
        <v>510</v>
      </c>
      <c r="J972" s="1">
        <v>3740</v>
      </c>
      <c r="K972" s="1">
        <v>3.74</v>
      </c>
      <c r="L972" s="1">
        <v>2550</v>
      </c>
      <c r="M972" s="1">
        <v>1190</v>
      </c>
      <c r="N972" s="1">
        <v>1.19</v>
      </c>
      <c r="O972" s="3">
        <v>45205</v>
      </c>
      <c r="P972" s="1">
        <v>10</v>
      </c>
      <c r="Q972" s="1">
        <v>4</v>
      </c>
      <c r="R972" s="1">
        <v>2023</v>
      </c>
      <c r="S972" s="1" t="s">
        <v>1981</v>
      </c>
      <c r="T972" s="1" t="s">
        <v>62</v>
      </c>
      <c r="U972" s="1" t="s">
        <v>26</v>
      </c>
    </row>
    <row r="973" spans="1:21">
      <c r="A973" s="1" t="s">
        <v>21</v>
      </c>
      <c r="B973" s="1" t="s">
        <v>1982</v>
      </c>
      <c r="C973" s="1" t="s">
        <v>38</v>
      </c>
      <c r="D973" s="1">
        <v>0.12</v>
      </c>
      <c r="E973" s="1">
        <v>15</v>
      </c>
      <c r="F973" s="1">
        <v>20</v>
      </c>
      <c r="G973" s="1">
        <v>50</v>
      </c>
      <c r="H973" s="1">
        <v>750</v>
      </c>
      <c r="I973" s="1">
        <v>90</v>
      </c>
      <c r="J973" s="1">
        <v>660</v>
      </c>
      <c r="K973" s="1">
        <v>0.66</v>
      </c>
      <c r="L973" s="1">
        <v>300</v>
      </c>
      <c r="M973" s="1">
        <v>360</v>
      </c>
      <c r="N973" s="1">
        <v>0.36</v>
      </c>
      <c r="O973" s="3">
        <v>45667</v>
      </c>
      <c r="P973" s="1">
        <v>1</v>
      </c>
      <c r="Q973" s="1">
        <v>1</v>
      </c>
      <c r="R973" s="1">
        <v>2025</v>
      </c>
      <c r="S973" s="1" t="s">
        <v>1983</v>
      </c>
      <c r="T973" s="1" t="s">
        <v>40</v>
      </c>
      <c r="U973" s="1" t="s">
        <v>54</v>
      </c>
    </row>
    <row r="974" spans="1:21">
      <c r="A974" s="1" t="s">
        <v>27</v>
      </c>
      <c r="B974" s="1" t="s">
        <v>1984</v>
      </c>
      <c r="C974" s="1" t="s">
        <v>29</v>
      </c>
      <c r="D974" s="1">
        <v>0.05</v>
      </c>
      <c r="E974" s="1">
        <v>12</v>
      </c>
      <c r="F974" s="1">
        <v>200</v>
      </c>
      <c r="G974" s="1">
        <v>400</v>
      </c>
      <c r="H974" s="1">
        <v>4800</v>
      </c>
      <c r="I974" s="1">
        <v>240</v>
      </c>
      <c r="J974" s="1">
        <v>4560</v>
      </c>
      <c r="K974" s="1">
        <v>4.5599999999999996</v>
      </c>
      <c r="L974" s="1">
        <v>2400</v>
      </c>
      <c r="M974" s="1">
        <v>2160</v>
      </c>
      <c r="N974" s="1">
        <v>2.16</v>
      </c>
      <c r="O974" s="3">
        <v>45471</v>
      </c>
      <c r="P974" s="1">
        <v>6</v>
      </c>
      <c r="Q974" s="1">
        <v>2</v>
      </c>
      <c r="R974" s="1">
        <v>2024</v>
      </c>
      <c r="S974" s="1" t="s">
        <v>1985</v>
      </c>
      <c r="T974" s="1" t="s">
        <v>31</v>
      </c>
      <c r="U974" s="1" t="s">
        <v>26</v>
      </c>
    </row>
    <row r="975" spans="1:21">
      <c r="A975" s="1" t="s">
        <v>21</v>
      </c>
      <c r="B975" s="1" t="s">
        <v>1986</v>
      </c>
      <c r="C975" s="1" t="s">
        <v>42</v>
      </c>
      <c r="D975" s="1">
        <v>0.28999999999999998</v>
      </c>
      <c r="E975" s="1">
        <v>13</v>
      </c>
      <c r="F975" s="1">
        <v>300</v>
      </c>
      <c r="G975" s="1">
        <v>600</v>
      </c>
      <c r="H975" s="1">
        <v>7800</v>
      </c>
      <c r="I975" s="1">
        <v>2262</v>
      </c>
      <c r="J975" s="1">
        <v>5538</v>
      </c>
      <c r="K975" s="1">
        <v>5.5380000000000003</v>
      </c>
      <c r="L975" s="1">
        <v>3900</v>
      </c>
      <c r="M975" s="1">
        <v>1638</v>
      </c>
      <c r="N975" s="1">
        <v>1.6379999999999999</v>
      </c>
      <c r="O975" s="3">
        <v>45291</v>
      </c>
      <c r="P975" s="1">
        <v>12</v>
      </c>
      <c r="Q975" s="1">
        <v>4</v>
      </c>
      <c r="R975" s="1">
        <v>2023</v>
      </c>
      <c r="S975" s="1" t="s">
        <v>1987</v>
      </c>
      <c r="T975" s="1" t="s">
        <v>44</v>
      </c>
      <c r="U975" s="1" t="s">
        <v>54</v>
      </c>
    </row>
    <row r="976" spans="1:21">
      <c r="A976" s="1" t="s">
        <v>21</v>
      </c>
      <c r="B976" s="1" t="s">
        <v>1988</v>
      </c>
      <c r="C976" s="1" t="s">
        <v>46</v>
      </c>
      <c r="D976" s="1">
        <v>0.28999999999999998</v>
      </c>
      <c r="E976" s="1">
        <v>5</v>
      </c>
      <c r="F976" s="1">
        <v>15</v>
      </c>
      <c r="G976" s="1">
        <v>40</v>
      </c>
      <c r="H976" s="1">
        <v>200</v>
      </c>
      <c r="I976" s="1">
        <v>58</v>
      </c>
      <c r="J976" s="1">
        <v>142</v>
      </c>
      <c r="K976" s="1">
        <v>0.14199999999999999</v>
      </c>
      <c r="L976" s="1">
        <v>75</v>
      </c>
      <c r="M976" s="1">
        <v>67</v>
      </c>
      <c r="N976" s="1">
        <v>6.7000000000000004E-2</v>
      </c>
      <c r="O976" s="3">
        <v>45352</v>
      </c>
      <c r="P976" s="1">
        <v>3</v>
      </c>
      <c r="Q976" s="1">
        <v>1</v>
      </c>
      <c r="R976" s="1">
        <v>2024</v>
      </c>
      <c r="S976" s="1" t="s">
        <v>1989</v>
      </c>
      <c r="T976" s="1" t="s">
        <v>48</v>
      </c>
      <c r="U976" s="1" t="s">
        <v>49</v>
      </c>
    </row>
    <row r="977" spans="1:21">
      <c r="A977" s="1" t="s">
        <v>21</v>
      </c>
      <c r="B977" s="1" t="s">
        <v>1990</v>
      </c>
      <c r="C977" s="1" t="s">
        <v>23</v>
      </c>
      <c r="D977" s="1">
        <v>0.13</v>
      </c>
      <c r="E977" s="1">
        <v>19</v>
      </c>
      <c r="F977" s="1">
        <v>500</v>
      </c>
      <c r="G977" s="1">
        <v>800</v>
      </c>
      <c r="H977" s="1">
        <v>15200</v>
      </c>
      <c r="I977" s="1">
        <v>1976</v>
      </c>
      <c r="J977" s="1">
        <v>13224</v>
      </c>
      <c r="K977" s="1">
        <v>13.224</v>
      </c>
      <c r="L977" s="1">
        <v>9500</v>
      </c>
      <c r="M977" s="1">
        <v>3724</v>
      </c>
      <c r="N977" s="1">
        <v>3.7240000000000002</v>
      </c>
      <c r="O977" s="3">
        <v>45237</v>
      </c>
      <c r="P977" s="1">
        <v>11</v>
      </c>
      <c r="Q977" s="1">
        <v>4</v>
      </c>
      <c r="R977" s="1">
        <v>2023</v>
      </c>
      <c r="S977" s="1" t="s">
        <v>1991</v>
      </c>
      <c r="T977" s="1" t="s">
        <v>25</v>
      </c>
      <c r="U977" s="1" t="s">
        <v>79</v>
      </c>
    </row>
    <row r="978" spans="1:21">
      <c r="A978" s="1" t="s">
        <v>27</v>
      </c>
      <c r="B978" s="1" t="s">
        <v>1992</v>
      </c>
      <c r="C978" s="1" t="s">
        <v>38</v>
      </c>
      <c r="D978" s="1">
        <v>0.2</v>
      </c>
      <c r="E978" s="1">
        <v>1</v>
      </c>
      <c r="F978" s="1">
        <v>20</v>
      </c>
      <c r="G978" s="1">
        <v>50</v>
      </c>
      <c r="H978" s="1">
        <v>50</v>
      </c>
      <c r="I978" s="1">
        <v>10</v>
      </c>
      <c r="J978" s="1">
        <v>40</v>
      </c>
      <c r="K978" s="1">
        <v>0.04</v>
      </c>
      <c r="L978" s="1">
        <v>20</v>
      </c>
      <c r="M978" s="1">
        <v>20</v>
      </c>
      <c r="N978" s="1">
        <v>0.02</v>
      </c>
      <c r="O978" s="3">
        <v>45740</v>
      </c>
      <c r="P978" s="1">
        <v>3</v>
      </c>
      <c r="Q978" s="1">
        <v>1</v>
      </c>
      <c r="R978" s="1">
        <v>2025</v>
      </c>
      <c r="S978" s="1" t="s">
        <v>1993</v>
      </c>
      <c r="T978" s="1" t="s">
        <v>40</v>
      </c>
      <c r="U978" s="1" t="s">
        <v>26</v>
      </c>
    </row>
    <row r="979" spans="1:21">
      <c r="A979" s="1" t="s">
        <v>21</v>
      </c>
      <c r="B979" s="1" t="s">
        <v>1994</v>
      </c>
      <c r="C979" s="1" t="s">
        <v>38</v>
      </c>
      <c r="D979" s="1">
        <v>0.23</v>
      </c>
      <c r="E979" s="1">
        <v>2</v>
      </c>
      <c r="F979" s="1">
        <v>20</v>
      </c>
      <c r="G979" s="1">
        <v>50</v>
      </c>
      <c r="H979" s="1">
        <v>100</v>
      </c>
      <c r="I979" s="1">
        <v>23</v>
      </c>
      <c r="J979" s="1">
        <v>77</v>
      </c>
      <c r="K979" s="1">
        <v>7.6999999999999999E-2</v>
      </c>
      <c r="L979" s="1">
        <v>40</v>
      </c>
      <c r="M979" s="1">
        <v>37</v>
      </c>
      <c r="N979" s="1">
        <v>3.6999999999999998E-2</v>
      </c>
      <c r="O979" s="3">
        <v>45779</v>
      </c>
      <c r="P979" s="1">
        <v>5</v>
      </c>
      <c r="Q979" s="1">
        <v>2</v>
      </c>
      <c r="R979" s="1">
        <v>2025</v>
      </c>
      <c r="S979" s="1" t="s">
        <v>1995</v>
      </c>
      <c r="T979" s="1" t="s">
        <v>40</v>
      </c>
      <c r="U979" s="1" t="s">
        <v>49</v>
      </c>
    </row>
    <row r="980" spans="1:21">
      <c r="A980" s="1" t="s">
        <v>27</v>
      </c>
      <c r="B980" s="1" t="s">
        <v>1996</v>
      </c>
      <c r="C980" s="1" t="s">
        <v>38</v>
      </c>
      <c r="D980" s="1">
        <v>0.09</v>
      </c>
      <c r="E980" s="1">
        <v>1</v>
      </c>
      <c r="F980" s="1">
        <v>20</v>
      </c>
      <c r="G980" s="1">
        <v>50</v>
      </c>
      <c r="H980" s="1">
        <v>50</v>
      </c>
      <c r="I980" s="1">
        <v>4.5</v>
      </c>
      <c r="J980" s="1">
        <v>45.5</v>
      </c>
      <c r="K980" s="1">
        <v>4.5499999999999999E-2</v>
      </c>
      <c r="L980" s="1">
        <v>20</v>
      </c>
      <c r="M980" s="1">
        <v>25.5</v>
      </c>
      <c r="N980" s="1">
        <v>2.5499999999999998E-2</v>
      </c>
      <c r="O980" s="3">
        <v>45280</v>
      </c>
      <c r="P980" s="1">
        <v>12</v>
      </c>
      <c r="Q980" s="1">
        <v>4</v>
      </c>
      <c r="R980" s="1">
        <v>2023</v>
      </c>
      <c r="S980" s="1" t="s">
        <v>1997</v>
      </c>
      <c r="T980" s="1" t="s">
        <v>40</v>
      </c>
      <c r="U980" s="1" t="s">
        <v>32</v>
      </c>
    </row>
    <row r="981" spans="1:21">
      <c r="A981" s="1" t="s">
        <v>27</v>
      </c>
      <c r="B981" s="1" t="s">
        <v>1998</v>
      </c>
      <c r="C981" s="1" t="s">
        <v>56</v>
      </c>
      <c r="D981" s="1">
        <v>0.22</v>
      </c>
      <c r="E981" s="1">
        <v>9</v>
      </c>
      <c r="F981" s="1">
        <v>50</v>
      </c>
      <c r="G981" s="1">
        <v>120</v>
      </c>
      <c r="H981" s="1">
        <v>1080</v>
      </c>
      <c r="I981" s="1">
        <v>237.6</v>
      </c>
      <c r="J981" s="1">
        <v>842.4</v>
      </c>
      <c r="K981" s="1">
        <v>0.84240000000000004</v>
      </c>
      <c r="L981" s="1">
        <v>450</v>
      </c>
      <c r="M981" s="1">
        <v>392.4</v>
      </c>
      <c r="N981" s="1">
        <v>0.39240000000000003</v>
      </c>
      <c r="O981" s="3">
        <v>45614</v>
      </c>
      <c r="P981" s="1">
        <v>11</v>
      </c>
      <c r="Q981" s="1">
        <v>4</v>
      </c>
      <c r="R981" s="1">
        <v>2024</v>
      </c>
      <c r="S981" s="1" t="s">
        <v>1999</v>
      </c>
      <c r="T981" s="1" t="s">
        <v>58</v>
      </c>
      <c r="U981" s="1" t="s">
        <v>32</v>
      </c>
    </row>
    <row r="982" spans="1:21">
      <c r="A982" s="1" t="s">
        <v>27</v>
      </c>
      <c r="B982" s="1" t="s">
        <v>2000</v>
      </c>
      <c r="C982" s="1" t="s">
        <v>46</v>
      </c>
      <c r="D982" s="1">
        <v>0.03</v>
      </c>
      <c r="E982" s="1">
        <v>20</v>
      </c>
      <c r="F982" s="1">
        <v>15</v>
      </c>
      <c r="G982" s="1">
        <v>40</v>
      </c>
      <c r="H982" s="1">
        <v>800</v>
      </c>
      <c r="I982" s="1">
        <v>24</v>
      </c>
      <c r="J982" s="1">
        <v>776</v>
      </c>
      <c r="K982" s="1">
        <v>0.77600000000000002</v>
      </c>
      <c r="L982" s="1">
        <v>300</v>
      </c>
      <c r="M982" s="1">
        <v>476</v>
      </c>
      <c r="N982" s="1">
        <v>0.47599999999999998</v>
      </c>
      <c r="O982" s="3">
        <v>45786</v>
      </c>
      <c r="P982" s="1">
        <v>5</v>
      </c>
      <c r="Q982" s="1">
        <v>2</v>
      </c>
      <c r="R982" s="1">
        <v>2025</v>
      </c>
      <c r="S982" s="1" t="s">
        <v>2001</v>
      </c>
      <c r="T982" s="1" t="s">
        <v>48</v>
      </c>
      <c r="U982" s="1" t="s">
        <v>35</v>
      </c>
    </row>
    <row r="983" spans="1:21">
      <c r="A983" s="1" t="s">
        <v>21</v>
      </c>
      <c r="B983" s="1" t="s">
        <v>2002</v>
      </c>
      <c r="C983" s="1" t="s">
        <v>38</v>
      </c>
      <c r="D983" s="1">
        <v>0.27</v>
      </c>
      <c r="E983" s="1">
        <v>5</v>
      </c>
      <c r="F983" s="1">
        <v>20</v>
      </c>
      <c r="G983" s="1">
        <v>50</v>
      </c>
      <c r="H983" s="1">
        <v>250</v>
      </c>
      <c r="I983" s="1">
        <v>67.5</v>
      </c>
      <c r="J983" s="1">
        <v>182.5</v>
      </c>
      <c r="K983" s="1">
        <v>0.1825</v>
      </c>
      <c r="L983" s="1">
        <v>100</v>
      </c>
      <c r="M983" s="1">
        <v>82.5</v>
      </c>
      <c r="N983" s="1">
        <v>8.2500000000000004E-2</v>
      </c>
      <c r="O983" s="3">
        <v>45768</v>
      </c>
      <c r="P983" s="1">
        <v>4</v>
      </c>
      <c r="Q983" s="1">
        <v>2</v>
      </c>
      <c r="R983" s="1">
        <v>2025</v>
      </c>
      <c r="S983" s="1" t="s">
        <v>2003</v>
      </c>
      <c r="T983" s="1" t="s">
        <v>40</v>
      </c>
      <c r="U983" s="1" t="s">
        <v>49</v>
      </c>
    </row>
    <row r="984" spans="1:21">
      <c r="A984" s="1" t="s">
        <v>27</v>
      </c>
      <c r="B984" s="1" t="s">
        <v>2004</v>
      </c>
      <c r="C984" s="1" t="s">
        <v>29</v>
      </c>
      <c r="D984" s="1">
        <v>0.11</v>
      </c>
      <c r="E984" s="1">
        <v>11</v>
      </c>
      <c r="F984" s="1">
        <v>200</v>
      </c>
      <c r="G984" s="1">
        <v>400</v>
      </c>
      <c r="H984" s="1">
        <v>4400</v>
      </c>
      <c r="I984" s="1">
        <v>484</v>
      </c>
      <c r="J984" s="1">
        <v>3916</v>
      </c>
      <c r="K984" s="1">
        <v>3.9159999999999999</v>
      </c>
      <c r="L984" s="1">
        <v>2200</v>
      </c>
      <c r="M984" s="1">
        <v>1716</v>
      </c>
      <c r="N984" s="1">
        <v>1.716</v>
      </c>
      <c r="O984" s="3">
        <v>45756</v>
      </c>
      <c r="P984" s="1">
        <v>4</v>
      </c>
      <c r="Q984" s="1">
        <v>2</v>
      </c>
      <c r="R984" s="1">
        <v>2025</v>
      </c>
      <c r="S984" s="1" t="s">
        <v>2005</v>
      </c>
      <c r="T984" s="1" t="s">
        <v>31</v>
      </c>
      <c r="U984" s="1" t="s">
        <v>26</v>
      </c>
    </row>
    <row r="985" spans="1:21">
      <c r="A985" s="1" t="s">
        <v>36</v>
      </c>
      <c r="B985" s="1" t="s">
        <v>2006</v>
      </c>
      <c r="C985" s="1" t="s">
        <v>38</v>
      </c>
      <c r="D985" s="1">
        <v>0.13</v>
      </c>
      <c r="E985" s="1">
        <v>6</v>
      </c>
      <c r="F985" s="1">
        <v>20</v>
      </c>
      <c r="G985" s="1">
        <v>50</v>
      </c>
      <c r="H985" s="1">
        <v>300</v>
      </c>
      <c r="I985" s="1">
        <v>39</v>
      </c>
      <c r="J985" s="1">
        <v>261</v>
      </c>
      <c r="K985" s="1">
        <v>0.26100000000000001</v>
      </c>
      <c r="L985" s="1">
        <v>120</v>
      </c>
      <c r="M985" s="1">
        <v>141</v>
      </c>
      <c r="N985" s="1">
        <v>0.14099999999999999</v>
      </c>
      <c r="O985" s="3">
        <v>45225</v>
      </c>
      <c r="P985" s="1">
        <v>10</v>
      </c>
      <c r="Q985" s="1">
        <v>4</v>
      </c>
      <c r="R985" s="1">
        <v>2023</v>
      </c>
      <c r="S985" s="1" t="s">
        <v>2007</v>
      </c>
      <c r="T985" s="1" t="s">
        <v>40</v>
      </c>
      <c r="U985" s="1" t="s">
        <v>79</v>
      </c>
    </row>
    <row r="986" spans="1:21">
      <c r="A986" s="1" t="s">
        <v>21</v>
      </c>
      <c r="B986" s="1" t="s">
        <v>2008</v>
      </c>
      <c r="C986" s="1" t="s">
        <v>60</v>
      </c>
      <c r="D986" s="1">
        <v>0.2</v>
      </c>
      <c r="E986" s="1">
        <v>14</v>
      </c>
      <c r="F986" s="1">
        <v>150</v>
      </c>
      <c r="G986" s="1">
        <v>250</v>
      </c>
      <c r="H986" s="1">
        <v>3500</v>
      </c>
      <c r="I986" s="1">
        <v>700</v>
      </c>
      <c r="J986" s="1">
        <v>2800</v>
      </c>
      <c r="K986" s="1">
        <v>2.8</v>
      </c>
      <c r="L986" s="1">
        <v>2100</v>
      </c>
      <c r="M986" s="1">
        <v>700</v>
      </c>
      <c r="N986" s="1">
        <v>0.7</v>
      </c>
      <c r="O986" s="3">
        <v>45356</v>
      </c>
      <c r="P986" s="1">
        <v>3</v>
      </c>
      <c r="Q986" s="1">
        <v>1</v>
      </c>
      <c r="R986" s="1">
        <v>2024</v>
      </c>
      <c r="S986" s="1" t="s">
        <v>2009</v>
      </c>
      <c r="T986" s="1" t="s">
        <v>62</v>
      </c>
      <c r="U986" s="1" t="s">
        <v>79</v>
      </c>
    </row>
    <row r="987" spans="1:21">
      <c r="A987" s="1" t="s">
        <v>27</v>
      </c>
      <c r="B987" s="1" t="s">
        <v>2010</v>
      </c>
      <c r="C987" s="1" t="s">
        <v>42</v>
      </c>
      <c r="D987" s="1">
        <v>0.04</v>
      </c>
      <c r="E987" s="1">
        <v>3</v>
      </c>
      <c r="F987" s="1">
        <v>300</v>
      </c>
      <c r="G987" s="1">
        <v>600</v>
      </c>
      <c r="H987" s="1">
        <v>1800</v>
      </c>
      <c r="I987" s="1">
        <v>72</v>
      </c>
      <c r="J987" s="1">
        <v>1728</v>
      </c>
      <c r="K987" s="1">
        <v>1.728</v>
      </c>
      <c r="L987" s="1">
        <v>900</v>
      </c>
      <c r="M987" s="1">
        <v>828</v>
      </c>
      <c r="N987" s="1">
        <v>0.82799999999999996</v>
      </c>
      <c r="O987" s="3">
        <v>45894</v>
      </c>
      <c r="P987" s="1">
        <v>8</v>
      </c>
      <c r="Q987" s="1">
        <v>3</v>
      </c>
      <c r="R987" s="1">
        <v>2025</v>
      </c>
      <c r="S987" s="1" t="s">
        <v>2011</v>
      </c>
      <c r="T987" s="1" t="s">
        <v>44</v>
      </c>
      <c r="U987" s="1" t="s">
        <v>54</v>
      </c>
    </row>
    <row r="988" spans="1:21">
      <c r="A988" s="1" t="s">
        <v>27</v>
      </c>
      <c r="B988" s="1" t="s">
        <v>2012</v>
      </c>
      <c r="C988" s="1" t="s">
        <v>46</v>
      </c>
      <c r="D988" s="1">
        <v>7.0000000000000007E-2</v>
      </c>
      <c r="E988" s="1">
        <v>19</v>
      </c>
      <c r="F988" s="1">
        <v>15</v>
      </c>
      <c r="G988" s="1">
        <v>40</v>
      </c>
      <c r="H988" s="1">
        <v>760</v>
      </c>
      <c r="I988" s="1">
        <v>53.2</v>
      </c>
      <c r="J988" s="1">
        <v>706.8</v>
      </c>
      <c r="K988" s="1">
        <v>0.70679999999999998</v>
      </c>
      <c r="L988" s="1">
        <v>285</v>
      </c>
      <c r="M988" s="1">
        <v>421.8</v>
      </c>
      <c r="N988" s="1">
        <v>0.42180000000000001</v>
      </c>
      <c r="O988" s="3">
        <v>45678</v>
      </c>
      <c r="P988" s="1">
        <v>1</v>
      </c>
      <c r="Q988" s="1">
        <v>1</v>
      </c>
      <c r="R988" s="1">
        <v>2025</v>
      </c>
      <c r="S988" s="1" t="s">
        <v>2013</v>
      </c>
      <c r="T988" s="1" t="s">
        <v>48</v>
      </c>
      <c r="U988" s="1" t="s">
        <v>79</v>
      </c>
    </row>
    <row r="989" spans="1:21">
      <c r="A989" s="1" t="s">
        <v>27</v>
      </c>
      <c r="B989" s="1" t="s">
        <v>2014</v>
      </c>
      <c r="C989" s="1" t="s">
        <v>23</v>
      </c>
      <c r="D989" s="1">
        <v>0.17</v>
      </c>
      <c r="E989" s="1">
        <v>14</v>
      </c>
      <c r="F989" s="1">
        <v>500</v>
      </c>
      <c r="G989" s="1">
        <v>800</v>
      </c>
      <c r="H989" s="1">
        <v>11200</v>
      </c>
      <c r="I989" s="1">
        <v>1904</v>
      </c>
      <c r="J989" s="1">
        <v>9296</v>
      </c>
      <c r="K989" s="1">
        <v>9.2959999999999994</v>
      </c>
      <c r="L989" s="1">
        <v>7000</v>
      </c>
      <c r="M989" s="1">
        <v>2296</v>
      </c>
      <c r="N989" s="1">
        <v>2.2959999999999998</v>
      </c>
      <c r="O989" s="3">
        <v>45641</v>
      </c>
      <c r="P989" s="1">
        <v>12</v>
      </c>
      <c r="Q989" s="1">
        <v>4</v>
      </c>
      <c r="R989" s="1">
        <v>2024</v>
      </c>
      <c r="S989" s="1" t="s">
        <v>2015</v>
      </c>
      <c r="T989" s="1" t="s">
        <v>25</v>
      </c>
      <c r="U989" s="1" t="s">
        <v>32</v>
      </c>
    </row>
    <row r="990" spans="1:21">
      <c r="A990" s="1" t="s">
        <v>21</v>
      </c>
      <c r="B990" s="1" t="s">
        <v>2016</v>
      </c>
      <c r="C990" s="1" t="s">
        <v>38</v>
      </c>
      <c r="D990" s="1">
        <v>0.27</v>
      </c>
      <c r="E990" s="1">
        <v>16</v>
      </c>
      <c r="F990" s="1">
        <v>20</v>
      </c>
      <c r="G990" s="1">
        <v>50</v>
      </c>
      <c r="H990" s="1">
        <v>800</v>
      </c>
      <c r="I990" s="1">
        <v>216</v>
      </c>
      <c r="J990" s="1">
        <v>584</v>
      </c>
      <c r="K990" s="1">
        <v>0.58399999999999996</v>
      </c>
      <c r="L990" s="1">
        <v>320</v>
      </c>
      <c r="M990" s="1">
        <v>264</v>
      </c>
      <c r="N990" s="1">
        <v>0.26400000000000001</v>
      </c>
      <c r="O990" s="3">
        <v>45773</v>
      </c>
      <c r="P990" s="1">
        <v>4</v>
      </c>
      <c r="Q990" s="1">
        <v>2</v>
      </c>
      <c r="R990" s="1">
        <v>2025</v>
      </c>
      <c r="S990" s="1" t="s">
        <v>2017</v>
      </c>
      <c r="T990" s="1" t="s">
        <v>40</v>
      </c>
      <c r="U990" s="1" t="s">
        <v>26</v>
      </c>
    </row>
    <row r="991" spans="1:21">
      <c r="A991" s="1" t="s">
        <v>27</v>
      </c>
      <c r="B991" s="1" t="s">
        <v>2018</v>
      </c>
      <c r="C991" s="1" t="s">
        <v>68</v>
      </c>
      <c r="D991" s="1">
        <v>0.19</v>
      </c>
      <c r="E991" s="1">
        <v>15</v>
      </c>
      <c r="F991" s="1">
        <v>100</v>
      </c>
      <c r="G991" s="1">
        <v>200</v>
      </c>
      <c r="H991" s="1">
        <v>3000</v>
      </c>
      <c r="I991" s="1">
        <v>570</v>
      </c>
      <c r="J991" s="1">
        <v>2430</v>
      </c>
      <c r="K991" s="1">
        <v>2.4300000000000002</v>
      </c>
      <c r="L991" s="1">
        <v>1500</v>
      </c>
      <c r="M991" s="1">
        <v>930</v>
      </c>
      <c r="N991" s="1">
        <v>0.93</v>
      </c>
      <c r="O991" s="3">
        <v>45456</v>
      </c>
      <c r="P991" s="1">
        <v>6</v>
      </c>
      <c r="Q991" s="1">
        <v>2</v>
      </c>
      <c r="R991" s="1">
        <v>2024</v>
      </c>
      <c r="S991" s="1" t="s">
        <v>2019</v>
      </c>
      <c r="T991" s="1" t="s">
        <v>70</v>
      </c>
      <c r="U991" s="1" t="s">
        <v>35</v>
      </c>
    </row>
    <row r="992" spans="1:21">
      <c r="A992" s="1" t="s">
        <v>36</v>
      </c>
      <c r="B992" s="1" t="s">
        <v>2020</v>
      </c>
      <c r="C992" s="1" t="s">
        <v>46</v>
      </c>
      <c r="D992" s="1">
        <v>0.21</v>
      </c>
      <c r="E992" s="1">
        <v>15</v>
      </c>
      <c r="F992" s="1">
        <v>15</v>
      </c>
      <c r="G992" s="1">
        <v>40</v>
      </c>
      <c r="H992" s="1">
        <v>600</v>
      </c>
      <c r="I992" s="1">
        <v>126</v>
      </c>
      <c r="J992" s="1">
        <v>474</v>
      </c>
      <c r="K992" s="1">
        <v>0.47399999999999998</v>
      </c>
      <c r="L992" s="1">
        <v>225</v>
      </c>
      <c r="M992" s="1">
        <v>249</v>
      </c>
      <c r="N992" s="1">
        <v>0.249</v>
      </c>
      <c r="O992" s="3">
        <v>45378</v>
      </c>
      <c r="P992" s="1">
        <v>3</v>
      </c>
      <c r="Q992" s="1">
        <v>1</v>
      </c>
      <c r="R992" s="1">
        <v>2024</v>
      </c>
      <c r="S992" s="1" t="s">
        <v>2021</v>
      </c>
      <c r="T992" s="1" t="s">
        <v>48</v>
      </c>
      <c r="U992" s="1" t="s">
        <v>26</v>
      </c>
    </row>
    <row r="993" spans="1:21">
      <c r="A993" s="1" t="s">
        <v>36</v>
      </c>
      <c r="B993" s="1" t="s">
        <v>2022</v>
      </c>
      <c r="C993" s="1" t="s">
        <v>46</v>
      </c>
      <c r="D993" s="1">
        <v>0.04</v>
      </c>
      <c r="E993" s="1">
        <v>3</v>
      </c>
      <c r="F993" s="1">
        <v>15</v>
      </c>
      <c r="G993" s="1">
        <v>40</v>
      </c>
      <c r="H993" s="1">
        <v>120</v>
      </c>
      <c r="I993" s="1">
        <v>4.8</v>
      </c>
      <c r="J993" s="1">
        <v>115.2</v>
      </c>
      <c r="K993" s="1">
        <v>0.1152</v>
      </c>
      <c r="L993" s="1">
        <v>45</v>
      </c>
      <c r="M993" s="1">
        <v>70.2</v>
      </c>
      <c r="N993" s="1">
        <v>7.0199999999999999E-2</v>
      </c>
      <c r="O993" s="3">
        <v>45315</v>
      </c>
      <c r="P993" s="1">
        <v>1</v>
      </c>
      <c r="Q993" s="1">
        <v>1</v>
      </c>
      <c r="R993" s="1">
        <v>2024</v>
      </c>
      <c r="S993" s="1" t="s">
        <v>2023</v>
      </c>
      <c r="T993" s="1" t="s">
        <v>48</v>
      </c>
      <c r="U993" s="1" t="s">
        <v>26</v>
      </c>
    </row>
    <row r="994" spans="1:21">
      <c r="A994" s="1" t="s">
        <v>36</v>
      </c>
      <c r="B994" s="1" t="s">
        <v>2024</v>
      </c>
      <c r="C994" s="1" t="s">
        <v>56</v>
      </c>
      <c r="D994" s="1">
        <v>0.24</v>
      </c>
      <c r="E994" s="1">
        <v>12</v>
      </c>
      <c r="F994" s="1">
        <v>50</v>
      </c>
      <c r="G994" s="1">
        <v>120</v>
      </c>
      <c r="H994" s="1">
        <v>1440</v>
      </c>
      <c r="I994" s="1">
        <v>345.6</v>
      </c>
      <c r="J994" s="1">
        <v>1094.4000000000001</v>
      </c>
      <c r="K994" s="1">
        <v>1.0944</v>
      </c>
      <c r="L994" s="1">
        <v>600</v>
      </c>
      <c r="M994" s="1">
        <v>494.4</v>
      </c>
      <c r="N994" s="1">
        <v>0.49440000000000001</v>
      </c>
      <c r="O994" s="3">
        <v>45304</v>
      </c>
      <c r="P994" s="1">
        <v>1</v>
      </c>
      <c r="Q994" s="1">
        <v>1</v>
      </c>
      <c r="R994" s="1">
        <v>2024</v>
      </c>
      <c r="S994" s="1" t="s">
        <v>2025</v>
      </c>
      <c r="T994" s="1" t="s">
        <v>58</v>
      </c>
      <c r="U994" s="1" t="s">
        <v>49</v>
      </c>
    </row>
    <row r="995" spans="1:21">
      <c r="A995" s="1" t="s">
        <v>21</v>
      </c>
      <c r="B995" s="1" t="s">
        <v>2026</v>
      </c>
      <c r="C995" s="1" t="s">
        <v>29</v>
      </c>
      <c r="D995" s="1">
        <v>0.06</v>
      </c>
      <c r="E995" s="1">
        <v>9</v>
      </c>
      <c r="F995" s="1">
        <v>200</v>
      </c>
      <c r="G995" s="1">
        <v>400</v>
      </c>
      <c r="H995" s="1">
        <v>3600</v>
      </c>
      <c r="I995" s="1">
        <v>216</v>
      </c>
      <c r="J995" s="1">
        <v>3384</v>
      </c>
      <c r="K995" s="1">
        <v>3.3839999999999999</v>
      </c>
      <c r="L995" s="1">
        <v>1800</v>
      </c>
      <c r="M995" s="1">
        <v>1584</v>
      </c>
      <c r="N995" s="1">
        <v>1.5840000000000001</v>
      </c>
      <c r="O995" s="3">
        <v>45286</v>
      </c>
      <c r="P995" s="1">
        <v>12</v>
      </c>
      <c r="Q995" s="1">
        <v>4</v>
      </c>
      <c r="R995" s="1">
        <v>2023</v>
      </c>
      <c r="S995" s="1" t="s">
        <v>2027</v>
      </c>
      <c r="T995" s="1" t="s">
        <v>31</v>
      </c>
      <c r="U995" s="1" t="s">
        <v>26</v>
      </c>
    </row>
    <row r="996" spans="1:21">
      <c r="A996" s="1" t="s">
        <v>27</v>
      </c>
      <c r="B996" s="1" t="s">
        <v>2028</v>
      </c>
      <c r="C996" s="1" t="s">
        <v>42</v>
      </c>
      <c r="D996" s="1">
        <v>0.11</v>
      </c>
      <c r="E996" s="1">
        <v>11</v>
      </c>
      <c r="F996" s="1">
        <v>300</v>
      </c>
      <c r="G996" s="1">
        <v>600</v>
      </c>
      <c r="H996" s="1">
        <v>6600</v>
      </c>
      <c r="I996" s="1">
        <v>726</v>
      </c>
      <c r="J996" s="1">
        <v>5874</v>
      </c>
      <c r="K996" s="1">
        <v>5.8739999999999997</v>
      </c>
      <c r="L996" s="1">
        <v>3300</v>
      </c>
      <c r="M996" s="1">
        <v>2574</v>
      </c>
      <c r="N996" s="1">
        <v>2.5739999999999998</v>
      </c>
      <c r="O996" s="3">
        <v>45708</v>
      </c>
      <c r="P996" s="1">
        <v>2</v>
      </c>
      <c r="Q996" s="1">
        <v>1</v>
      </c>
      <c r="R996" s="1">
        <v>2025</v>
      </c>
      <c r="S996" s="1" t="s">
        <v>2029</v>
      </c>
      <c r="T996" s="1" t="s">
        <v>44</v>
      </c>
      <c r="U996" s="1" t="s">
        <v>49</v>
      </c>
    </row>
    <row r="997" spans="1:21">
      <c r="A997" s="1" t="s">
        <v>36</v>
      </c>
      <c r="B997" s="1" t="s">
        <v>2030</v>
      </c>
      <c r="C997" s="1" t="s">
        <v>42</v>
      </c>
      <c r="D997" s="1">
        <v>0.23</v>
      </c>
      <c r="E997" s="1">
        <v>19</v>
      </c>
      <c r="F997" s="1">
        <v>300</v>
      </c>
      <c r="G997" s="1">
        <v>600</v>
      </c>
      <c r="H997" s="1">
        <v>11400</v>
      </c>
      <c r="I997" s="1">
        <v>2622</v>
      </c>
      <c r="J997" s="1">
        <v>8778</v>
      </c>
      <c r="K997" s="1">
        <v>8.7780000000000005</v>
      </c>
      <c r="L997" s="1">
        <v>5700</v>
      </c>
      <c r="M997" s="1">
        <v>3078</v>
      </c>
      <c r="N997" s="1">
        <v>3.0779999999999998</v>
      </c>
      <c r="O997" s="3">
        <v>45537</v>
      </c>
      <c r="P997" s="1">
        <v>9</v>
      </c>
      <c r="Q997" s="1">
        <v>3</v>
      </c>
      <c r="R997" s="1">
        <v>2024</v>
      </c>
      <c r="S997" s="1" t="s">
        <v>2031</v>
      </c>
      <c r="T997" s="1" t="s">
        <v>44</v>
      </c>
      <c r="U997" s="1" t="s">
        <v>26</v>
      </c>
    </row>
    <row r="998" spans="1:21">
      <c r="A998" s="1" t="s">
        <v>21</v>
      </c>
      <c r="B998" s="1" t="s">
        <v>2032</v>
      </c>
      <c r="C998" s="1" t="s">
        <v>68</v>
      </c>
      <c r="D998" s="1">
        <v>0.3</v>
      </c>
      <c r="E998" s="1">
        <v>11</v>
      </c>
      <c r="F998" s="1">
        <v>100</v>
      </c>
      <c r="G998" s="1">
        <v>200</v>
      </c>
      <c r="H998" s="1">
        <v>2200</v>
      </c>
      <c r="I998" s="1">
        <v>660</v>
      </c>
      <c r="J998" s="1">
        <v>1540</v>
      </c>
      <c r="K998" s="1">
        <v>1.54</v>
      </c>
      <c r="L998" s="1">
        <v>1100</v>
      </c>
      <c r="M998" s="1">
        <v>440</v>
      </c>
      <c r="N998" s="1">
        <v>0.44</v>
      </c>
      <c r="O998" s="3">
        <v>45758</v>
      </c>
      <c r="P998" s="1">
        <v>4</v>
      </c>
      <c r="Q998" s="1">
        <v>2</v>
      </c>
      <c r="R998" s="1">
        <v>2025</v>
      </c>
      <c r="S998" s="1" t="s">
        <v>2033</v>
      </c>
      <c r="T998" s="1" t="s">
        <v>70</v>
      </c>
      <c r="U998" s="1" t="s">
        <v>32</v>
      </c>
    </row>
    <row r="999" spans="1:21">
      <c r="A999" s="1" t="s">
        <v>27</v>
      </c>
      <c r="B999" s="1" t="s">
        <v>2034</v>
      </c>
      <c r="C999" s="1" t="s">
        <v>60</v>
      </c>
      <c r="D999" s="1">
        <v>0.22</v>
      </c>
      <c r="E999" s="1">
        <v>8</v>
      </c>
      <c r="F999" s="1">
        <v>150</v>
      </c>
      <c r="G999" s="1">
        <v>250</v>
      </c>
      <c r="H999" s="1">
        <v>2000</v>
      </c>
      <c r="I999" s="1">
        <v>440</v>
      </c>
      <c r="J999" s="1">
        <v>1560</v>
      </c>
      <c r="K999" s="1">
        <v>1.56</v>
      </c>
      <c r="L999" s="1">
        <v>1200</v>
      </c>
      <c r="M999" s="1">
        <v>360</v>
      </c>
      <c r="N999" s="1">
        <v>0.36</v>
      </c>
      <c r="O999" s="3">
        <v>45865</v>
      </c>
      <c r="P999" s="1">
        <v>7</v>
      </c>
      <c r="Q999" s="1">
        <v>3</v>
      </c>
      <c r="R999" s="1">
        <v>2025</v>
      </c>
      <c r="S999" s="1" t="s">
        <v>2035</v>
      </c>
      <c r="T999" s="1" t="s">
        <v>62</v>
      </c>
      <c r="U999" s="1" t="s">
        <v>26</v>
      </c>
    </row>
    <row r="1000" spans="1:21">
      <c r="A1000" s="1" t="s">
        <v>27</v>
      </c>
      <c r="B1000" s="1" t="s">
        <v>2036</v>
      </c>
      <c r="C1000" s="1" t="s">
        <v>56</v>
      </c>
      <c r="D1000" s="1">
        <v>0.17</v>
      </c>
      <c r="E1000" s="1">
        <v>10</v>
      </c>
      <c r="F1000" s="1">
        <v>50</v>
      </c>
      <c r="G1000" s="1">
        <v>120</v>
      </c>
      <c r="H1000" s="1">
        <v>1200</v>
      </c>
      <c r="I1000" s="1">
        <v>204</v>
      </c>
      <c r="J1000" s="1">
        <v>996</v>
      </c>
      <c r="K1000" s="1">
        <v>0.996</v>
      </c>
      <c r="L1000" s="1">
        <v>500</v>
      </c>
      <c r="M1000" s="1">
        <v>496</v>
      </c>
      <c r="N1000" s="1">
        <v>0.496</v>
      </c>
      <c r="O1000" s="3">
        <v>45279</v>
      </c>
      <c r="P1000" s="1">
        <v>12</v>
      </c>
      <c r="Q1000" s="1">
        <v>4</v>
      </c>
      <c r="R1000" s="1">
        <v>2023</v>
      </c>
      <c r="S1000" s="1" t="s">
        <v>2037</v>
      </c>
      <c r="T1000" s="1" t="s">
        <v>58</v>
      </c>
      <c r="U1000" s="1" t="s">
        <v>54</v>
      </c>
    </row>
    <row r="1001" spans="1:21">
      <c r="A1001" s="1" t="s">
        <v>36</v>
      </c>
      <c r="B1001" s="1" t="s">
        <v>2038</v>
      </c>
      <c r="C1001" s="1" t="s">
        <v>29</v>
      </c>
      <c r="D1001" s="1">
        <v>0.23</v>
      </c>
      <c r="E1001" s="1">
        <v>4</v>
      </c>
      <c r="F1001" s="1">
        <v>200</v>
      </c>
      <c r="G1001" s="1">
        <v>400</v>
      </c>
      <c r="H1001" s="1">
        <v>1600</v>
      </c>
      <c r="I1001" s="1">
        <v>368</v>
      </c>
      <c r="J1001" s="1">
        <v>1232</v>
      </c>
      <c r="K1001" s="1">
        <v>1.232</v>
      </c>
      <c r="L1001" s="1">
        <v>800</v>
      </c>
      <c r="M1001" s="1">
        <v>432</v>
      </c>
      <c r="N1001" s="1">
        <v>0.432</v>
      </c>
      <c r="O1001" s="3">
        <v>45792</v>
      </c>
      <c r="P1001" s="1">
        <v>5</v>
      </c>
      <c r="Q1001" s="1">
        <v>2</v>
      </c>
      <c r="R1001" s="1">
        <v>2025</v>
      </c>
      <c r="S1001" s="1" t="s">
        <v>2039</v>
      </c>
      <c r="T1001" s="1" t="s">
        <v>31</v>
      </c>
      <c r="U1001" s="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56CB3-A530-4271-A443-42198EF420C3}">
  <sheetPr codeName="Sheet1"/>
  <dimension ref="A1:AF1002"/>
  <sheetViews>
    <sheetView workbookViewId="0">
      <selection activeCell="AC9" sqref="AC9"/>
    </sheetView>
  </sheetViews>
  <sheetFormatPr defaultRowHeight="14.4"/>
  <cols>
    <col min="1" max="2" width="12.44140625" bestFit="1" customWidth="1"/>
    <col min="3" max="3" width="15.21875" bestFit="1" customWidth="1"/>
    <col min="4" max="4" width="11.5546875" bestFit="1" customWidth="1"/>
    <col min="6" max="6" width="12.5546875" bestFit="1" customWidth="1"/>
    <col min="7" max="7" width="16.5546875" bestFit="1" customWidth="1"/>
    <col min="8" max="8" width="16.109375" bestFit="1" customWidth="1"/>
    <col min="10" max="10" width="9.77734375" bestFit="1" customWidth="1"/>
    <col min="11" max="11" width="12.5546875" bestFit="1" customWidth="1"/>
    <col min="12" max="12" width="11.6640625" bestFit="1" customWidth="1"/>
    <col min="14" max="14" width="8.6640625" bestFit="1" customWidth="1"/>
    <col min="16" max="16" width="12.5546875" bestFit="1" customWidth="1"/>
    <col min="17" max="17" width="11.6640625" bestFit="1" customWidth="1"/>
    <col min="25" max="25" width="12.5546875" bestFit="1" customWidth="1"/>
    <col min="26" max="26" width="12.109375" bestFit="1" customWidth="1"/>
    <col min="28" max="28" width="12.5546875" bestFit="1" customWidth="1"/>
    <col min="29" max="29" width="11.6640625" bestFit="1" customWidth="1"/>
    <col min="31" max="31" width="11.33203125" bestFit="1" customWidth="1"/>
  </cols>
  <sheetData>
    <row r="1" spans="1:32">
      <c r="A1" t="s">
        <v>2040</v>
      </c>
      <c r="B1" t="s">
        <v>2041</v>
      </c>
      <c r="C1" t="s">
        <v>2042</v>
      </c>
      <c r="D1" t="s">
        <v>2043</v>
      </c>
      <c r="K1" s="7" t="s">
        <v>2044</v>
      </c>
      <c r="L1" t="s">
        <v>2040</v>
      </c>
    </row>
    <row r="2" spans="1:32">
      <c r="A2" s="6">
        <v>2854874.5999999996</v>
      </c>
      <c r="B2" s="6">
        <v>1032214.6000000003</v>
      </c>
      <c r="C2">
        <v>10600</v>
      </c>
      <c r="D2" s="5">
        <f>B2/A2</f>
        <v>0.36156215057572072</v>
      </c>
      <c r="F2" s="7" t="s">
        <v>2044</v>
      </c>
      <c r="G2" t="s">
        <v>2045</v>
      </c>
      <c r="H2" t="s">
        <v>2046</v>
      </c>
      <c r="K2" s="8" t="s">
        <v>23</v>
      </c>
      <c r="L2" s="9">
        <v>942696</v>
      </c>
      <c r="P2" s="7" t="s">
        <v>2044</v>
      </c>
      <c r="Q2" t="s">
        <v>2040</v>
      </c>
      <c r="S2">
        <v>1</v>
      </c>
      <c r="T2">
        <f>COUNT(Q3:Q1002)</f>
        <v>1000</v>
      </c>
      <c r="U2">
        <f>T2-9</f>
        <v>991</v>
      </c>
      <c r="V2">
        <f>MIN(U2,S2)</f>
        <v>1</v>
      </c>
      <c r="Y2" s="7" t="s">
        <v>2044</v>
      </c>
      <c r="Z2" t="s">
        <v>2040</v>
      </c>
      <c r="AB2" s="7" t="s">
        <v>2044</v>
      </c>
      <c r="AC2" t="s">
        <v>2040</v>
      </c>
      <c r="AE2" s="11" t="s">
        <v>2047</v>
      </c>
      <c r="AF2" s="11" t="s">
        <v>2048</v>
      </c>
    </row>
    <row r="3" spans="1:32">
      <c r="F3" s="8">
        <v>1</v>
      </c>
      <c r="G3" s="9">
        <v>86.225800000000035</v>
      </c>
      <c r="H3" s="9">
        <v>244.73079999999996</v>
      </c>
      <c r="I3" s="4">
        <f>H3/G3</f>
        <v>2.8382549074638899</v>
      </c>
      <c r="K3" s="8" t="s">
        <v>42</v>
      </c>
      <c r="L3" s="9">
        <v>749694</v>
      </c>
      <c r="N3" t="str" cm="1">
        <f t="array" ref="N3">INDEX(K2:K9,MATCH(MAX(L2:L9),L2:L9,0)*1)</f>
        <v>PROD001</v>
      </c>
      <c r="P3" s="8" t="s">
        <v>22</v>
      </c>
      <c r="Q3" s="9">
        <v>4480</v>
      </c>
      <c r="Y3" s="8" t="s">
        <v>26</v>
      </c>
      <c r="Z3" s="10">
        <v>0.15506453418304258</v>
      </c>
      <c r="AB3" s="8" t="s">
        <v>27</v>
      </c>
      <c r="AC3" s="10">
        <v>0.34177473154162363</v>
      </c>
      <c r="AE3" s="8" t="s">
        <v>27</v>
      </c>
      <c r="AF3" s="10">
        <v>0.34177473154162363</v>
      </c>
    </row>
    <row r="4" spans="1:32">
      <c r="F4" s="8">
        <v>2</v>
      </c>
      <c r="G4" s="9">
        <v>78.739099999999965</v>
      </c>
      <c r="H4" s="9">
        <v>216.21910000000003</v>
      </c>
      <c r="I4" s="4">
        <f t="shared" ref="I4:I14" si="0">H4/G4</f>
        <v>2.746019449041202</v>
      </c>
      <c r="K4" s="8" t="s">
        <v>29</v>
      </c>
      <c r="L4" s="9">
        <v>447144</v>
      </c>
      <c r="P4" s="8" t="s">
        <v>28</v>
      </c>
      <c r="Q4" s="9">
        <v>2772</v>
      </c>
      <c r="Y4" s="8" t="s">
        <v>54</v>
      </c>
      <c r="Z4" s="10">
        <v>0.15928773193750786</v>
      </c>
      <c r="AB4" s="8" t="s">
        <v>21</v>
      </c>
      <c r="AC4" s="10">
        <v>0.34817504768860952</v>
      </c>
      <c r="AE4" s="8" t="s">
        <v>21</v>
      </c>
      <c r="AF4" s="10">
        <v>0.34817504768860952</v>
      </c>
    </row>
    <row r="5" spans="1:32">
      <c r="F5" s="8">
        <v>3</v>
      </c>
      <c r="G5" s="9">
        <v>80.311499999999981</v>
      </c>
      <c r="H5" s="9">
        <v>205.48149999999993</v>
      </c>
      <c r="I5" s="4">
        <f t="shared" si="0"/>
        <v>2.5585563711299124</v>
      </c>
      <c r="J5" s="9"/>
      <c r="K5" s="8" t="s">
        <v>60</v>
      </c>
      <c r="L5" s="9">
        <v>262982.5</v>
      </c>
      <c r="N5" t="e">
        <f>INDEX(K2:K9,MATCH(MAX(L2:L9),L2:L9,0),12)</f>
        <v>#REF!</v>
      </c>
      <c r="P5" s="8" t="s">
        <v>33</v>
      </c>
      <c r="Q5" s="9">
        <v>720</v>
      </c>
      <c r="Y5" s="8" t="s">
        <v>35</v>
      </c>
      <c r="Z5" s="10">
        <v>0.15593592096829753</v>
      </c>
      <c r="AB5" s="8" t="s">
        <v>36</v>
      </c>
      <c r="AC5" s="10">
        <v>0.3100502207697669</v>
      </c>
      <c r="AE5" s="8" t="s">
        <v>36</v>
      </c>
      <c r="AF5" s="10">
        <v>0.3100502207697669</v>
      </c>
    </row>
    <row r="6" spans="1:32">
      <c r="F6" s="8">
        <v>4</v>
      </c>
      <c r="G6" s="9">
        <v>61.668200000000013</v>
      </c>
      <c r="H6" s="9">
        <v>165.84319999999994</v>
      </c>
      <c r="I6" s="4">
        <f t="shared" si="0"/>
        <v>2.6892823205477039</v>
      </c>
      <c r="K6" s="8" t="s">
        <v>38</v>
      </c>
      <c r="L6" s="9">
        <v>54342.5</v>
      </c>
      <c r="P6" s="8" t="s">
        <v>37</v>
      </c>
      <c r="Q6" s="9">
        <v>142</v>
      </c>
      <c r="V6" t="str" cm="1">
        <f t="array" aca="1" ref="V6:V15" ca="1">OFFSET(P2,V2,0,10)</f>
        <v>CUST1000</v>
      </c>
      <c r="W6" cm="1">
        <f t="array" aca="1" ref="W6:W15" ca="1">OFFSET(Q2,V2,0,10)</f>
        <v>4480</v>
      </c>
      <c r="Y6" s="8" t="s">
        <v>79</v>
      </c>
      <c r="Z6" s="10">
        <v>0.18847850620128814</v>
      </c>
    </row>
    <row r="7" spans="1:32">
      <c r="F7" s="8">
        <v>5</v>
      </c>
      <c r="G7" s="9">
        <v>98.799800000000019</v>
      </c>
      <c r="H7" s="9">
        <v>269.8648</v>
      </c>
      <c r="I7" s="4">
        <f t="shared" si="0"/>
        <v>2.7314306304263769</v>
      </c>
      <c r="K7" s="8" t="s">
        <v>46</v>
      </c>
      <c r="L7" s="9">
        <v>45759.199999999997</v>
      </c>
      <c r="P7" s="8" t="s">
        <v>41</v>
      </c>
      <c r="Q7" s="9">
        <v>10080</v>
      </c>
      <c r="V7" t="str">
        <f ca="1"/>
        <v>CUST1001</v>
      </c>
      <c r="W7">
        <f ca="1"/>
        <v>2772</v>
      </c>
      <c r="Y7" s="8" t="s">
        <v>32</v>
      </c>
      <c r="Z7" s="10">
        <v>0.17052258617593921</v>
      </c>
    </row>
    <row r="8" spans="1:32">
      <c r="F8" s="8">
        <v>6</v>
      </c>
      <c r="G8" s="9">
        <v>75.927999999999983</v>
      </c>
      <c r="H8" s="9">
        <v>197.798</v>
      </c>
      <c r="I8" s="4">
        <f t="shared" si="0"/>
        <v>2.6050732272679387</v>
      </c>
      <c r="K8" s="8" t="s">
        <v>68</v>
      </c>
      <c r="L8" s="9">
        <v>218262</v>
      </c>
      <c r="P8" s="8" t="s">
        <v>45</v>
      </c>
      <c r="Q8" s="9">
        <v>792</v>
      </c>
      <c r="V8" t="str">
        <f ca="1"/>
        <v>CUST1002</v>
      </c>
      <c r="W8">
        <f ca="1"/>
        <v>720</v>
      </c>
      <c r="Y8" s="8" t="s">
        <v>49</v>
      </c>
      <c r="Z8" s="10">
        <v>0.17071072053392466</v>
      </c>
    </row>
    <row r="9" spans="1:32">
      <c r="F9" s="8">
        <v>7</v>
      </c>
      <c r="G9" s="9">
        <v>105.08369999999999</v>
      </c>
      <c r="H9" s="9">
        <v>308.45869999999991</v>
      </c>
      <c r="I9" s="4">
        <f t="shared" si="0"/>
        <v>2.9353620019089539</v>
      </c>
      <c r="K9" s="8" t="s">
        <v>56</v>
      </c>
      <c r="L9" s="9">
        <v>133994.40000000002</v>
      </c>
      <c r="P9" s="8" t="s">
        <v>50</v>
      </c>
      <c r="Q9" s="9">
        <v>111</v>
      </c>
      <c r="V9" t="str">
        <f ca="1"/>
        <v>CUST1003</v>
      </c>
      <c r="W9">
        <f ca="1"/>
        <v>142</v>
      </c>
    </row>
    <row r="10" spans="1:32">
      <c r="F10" s="8">
        <v>8</v>
      </c>
      <c r="G10" s="9">
        <v>83.456700000000026</v>
      </c>
      <c r="H10" s="9">
        <v>233.27670000000003</v>
      </c>
      <c r="I10" s="4">
        <f t="shared" si="0"/>
        <v>2.7951824119573381</v>
      </c>
      <c r="P10" s="8" t="s">
        <v>52</v>
      </c>
      <c r="Q10" s="9">
        <v>2212</v>
      </c>
      <c r="V10" t="str">
        <f ca="1"/>
        <v>CUST1004</v>
      </c>
      <c r="W10">
        <f ca="1"/>
        <v>10080</v>
      </c>
    </row>
    <row r="11" spans="1:32">
      <c r="F11" s="8">
        <v>9</v>
      </c>
      <c r="G11" s="9">
        <v>115.84710000000001</v>
      </c>
      <c r="H11" s="9">
        <v>329.01710000000008</v>
      </c>
      <c r="I11" s="4">
        <f t="shared" si="0"/>
        <v>2.8400978531184644</v>
      </c>
      <c r="P11" s="8" t="s">
        <v>55</v>
      </c>
      <c r="Q11" s="9">
        <v>1411.2</v>
      </c>
      <c r="V11" t="str">
        <f ca="1"/>
        <v>CUST1005</v>
      </c>
      <c r="W11">
        <f ca="1"/>
        <v>792</v>
      </c>
    </row>
    <row r="12" spans="1:32">
      <c r="F12" s="8">
        <v>10</v>
      </c>
      <c r="G12" s="9">
        <v>73.162200000000013</v>
      </c>
      <c r="H12" s="9">
        <v>210.55720000000005</v>
      </c>
      <c r="I12" s="4">
        <f t="shared" si="0"/>
        <v>2.8779506357107909</v>
      </c>
      <c r="P12" s="8" t="s">
        <v>59</v>
      </c>
      <c r="Q12" s="9">
        <v>4132.5</v>
      </c>
      <c r="V12" t="str">
        <f ca="1"/>
        <v>CUST1006</v>
      </c>
      <c r="W12">
        <f ca="1"/>
        <v>111</v>
      </c>
    </row>
    <row r="13" spans="1:32">
      <c r="F13" s="8">
        <v>11</v>
      </c>
      <c r="G13" s="9">
        <v>64.228499999999997</v>
      </c>
      <c r="H13" s="9">
        <v>179.69349999999994</v>
      </c>
      <c r="I13" s="4">
        <f t="shared" si="0"/>
        <v>2.79772219497575</v>
      </c>
      <c r="P13" s="8" t="s">
        <v>63</v>
      </c>
      <c r="Q13" s="9">
        <v>304</v>
      </c>
      <c r="V13" t="str">
        <f ca="1"/>
        <v>CUST1007</v>
      </c>
      <c r="W13">
        <f ca="1"/>
        <v>2212</v>
      </c>
      <c r="AB13" s="7" t="s">
        <v>2044</v>
      </c>
      <c r="AC13" t="s">
        <v>2042</v>
      </c>
    </row>
    <row r="14" spans="1:32">
      <c r="F14" s="8">
        <v>12</v>
      </c>
      <c r="G14" s="9">
        <v>108.76400000000001</v>
      </c>
      <c r="H14" s="9">
        <v>293.93399999999991</v>
      </c>
      <c r="I14" s="4">
        <f t="shared" si="0"/>
        <v>2.7024934721047393</v>
      </c>
      <c r="P14" s="8" t="s">
        <v>65</v>
      </c>
      <c r="Q14" s="9">
        <v>476</v>
      </c>
      <c r="V14" t="str">
        <f ca="1"/>
        <v>CUST1008</v>
      </c>
      <c r="W14">
        <f ca="1"/>
        <v>1411.2</v>
      </c>
      <c r="AB14" s="8" t="s">
        <v>62</v>
      </c>
      <c r="AC14" s="10">
        <v>0.11622641509433962</v>
      </c>
    </row>
    <row r="15" spans="1:32">
      <c r="P15" s="8" t="s">
        <v>67</v>
      </c>
      <c r="Q15" s="9">
        <v>2128</v>
      </c>
      <c r="V15" t="str">
        <f ca="1"/>
        <v>CUST1009</v>
      </c>
      <c r="W15">
        <f ca="1"/>
        <v>4132.5</v>
      </c>
      <c r="AB15" s="8" t="s">
        <v>40</v>
      </c>
      <c r="AC15" s="10">
        <v>0.12</v>
      </c>
    </row>
    <row r="16" spans="1:32">
      <c r="P16" s="8" t="s">
        <v>71</v>
      </c>
      <c r="Q16" s="9">
        <v>624</v>
      </c>
      <c r="AB16" s="8" t="s">
        <v>70</v>
      </c>
      <c r="AC16" s="10">
        <v>0.12028301886792453</v>
      </c>
    </row>
    <row r="17" spans="16:29">
      <c r="P17" s="8" t="s">
        <v>73</v>
      </c>
      <c r="Q17" s="9">
        <v>237.6</v>
      </c>
      <c r="AB17" s="8" t="s">
        <v>31</v>
      </c>
      <c r="AC17" s="10">
        <v>0.12283018867924528</v>
      </c>
    </row>
    <row r="18" spans="16:29">
      <c r="P18" s="8" t="s">
        <v>75</v>
      </c>
      <c r="Q18" s="9">
        <v>8322</v>
      </c>
      <c r="AB18" s="8" t="s">
        <v>58</v>
      </c>
      <c r="AC18" s="10">
        <v>0.12311320754716981</v>
      </c>
    </row>
    <row r="19" spans="16:29">
      <c r="P19" s="8" t="s">
        <v>77</v>
      </c>
      <c r="Q19" s="9">
        <v>4800</v>
      </c>
      <c r="AB19" s="8" t="s">
        <v>48</v>
      </c>
      <c r="AC19" s="10">
        <v>0.12622641509433963</v>
      </c>
    </row>
    <row r="20" spans="16:29">
      <c r="P20" s="8" t="s">
        <v>80</v>
      </c>
      <c r="Q20" s="9">
        <v>558</v>
      </c>
      <c r="Y20" s="7" t="s">
        <v>2044</v>
      </c>
      <c r="Z20" t="s">
        <v>2041</v>
      </c>
      <c r="AB20" s="8" t="s">
        <v>25</v>
      </c>
      <c r="AC20" s="10">
        <v>0.13037735849056603</v>
      </c>
    </row>
    <row r="21" spans="16:29">
      <c r="P21" s="8" t="s">
        <v>82</v>
      </c>
      <c r="Q21" s="9">
        <v>5460</v>
      </c>
      <c r="Y21" s="8">
        <v>2023</v>
      </c>
      <c r="Z21" s="9">
        <v>175208.2</v>
      </c>
      <c r="AB21" s="8" t="s">
        <v>44</v>
      </c>
      <c r="AC21" s="10">
        <v>0.14094339622641511</v>
      </c>
    </row>
    <row r="22" spans="16:29">
      <c r="P22" s="8" t="s">
        <v>84</v>
      </c>
      <c r="Q22" s="9">
        <v>1596</v>
      </c>
      <c r="Y22" s="12">
        <v>9</v>
      </c>
      <c r="Z22" s="9">
        <v>40208.800000000003</v>
      </c>
    </row>
    <row r="23" spans="16:29">
      <c r="P23" s="8" t="s">
        <v>86</v>
      </c>
      <c r="Q23" s="9">
        <v>577.5</v>
      </c>
      <c r="Y23" s="12">
        <v>10</v>
      </c>
      <c r="Z23" s="9">
        <v>44407.9</v>
      </c>
    </row>
    <row r="24" spans="16:29">
      <c r="P24" s="8" t="s">
        <v>88</v>
      </c>
      <c r="Q24" s="9">
        <v>199.2</v>
      </c>
      <c r="Y24" s="12">
        <v>11</v>
      </c>
      <c r="Z24" s="9">
        <v>43507.6</v>
      </c>
    </row>
    <row r="25" spans="16:29">
      <c r="P25" s="8" t="s">
        <v>90</v>
      </c>
      <c r="Q25" s="9">
        <v>64</v>
      </c>
      <c r="Y25" s="12">
        <v>12</v>
      </c>
      <c r="Z25" s="9">
        <v>47083.899999999994</v>
      </c>
    </row>
    <row r="26" spans="16:29">
      <c r="P26" s="8" t="s">
        <v>92</v>
      </c>
      <c r="Q26" s="9">
        <v>688.8</v>
      </c>
      <c r="Y26" s="8">
        <v>2024</v>
      </c>
      <c r="Z26" s="9">
        <v>536694.89999999991</v>
      </c>
    </row>
    <row r="27" spans="16:29">
      <c r="P27" s="8" t="s">
        <v>94</v>
      </c>
      <c r="Q27" s="9">
        <v>3420</v>
      </c>
      <c r="Y27" s="12">
        <v>1</v>
      </c>
      <c r="Z27" s="9">
        <v>51219.199999999997</v>
      </c>
    </row>
    <row r="28" spans="16:29">
      <c r="P28" s="8" t="s">
        <v>96</v>
      </c>
      <c r="Q28" s="9">
        <v>1058.4000000000001</v>
      </c>
      <c r="Y28" s="12">
        <v>2</v>
      </c>
      <c r="Z28" s="9">
        <v>36000.1</v>
      </c>
    </row>
    <row r="29" spans="16:29">
      <c r="P29" s="8" t="s">
        <v>98</v>
      </c>
      <c r="Q29" s="9">
        <v>4032</v>
      </c>
      <c r="Y29" s="12">
        <v>3</v>
      </c>
      <c r="Z29" s="9">
        <v>40573.600000000006</v>
      </c>
    </row>
    <row r="30" spans="16:29">
      <c r="P30" s="8" t="s">
        <v>100</v>
      </c>
      <c r="Q30" s="9">
        <v>1232</v>
      </c>
      <c r="Y30" s="12">
        <v>4</v>
      </c>
      <c r="Z30" s="9">
        <v>27454.000000000004</v>
      </c>
    </row>
    <row r="31" spans="16:29">
      <c r="P31" s="8" t="s">
        <v>102</v>
      </c>
      <c r="Q31" s="9">
        <v>7740</v>
      </c>
      <c r="Y31" s="12">
        <v>5</v>
      </c>
      <c r="Z31" s="9">
        <v>66712.899999999994</v>
      </c>
    </row>
    <row r="32" spans="16:29">
      <c r="P32" s="8" t="s">
        <v>104</v>
      </c>
      <c r="Q32" s="9">
        <v>384</v>
      </c>
      <c r="Y32" s="12">
        <v>6</v>
      </c>
      <c r="Z32" s="9">
        <v>40257.1</v>
      </c>
    </row>
    <row r="33" spans="16:26">
      <c r="P33" s="8" t="s">
        <v>106</v>
      </c>
      <c r="Q33" s="9">
        <v>340</v>
      </c>
      <c r="Y33" s="12">
        <v>7</v>
      </c>
      <c r="Z33" s="9">
        <v>55845.899999999994</v>
      </c>
    </row>
    <row r="34" spans="16:26">
      <c r="P34" s="8" t="s">
        <v>108</v>
      </c>
      <c r="Q34" s="9">
        <v>291.60000000000002</v>
      </c>
      <c r="Y34" s="12">
        <v>8</v>
      </c>
      <c r="Z34" s="9">
        <v>41802.499999999993</v>
      </c>
    </row>
    <row r="35" spans="16:26">
      <c r="P35" s="8" t="s">
        <v>110</v>
      </c>
      <c r="Q35" s="9">
        <v>388</v>
      </c>
      <c r="Y35" s="12">
        <v>9</v>
      </c>
      <c r="Z35" s="9">
        <v>65674.299999999988</v>
      </c>
    </row>
    <row r="36" spans="16:26">
      <c r="P36" s="8" t="s">
        <v>112</v>
      </c>
      <c r="Q36" s="9">
        <v>3760</v>
      </c>
      <c r="Y36" s="12">
        <v>10</v>
      </c>
      <c r="Z36" s="9">
        <v>28754.3</v>
      </c>
    </row>
    <row r="37" spans="16:26">
      <c r="P37" s="8" t="s">
        <v>114</v>
      </c>
      <c r="Q37" s="9">
        <v>2040</v>
      </c>
      <c r="Y37" s="12">
        <v>11</v>
      </c>
      <c r="Z37" s="9">
        <v>20720.900000000001</v>
      </c>
    </row>
    <row r="38" spans="16:26">
      <c r="P38" s="8" t="s">
        <v>116</v>
      </c>
      <c r="Q38" s="9">
        <v>576</v>
      </c>
      <c r="Y38" s="12">
        <v>12</v>
      </c>
      <c r="Z38" s="9">
        <v>61680.100000000006</v>
      </c>
    </row>
    <row r="39" spans="16:26">
      <c r="P39" s="8" t="s">
        <v>118</v>
      </c>
      <c r="Q39" s="9">
        <v>1440</v>
      </c>
      <c r="Y39" s="8">
        <v>2025</v>
      </c>
      <c r="Z39" s="9">
        <v>320311.5</v>
      </c>
    </row>
    <row r="40" spans="16:26">
      <c r="P40" s="8" t="s">
        <v>120</v>
      </c>
      <c r="Q40" s="9">
        <v>246.4</v>
      </c>
      <c r="Y40" s="12">
        <v>1</v>
      </c>
      <c r="Z40" s="9">
        <v>35006.600000000006</v>
      </c>
    </row>
    <row r="41" spans="16:26">
      <c r="P41" s="8" t="s">
        <v>122</v>
      </c>
      <c r="Q41" s="9">
        <v>15040</v>
      </c>
      <c r="Y41" s="12">
        <v>2</v>
      </c>
      <c r="Z41" s="9">
        <v>42739</v>
      </c>
    </row>
    <row r="42" spans="16:26">
      <c r="P42" s="8" t="s">
        <v>124</v>
      </c>
      <c r="Q42" s="9">
        <v>3200</v>
      </c>
      <c r="Y42" s="12">
        <v>3</v>
      </c>
      <c r="Z42" s="9">
        <v>39737.9</v>
      </c>
    </row>
    <row r="43" spans="16:26">
      <c r="P43" s="8" t="s">
        <v>126</v>
      </c>
      <c r="Q43" s="9">
        <v>11088</v>
      </c>
      <c r="Y43" s="12">
        <v>4</v>
      </c>
      <c r="Z43" s="9">
        <v>34214.199999999997</v>
      </c>
    </row>
    <row r="44" spans="16:26">
      <c r="P44" s="8" t="s">
        <v>128</v>
      </c>
      <c r="Q44" s="9">
        <v>576</v>
      </c>
      <c r="Y44" s="12">
        <v>5</v>
      </c>
      <c r="Z44" s="9">
        <v>32086.9</v>
      </c>
    </row>
    <row r="45" spans="16:26">
      <c r="P45" s="8" t="s">
        <v>130</v>
      </c>
      <c r="Q45" s="9">
        <v>1776</v>
      </c>
      <c r="Y45" s="12">
        <v>6</v>
      </c>
      <c r="Z45" s="9">
        <v>35670.9</v>
      </c>
    </row>
    <row r="46" spans="16:26">
      <c r="P46" s="8" t="s">
        <v>132</v>
      </c>
      <c r="Q46" s="9">
        <v>5160</v>
      </c>
      <c r="Y46" s="12">
        <v>7</v>
      </c>
      <c r="Z46" s="9">
        <v>49237.799999999996</v>
      </c>
    </row>
    <row r="47" spans="16:26">
      <c r="P47" s="8" t="s">
        <v>134</v>
      </c>
      <c r="Q47" s="9">
        <v>2592</v>
      </c>
      <c r="Y47" s="12">
        <v>8</v>
      </c>
      <c r="Z47" s="9">
        <v>41654.199999999997</v>
      </c>
    </row>
    <row r="48" spans="16:26">
      <c r="P48" s="8" t="s">
        <v>136</v>
      </c>
      <c r="Q48" s="9">
        <v>391.5</v>
      </c>
      <c r="Y48" s="12">
        <v>9</v>
      </c>
      <c r="Z48" s="9">
        <v>9964</v>
      </c>
    </row>
    <row r="49" spans="16:17">
      <c r="P49" s="8" t="s">
        <v>138</v>
      </c>
      <c r="Q49" s="9">
        <v>4816</v>
      </c>
    </row>
    <row r="50" spans="16:17">
      <c r="P50" s="8" t="s">
        <v>140</v>
      </c>
      <c r="Q50" s="9">
        <v>1665</v>
      </c>
    </row>
    <row r="51" spans="16:17">
      <c r="P51" s="8" t="s">
        <v>142</v>
      </c>
      <c r="Q51" s="9">
        <v>6912</v>
      </c>
    </row>
    <row r="52" spans="16:17">
      <c r="P52" s="8" t="s">
        <v>144</v>
      </c>
      <c r="Q52" s="9">
        <v>7104</v>
      </c>
    </row>
    <row r="53" spans="16:17">
      <c r="P53" s="8" t="s">
        <v>146</v>
      </c>
      <c r="Q53" s="9">
        <v>1095.5999999999999</v>
      </c>
    </row>
    <row r="54" spans="16:17">
      <c r="P54" s="8" t="s">
        <v>148</v>
      </c>
      <c r="Q54" s="9">
        <v>480</v>
      </c>
    </row>
    <row r="55" spans="16:17">
      <c r="P55" s="8" t="s">
        <v>150</v>
      </c>
      <c r="Q55" s="9">
        <v>595</v>
      </c>
    </row>
    <row r="56" spans="16:17">
      <c r="P56" s="8" t="s">
        <v>152</v>
      </c>
      <c r="Q56" s="9">
        <v>6596</v>
      </c>
    </row>
    <row r="57" spans="16:17">
      <c r="P57" s="8" t="s">
        <v>154</v>
      </c>
      <c r="Q57" s="9">
        <v>8096</v>
      </c>
    </row>
    <row r="58" spans="16:17">
      <c r="P58" s="8" t="s">
        <v>156</v>
      </c>
      <c r="Q58" s="9">
        <v>1440</v>
      </c>
    </row>
    <row r="59" spans="16:17">
      <c r="P59" s="8" t="s">
        <v>158</v>
      </c>
      <c r="Q59" s="9">
        <v>1365</v>
      </c>
    </row>
    <row r="60" spans="16:17">
      <c r="P60" s="8" t="s">
        <v>160</v>
      </c>
      <c r="Q60" s="9">
        <v>544</v>
      </c>
    </row>
    <row r="61" spans="16:17">
      <c r="P61" s="8" t="s">
        <v>162</v>
      </c>
      <c r="Q61" s="9">
        <v>374.4</v>
      </c>
    </row>
    <row r="62" spans="16:17">
      <c r="P62" s="8" t="s">
        <v>164</v>
      </c>
      <c r="Q62" s="9">
        <v>688</v>
      </c>
    </row>
    <row r="63" spans="16:17">
      <c r="P63" s="8" t="s">
        <v>166</v>
      </c>
      <c r="Q63" s="9">
        <v>5850</v>
      </c>
    </row>
    <row r="64" spans="16:17">
      <c r="P64" s="8" t="s">
        <v>168</v>
      </c>
      <c r="Q64" s="9">
        <v>4648</v>
      </c>
    </row>
    <row r="65" spans="16:17">
      <c r="P65" s="8" t="s">
        <v>170</v>
      </c>
      <c r="Q65" s="9">
        <v>1104</v>
      </c>
    </row>
    <row r="66" spans="16:17">
      <c r="P66" s="8" t="s">
        <v>172</v>
      </c>
      <c r="Q66" s="9">
        <v>752.4</v>
      </c>
    </row>
    <row r="67" spans="16:17">
      <c r="P67" s="8" t="s">
        <v>174</v>
      </c>
      <c r="Q67" s="9">
        <v>12920</v>
      </c>
    </row>
    <row r="68" spans="16:17">
      <c r="P68" s="8" t="s">
        <v>176</v>
      </c>
      <c r="Q68" s="9">
        <v>328</v>
      </c>
    </row>
    <row r="69" spans="16:17">
      <c r="P69" s="8" t="s">
        <v>178</v>
      </c>
      <c r="Q69" s="9">
        <v>7410</v>
      </c>
    </row>
    <row r="70" spans="16:17">
      <c r="P70" s="8" t="s">
        <v>180</v>
      </c>
      <c r="Q70" s="9">
        <v>1900</v>
      </c>
    </row>
    <row r="71" spans="16:17">
      <c r="P71" s="8" t="s">
        <v>182</v>
      </c>
      <c r="Q71" s="9">
        <v>1944</v>
      </c>
    </row>
    <row r="72" spans="16:17">
      <c r="P72" s="8" t="s">
        <v>184</v>
      </c>
      <c r="Q72" s="9">
        <v>8778</v>
      </c>
    </row>
    <row r="73" spans="16:17">
      <c r="P73" s="8" t="s">
        <v>186</v>
      </c>
      <c r="Q73" s="9">
        <v>10692</v>
      </c>
    </row>
    <row r="74" spans="16:17">
      <c r="P74" s="8" t="s">
        <v>188</v>
      </c>
      <c r="Q74" s="9">
        <v>2628</v>
      </c>
    </row>
    <row r="75" spans="16:17">
      <c r="P75" s="8" t="s">
        <v>190</v>
      </c>
      <c r="Q75" s="9">
        <v>6480</v>
      </c>
    </row>
    <row r="76" spans="16:17">
      <c r="P76" s="8" t="s">
        <v>192</v>
      </c>
      <c r="Q76" s="9">
        <v>309.60000000000002</v>
      </c>
    </row>
    <row r="77" spans="16:17">
      <c r="P77" s="8" t="s">
        <v>194</v>
      </c>
      <c r="Q77" s="9">
        <v>3750</v>
      </c>
    </row>
    <row r="78" spans="16:17">
      <c r="P78" s="8" t="s">
        <v>196</v>
      </c>
      <c r="Q78" s="9">
        <v>8748</v>
      </c>
    </row>
    <row r="79" spans="16:17">
      <c r="P79" s="8" t="s">
        <v>198</v>
      </c>
      <c r="Q79" s="9">
        <v>7650</v>
      </c>
    </row>
    <row r="80" spans="16:17">
      <c r="P80" s="8" t="s">
        <v>200</v>
      </c>
      <c r="Q80" s="9">
        <v>10944</v>
      </c>
    </row>
    <row r="81" spans="16:17">
      <c r="P81" s="8" t="s">
        <v>202</v>
      </c>
      <c r="Q81" s="9">
        <v>1185.5999999999999</v>
      </c>
    </row>
    <row r="82" spans="16:17">
      <c r="P82" s="8" t="s">
        <v>204</v>
      </c>
      <c r="Q82" s="9">
        <v>7872</v>
      </c>
    </row>
    <row r="83" spans="16:17">
      <c r="P83" s="8" t="s">
        <v>206</v>
      </c>
      <c r="Q83" s="9">
        <v>170</v>
      </c>
    </row>
    <row r="84" spans="16:17">
      <c r="P84" s="8" t="s">
        <v>208</v>
      </c>
      <c r="Q84" s="9">
        <v>3136</v>
      </c>
    </row>
    <row r="85" spans="16:17">
      <c r="P85" s="8" t="s">
        <v>210</v>
      </c>
      <c r="Q85" s="9">
        <v>648</v>
      </c>
    </row>
    <row r="86" spans="16:17">
      <c r="P86" s="8" t="s">
        <v>212</v>
      </c>
      <c r="Q86" s="9">
        <v>3375</v>
      </c>
    </row>
    <row r="87" spans="16:17">
      <c r="P87" s="8" t="s">
        <v>214</v>
      </c>
      <c r="Q87" s="9">
        <v>5120</v>
      </c>
    </row>
    <row r="88" spans="16:17">
      <c r="P88" s="8" t="s">
        <v>216</v>
      </c>
      <c r="Q88" s="9">
        <v>3094</v>
      </c>
    </row>
    <row r="89" spans="16:17">
      <c r="P89" s="8" t="s">
        <v>218</v>
      </c>
      <c r="Q89" s="9">
        <v>888</v>
      </c>
    </row>
    <row r="90" spans="16:17">
      <c r="P90" s="8" t="s">
        <v>220</v>
      </c>
      <c r="Q90" s="9">
        <v>720</v>
      </c>
    </row>
    <row r="91" spans="16:17">
      <c r="P91" s="8" t="s">
        <v>222</v>
      </c>
      <c r="Q91" s="9">
        <v>417.6</v>
      </c>
    </row>
    <row r="92" spans="16:17">
      <c r="P92" s="8" t="s">
        <v>224</v>
      </c>
      <c r="Q92" s="9">
        <v>5940</v>
      </c>
    </row>
    <row r="93" spans="16:17">
      <c r="P93" s="8" t="s">
        <v>226</v>
      </c>
      <c r="Q93" s="9">
        <v>94.8</v>
      </c>
    </row>
    <row r="94" spans="16:17">
      <c r="P94" s="8" t="s">
        <v>228</v>
      </c>
      <c r="Q94" s="9">
        <v>3120</v>
      </c>
    </row>
    <row r="95" spans="16:17">
      <c r="P95" s="8" t="s">
        <v>230</v>
      </c>
      <c r="Q95" s="9">
        <v>1824</v>
      </c>
    </row>
    <row r="96" spans="16:17">
      <c r="P96" s="8" t="s">
        <v>232</v>
      </c>
      <c r="Q96" s="9">
        <v>860</v>
      </c>
    </row>
    <row r="97" spans="16:17">
      <c r="P97" s="8" t="s">
        <v>234</v>
      </c>
      <c r="Q97" s="9">
        <v>1800</v>
      </c>
    </row>
    <row r="98" spans="16:17">
      <c r="P98" s="8" t="s">
        <v>236</v>
      </c>
      <c r="Q98" s="9">
        <v>8880</v>
      </c>
    </row>
    <row r="99" spans="16:17">
      <c r="P99" s="8" t="s">
        <v>238</v>
      </c>
      <c r="Q99" s="9">
        <v>182.5</v>
      </c>
    </row>
    <row r="100" spans="16:17">
      <c r="P100" s="8" t="s">
        <v>240</v>
      </c>
      <c r="Q100" s="9">
        <v>1584</v>
      </c>
    </row>
    <row r="101" spans="16:17">
      <c r="P101" s="8" t="s">
        <v>242</v>
      </c>
      <c r="Q101" s="9">
        <v>4368</v>
      </c>
    </row>
    <row r="102" spans="16:17">
      <c r="P102" s="8" t="s">
        <v>244</v>
      </c>
      <c r="Q102" s="9">
        <v>3796</v>
      </c>
    </row>
    <row r="103" spans="16:17">
      <c r="P103" s="8" t="s">
        <v>246</v>
      </c>
      <c r="Q103" s="9">
        <v>2960</v>
      </c>
    </row>
    <row r="104" spans="16:17">
      <c r="P104" s="8" t="s">
        <v>248</v>
      </c>
      <c r="Q104" s="9">
        <v>379.6</v>
      </c>
    </row>
    <row r="105" spans="16:17">
      <c r="P105" s="8" t="s">
        <v>250</v>
      </c>
      <c r="Q105" s="9">
        <v>11288</v>
      </c>
    </row>
    <row r="106" spans="16:17">
      <c r="P106" s="8" t="s">
        <v>252</v>
      </c>
      <c r="Q106" s="9">
        <v>1530</v>
      </c>
    </row>
    <row r="107" spans="16:17">
      <c r="P107" s="8" t="s">
        <v>254</v>
      </c>
      <c r="Q107" s="9">
        <v>242.5</v>
      </c>
    </row>
    <row r="108" spans="16:17">
      <c r="P108" s="8" t="s">
        <v>256</v>
      </c>
      <c r="Q108" s="9">
        <v>10560</v>
      </c>
    </row>
    <row r="109" spans="16:17">
      <c r="P109" s="8" t="s">
        <v>258</v>
      </c>
      <c r="Q109" s="9">
        <v>4160</v>
      </c>
    </row>
    <row r="110" spans="16:17">
      <c r="P110" s="8" t="s">
        <v>260</v>
      </c>
      <c r="Q110" s="9">
        <v>3840</v>
      </c>
    </row>
    <row r="111" spans="16:17">
      <c r="P111" s="8" t="s">
        <v>262</v>
      </c>
      <c r="Q111" s="9">
        <v>4650</v>
      </c>
    </row>
    <row r="112" spans="16:17">
      <c r="P112" s="8" t="s">
        <v>264</v>
      </c>
      <c r="Q112" s="9">
        <v>349.2</v>
      </c>
    </row>
    <row r="113" spans="16:17">
      <c r="P113" s="8" t="s">
        <v>266</v>
      </c>
      <c r="Q113" s="9">
        <v>142.4</v>
      </c>
    </row>
    <row r="114" spans="16:17">
      <c r="P114" s="8" t="s">
        <v>267</v>
      </c>
      <c r="Q114" s="9">
        <v>112.8</v>
      </c>
    </row>
    <row r="115" spans="16:17">
      <c r="P115" s="8" t="s">
        <v>269</v>
      </c>
      <c r="Q115" s="9">
        <v>855</v>
      </c>
    </row>
    <row r="116" spans="16:17">
      <c r="P116" s="8" t="s">
        <v>271</v>
      </c>
      <c r="Q116" s="9">
        <v>1782</v>
      </c>
    </row>
    <row r="117" spans="16:17">
      <c r="P117" s="8" t="s">
        <v>273</v>
      </c>
      <c r="Q117" s="9">
        <v>7200</v>
      </c>
    </row>
    <row r="118" spans="16:17">
      <c r="P118" s="8" t="s">
        <v>275</v>
      </c>
      <c r="Q118" s="9">
        <v>1094.4000000000001</v>
      </c>
    </row>
    <row r="119" spans="16:17">
      <c r="P119" s="8" t="s">
        <v>277</v>
      </c>
      <c r="Q119" s="9">
        <v>585.20000000000005</v>
      </c>
    </row>
    <row r="120" spans="16:17">
      <c r="P120" s="8" t="s">
        <v>279</v>
      </c>
      <c r="Q120" s="9">
        <v>336</v>
      </c>
    </row>
    <row r="121" spans="16:17">
      <c r="P121" s="8" t="s">
        <v>281</v>
      </c>
      <c r="Q121" s="9">
        <v>3384</v>
      </c>
    </row>
    <row r="122" spans="16:17">
      <c r="P122" s="8" t="s">
        <v>283</v>
      </c>
      <c r="Q122" s="9">
        <v>148.80000000000001</v>
      </c>
    </row>
    <row r="123" spans="16:17">
      <c r="P123" s="8" t="s">
        <v>285</v>
      </c>
      <c r="Q123" s="9">
        <v>284.39999999999998</v>
      </c>
    </row>
    <row r="124" spans="16:17">
      <c r="P124" s="8" t="s">
        <v>287</v>
      </c>
      <c r="Q124" s="9">
        <v>213</v>
      </c>
    </row>
    <row r="125" spans="16:17">
      <c r="P125" s="8" t="s">
        <v>289</v>
      </c>
      <c r="Q125" s="9">
        <v>3915</v>
      </c>
    </row>
    <row r="126" spans="16:17">
      <c r="P126" s="8" t="s">
        <v>291</v>
      </c>
      <c r="Q126" s="9">
        <v>509.6</v>
      </c>
    </row>
    <row r="127" spans="16:17">
      <c r="P127" s="8" t="s">
        <v>293</v>
      </c>
      <c r="Q127" s="9">
        <v>1330</v>
      </c>
    </row>
    <row r="128" spans="16:17">
      <c r="P128" s="8" t="s">
        <v>295</v>
      </c>
      <c r="Q128" s="9">
        <v>740</v>
      </c>
    </row>
    <row r="129" spans="16:17">
      <c r="P129" s="8" t="s">
        <v>297</v>
      </c>
      <c r="Q129" s="9">
        <v>9384</v>
      </c>
    </row>
    <row r="130" spans="16:17">
      <c r="P130" s="8" t="s">
        <v>299</v>
      </c>
      <c r="Q130" s="9">
        <v>210</v>
      </c>
    </row>
    <row r="131" spans="16:17">
      <c r="P131" s="8" t="s">
        <v>301</v>
      </c>
      <c r="Q131" s="9">
        <v>2695</v>
      </c>
    </row>
    <row r="132" spans="16:17">
      <c r="P132" s="8" t="s">
        <v>303</v>
      </c>
      <c r="Q132" s="9">
        <v>3528</v>
      </c>
    </row>
    <row r="133" spans="16:17">
      <c r="P133" s="8" t="s">
        <v>305</v>
      </c>
      <c r="Q133" s="9">
        <v>1204</v>
      </c>
    </row>
    <row r="134" spans="16:17">
      <c r="P134" s="8" t="s">
        <v>307</v>
      </c>
      <c r="Q134" s="9">
        <v>324</v>
      </c>
    </row>
    <row r="135" spans="16:17">
      <c r="P135" s="8" t="s">
        <v>309</v>
      </c>
      <c r="Q135" s="9">
        <v>900</v>
      </c>
    </row>
    <row r="136" spans="16:17">
      <c r="P136" s="8" t="s">
        <v>311</v>
      </c>
      <c r="Q136" s="9">
        <v>8096</v>
      </c>
    </row>
    <row r="137" spans="16:17">
      <c r="P137" s="8" t="s">
        <v>313</v>
      </c>
      <c r="Q137" s="9">
        <v>5904</v>
      </c>
    </row>
    <row r="138" spans="16:17">
      <c r="P138" s="8" t="s">
        <v>315</v>
      </c>
      <c r="Q138" s="9">
        <v>270</v>
      </c>
    </row>
    <row r="139" spans="16:17">
      <c r="P139" s="8" t="s">
        <v>317</v>
      </c>
      <c r="Q139" s="9">
        <v>83</v>
      </c>
    </row>
    <row r="140" spans="16:17">
      <c r="P140" s="8" t="s">
        <v>319</v>
      </c>
      <c r="Q140" s="9">
        <v>1152</v>
      </c>
    </row>
    <row r="141" spans="16:17">
      <c r="P141" s="8" t="s">
        <v>321</v>
      </c>
      <c r="Q141" s="9">
        <v>360</v>
      </c>
    </row>
    <row r="142" spans="16:17">
      <c r="P142" s="8" t="s">
        <v>323</v>
      </c>
      <c r="Q142" s="9">
        <v>115.2</v>
      </c>
    </row>
    <row r="143" spans="16:17">
      <c r="P143" s="8" t="s">
        <v>325</v>
      </c>
      <c r="Q143" s="9">
        <v>2000</v>
      </c>
    </row>
    <row r="144" spans="16:17">
      <c r="P144" s="8" t="s">
        <v>327</v>
      </c>
      <c r="Q144" s="9">
        <v>202.5</v>
      </c>
    </row>
    <row r="145" spans="16:17">
      <c r="P145" s="8" t="s">
        <v>329</v>
      </c>
      <c r="Q145" s="9">
        <v>577.5</v>
      </c>
    </row>
    <row r="146" spans="16:17">
      <c r="P146" s="8" t="s">
        <v>331</v>
      </c>
      <c r="Q146" s="9">
        <v>608</v>
      </c>
    </row>
    <row r="147" spans="16:17">
      <c r="P147" s="8" t="s">
        <v>333</v>
      </c>
      <c r="Q147" s="9">
        <v>3550</v>
      </c>
    </row>
    <row r="148" spans="16:17">
      <c r="P148" s="8" t="s">
        <v>335</v>
      </c>
      <c r="Q148" s="9">
        <v>585</v>
      </c>
    </row>
    <row r="149" spans="16:17">
      <c r="P149" s="8" t="s">
        <v>337</v>
      </c>
      <c r="Q149" s="9">
        <v>510</v>
      </c>
    </row>
    <row r="150" spans="16:17">
      <c r="P150" s="8" t="s">
        <v>339</v>
      </c>
      <c r="Q150" s="9">
        <v>465.6</v>
      </c>
    </row>
    <row r="151" spans="16:17">
      <c r="P151" s="8" t="s">
        <v>341</v>
      </c>
      <c r="Q151" s="9">
        <v>5544</v>
      </c>
    </row>
    <row r="152" spans="16:17">
      <c r="P152" s="8" t="s">
        <v>343</v>
      </c>
      <c r="Q152" s="9">
        <v>1965.6</v>
      </c>
    </row>
    <row r="153" spans="16:17">
      <c r="P153" s="8" t="s">
        <v>345</v>
      </c>
      <c r="Q153" s="9">
        <v>6552</v>
      </c>
    </row>
    <row r="154" spans="16:17">
      <c r="P154" s="8" t="s">
        <v>347</v>
      </c>
      <c r="Q154" s="9">
        <v>1488</v>
      </c>
    </row>
    <row r="155" spans="16:17">
      <c r="P155" s="8" t="s">
        <v>349</v>
      </c>
      <c r="Q155" s="9">
        <v>3276</v>
      </c>
    </row>
    <row r="156" spans="16:17">
      <c r="P156" s="8" t="s">
        <v>351</v>
      </c>
      <c r="Q156" s="9">
        <v>1306.8</v>
      </c>
    </row>
    <row r="157" spans="16:17">
      <c r="P157" s="8" t="s">
        <v>353</v>
      </c>
      <c r="Q157" s="9">
        <v>2926</v>
      </c>
    </row>
    <row r="158" spans="16:17">
      <c r="P158" s="8" t="s">
        <v>355</v>
      </c>
      <c r="Q158" s="9">
        <v>10560</v>
      </c>
    </row>
    <row r="159" spans="16:17">
      <c r="P159" s="8" t="s">
        <v>357</v>
      </c>
      <c r="Q159" s="9">
        <v>1620</v>
      </c>
    </row>
    <row r="160" spans="16:17">
      <c r="P160" s="8" t="s">
        <v>359</v>
      </c>
      <c r="Q160" s="9">
        <v>1466.4</v>
      </c>
    </row>
    <row r="161" spans="16:17">
      <c r="P161" s="8" t="s">
        <v>361</v>
      </c>
      <c r="Q161" s="9">
        <v>205</v>
      </c>
    </row>
    <row r="162" spans="16:17">
      <c r="P162" s="8" t="s">
        <v>363</v>
      </c>
      <c r="Q162" s="9">
        <v>1870</v>
      </c>
    </row>
    <row r="163" spans="16:17">
      <c r="P163" s="8" t="s">
        <v>365</v>
      </c>
      <c r="Q163" s="9">
        <v>2772</v>
      </c>
    </row>
    <row r="164" spans="16:17">
      <c r="P164" s="8" t="s">
        <v>367</v>
      </c>
      <c r="Q164" s="9">
        <v>2095.1999999999998</v>
      </c>
    </row>
    <row r="165" spans="16:17">
      <c r="P165" s="8" t="s">
        <v>369</v>
      </c>
      <c r="Q165" s="9">
        <v>510</v>
      </c>
    </row>
    <row r="166" spans="16:17">
      <c r="P166" s="8" t="s">
        <v>371</v>
      </c>
      <c r="Q166" s="9">
        <v>4000</v>
      </c>
    </row>
    <row r="167" spans="16:17">
      <c r="P167" s="8" t="s">
        <v>373</v>
      </c>
      <c r="Q167" s="9">
        <v>5780</v>
      </c>
    </row>
    <row r="168" spans="16:17">
      <c r="P168" s="8" t="s">
        <v>375</v>
      </c>
      <c r="Q168" s="9">
        <v>1720</v>
      </c>
    </row>
    <row r="169" spans="16:17">
      <c r="P169" s="8" t="s">
        <v>377</v>
      </c>
      <c r="Q169" s="9">
        <v>3960</v>
      </c>
    </row>
    <row r="170" spans="16:17">
      <c r="P170" s="8" t="s">
        <v>379</v>
      </c>
      <c r="Q170" s="9">
        <v>295.2</v>
      </c>
    </row>
    <row r="171" spans="16:17">
      <c r="P171" s="8" t="s">
        <v>381</v>
      </c>
      <c r="Q171" s="9">
        <v>137.6</v>
      </c>
    </row>
    <row r="172" spans="16:17">
      <c r="P172" s="8" t="s">
        <v>383</v>
      </c>
      <c r="Q172" s="9">
        <v>1368</v>
      </c>
    </row>
    <row r="173" spans="16:17">
      <c r="P173" s="8" t="s">
        <v>385</v>
      </c>
      <c r="Q173" s="9">
        <v>1840</v>
      </c>
    </row>
    <row r="174" spans="16:17">
      <c r="P174" s="8" t="s">
        <v>387</v>
      </c>
      <c r="Q174" s="9">
        <v>150</v>
      </c>
    </row>
    <row r="175" spans="16:17">
      <c r="P175" s="8" t="s">
        <v>389</v>
      </c>
      <c r="Q175" s="9">
        <v>1056</v>
      </c>
    </row>
    <row r="176" spans="16:17">
      <c r="P176" s="8" t="s">
        <v>391</v>
      </c>
      <c r="Q176" s="9">
        <v>256</v>
      </c>
    </row>
    <row r="177" spans="16:17">
      <c r="P177" s="8" t="s">
        <v>393</v>
      </c>
      <c r="Q177" s="9">
        <v>592</v>
      </c>
    </row>
    <row r="178" spans="16:17">
      <c r="P178" s="8" t="s">
        <v>395</v>
      </c>
      <c r="Q178" s="9">
        <v>3360</v>
      </c>
    </row>
    <row r="179" spans="16:17">
      <c r="P179" s="8" t="s">
        <v>397</v>
      </c>
      <c r="Q179" s="9">
        <v>2784</v>
      </c>
    </row>
    <row r="180" spans="16:17">
      <c r="P180" s="8" t="s">
        <v>399</v>
      </c>
      <c r="Q180" s="9">
        <v>275.2</v>
      </c>
    </row>
    <row r="181" spans="16:17">
      <c r="P181" s="8" t="s">
        <v>401</v>
      </c>
      <c r="Q181" s="9">
        <v>1003.2</v>
      </c>
    </row>
    <row r="182" spans="16:17">
      <c r="P182" s="8" t="s">
        <v>403</v>
      </c>
      <c r="Q182" s="9">
        <v>1082.4000000000001</v>
      </c>
    </row>
    <row r="183" spans="16:17">
      <c r="P183" s="8" t="s">
        <v>405</v>
      </c>
      <c r="Q183" s="9">
        <v>1455</v>
      </c>
    </row>
    <row r="184" spans="16:17">
      <c r="P184" s="8" t="s">
        <v>407</v>
      </c>
      <c r="Q184" s="9">
        <v>3408</v>
      </c>
    </row>
    <row r="185" spans="16:17">
      <c r="P185" s="8" t="s">
        <v>409</v>
      </c>
      <c r="Q185" s="9">
        <v>488.8</v>
      </c>
    </row>
    <row r="186" spans="16:17">
      <c r="P186" s="8" t="s">
        <v>411</v>
      </c>
      <c r="Q186" s="9">
        <v>2220</v>
      </c>
    </row>
    <row r="187" spans="16:17">
      <c r="P187" s="8" t="s">
        <v>413</v>
      </c>
      <c r="Q187" s="9">
        <v>6624</v>
      </c>
    </row>
    <row r="188" spans="16:17">
      <c r="P188" s="8" t="s">
        <v>415</v>
      </c>
      <c r="Q188" s="9">
        <v>5952</v>
      </c>
    </row>
    <row r="189" spans="16:17">
      <c r="P189" s="8" t="s">
        <v>417</v>
      </c>
      <c r="Q189" s="9">
        <v>1150</v>
      </c>
    </row>
    <row r="190" spans="16:17">
      <c r="P190" s="8" t="s">
        <v>419</v>
      </c>
      <c r="Q190" s="9">
        <v>2432</v>
      </c>
    </row>
    <row r="191" spans="16:17">
      <c r="P191" s="8" t="s">
        <v>421</v>
      </c>
      <c r="Q191" s="9">
        <v>864</v>
      </c>
    </row>
    <row r="192" spans="16:17">
      <c r="P192" s="8" t="s">
        <v>423</v>
      </c>
      <c r="Q192" s="9">
        <v>3320</v>
      </c>
    </row>
    <row r="193" spans="16:17">
      <c r="P193" s="8" t="s">
        <v>425</v>
      </c>
      <c r="Q193" s="9">
        <v>705.6</v>
      </c>
    </row>
    <row r="194" spans="16:17">
      <c r="P194" s="8" t="s">
        <v>427</v>
      </c>
      <c r="Q194" s="9">
        <v>2408</v>
      </c>
    </row>
    <row r="195" spans="16:17">
      <c r="P195" s="8" t="s">
        <v>429</v>
      </c>
      <c r="Q195" s="9">
        <v>426</v>
      </c>
    </row>
    <row r="196" spans="16:17">
      <c r="P196" s="8" t="s">
        <v>431</v>
      </c>
      <c r="Q196" s="9">
        <v>920</v>
      </c>
    </row>
    <row r="197" spans="16:17">
      <c r="P197" s="8" t="s">
        <v>433</v>
      </c>
      <c r="Q197" s="9">
        <v>3024</v>
      </c>
    </row>
    <row r="198" spans="16:17">
      <c r="P198" s="8" t="s">
        <v>435</v>
      </c>
      <c r="Q198" s="9">
        <v>407</v>
      </c>
    </row>
    <row r="199" spans="16:17">
      <c r="P199" s="8" t="s">
        <v>437</v>
      </c>
      <c r="Q199" s="9">
        <v>9720</v>
      </c>
    </row>
    <row r="200" spans="16:17">
      <c r="P200" s="8" t="s">
        <v>439</v>
      </c>
      <c r="Q200" s="9">
        <v>10752</v>
      </c>
    </row>
    <row r="201" spans="16:17">
      <c r="P201" s="8" t="s">
        <v>441</v>
      </c>
      <c r="Q201" s="9">
        <v>476</v>
      </c>
    </row>
    <row r="202" spans="16:17">
      <c r="P202" s="8" t="s">
        <v>443</v>
      </c>
      <c r="Q202" s="9">
        <v>7144</v>
      </c>
    </row>
    <row r="203" spans="16:17">
      <c r="P203" s="8" t="s">
        <v>445</v>
      </c>
      <c r="Q203" s="9">
        <v>300</v>
      </c>
    </row>
    <row r="204" spans="16:17">
      <c r="P204" s="8" t="s">
        <v>447</v>
      </c>
      <c r="Q204" s="9">
        <v>2112</v>
      </c>
    </row>
    <row r="205" spans="16:17">
      <c r="P205" s="8" t="s">
        <v>449</v>
      </c>
      <c r="Q205" s="9">
        <v>150</v>
      </c>
    </row>
    <row r="206" spans="16:17">
      <c r="P206" s="8" t="s">
        <v>451</v>
      </c>
      <c r="Q206" s="9">
        <v>196</v>
      </c>
    </row>
    <row r="207" spans="16:17">
      <c r="P207" s="8" t="s">
        <v>453</v>
      </c>
      <c r="Q207" s="9">
        <v>2722.5</v>
      </c>
    </row>
    <row r="208" spans="16:17">
      <c r="P208" s="8" t="s">
        <v>455</v>
      </c>
      <c r="Q208" s="9">
        <v>12480</v>
      </c>
    </row>
    <row r="209" spans="16:17">
      <c r="P209" s="8" t="s">
        <v>457</v>
      </c>
      <c r="Q209" s="9">
        <v>595</v>
      </c>
    </row>
    <row r="210" spans="16:17">
      <c r="P210" s="8" t="s">
        <v>459</v>
      </c>
      <c r="Q210" s="9">
        <v>740</v>
      </c>
    </row>
    <row r="211" spans="16:17">
      <c r="P211" s="8" t="s">
        <v>461</v>
      </c>
      <c r="Q211" s="9">
        <v>2957.5</v>
      </c>
    </row>
    <row r="212" spans="16:17">
      <c r="P212" s="8" t="s">
        <v>463</v>
      </c>
      <c r="Q212" s="9">
        <v>14288</v>
      </c>
    </row>
    <row r="213" spans="16:17">
      <c r="P213" s="8" t="s">
        <v>465</v>
      </c>
      <c r="Q213" s="9">
        <v>504</v>
      </c>
    </row>
    <row r="214" spans="16:17">
      <c r="P214" s="8" t="s">
        <v>467</v>
      </c>
      <c r="Q214" s="9">
        <v>6880</v>
      </c>
    </row>
    <row r="215" spans="16:17">
      <c r="P215" s="8" t="s">
        <v>469</v>
      </c>
      <c r="Q215" s="9">
        <v>1512</v>
      </c>
    </row>
    <row r="216" spans="16:17">
      <c r="P216" s="8" t="s">
        <v>471</v>
      </c>
      <c r="Q216" s="9">
        <v>225.6</v>
      </c>
    </row>
    <row r="217" spans="16:17">
      <c r="P217" s="8" t="s">
        <v>473</v>
      </c>
      <c r="Q217" s="9">
        <v>1687.5</v>
      </c>
    </row>
    <row r="218" spans="16:17">
      <c r="P218" s="8" t="s">
        <v>475</v>
      </c>
      <c r="Q218" s="9">
        <v>138</v>
      </c>
    </row>
    <row r="219" spans="16:17">
      <c r="P219" s="8" t="s">
        <v>477</v>
      </c>
      <c r="Q219" s="9">
        <v>188</v>
      </c>
    </row>
    <row r="220" spans="16:17">
      <c r="P220" s="8" t="s">
        <v>479</v>
      </c>
      <c r="Q220" s="9">
        <v>4200</v>
      </c>
    </row>
    <row r="221" spans="16:17">
      <c r="P221" s="8" t="s">
        <v>481</v>
      </c>
      <c r="Q221" s="9">
        <v>2328</v>
      </c>
    </row>
    <row r="222" spans="16:17">
      <c r="P222" s="8" t="s">
        <v>483</v>
      </c>
      <c r="Q222" s="9">
        <v>9152</v>
      </c>
    </row>
    <row r="223" spans="16:17">
      <c r="P223" s="8" t="s">
        <v>485</v>
      </c>
      <c r="Q223" s="9">
        <v>436.5</v>
      </c>
    </row>
    <row r="224" spans="16:17">
      <c r="P224" s="8" t="s">
        <v>487</v>
      </c>
      <c r="Q224" s="9">
        <v>292</v>
      </c>
    </row>
    <row r="225" spans="16:17">
      <c r="P225" s="8" t="s">
        <v>489</v>
      </c>
      <c r="Q225" s="9">
        <v>1755.6</v>
      </c>
    </row>
    <row r="226" spans="16:17">
      <c r="P226" s="8" t="s">
        <v>491</v>
      </c>
      <c r="Q226" s="9">
        <v>2850</v>
      </c>
    </row>
    <row r="227" spans="16:17">
      <c r="P227" s="8" t="s">
        <v>493</v>
      </c>
      <c r="Q227" s="9">
        <v>544.5</v>
      </c>
    </row>
    <row r="228" spans="16:17">
      <c r="P228" s="8" t="s">
        <v>495</v>
      </c>
      <c r="Q228" s="9">
        <v>9828</v>
      </c>
    </row>
    <row r="229" spans="16:17">
      <c r="P229" s="8" t="s">
        <v>497</v>
      </c>
      <c r="Q229" s="9">
        <v>4268</v>
      </c>
    </row>
    <row r="230" spans="16:17">
      <c r="P230" s="8" t="s">
        <v>499</v>
      </c>
      <c r="Q230" s="9">
        <v>1568</v>
      </c>
    </row>
    <row r="231" spans="16:17">
      <c r="P231" s="8" t="s">
        <v>501</v>
      </c>
      <c r="Q231" s="9">
        <v>720</v>
      </c>
    </row>
    <row r="232" spans="16:17">
      <c r="P232" s="8" t="s">
        <v>503</v>
      </c>
      <c r="Q232" s="9">
        <v>6192</v>
      </c>
    </row>
    <row r="233" spans="16:17">
      <c r="P233" s="8" t="s">
        <v>505</v>
      </c>
      <c r="Q233" s="9">
        <v>186</v>
      </c>
    </row>
    <row r="234" spans="16:17">
      <c r="P234" s="8" t="s">
        <v>507</v>
      </c>
      <c r="Q234" s="9">
        <v>494</v>
      </c>
    </row>
    <row r="235" spans="16:17">
      <c r="P235" s="8" t="s">
        <v>509</v>
      </c>
      <c r="Q235" s="9">
        <v>2548</v>
      </c>
    </row>
    <row r="236" spans="16:17">
      <c r="P236" s="8" t="s">
        <v>511</v>
      </c>
      <c r="Q236" s="9">
        <v>200</v>
      </c>
    </row>
    <row r="237" spans="16:17">
      <c r="P237" s="8" t="s">
        <v>513</v>
      </c>
      <c r="Q237" s="9">
        <v>426</v>
      </c>
    </row>
    <row r="238" spans="16:17">
      <c r="P238" s="8" t="s">
        <v>515</v>
      </c>
      <c r="Q238" s="9">
        <v>6144</v>
      </c>
    </row>
    <row r="239" spans="16:17">
      <c r="P239" s="8" t="s">
        <v>517</v>
      </c>
      <c r="Q239" s="9">
        <v>150</v>
      </c>
    </row>
    <row r="240" spans="16:17">
      <c r="P240" s="8" t="s">
        <v>519</v>
      </c>
      <c r="Q240" s="9">
        <v>137.6</v>
      </c>
    </row>
    <row r="241" spans="16:17">
      <c r="P241" s="8" t="s">
        <v>521</v>
      </c>
      <c r="Q241" s="9">
        <v>682.5</v>
      </c>
    </row>
    <row r="242" spans="16:17">
      <c r="P242" s="8" t="s">
        <v>523</v>
      </c>
      <c r="Q242" s="9">
        <v>663</v>
      </c>
    </row>
    <row r="243" spans="16:17">
      <c r="P243" s="8" t="s">
        <v>525</v>
      </c>
      <c r="Q243" s="9">
        <v>3492</v>
      </c>
    </row>
    <row r="244" spans="16:17">
      <c r="P244" s="8" t="s">
        <v>527</v>
      </c>
      <c r="Q244" s="9">
        <v>343</v>
      </c>
    </row>
    <row r="245" spans="16:17">
      <c r="P245" s="8" t="s">
        <v>529</v>
      </c>
      <c r="Q245" s="9">
        <v>6468</v>
      </c>
    </row>
    <row r="246" spans="16:17">
      <c r="P246" s="8" t="s">
        <v>531</v>
      </c>
      <c r="Q246" s="9">
        <v>10920</v>
      </c>
    </row>
    <row r="247" spans="16:17">
      <c r="P247" s="8" t="s">
        <v>533</v>
      </c>
      <c r="Q247" s="9">
        <v>2376</v>
      </c>
    </row>
    <row r="248" spans="16:17">
      <c r="P248" s="8" t="s">
        <v>535</v>
      </c>
      <c r="Q248" s="9">
        <v>1008</v>
      </c>
    </row>
    <row r="249" spans="16:17">
      <c r="P249" s="8" t="s">
        <v>537</v>
      </c>
      <c r="Q249" s="9">
        <v>2430</v>
      </c>
    </row>
    <row r="250" spans="16:17">
      <c r="P250" s="8" t="s">
        <v>539</v>
      </c>
      <c r="Q250" s="9">
        <v>846</v>
      </c>
    </row>
    <row r="251" spans="16:17">
      <c r="P251" s="8" t="s">
        <v>541</v>
      </c>
      <c r="Q251" s="9">
        <v>7020</v>
      </c>
    </row>
    <row r="252" spans="16:17">
      <c r="P252" s="8" t="s">
        <v>543</v>
      </c>
      <c r="Q252" s="9">
        <v>1232.4000000000001</v>
      </c>
    </row>
    <row r="253" spans="16:17">
      <c r="P253" s="8" t="s">
        <v>545</v>
      </c>
      <c r="Q253" s="9">
        <v>11400</v>
      </c>
    </row>
    <row r="254" spans="16:17">
      <c r="P254" s="8" t="s">
        <v>547</v>
      </c>
      <c r="Q254" s="9">
        <v>2376</v>
      </c>
    </row>
    <row r="255" spans="16:17">
      <c r="P255" s="8" t="s">
        <v>549</v>
      </c>
      <c r="Q255" s="9">
        <v>756</v>
      </c>
    </row>
    <row r="256" spans="16:17">
      <c r="P256" s="8" t="s">
        <v>551</v>
      </c>
      <c r="Q256" s="9">
        <v>1692</v>
      </c>
    </row>
    <row r="257" spans="16:17">
      <c r="P257" s="8" t="s">
        <v>553</v>
      </c>
      <c r="Q257" s="9">
        <v>6132</v>
      </c>
    </row>
    <row r="258" spans="16:17">
      <c r="P258" s="8" t="s">
        <v>555</v>
      </c>
      <c r="Q258" s="9">
        <v>35.200000000000003</v>
      </c>
    </row>
    <row r="259" spans="16:17">
      <c r="P259" s="8" t="s">
        <v>557</v>
      </c>
      <c r="Q259" s="9">
        <v>2088</v>
      </c>
    </row>
    <row r="260" spans="16:17">
      <c r="P260" s="8" t="s">
        <v>559</v>
      </c>
      <c r="Q260" s="9">
        <v>252</v>
      </c>
    </row>
    <row r="261" spans="16:17">
      <c r="P261" s="8" t="s">
        <v>561</v>
      </c>
      <c r="Q261" s="9">
        <v>2160</v>
      </c>
    </row>
    <row r="262" spans="16:17">
      <c r="P262" s="8" t="s">
        <v>563</v>
      </c>
      <c r="Q262" s="9">
        <v>409.2</v>
      </c>
    </row>
    <row r="263" spans="16:17">
      <c r="P263" s="8" t="s">
        <v>565</v>
      </c>
      <c r="Q263" s="9">
        <v>607.5</v>
      </c>
    </row>
    <row r="264" spans="16:17">
      <c r="P264" s="8" t="s">
        <v>567</v>
      </c>
      <c r="Q264" s="9">
        <v>533</v>
      </c>
    </row>
    <row r="265" spans="16:17">
      <c r="P265" s="8" t="s">
        <v>569</v>
      </c>
      <c r="Q265" s="9">
        <v>8364</v>
      </c>
    </row>
    <row r="266" spans="16:17">
      <c r="P266" s="8" t="s">
        <v>571</v>
      </c>
      <c r="Q266" s="9">
        <v>1489.2</v>
      </c>
    </row>
    <row r="267" spans="16:17">
      <c r="P267" s="8" t="s">
        <v>573</v>
      </c>
      <c r="Q267" s="9">
        <v>1544.4</v>
      </c>
    </row>
    <row r="268" spans="16:17">
      <c r="P268" s="8" t="s">
        <v>575</v>
      </c>
      <c r="Q268" s="9">
        <v>1628</v>
      </c>
    </row>
    <row r="269" spans="16:17">
      <c r="P269" s="8" t="s">
        <v>577</v>
      </c>
      <c r="Q269" s="9">
        <v>7296</v>
      </c>
    </row>
    <row r="270" spans="16:17">
      <c r="P270" s="8" t="s">
        <v>579</v>
      </c>
      <c r="Q270" s="9">
        <v>750</v>
      </c>
    </row>
    <row r="271" spans="16:17">
      <c r="P271" s="8" t="s">
        <v>581</v>
      </c>
      <c r="Q271" s="9">
        <v>3864</v>
      </c>
    </row>
    <row r="272" spans="16:17">
      <c r="P272" s="8" t="s">
        <v>583</v>
      </c>
      <c r="Q272" s="9">
        <v>1716</v>
      </c>
    </row>
    <row r="273" spans="16:17">
      <c r="P273" s="8" t="s">
        <v>585</v>
      </c>
      <c r="Q273" s="9">
        <v>608</v>
      </c>
    </row>
    <row r="274" spans="16:17">
      <c r="P274" s="8" t="s">
        <v>587</v>
      </c>
      <c r="Q274" s="9">
        <v>236.8</v>
      </c>
    </row>
    <row r="275" spans="16:17">
      <c r="P275" s="8" t="s">
        <v>589</v>
      </c>
      <c r="Q275" s="9">
        <v>920</v>
      </c>
    </row>
    <row r="276" spans="16:17">
      <c r="P276" s="8" t="s">
        <v>591</v>
      </c>
      <c r="Q276" s="9">
        <v>750</v>
      </c>
    </row>
    <row r="277" spans="16:17">
      <c r="P277" s="8" t="s">
        <v>593</v>
      </c>
      <c r="Q277" s="9">
        <v>328.5</v>
      </c>
    </row>
    <row r="278" spans="16:17">
      <c r="P278" s="8" t="s">
        <v>595</v>
      </c>
      <c r="Q278" s="9">
        <v>1845</v>
      </c>
    </row>
    <row r="279" spans="16:17">
      <c r="P279" s="8" t="s">
        <v>597</v>
      </c>
      <c r="Q279" s="9">
        <v>738</v>
      </c>
    </row>
    <row r="280" spans="16:17">
      <c r="P280" s="8" t="s">
        <v>599</v>
      </c>
      <c r="Q280" s="9">
        <v>1460</v>
      </c>
    </row>
    <row r="281" spans="16:17">
      <c r="P281" s="8" t="s">
        <v>601</v>
      </c>
      <c r="Q281" s="9">
        <v>8772</v>
      </c>
    </row>
    <row r="282" spans="16:17">
      <c r="P282" s="8" t="s">
        <v>603</v>
      </c>
      <c r="Q282" s="9">
        <v>8322</v>
      </c>
    </row>
    <row r="283" spans="16:17">
      <c r="P283" s="8" t="s">
        <v>605</v>
      </c>
      <c r="Q283" s="9">
        <v>332</v>
      </c>
    </row>
    <row r="284" spans="16:17">
      <c r="P284" s="8" t="s">
        <v>607</v>
      </c>
      <c r="Q284" s="9">
        <v>9776</v>
      </c>
    </row>
    <row r="285" spans="16:17">
      <c r="P285" s="8" t="s">
        <v>609</v>
      </c>
      <c r="Q285" s="9">
        <v>1824</v>
      </c>
    </row>
    <row r="286" spans="16:17">
      <c r="P286" s="8" t="s">
        <v>611</v>
      </c>
      <c r="Q286" s="9">
        <v>2136</v>
      </c>
    </row>
    <row r="287" spans="16:17">
      <c r="P287" s="8" t="s">
        <v>613</v>
      </c>
      <c r="Q287" s="9">
        <v>6080</v>
      </c>
    </row>
    <row r="288" spans="16:17">
      <c r="P288" s="8" t="s">
        <v>615</v>
      </c>
      <c r="Q288" s="9">
        <v>294</v>
      </c>
    </row>
    <row r="289" spans="16:17">
      <c r="P289" s="8" t="s">
        <v>617</v>
      </c>
      <c r="Q289" s="9">
        <v>7200</v>
      </c>
    </row>
    <row r="290" spans="16:17">
      <c r="P290" s="8" t="s">
        <v>619</v>
      </c>
      <c r="Q290" s="9">
        <v>1428</v>
      </c>
    </row>
    <row r="291" spans="16:17">
      <c r="P291" s="8" t="s">
        <v>621</v>
      </c>
      <c r="Q291" s="9">
        <v>6240</v>
      </c>
    </row>
    <row r="292" spans="16:17">
      <c r="P292" s="8" t="s">
        <v>623</v>
      </c>
      <c r="Q292" s="9">
        <v>3160</v>
      </c>
    </row>
    <row r="293" spans="16:17">
      <c r="P293" s="8" t="s">
        <v>625</v>
      </c>
      <c r="Q293" s="9">
        <v>608</v>
      </c>
    </row>
    <row r="294" spans="16:17">
      <c r="P294" s="8" t="s">
        <v>627</v>
      </c>
      <c r="Q294" s="9">
        <v>773.5</v>
      </c>
    </row>
    <row r="295" spans="16:17">
      <c r="P295" s="8" t="s">
        <v>629</v>
      </c>
      <c r="Q295" s="9">
        <v>3920</v>
      </c>
    </row>
    <row r="296" spans="16:17">
      <c r="P296" s="8" t="s">
        <v>631</v>
      </c>
      <c r="Q296" s="9">
        <v>1940</v>
      </c>
    </row>
    <row r="297" spans="16:17">
      <c r="P297" s="8" t="s">
        <v>633</v>
      </c>
      <c r="Q297" s="9">
        <v>1140</v>
      </c>
    </row>
    <row r="298" spans="16:17">
      <c r="P298" s="8" t="s">
        <v>635</v>
      </c>
      <c r="Q298" s="9">
        <v>3600</v>
      </c>
    </row>
    <row r="299" spans="16:17">
      <c r="P299" s="8" t="s">
        <v>637</v>
      </c>
      <c r="Q299" s="9">
        <v>3450</v>
      </c>
    </row>
    <row r="300" spans="16:17">
      <c r="P300" s="8" t="s">
        <v>639</v>
      </c>
      <c r="Q300" s="9">
        <v>10560</v>
      </c>
    </row>
    <row r="301" spans="16:17">
      <c r="P301" s="8" t="s">
        <v>641</v>
      </c>
      <c r="Q301" s="9">
        <v>900</v>
      </c>
    </row>
    <row r="302" spans="16:17">
      <c r="P302" s="8" t="s">
        <v>643</v>
      </c>
      <c r="Q302" s="9">
        <v>4416</v>
      </c>
    </row>
    <row r="303" spans="16:17">
      <c r="P303" s="8" t="s">
        <v>645</v>
      </c>
      <c r="Q303" s="9">
        <v>1260</v>
      </c>
    </row>
    <row r="304" spans="16:17">
      <c r="P304" s="8" t="s">
        <v>647</v>
      </c>
      <c r="Q304" s="9">
        <v>444</v>
      </c>
    </row>
    <row r="305" spans="16:17">
      <c r="P305" s="8" t="s">
        <v>649</v>
      </c>
      <c r="Q305" s="9">
        <v>5544</v>
      </c>
    </row>
    <row r="306" spans="16:17">
      <c r="P306" s="8" t="s">
        <v>651</v>
      </c>
      <c r="Q306" s="9">
        <v>4864</v>
      </c>
    </row>
    <row r="307" spans="16:17">
      <c r="P307" s="8" t="s">
        <v>653</v>
      </c>
      <c r="Q307" s="9">
        <v>1470</v>
      </c>
    </row>
    <row r="308" spans="16:17">
      <c r="P308" s="8" t="s">
        <v>655</v>
      </c>
      <c r="Q308" s="9">
        <v>425</v>
      </c>
    </row>
    <row r="309" spans="16:17">
      <c r="P309" s="8" t="s">
        <v>657</v>
      </c>
      <c r="Q309" s="9">
        <v>1704</v>
      </c>
    </row>
    <row r="310" spans="16:17">
      <c r="P310" s="8" t="s">
        <v>659</v>
      </c>
      <c r="Q310" s="9">
        <v>3948</v>
      </c>
    </row>
    <row r="311" spans="16:17">
      <c r="P311" s="8" t="s">
        <v>661</v>
      </c>
      <c r="Q311" s="9">
        <v>2136</v>
      </c>
    </row>
    <row r="312" spans="16:17">
      <c r="P312" s="8" t="s">
        <v>663</v>
      </c>
      <c r="Q312" s="9">
        <v>230</v>
      </c>
    </row>
    <row r="313" spans="16:17">
      <c r="P313" s="8" t="s">
        <v>665</v>
      </c>
      <c r="Q313" s="9">
        <v>4207.5</v>
      </c>
    </row>
    <row r="314" spans="16:17">
      <c r="P314" s="8" t="s">
        <v>667</v>
      </c>
      <c r="Q314" s="9">
        <v>5112</v>
      </c>
    </row>
    <row r="315" spans="16:17">
      <c r="P315" s="8" t="s">
        <v>669</v>
      </c>
      <c r="Q315" s="9">
        <v>773.5</v>
      </c>
    </row>
    <row r="316" spans="16:17">
      <c r="P316" s="8" t="s">
        <v>671</v>
      </c>
      <c r="Q316" s="9">
        <v>259.2</v>
      </c>
    </row>
    <row r="317" spans="16:17">
      <c r="P317" s="8" t="s">
        <v>673</v>
      </c>
      <c r="Q317" s="9">
        <v>640</v>
      </c>
    </row>
    <row r="318" spans="16:17">
      <c r="P318" s="8" t="s">
        <v>675</v>
      </c>
      <c r="Q318" s="9">
        <v>195</v>
      </c>
    </row>
    <row r="319" spans="16:17">
      <c r="P319" s="8" t="s">
        <v>677</v>
      </c>
      <c r="Q319" s="9">
        <v>168</v>
      </c>
    </row>
    <row r="320" spans="16:17">
      <c r="P320" s="8" t="s">
        <v>679</v>
      </c>
      <c r="Q320" s="9">
        <v>164</v>
      </c>
    </row>
    <row r="321" spans="16:17">
      <c r="P321" s="8" t="s">
        <v>681</v>
      </c>
      <c r="Q321" s="9">
        <v>3078</v>
      </c>
    </row>
    <row r="322" spans="16:17">
      <c r="P322" s="8" t="s">
        <v>683</v>
      </c>
      <c r="Q322" s="9">
        <v>116.4</v>
      </c>
    </row>
    <row r="323" spans="16:17">
      <c r="P323" s="8" t="s">
        <v>685</v>
      </c>
      <c r="Q323" s="9">
        <v>262.8</v>
      </c>
    </row>
    <row r="324" spans="16:17">
      <c r="P324" s="8" t="s">
        <v>687</v>
      </c>
      <c r="Q324" s="9">
        <v>1824</v>
      </c>
    </row>
    <row r="325" spans="16:17">
      <c r="P325" s="8" t="s">
        <v>689</v>
      </c>
      <c r="Q325" s="9">
        <v>1134</v>
      </c>
    </row>
    <row r="326" spans="16:17">
      <c r="P326" s="8" t="s">
        <v>691</v>
      </c>
      <c r="Q326" s="9">
        <v>1480</v>
      </c>
    </row>
    <row r="327" spans="16:17">
      <c r="P327" s="8" t="s">
        <v>693</v>
      </c>
      <c r="Q327" s="9">
        <v>841.5</v>
      </c>
    </row>
    <row r="328" spans="16:17">
      <c r="P328" s="8" t="s">
        <v>695</v>
      </c>
      <c r="Q328" s="9">
        <v>1264</v>
      </c>
    </row>
    <row r="329" spans="16:17">
      <c r="P329" s="8" t="s">
        <v>697</v>
      </c>
      <c r="Q329" s="9">
        <v>9632</v>
      </c>
    </row>
    <row r="330" spans="16:17">
      <c r="P330" s="8" t="s">
        <v>699</v>
      </c>
      <c r="Q330" s="9">
        <v>2754</v>
      </c>
    </row>
    <row r="331" spans="16:17">
      <c r="P331" s="8" t="s">
        <v>701</v>
      </c>
      <c r="Q331" s="9">
        <v>738</v>
      </c>
    </row>
    <row r="332" spans="16:17">
      <c r="P332" s="8" t="s">
        <v>703</v>
      </c>
      <c r="Q332" s="9">
        <v>1570.8</v>
      </c>
    </row>
    <row r="333" spans="16:17">
      <c r="P333" s="8" t="s">
        <v>705</v>
      </c>
      <c r="Q333" s="9">
        <v>211.2</v>
      </c>
    </row>
    <row r="334" spans="16:17">
      <c r="P334" s="8" t="s">
        <v>707</v>
      </c>
      <c r="Q334" s="9">
        <v>2088</v>
      </c>
    </row>
    <row r="335" spans="16:17">
      <c r="P335" s="8" t="s">
        <v>709</v>
      </c>
      <c r="Q335" s="9">
        <v>192</v>
      </c>
    </row>
    <row r="336" spans="16:17">
      <c r="P336" s="8" t="s">
        <v>711</v>
      </c>
      <c r="Q336" s="9">
        <v>1267.2</v>
      </c>
    </row>
    <row r="337" spans="16:17">
      <c r="P337" s="8" t="s">
        <v>713</v>
      </c>
      <c r="Q337" s="9">
        <v>2686</v>
      </c>
    </row>
    <row r="338" spans="16:17">
      <c r="P338" s="8" t="s">
        <v>715</v>
      </c>
      <c r="Q338" s="9">
        <v>1917.6</v>
      </c>
    </row>
    <row r="339" spans="16:17">
      <c r="P339" s="8" t="s">
        <v>717</v>
      </c>
      <c r="Q339" s="9">
        <v>8736</v>
      </c>
    </row>
    <row r="340" spans="16:17">
      <c r="P340" s="8" t="s">
        <v>719</v>
      </c>
      <c r="Q340" s="9">
        <v>468</v>
      </c>
    </row>
    <row r="341" spans="16:17">
      <c r="P341" s="8" t="s">
        <v>721</v>
      </c>
      <c r="Q341" s="9">
        <v>427.5</v>
      </c>
    </row>
    <row r="342" spans="16:17">
      <c r="P342" s="8" t="s">
        <v>723</v>
      </c>
      <c r="Q342" s="9">
        <v>6460</v>
      </c>
    </row>
    <row r="343" spans="16:17">
      <c r="P343" s="8" t="s">
        <v>725</v>
      </c>
      <c r="Q343" s="9">
        <v>9720</v>
      </c>
    </row>
    <row r="344" spans="16:17">
      <c r="P344" s="8" t="s">
        <v>727</v>
      </c>
      <c r="Q344" s="9">
        <v>348</v>
      </c>
    </row>
    <row r="345" spans="16:17">
      <c r="P345" s="8" t="s">
        <v>729</v>
      </c>
      <c r="Q345" s="9">
        <v>1536</v>
      </c>
    </row>
    <row r="346" spans="16:17">
      <c r="P346" s="8" t="s">
        <v>731</v>
      </c>
      <c r="Q346" s="9">
        <v>217.5</v>
      </c>
    </row>
    <row r="347" spans="16:17">
      <c r="P347" s="8" t="s">
        <v>733</v>
      </c>
      <c r="Q347" s="9">
        <v>3640</v>
      </c>
    </row>
    <row r="348" spans="16:17">
      <c r="P348" s="8" t="s">
        <v>735</v>
      </c>
      <c r="Q348" s="9">
        <v>6336</v>
      </c>
    </row>
    <row r="349" spans="16:17">
      <c r="P349" s="8" t="s">
        <v>737</v>
      </c>
      <c r="Q349" s="9">
        <v>600</v>
      </c>
    </row>
    <row r="350" spans="16:17">
      <c r="P350" s="8" t="s">
        <v>739</v>
      </c>
      <c r="Q350" s="9">
        <v>1920</v>
      </c>
    </row>
    <row r="351" spans="16:17">
      <c r="P351" s="8" t="s">
        <v>741</v>
      </c>
      <c r="Q351" s="9">
        <v>310.39999999999998</v>
      </c>
    </row>
    <row r="352" spans="16:17">
      <c r="P352" s="8" t="s">
        <v>743</v>
      </c>
      <c r="Q352" s="9">
        <v>3290</v>
      </c>
    </row>
    <row r="353" spans="16:17">
      <c r="P353" s="8" t="s">
        <v>745</v>
      </c>
      <c r="Q353" s="9">
        <v>2700</v>
      </c>
    </row>
    <row r="354" spans="16:17">
      <c r="P354" s="8" t="s">
        <v>747</v>
      </c>
      <c r="Q354" s="9">
        <v>486</v>
      </c>
    </row>
    <row r="355" spans="16:17">
      <c r="P355" s="8" t="s">
        <v>749</v>
      </c>
      <c r="Q355" s="9">
        <v>6192</v>
      </c>
    </row>
    <row r="356" spans="16:17">
      <c r="P356" s="8" t="s">
        <v>751</v>
      </c>
      <c r="Q356" s="9">
        <v>1140</v>
      </c>
    </row>
    <row r="357" spans="16:17">
      <c r="P357" s="8" t="s">
        <v>753</v>
      </c>
      <c r="Q357" s="9">
        <v>2352</v>
      </c>
    </row>
    <row r="358" spans="16:17">
      <c r="P358" s="8" t="s">
        <v>755</v>
      </c>
      <c r="Q358" s="9">
        <v>504</v>
      </c>
    </row>
    <row r="359" spans="16:17">
      <c r="P359" s="8" t="s">
        <v>757</v>
      </c>
      <c r="Q359" s="9">
        <v>1216</v>
      </c>
    </row>
    <row r="360" spans="16:17">
      <c r="P360" s="8" t="s">
        <v>759</v>
      </c>
      <c r="Q360" s="9">
        <v>205</v>
      </c>
    </row>
    <row r="361" spans="16:17">
      <c r="P361" s="8" t="s">
        <v>761</v>
      </c>
      <c r="Q361" s="9">
        <v>2190</v>
      </c>
    </row>
    <row r="362" spans="16:17">
      <c r="P362" s="8" t="s">
        <v>763</v>
      </c>
      <c r="Q362" s="9">
        <v>277.2</v>
      </c>
    </row>
    <row r="363" spans="16:17">
      <c r="P363" s="8" t="s">
        <v>765</v>
      </c>
      <c r="Q363" s="9">
        <v>498</v>
      </c>
    </row>
    <row r="364" spans="16:17">
      <c r="P364" s="8" t="s">
        <v>767</v>
      </c>
      <c r="Q364" s="9">
        <v>3444</v>
      </c>
    </row>
    <row r="365" spans="16:17">
      <c r="P365" s="8" t="s">
        <v>769</v>
      </c>
      <c r="Q365" s="9">
        <v>10336</v>
      </c>
    </row>
    <row r="366" spans="16:17">
      <c r="P366" s="8" t="s">
        <v>771</v>
      </c>
      <c r="Q366" s="9">
        <v>1408</v>
      </c>
    </row>
    <row r="367" spans="16:17">
      <c r="P367" s="8" t="s">
        <v>773</v>
      </c>
      <c r="Q367" s="9">
        <v>528</v>
      </c>
    </row>
    <row r="368" spans="16:17">
      <c r="P368" s="8" t="s">
        <v>775</v>
      </c>
      <c r="Q368" s="9">
        <v>360</v>
      </c>
    </row>
    <row r="369" spans="16:17">
      <c r="P369" s="8" t="s">
        <v>777</v>
      </c>
      <c r="Q369" s="9">
        <v>3600</v>
      </c>
    </row>
    <row r="370" spans="16:17">
      <c r="P370" s="8" t="s">
        <v>779</v>
      </c>
      <c r="Q370" s="9">
        <v>360</v>
      </c>
    </row>
    <row r="371" spans="16:17">
      <c r="P371" s="8" t="s">
        <v>781</v>
      </c>
      <c r="Q371" s="9">
        <v>912</v>
      </c>
    </row>
    <row r="372" spans="16:17">
      <c r="P372" s="8" t="s">
        <v>783</v>
      </c>
      <c r="Q372" s="9">
        <v>8960</v>
      </c>
    </row>
    <row r="373" spans="16:17">
      <c r="P373" s="8" t="s">
        <v>785</v>
      </c>
      <c r="Q373" s="9">
        <v>30</v>
      </c>
    </row>
    <row r="374" spans="16:17">
      <c r="P374" s="8" t="s">
        <v>787</v>
      </c>
      <c r="Q374" s="9">
        <v>460</v>
      </c>
    </row>
    <row r="375" spans="16:17">
      <c r="P375" s="8" t="s">
        <v>789</v>
      </c>
      <c r="Q375" s="9">
        <v>327.60000000000002</v>
      </c>
    </row>
    <row r="376" spans="16:17">
      <c r="P376" s="8" t="s">
        <v>791</v>
      </c>
      <c r="Q376" s="9">
        <v>3112.5</v>
      </c>
    </row>
    <row r="377" spans="16:17">
      <c r="P377" s="8" t="s">
        <v>793</v>
      </c>
      <c r="Q377" s="9">
        <v>8712</v>
      </c>
    </row>
    <row r="378" spans="16:17">
      <c r="P378" s="8" t="s">
        <v>795</v>
      </c>
      <c r="Q378" s="9">
        <v>405</v>
      </c>
    </row>
    <row r="379" spans="16:17">
      <c r="P379" s="8" t="s">
        <v>797</v>
      </c>
      <c r="Q379" s="9">
        <v>412.5</v>
      </c>
    </row>
    <row r="380" spans="16:17">
      <c r="P380" s="8" t="s">
        <v>799</v>
      </c>
      <c r="Q380" s="9">
        <v>2324</v>
      </c>
    </row>
    <row r="381" spans="16:17">
      <c r="P381" s="8" t="s">
        <v>801</v>
      </c>
      <c r="Q381" s="9">
        <v>3900</v>
      </c>
    </row>
    <row r="382" spans="16:17">
      <c r="P382" s="8" t="s">
        <v>803</v>
      </c>
      <c r="Q382" s="9">
        <v>4116</v>
      </c>
    </row>
    <row r="383" spans="16:17">
      <c r="P383" s="8" t="s">
        <v>805</v>
      </c>
      <c r="Q383" s="9">
        <v>2296</v>
      </c>
    </row>
    <row r="384" spans="16:17">
      <c r="P384" s="8" t="s">
        <v>807</v>
      </c>
      <c r="Q384" s="9">
        <v>2340</v>
      </c>
    </row>
    <row r="385" spans="16:17">
      <c r="P385" s="8" t="s">
        <v>808</v>
      </c>
      <c r="Q385" s="9">
        <v>206.4</v>
      </c>
    </row>
    <row r="386" spans="16:17">
      <c r="P386" s="8" t="s">
        <v>810</v>
      </c>
      <c r="Q386" s="9">
        <v>720</v>
      </c>
    </row>
    <row r="387" spans="16:17">
      <c r="P387" s="8" t="s">
        <v>812</v>
      </c>
      <c r="Q387" s="9">
        <v>98</v>
      </c>
    </row>
    <row r="388" spans="16:17">
      <c r="P388" s="8" t="s">
        <v>814</v>
      </c>
      <c r="Q388" s="9">
        <v>982.8</v>
      </c>
    </row>
    <row r="389" spans="16:17">
      <c r="P389" s="8" t="s">
        <v>816</v>
      </c>
      <c r="Q389" s="9">
        <v>4656</v>
      </c>
    </row>
    <row r="390" spans="16:17">
      <c r="P390" s="8" t="s">
        <v>818</v>
      </c>
      <c r="Q390" s="9">
        <v>262.8</v>
      </c>
    </row>
    <row r="391" spans="16:17">
      <c r="P391" s="8" t="s">
        <v>820</v>
      </c>
      <c r="Q391" s="9">
        <v>249.6</v>
      </c>
    </row>
    <row r="392" spans="16:17">
      <c r="P392" s="8" t="s">
        <v>822</v>
      </c>
      <c r="Q392" s="9">
        <v>510</v>
      </c>
    </row>
    <row r="393" spans="16:17">
      <c r="P393" s="8" t="s">
        <v>824</v>
      </c>
      <c r="Q393" s="9">
        <v>1209.5999999999999</v>
      </c>
    </row>
    <row r="394" spans="16:17">
      <c r="P394" s="8" t="s">
        <v>826</v>
      </c>
      <c r="Q394" s="9">
        <v>8624</v>
      </c>
    </row>
    <row r="395" spans="16:17">
      <c r="P395" s="8" t="s">
        <v>828</v>
      </c>
      <c r="Q395" s="9">
        <v>2912</v>
      </c>
    </row>
    <row r="396" spans="16:17">
      <c r="P396" s="8" t="s">
        <v>830</v>
      </c>
      <c r="Q396" s="9">
        <v>1580</v>
      </c>
    </row>
    <row r="397" spans="16:17">
      <c r="P397" s="8" t="s">
        <v>832</v>
      </c>
      <c r="Q397" s="9">
        <v>77.599999999999994</v>
      </c>
    </row>
    <row r="398" spans="16:17">
      <c r="P398" s="8" t="s">
        <v>834</v>
      </c>
      <c r="Q398" s="9">
        <v>2618</v>
      </c>
    </row>
    <row r="399" spans="16:17">
      <c r="P399" s="8" t="s">
        <v>836</v>
      </c>
      <c r="Q399" s="9">
        <v>7446</v>
      </c>
    </row>
    <row r="400" spans="16:17">
      <c r="P400" s="8" t="s">
        <v>838</v>
      </c>
      <c r="Q400" s="9">
        <v>168</v>
      </c>
    </row>
    <row r="401" spans="16:17">
      <c r="P401" s="8" t="s">
        <v>840</v>
      </c>
      <c r="Q401" s="9">
        <v>3440</v>
      </c>
    </row>
    <row r="402" spans="16:17">
      <c r="P402" s="8" t="s">
        <v>842</v>
      </c>
      <c r="Q402" s="9">
        <v>712.5</v>
      </c>
    </row>
    <row r="403" spans="16:17">
      <c r="P403" s="8" t="s">
        <v>844</v>
      </c>
      <c r="Q403" s="9">
        <v>784</v>
      </c>
    </row>
    <row r="404" spans="16:17">
      <c r="P404" s="8" t="s">
        <v>846</v>
      </c>
      <c r="Q404" s="9">
        <v>584.79999999999995</v>
      </c>
    </row>
    <row r="405" spans="16:17">
      <c r="P405" s="8" t="s">
        <v>848</v>
      </c>
      <c r="Q405" s="9">
        <v>91.2</v>
      </c>
    </row>
    <row r="406" spans="16:17">
      <c r="P406" s="8" t="s">
        <v>850</v>
      </c>
      <c r="Q406" s="9">
        <v>2808</v>
      </c>
    </row>
    <row r="407" spans="16:17">
      <c r="P407" s="8" t="s">
        <v>852</v>
      </c>
      <c r="Q407" s="9">
        <v>3960</v>
      </c>
    </row>
    <row r="408" spans="16:17">
      <c r="P408" s="8" t="s">
        <v>854</v>
      </c>
      <c r="Q408" s="9">
        <v>680</v>
      </c>
    </row>
    <row r="409" spans="16:17">
      <c r="P409" s="8" t="s">
        <v>856</v>
      </c>
      <c r="Q409" s="9">
        <v>1404</v>
      </c>
    </row>
    <row r="410" spans="16:17">
      <c r="P410" s="8" t="s">
        <v>858</v>
      </c>
      <c r="Q410" s="9">
        <v>1123.2</v>
      </c>
    </row>
    <row r="411" spans="16:17">
      <c r="P411" s="8" t="s">
        <v>860</v>
      </c>
      <c r="Q411" s="9">
        <v>39.5</v>
      </c>
    </row>
    <row r="412" spans="16:17">
      <c r="P412" s="8" t="s">
        <v>862</v>
      </c>
      <c r="Q412" s="9">
        <v>892.8</v>
      </c>
    </row>
    <row r="413" spans="16:17">
      <c r="P413" s="8" t="s">
        <v>864</v>
      </c>
      <c r="Q413" s="9">
        <v>2752</v>
      </c>
    </row>
    <row r="414" spans="16:17">
      <c r="P414" s="8" t="s">
        <v>866</v>
      </c>
      <c r="Q414" s="9">
        <v>1386</v>
      </c>
    </row>
    <row r="415" spans="16:17">
      <c r="P415" s="8" t="s">
        <v>868</v>
      </c>
      <c r="Q415" s="9">
        <v>2530</v>
      </c>
    </row>
    <row r="416" spans="16:17">
      <c r="P416" s="8" t="s">
        <v>870</v>
      </c>
      <c r="Q416" s="9">
        <v>274.39999999999998</v>
      </c>
    </row>
    <row r="417" spans="16:17">
      <c r="P417" s="8" t="s">
        <v>872</v>
      </c>
      <c r="Q417" s="9">
        <v>768</v>
      </c>
    </row>
    <row r="418" spans="16:17">
      <c r="P418" s="8" t="s">
        <v>874</v>
      </c>
      <c r="Q418" s="9">
        <v>7600</v>
      </c>
    </row>
    <row r="419" spans="16:17">
      <c r="P419" s="8" t="s">
        <v>876</v>
      </c>
      <c r="Q419" s="9">
        <v>374.4</v>
      </c>
    </row>
    <row r="420" spans="16:17">
      <c r="P420" s="8" t="s">
        <v>878</v>
      </c>
      <c r="Q420" s="9">
        <v>6636</v>
      </c>
    </row>
    <row r="421" spans="16:17">
      <c r="P421" s="8" t="s">
        <v>880</v>
      </c>
      <c r="Q421" s="9">
        <v>910</v>
      </c>
    </row>
    <row r="422" spans="16:17">
      <c r="P422" s="8" t="s">
        <v>882</v>
      </c>
      <c r="Q422" s="9">
        <v>2910</v>
      </c>
    </row>
    <row r="423" spans="16:17">
      <c r="P423" s="8" t="s">
        <v>884</v>
      </c>
      <c r="Q423" s="9">
        <v>2840</v>
      </c>
    </row>
    <row r="424" spans="16:17">
      <c r="P424" s="8" t="s">
        <v>886</v>
      </c>
      <c r="Q424" s="9">
        <v>3360</v>
      </c>
    </row>
    <row r="425" spans="16:17">
      <c r="P425" s="8" t="s">
        <v>888</v>
      </c>
      <c r="Q425" s="9">
        <v>10800</v>
      </c>
    </row>
    <row r="426" spans="16:17">
      <c r="P426" s="8" t="s">
        <v>890</v>
      </c>
      <c r="Q426" s="9">
        <v>4752</v>
      </c>
    </row>
    <row r="427" spans="16:17">
      <c r="P427" s="8" t="s">
        <v>892</v>
      </c>
      <c r="Q427" s="9">
        <v>2944</v>
      </c>
    </row>
    <row r="428" spans="16:17">
      <c r="P428" s="8" t="s">
        <v>894</v>
      </c>
      <c r="Q428" s="9">
        <v>5850</v>
      </c>
    </row>
    <row r="429" spans="16:17">
      <c r="P429" s="8" t="s">
        <v>896</v>
      </c>
      <c r="Q429" s="9">
        <v>403.2</v>
      </c>
    </row>
    <row r="430" spans="16:17">
      <c r="P430" s="8" t="s">
        <v>898</v>
      </c>
      <c r="Q430" s="9">
        <v>3154</v>
      </c>
    </row>
    <row r="431" spans="16:17">
      <c r="P431" s="8" t="s">
        <v>900</v>
      </c>
      <c r="Q431" s="9">
        <v>6720</v>
      </c>
    </row>
    <row r="432" spans="16:17">
      <c r="P432" s="8" t="s">
        <v>902</v>
      </c>
      <c r="Q432" s="9">
        <v>2960</v>
      </c>
    </row>
    <row r="433" spans="16:17">
      <c r="P433" s="8" t="s">
        <v>904</v>
      </c>
      <c r="Q433" s="9">
        <v>1000</v>
      </c>
    </row>
    <row r="434" spans="16:17">
      <c r="P434" s="8" t="s">
        <v>906</v>
      </c>
      <c r="Q434" s="9">
        <v>352</v>
      </c>
    </row>
    <row r="435" spans="16:17">
      <c r="P435" s="8" t="s">
        <v>908</v>
      </c>
      <c r="Q435" s="9">
        <v>1248</v>
      </c>
    </row>
    <row r="436" spans="16:17">
      <c r="P436" s="8" t="s">
        <v>910</v>
      </c>
      <c r="Q436" s="9">
        <v>4928</v>
      </c>
    </row>
    <row r="437" spans="16:17">
      <c r="P437" s="8" t="s">
        <v>912</v>
      </c>
      <c r="Q437" s="9">
        <v>2040</v>
      </c>
    </row>
    <row r="438" spans="16:17">
      <c r="P438" s="8" t="s">
        <v>914</v>
      </c>
      <c r="Q438" s="9">
        <v>1435</v>
      </c>
    </row>
    <row r="439" spans="16:17">
      <c r="P439" s="8" t="s">
        <v>916</v>
      </c>
      <c r="Q439" s="9">
        <v>6132</v>
      </c>
    </row>
    <row r="440" spans="16:17">
      <c r="P440" s="8" t="s">
        <v>918</v>
      </c>
      <c r="Q440" s="9">
        <v>2656</v>
      </c>
    </row>
    <row r="441" spans="16:17">
      <c r="P441" s="8" t="s">
        <v>920</v>
      </c>
      <c r="Q441" s="9">
        <v>148.5</v>
      </c>
    </row>
    <row r="442" spans="16:17">
      <c r="P442" s="8" t="s">
        <v>922</v>
      </c>
      <c r="Q442" s="9">
        <v>4872</v>
      </c>
    </row>
    <row r="443" spans="16:17">
      <c r="P443" s="8" t="s">
        <v>924</v>
      </c>
      <c r="Q443" s="9">
        <v>118.8</v>
      </c>
    </row>
    <row r="444" spans="16:17">
      <c r="P444" s="8" t="s">
        <v>926</v>
      </c>
      <c r="Q444" s="9">
        <v>312</v>
      </c>
    </row>
    <row r="445" spans="16:17">
      <c r="P445" s="8" t="s">
        <v>928</v>
      </c>
      <c r="Q445" s="9">
        <v>10752</v>
      </c>
    </row>
    <row r="446" spans="16:17">
      <c r="P446" s="8" t="s">
        <v>930</v>
      </c>
      <c r="Q446" s="9">
        <v>686</v>
      </c>
    </row>
    <row r="447" spans="16:17">
      <c r="P447" s="8" t="s">
        <v>932</v>
      </c>
      <c r="Q447" s="9">
        <v>1489.2</v>
      </c>
    </row>
    <row r="448" spans="16:17">
      <c r="P448" s="8" t="s">
        <v>934</v>
      </c>
      <c r="Q448" s="9">
        <v>1776</v>
      </c>
    </row>
    <row r="449" spans="16:17">
      <c r="P449" s="8" t="s">
        <v>936</v>
      </c>
      <c r="Q449" s="9">
        <v>7872</v>
      </c>
    </row>
    <row r="450" spans="16:17">
      <c r="P450" s="8" t="s">
        <v>938</v>
      </c>
      <c r="Q450" s="9">
        <v>12672</v>
      </c>
    </row>
    <row r="451" spans="16:17">
      <c r="P451" s="8" t="s">
        <v>940</v>
      </c>
      <c r="Q451" s="9">
        <v>1240.8</v>
      </c>
    </row>
    <row r="452" spans="16:17">
      <c r="P452" s="8" t="s">
        <v>942</v>
      </c>
      <c r="Q452" s="9">
        <v>3000</v>
      </c>
    </row>
    <row r="453" spans="16:17">
      <c r="P453" s="8" t="s">
        <v>944</v>
      </c>
      <c r="Q453" s="9">
        <v>4272</v>
      </c>
    </row>
    <row r="454" spans="16:17">
      <c r="P454" s="8" t="s">
        <v>946</v>
      </c>
      <c r="Q454" s="9">
        <v>3552</v>
      </c>
    </row>
    <row r="455" spans="16:17">
      <c r="P455" s="8" t="s">
        <v>948</v>
      </c>
      <c r="Q455" s="9">
        <v>1339.2</v>
      </c>
    </row>
    <row r="456" spans="16:17">
      <c r="P456" s="8" t="s">
        <v>950</v>
      </c>
      <c r="Q456" s="9">
        <v>4680</v>
      </c>
    </row>
    <row r="457" spans="16:17">
      <c r="P457" s="8" t="s">
        <v>952</v>
      </c>
      <c r="Q457" s="9">
        <v>3168</v>
      </c>
    </row>
    <row r="458" spans="16:17">
      <c r="P458" s="8" t="s">
        <v>954</v>
      </c>
      <c r="Q458" s="9">
        <v>4608</v>
      </c>
    </row>
    <row r="459" spans="16:17">
      <c r="P459" s="8" t="s">
        <v>956</v>
      </c>
      <c r="Q459" s="9">
        <v>2184</v>
      </c>
    </row>
    <row r="460" spans="16:17">
      <c r="P460" s="8" t="s">
        <v>958</v>
      </c>
      <c r="Q460" s="9">
        <v>4440</v>
      </c>
    </row>
    <row r="461" spans="16:17">
      <c r="P461" s="8" t="s">
        <v>960</v>
      </c>
      <c r="Q461" s="9">
        <v>5544</v>
      </c>
    </row>
    <row r="462" spans="16:17">
      <c r="P462" s="8" t="s">
        <v>962</v>
      </c>
      <c r="Q462" s="9">
        <v>1693.2</v>
      </c>
    </row>
    <row r="463" spans="16:17">
      <c r="P463" s="8" t="s">
        <v>964</v>
      </c>
      <c r="Q463" s="9">
        <v>3442.5</v>
      </c>
    </row>
    <row r="464" spans="16:17">
      <c r="P464" s="8" t="s">
        <v>966</v>
      </c>
      <c r="Q464" s="9">
        <v>6768</v>
      </c>
    </row>
    <row r="465" spans="16:17">
      <c r="P465" s="8" t="s">
        <v>968</v>
      </c>
      <c r="Q465" s="9">
        <v>730</v>
      </c>
    </row>
    <row r="466" spans="16:17">
      <c r="P466" s="8" t="s">
        <v>970</v>
      </c>
      <c r="Q466" s="9">
        <v>1332</v>
      </c>
    </row>
    <row r="467" spans="16:17">
      <c r="P467" s="8" t="s">
        <v>972</v>
      </c>
      <c r="Q467" s="9">
        <v>539.5</v>
      </c>
    </row>
    <row r="468" spans="16:17">
      <c r="P468" s="8" t="s">
        <v>974</v>
      </c>
      <c r="Q468" s="9">
        <v>348</v>
      </c>
    </row>
    <row r="469" spans="16:17">
      <c r="P469" s="8" t="s">
        <v>976</v>
      </c>
      <c r="Q469" s="9">
        <v>1602</v>
      </c>
    </row>
    <row r="470" spans="16:17">
      <c r="P470" s="8" t="s">
        <v>978</v>
      </c>
      <c r="Q470" s="9">
        <v>9472</v>
      </c>
    </row>
    <row r="471" spans="16:17">
      <c r="P471" s="8" t="s">
        <v>980</v>
      </c>
      <c r="Q471" s="9">
        <v>462</v>
      </c>
    </row>
    <row r="472" spans="16:17">
      <c r="P472" s="8" t="s">
        <v>982</v>
      </c>
      <c r="Q472" s="9">
        <v>376</v>
      </c>
    </row>
    <row r="473" spans="16:17">
      <c r="P473" s="8" t="s">
        <v>984</v>
      </c>
      <c r="Q473" s="9">
        <v>13104</v>
      </c>
    </row>
    <row r="474" spans="16:17">
      <c r="P474" s="8" t="s">
        <v>986</v>
      </c>
      <c r="Q474" s="9">
        <v>1176</v>
      </c>
    </row>
    <row r="475" spans="16:17">
      <c r="P475" s="8" t="s">
        <v>988</v>
      </c>
      <c r="Q475" s="9">
        <v>2550</v>
      </c>
    </row>
    <row r="476" spans="16:17">
      <c r="P476" s="8" t="s">
        <v>990</v>
      </c>
      <c r="Q476" s="9">
        <v>6048</v>
      </c>
    </row>
    <row r="477" spans="16:17">
      <c r="P477" s="8" t="s">
        <v>992</v>
      </c>
      <c r="Q477" s="9">
        <v>4380</v>
      </c>
    </row>
    <row r="478" spans="16:17">
      <c r="P478" s="8" t="s">
        <v>994</v>
      </c>
      <c r="Q478" s="9">
        <v>355</v>
      </c>
    </row>
    <row r="479" spans="16:17">
      <c r="P479" s="8" t="s">
        <v>996</v>
      </c>
      <c r="Q479" s="9">
        <v>445.5</v>
      </c>
    </row>
    <row r="480" spans="16:17">
      <c r="P480" s="8" t="s">
        <v>998</v>
      </c>
      <c r="Q480" s="9">
        <v>684</v>
      </c>
    </row>
    <row r="481" spans="16:17">
      <c r="P481" s="8" t="s">
        <v>1000</v>
      </c>
      <c r="Q481" s="9">
        <v>7776</v>
      </c>
    </row>
    <row r="482" spans="16:17">
      <c r="P482" s="8" t="s">
        <v>1002</v>
      </c>
      <c r="Q482" s="9">
        <v>9396</v>
      </c>
    </row>
    <row r="483" spans="16:17">
      <c r="P483" s="8" t="s">
        <v>1004</v>
      </c>
      <c r="Q483" s="9">
        <v>539.5</v>
      </c>
    </row>
    <row r="484" spans="16:17">
      <c r="P484" s="8" t="s">
        <v>1006</v>
      </c>
      <c r="Q484" s="9">
        <v>940.5</v>
      </c>
    </row>
    <row r="485" spans="16:17">
      <c r="P485" s="8" t="s">
        <v>1008</v>
      </c>
      <c r="Q485" s="9">
        <v>1820</v>
      </c>
    </row>
    <row r="486" spans="16:17">
      <c r="P486" s="8" t="s">
        <v>1010</v>
      </c>
      <c r="Q486" s="9">
        <v>188</v>
      </c>
    </row>
    <row r="487" spans="16:17">
      <c r="P487" s="8" t="s">
        <v>1012</v>
      </c>
      <c r="Q487" s="9">
        <v>320</v>
      </c>
    </row>
    <row r="488" spans="16:17">
      <c r="P488" s="8" t="s">
        <v>1014</v>
      </c>
      <c r="Q488" s="9">
        <v>554.79999999999995</v>
      </c>
    </row>
    <row r="489" spans="16:17">
      <c r="P489" s="8" t="s">
        <v>1016</v>
      </c>
      <c r="Q489" s="9">
        <v>409.2</v>
      </c>
    </row>
    <row r="490" spans="16:17">
      <c r="P490" s="8" t="s">
        <v>1018</v>
      </c>
      <c r="Q490" s="9">
        <v>616</v>
      </c>
    </row>
    <row r="491" spans="16:17">
      <c r="P491" s="8" t="s">
        <v>1020</v>
      </c>
      <c r="Q491" s="9">
        <v>1800</v>
      </c>
    </row>
    <row r="492" spans="16:17">
      <c r="P492" s="8" t="s">
        <v>1022</v>
      </c>
      <c r="Q492" s="9">
        <v>427.2</v>
      </c>
    </row>
    <row r="493" spans="16:17">
      <c r="P493" s="8" t="s">
        <v>1024</v>
      </c>
      <c r="Q493" s="9">
        <v>737.2</v>
      </c>
    </row>
    <row r="494" spans="16:17">
      <c r="P494" s="8" t="s">
        <v>1026</v>
      </c>
      <c r="Q494" s="9">
        <v>6624</v>
      </c>
    </row>
    <row r="495" spans="16:17">
      <c r="P495" s="8" t="s">
        <v>1028</v>
      </c>
      <c r="Q495" s="9">
        <v>5640</v>
      </c>
    </row>
    <row r="496" spans="16:17">
      <c r="P496" s="8" t="s">
        <v>1030</v>
      </c>
      <c r="Q496" s="9">
        <v>2236</v>
      </c>
    </row>
    <row r="497" spans="16:17">
      <c r="P497" s="8" t="s">
        <v>1032</v>
      </c>
      <c r="Q497" s="9">
        <v>780</v>
      </c>
    </row>
    <row r="498" spans="16:17">
      <c r="P498" s="8" t="s">
        <v>1034</v>
      </c>
      <c r="Q498" s="9">
        <v>788.5</v>
      </c>
    </row>
    <row r="499" spans="16:17">
      <c r="P499" s="8" t="s">
        <v>1036</v>
      </c>
      <c r="Q499" s="9">
        <v>1754.4</v>
      </c>
    </row>
    <row r="500" spans="16:17">
      <c r="P500" s="8" t="s">
        <v>1038</v>
      </c>
      <c r="Q500" s="9">
        <v>10512</v>
      </c>
    </row>
    <row r="501" spans="16:17">
      <c r="P501" s="8" t="s">
        <v>1040</v>
      </c>
      <c r="Q501" s="9">
        <v>5032</v>
      </c>
    </row>
    <row r="502" spans="16:17">
      <c r="P502" s="8" t="s">
        <v>1042</v>
      </c>
      <c r="Q502" s="9">
        <v>4320</v>
      </c>
    </row>
    <row r="503" spans="16:17">
      <c r="P503" s="8" t="s">
        <v>1044</v>
      </c>
      <c r="Q503" s="9">
        <v>304</v>
      </c>
    </row>
    <row r="504" spans="16:17">
      <c r="P504" s="8" t="s">
        <v>1046</v>
      </c>
      <c r="Q504" s="9">
        <v>3456</v>
      </c>
    </row>
    <row r="505" spans="16:17">
      <c r="P505" s="8" t="s">
        <v>1048</v>
      </c>
      <c r="Q505" s="9">
        <v>10680</v>
      </c>
    </row>
    <row r="506" spans="16:17">
      <c r="P506" s="8" t="s">
        <v>1050</v>
      </c>
      <c r="Q506" s="9">
        <v>1550.4</v>
      </c>
    </row>
    <row r="507" spans="16:17">
      <c r="P507" s="8" t="s">
        <v>1052</v>
      </c>
      <c r="Q507" s="9">
        <v>2464</v>
      </c>
    </row>
    <row r="508" spans="16:17">
      <c r="P508" s="8" t="s">
        <v>1054</v>
      </c>
      <c r="Q508" s="9">
        <v>6664</v>
      </c>
    </row>
    <row r="509" spans="16:17">
      <c r="P509" s="8" t="s">
        <v>1056</v>
      </c>
      <c r="Q509" s="9">
        <v>444</v>
      </c>
    </row>
    <row r="510" spans="16:17">
      <c r="P510" s="8" t="s">
        <v>1058</v>
      </c>
      <c r="Q510" s="9">
        <v>364</v>
      </c>
    </row>
    <row r="511" spans="16:17">
      <c r="P511" s="8" t="s">
        <v>1060</v>
      </c>
      <c r="Q511" s="9">
        <v>890</v>
      </c>
    </row>
    <row r="512" spans="16:17">
      <c r="P512" s="8" t="s">
        <v>1062</v>
      </c>
      <c r="Q512" s="9">
        <v>478.5</v>
      </c>
    </row>
    <row r="513" spans="16:17">
      <c r="P513" s="8" t="s">
        <v>1064</v>
      </c>
      <c r="Q513" s="9">
        <v>779</v>
      </c>
    </row>
    <row r="514" spans="16:17">
      <c r="P514" s="8" t="s">
        <v>1066</v>
      </c>
      <c r="Q514" s="9">
        <v>2754</v>
      </c>
    </row>
    <row r="515" spans="16:17">
      <c r="P515" s="8" t="s">
        <v>1068</v>
      </c>
      <c r="Q515" s="9">
        <v>1738</v>
      </c>
    </row>
    <row r="516" spans="16:17">
      <c r="P516" s="8" t="s">
        <v>1070</v>
      </c>
      <c r="Q516" s="9">
        <v>5632</v>
      </c>
    </row>
    <row r="517" spans="16:17">
      <c r="P517" s="8" t="s">
        <v>1072</v>
      </c>
      <c r="Q517" s="9">
        <v>12920</v>
      </c>
    </row>
    <row r="518" spans="16:17">
      <c r="P518" s="8" t="s">
        <v>1074</v>
      </c>
      <c r="Q518" s="9">
        <v>313.2</v>
      </c>
    </row>
    <row r="519" spans="16:17">
      <c r="P519" s="8" t="s">
        <v>1076</v>
      </c>
      <c r="Q519" s="9">
        <v>3960</v>
      </c>
    </row>
    <row r="520" spans="16:17">
      <c r="P520" s="8" t="s">
        <v>1078</v>
      </c>
      <c r="Q520" s="9">
        <v>352.8</v>
      </c>
    </row>
    <row r="521" spans="16:17">
      <c r="P521" s="8" t="s">
        <v>1080</v>
      </c>
      <c r="Q521" s="9">
        <v>925</v>
      </c>
    </row>
    <row r="522" spans="16:17">
      <c r="P522" s="8" t="s">
        <v>1082</v>
      </c>
      <c r="Q522" s="9">
        <v>2047.5</v>
      </c>
    </row>
    <row r="523" spans="16:17">
      <c r="P523" s="8" t="s">
        <v>1084</v>
      </c>
      <c r="Q523" s="9">
        <v>4464</v>
      </c>
    </row>
    <row r="524" spans="16:17">
      <c r="P524" s="8" t="s">
        <v>1086</v>
      </c>
      <c r="Q524" s="9">
        <v>2827.5</v>
      </c>
    </row>
    <row r="525" spans="16:17">
      <c r="P525" s="8" t="s">
        <v>1088</v>
      </c>
      <c r="Q525" s="9">
        <v>972</v>
      </c>
    </row>
    <row r="526" spans="16:17">
      <c r="P526" s="8" t="s">
        <v>1090</v>
      </c>
      <c r="Q526" s="9">
        <v>3828</v>
      </c>
    </row>
    <row r="527" spans="16:17">
      <c r="P527" s="8" t="s">
        <v>1092</v>
      </c>
      <c r="Q527" s="9">
        <v>3420</v>
      </c>
    </row>
    <row r="528" spans="16:17">
      <c r="P528" s="8" t="s">
        <v>1094</v>
      </c>
      <c r="Q528" s="9">
        <v>4465</v>
      </c>
    </row>
    <row r="529" spans="16:17">
      <c r="P529" s="8" t="s">
        <v>1096</v>
      </c>
      <c r="Q529" s="9">
        <v>5328</v>
      </c>
    </row>
    <row r="530" spans="16:17">
      <c r="P530" s="8" t="s">
        <v>1098</v>
      </c>
      <c r="Q530" s="9">
        <v>6560</v>
      </c>
    </row>
    <row r="531" spans="16:17">
      <c r="P531" s="8" t="s">
        <v>1100</v>
      </c>
      <c r="Q531" s="9">
        <v>2736</v>
      </c>
    </row>
    <row r="532" spans="16:17">
      <c r="P532" s="8" t="s">
        <v>1101</v>
      </c>
      <c r="Q532" s="9">
        <v>7040</v>
      </c>
    </row>
    <row r="533" spans="16:17">
      <c r="P533" s="8" t="s">
        <v>1103</v>
      </c>
      <c r="Q533" s="9">
        <v>9120</v>
      </c>
    </row>
    <row r="534" spans="16:17">
      <c r="P534" s="8" t="s">
        <v>1105</v>
      </c>
      <c r="Q534" s="9">
        <v>3024</v>
      </c>
    </row>
    <row r="535" spans="16:17">
      <c r="P535" s="8" t="s">
        <v>1107</v>
      </c>
      <c r="Q535" s="9">
        <v>554.79999999999995</v>
      </c>
    </row>
    <row r="536" spans="16:17">
      <c r="P536" s="8" t="s">
        <v>1109</v>
      </c>
      <c r="Q536" s="9">
        <v>77.599999999999994</v>
      </c>
    </row>
    <row r="537" spans="16:17">
      <c r="P537" s="8" t="s">
        <v>1111</v>
      </c>
      <c r="Q537" s="9">
        <v>3112.5</v>
      </c>
    </row>
    <row r="538" spans="16:17">
      <c r="P538" s="8" t="s">
        <v>1113</v>
      </c>
      <c r="Q538" s="9">
        <v>8466</v>
      </c>
    </row>
    <row r="539" spans="16:17">
      <c r="P539" s="8" t="s">
        <v>1115</v>
      </c>
      <c r="Q539" s="9">
        <v>537.20000000000005</v>
      </c>
    </row>
    <row r="540" spans="16:17">
      <c r="P540" s="8" t="s">
        <v>1117</v>
      </c>
      <c r="Q540" s="9">
        <v>280.8</v>
      </c>
    </row>
    <row r="541" spans="16:17">
      <c r="P541" s="8" t="s">
        <v>1119</v>
      </c>
      <c r="Q541" s="9">
        <v>577.5</v>
      </c>
    </row>
    <row r="542" spans="16:17">
      <c r="P542" s="8" t="s">
        <v>1121</v>
      </c>
      <c r="Q542" s="9">
        <v>960</v>
      </c>
    </row>
    <row r="543" spans="16:17">
      <c r="P543" s="8" t="s">
        <v>1123</v>
      </c>
      <c r="Q543" s="9">
        <v>1026</v>
      </c>
    </row>
    <row r="544" spans="16:17">
      <c r="P544" s="8" t="s">
        <v>1125</v>
      </c>
      <c r="Q544" s="9">
        <v>2664</v>
      </c>
    </row>
    <row r="545" spans="16:17">
      <c r="P545" s="8" t="s">
        <v>1127</v>
      </c>
      <c r="Q545" s="9">
        <v>5472</v>
      </c>
    </row>
    <row r="546" spans="16:17">
      <c r="P546" s="8" t="s">
        <v>1129</v>
      </c>
      <c r="Q546" s="9">
        <v>415</v>
      </c>
    </row>
    <row r="547" spans="16:17">
      <c r="P547" s="8" t="s">
        <v>1131</v>
      </c>
      <c r="Q547" s="9">
        <v>2408</v>
      </c>
    </row>
    <row r="548" spans="16:17">
      <c r="P548" s="8" t="s">
        <v>1133</v>
      </c>
      <c r="Q548" s="9">
        <v>432</v>
      </c>
    </row>
    <row r="549" spans="16:17">
      <c r="P549" s="8" t="s">
        <v>1135</v>
      </c>
      <c r="Q549" s="9">
        <v>819</v>
      </c>
    </row>
    <row r="550" spans="16:17">
      <c r="P550" s="8" t="s">
        <v>1137</v>
      </c>
      <c r="Q550" s="9">
        <v>145.6</v>
      </c>
    </row>
    <row r="551" spans="16:17">
      <c r="P551" s="8" t="s">
        <v>1139</v>
      </c>
      <c r="Q551" s="9">
        <v>1188</v>
      </c>
    </row>
    <row r="552" spans="16:17">
      <c r="P552" s="8" t="s">
        <v>1141</v>
      </c>
      <c r="Q552" s="9">
        <v>1574.4</v>
      </c>
    </row>
    <row r="553" spans="16:17">
      <c r="P553" s="8" t="s">
        <v>1143</v>
      </c>
      <c r="Q553" s="9">
        <v>33.6</v>
      </c>
    </row>
    <row r="554" spans="16:17">
      <c r="P554" s="8" t="s">
        <v>1145</v>
      </c>
      <c r="Q554" s="9">
        <v>4592</v>
      </c>
    </row>
    <row r="555" spans="16:17">
      <c r="P555" s="8" t="s">
        <v>1147</v>
      </c>
      <c r="Q555" s="9">
        <v>5808</v>
      </c>
    </row>
    <row r="556" spans="16:17">
      <c r="P556" s="8" t="s">
        <v>1149</v>
      </c>
      <c r="Q556" s="9">
        <v>213</v>
      </c>
    </row>
    <row r="557" spans="16:17">
      <c r="P557" s="8" t="s">
        <v>1151</v>
      </c>
      <c r="Q557" s="9">
        <v>3760</v>
      </c>
    </row>
    <row r="558" spans="16:17">
      <c r="P558" s="8" t="s">
        <v>1153</v>
      </c>
      <c r="Q558" s="9">
        <v>776</v>
      </c>
    </row>
    <row r="559" spans="16:17">
      <c r="P559" s="8" t="s">
        <v>1155</v>
      </c>
      <c r="Q559" s="9">
        <v>10608</v>
      </c>
    </row>
    <row r="560" spans="16:17">
      <c r="P560" s="8" t="s">
        <v>1157</v>
      </c>
      <c r="Q560" s="9">
        <v>750</v>
      </c>
    </row>
    <row r="561" spans="16:17">
      <c r="P561" s="8" t="s">
        <v>1159</v>
      </c>
      <c r="Q561" s="9">
        <v>5952</v>
      </c>
    </row>
    <row r="562" spans="16:17">
      <c r="P562" s="8" t="s">
        <v>1161</v>
      </c>
      <c r="Q562" s="9">
        <v>1935</v>
      </c>
    </row>
    <row r="563" spans="16:17">
      <c r="P563" s="8" t="s">
        <v>1163</v>
      </c>
      <c r="Q563" s="9">
        <v>597.6</v>
      </c>
    </row>
    <row r="564" spans="16:17">
      <c r="P564" s="8" t="s">
        <v>1165</v>
      </c>
      <c r="Q564" s="9">
        <v>220.8</v>
      </c>
    </row>
    <row r="565" spans="16:17">
      <c r="P565" s="8" t="s">
        <v>1167</v>
      </c>
      <c r="Q565" s="9">
        <v>1660</v>
      </c>
    </row>
    <row r="566" spans="16:17">
      <c r="P566" s="8" t="s">
        <v>1169</v>
      </c>
      <c r="Q566" s="9">
        <v>547.20000000000005</v>
      </c>
    </row>
    <row r="567" spans="16:17">
      <c r="P567" s="8" t="s">
        <v>1171</v>
      </c>
      <c r="Q567" s="9">
        <v>2160</v>
      </c>
    </row>
    <row r="568" spans="16:17">
      <c r="P568" s="8" t="s">
        <v>1173</v>
      </c>
      <c r="Q568" s="9">
        <v>3760</v>
      </c>
    </row>
    <row r="569" spans="16:17">
      <c r="P569" s="8" t="s">
        <v>1175</v>
      </c>
      <c r="Q569" s="9">
        <v>4512</v>
      </c>
    </row>
    <row r="570" spans="16:17">
      <c r="P570" s="8" t="s">
        <v>1177</v>
      </c>
      <c r="Q570" s="9">
        <v>3527.5</v>
      </c>
    </row>
    <row r="571" spans="16:17">
      <c r="P571" s="8" t="s">
        <v>1179</v>
      </c>
      <c r="Q571" s="9">
        <v>9576</v>
      </c>
    </row>
    <row r="572" spans="16:17">
      <c r="P572" s="8" t="s">
        <v>1181</v>
      </c>
      <c r="Q572" s="9">
        <v>7728</v>
      </c>
    </row>
    <row r="573" spans="16:17">
      <c r="P573" s="8" t="s">
        <v>1183</v>
      </c>
      <c r="Q573" s="9">
        <v>756.5</v>
      </c>
    </row>
    <row r="574" spans="16:17">
      <c r="P574" s="8" t="s">
        <v>1185</v>
      </c>
      <c r="Q574" s="9">
        <v>3357.5</v>
      </c>
    </row>
    <row r="575" spans="16:17">
      <c r="P575" s="8" t="s">
        <v>1187</v>
      </c>
      <c r="Q575" s="9">
        <v>495</v>
      </c>
    </row>
    <row r="576" spans="16:17">
      <c r="P576" s="8" t="s">
        <v>1189</v>
      </c>
      <c r="Q576" s="9">
        <v>9984</v>
      </c>
    </row>
    <row r="577" spans="16:17">
      <c r="P577" s="8" t="s">
        <v>1191</v>
      </c>
      <c r="Q577" s="9">
        <v>5238</v>
      </c>
    </row>
    <row r="578" spans="16:17">
      <c r="P578" s="8" t="s">
        <v>1193</v>
      </c>
      <c r="Q578" s="9">
        <v>1332</v>
      </c>
    </row>
    <row r="579" spans="16:17">
      <c r="P579" s="8" t="s">
        <v>1195</v>
      </c>
      <c r="Q579" s="9">
        <v>1824</v>
      </c>
    </row>
    <row r="580" spans="16:17">
      <c r="P580" s="8" t="s">
        <v>1197</v>
      </c>
      <c r="Q580" s="9">
        <v>5312</v>
      </c>
    </row>
    <row r="581" spans="16:17">
      <c r="P581" s="8" t="s">
        <v>1199</v>
      </c>
      <c r="Q581" s="9">
        <v>3200</v>
      </c>
    </row>
    <row r="582" spans="16:17">
      <c r="P582" s="8" t="s">
        <v>1201</v>
      </c>
      <c r="Q582" s="9">
        <v>1296</v>
      </c>
    </row>
    <row r="583" spans="16:17">
      <c r="P583" s="8" t="s">
        <v>1203</v>
      </c>
      <c r="Q583" s="9">
        <v>3112.5</v>
      </c>
    </row>
    <row r="584" spans="16:17">
      <c r="P584" s="8" t="s">
        <v>1205</v>
      </c>
      <c r="Q584" s="9">
        <v>5248</v>
      </c>
    </row>
    <row r="585" spans="16:17">
      <c r="P585" s="8" t="s">
        <v>1207</v>
      </c>
      <c r="Q585" s="9">
        <v>3950</v>
      </c>
    </row>
    <row r="586" spans="16:17">
      <c r="P586" s="8" t="s">
        <v>1209</v>
      </c>
      <c r="Q586" s="9">
        <v>5238</v>
      </c>
    </row>
    <row r="587" spans="16:17">
      <c r="P587" s="8" t="s">
        <v>1211</v>
      </c>
      <c r="Q587" s="9">
        <v>78.400000000000006</v>
      </c>
    </row>
    <row r="588" spans="16:17">
      <c r="P588" s="8" t="s">
        <v>1213</v>
      </c>
      <c r="Q588" s="9">
        <v>438</v>
      </c>
    </row>
    <row r="589" spans="16:17">
      <c r="P589" s="8" t="s">
        <v>1215</v>
      </c>
      <c r="Q589" s="9">
        <v>5904</v>
      </c>
    </row>
    <row r="590" spans="16:17">
      <c r="P590" s="8" t="s">
        <v>1217</v>
      </c>
      <c r="Q590" s="9">
        <v>325.5</v>
      </c>
    </row>
    <row r="591" spans="16:17">
      <c r="P591" s="8" t="s">
        <v>1219</v>
      </c>
      <c r="Q591" s="9">
        <v>1557.5</v>
      </c>
    </row>
    <row r="592" spans="16:17">
      <c r="P592" s="8" t="s">
        <v>1221</v>
      </c>
      <c r="Q592" s="9">
        <v>186</v>
      </c>
    </row>
    <row r="593" spans="16:17">
      <c r="P593" s="8" t="s">
        <v>1223</v>
      </c>
      <c r="Q593" s="9">
        <v>194.4</v>
      </c>
    </row>
    <row r="594" spans="16:17">
      <c r="P594" s="8" t="s">
        <v>1225</v>
      </c>
      <c r="Q594" s="9">
        <v>266.39999999999998</v>
      </c>
    </row>
    <row r="595" spans="16:17">
      <c r="P595" s="8" t="s">
        <v>1227</v>
      </c>
      <c r="Q595" s="9">
        <v>5112</v>
      </c>
    </row>
    <row r="596" spans="16:17">
      <c r="P596" s="8" t="s">
        <v>1229</v>
      </c>
      <c r="Q596" s="9">
        <v>6636</v>
      </c>
    </row>
    <row r="597" spans="16:17">
      <c r="P597" s="8" t="s">
        <v>1231</v>
      </c>
      <c r="Q597" s="9">
        <v>525.6</v>
      </c>
    </row>
    <row r="598" spans="16:17">
      <c r="P598" s="8" t="s">
        <v>1233</v>
      </c>
      <c r="Q598" s="9">
        <v>2097.6</v>
      </c>
    </row>
    <row r="599" spans="16:17">
      <c r="P599" s="8" t="s">
        <v>1235</v>
      </c>
      <c r="Q599" s="9">
        <v>7448</v>
      </c>
    </row>
    <row r="600" spans="16:17">
      <c r="P600" s="8" t="s">
        <v>1237</v>
      </c>
      <c r="Q600" s="9">
        <v>2380</v>
      </c>
    </row>
    <row r="601" spans="16:17">
      <c r="P601" s="8" t="s">
        <v>1239</v>
      </c>
      <c r="Q601" s="9">
        <v>1584</v>
      </c>
    </row>
    <row r="602" spans="16:17">
      <c r="P602" s="8" t="s">
        <v>1241</v>
      </c>
      <c r="Q602" s="9">
        <v>3010</v>
      </c>
    </row>
    <row r="603" spans="16:17">
      <c r="P603" s="8" t="s">
        <v>1243</v>
      </c>
      <c r="Q603" s="9">
        <v>392</v>
      </c>
    </row>
    <row r="604" spans="16:17">
      <c r="P604" s="8" t="s">
        <v>1245</v>
      </c>
      <c r="Q604" s="9">
        <v>552</v>
      </c>
    </row>
    <row r="605" spans="16:17">
      <c r="P605" s="8" t="s">
        <v>1247</v>
      </c>
      <c r="Q605" s="9">
        <v>160</v>
      </c>
    </row>
    <row r="606" spans="16:17">
      <c r="P606" s="8" t="s">
        <v>1249</v>
      </c>
      <c r="Q606" s="9">
        <v>6708</v>
      </c>
    </row>
    <row r="607" spans="16:17">
      <c r="P607" s="8" t="s">
        <v>1251</v>
      </c>
      <c r="Q607" s="9">
        <v>5340</v>
      </c>
    </row>
    <row r="608" spans="16:17">
      <c r="P608" s="8" t="s">
        <v>1253</v>
      </c>
      <c r="Q608" s="9">
        <v>540</v>
      </c>
    </row>
    <row r="609" spans="16:17">
      <c r="P609" s="8" t="s">
        <v>1255</v>
      </c>
      <c r="Q609" s="9">
        <v>2208</v>
      </c>
    </row>
    <row r="610" spans="16:17">
      <c r="P610" s="8" t="s">
        <v>1257</v>
      </c>
      <c r="Q610" s="9">
        <v>6750</v>
      </c>
    </row>
    <row r="611" spans="16:17">
      <c r="P611" s="8" t="s">
        <v>1259</v>
      </c>
      <c r="Q611" s="9">
        <v>11776</v>
      </c>
    </row>
    <row r="612" spans="16:17">
      <c r="P612" s="8" t="s">
        <v>1261</v>
      </c>
      <c r="Q612" s="9">
        <v>5220</v>
      </c>
    </row>
    <row r="613" spans="16:17">
      <c r="P613" s="8" t="s">
        <v>1263</v>
      </c>
      <c r="Q613" s="9">
        <v>3700</v>
      </c>
    </row>
    <row r="614" spans="16:17">
      <c r="P614" s="8" t="s">
        <v>1265</v>
      </c>
      <c r="Q614" s="9">
        <v>420</v>
      </c>
    </row>
    <row r="615" spans="16:17">
      <c r="P615" s="8" t="s">
        <v>1267</v>
      </c>
      <c r="Q615" s="9">
        <v>294.39999999999998</v>
      </c>
    </row>
    <row r="616" spans="16:17">
      <c r="P616" s="8" t="s">
        <v>1269</v>
      </c>
      <c r="Q616" s="9">
        <v>12672</v>
      </c>
    </row>
    <row r="617" spans="16:17">
      <c r="P617" s="8" t="s">
        <v>1271</v>
      </c>
      <c r="Q617" s="9">
        <v>9744</v>
      </c>
    </row>
    <row r="618" spans="16:17">
      <c r="P618" s="8" t="s">
        <v>1273</v>
      </c>
      <c r="Q618" s="9">
        <v>5440</v>
      </c>
    </row>
    <row r="619" spans="16:17">
      <c r="P619" s="8" t="s">
        <v>1275</v>
      </c>
      <c r="Q619" s="9">
        <v>4644</v>
      </c>
    </row>
    <row r="620" spans="16:17">
      <c r="P620" s="8" t="s">
        <v>1277</v>
      </c>
      <c r="Q620" s="9">
        <v>445</v>
      </c>
    </row>
    <row r="621" spans="16:17">
      <c r="P621" s="8" t="s">
        <v>1279</v>
      </c>
      <c r="Q621" s="9">
        <v>2400</v>
      </c>
    </row>
    <row r="622" spans="16:17">
      <c r="P622" s="8" t="s">
        <v>1281</v>
      </c>
      <c r="Q622" s="9">
        <v>760</v>
      </c>
    </row>
    <row r="623" spans="16:17">
      <c r="P623" s="8" t="s">
        <v>1283</v>
      </c>
      <c r="Q623" s="9">
        <v>3936</v>
      </c>
    </row>
    <row r="624" spans="16:17">
      <c r="P624" s="8" t="s">
        <v>1285</v>
      </c>
      <c r="Q624" s="9">
        <v>3880</v>
      </c>
    </row>
    <row r="625" spans="16:17">
      <c r="P625" s="8" t="s">
        <v>1287</v>
      </c>
      <c r="Q625" s="9">
        <v>1252.8</v>
      </c>
    </row>
    <row r="626" spans="16:17">
      <c r="P626" s="8" t="s">
        <v>1289</v>
      </c>
      <c r="Q626" s="9">
        <v>1540</v>
      </c>
    </row>
    <row r="627" spans="16:17">
      <c r="P627" s="8" t="s">
        <v>1291</v>
      </c>
      <c r="Q627" s="9">
        <v>252</v>
      </c>
    </row>
    <row r="628" spans="16:17">
      <c r="P628" s="8" t="s">
        <v>1293</v>
      </c>
      <c r="Q628" s="9">
        <v>3306</v>
      </c>
    </row>
    <row r="629" spans="16:17">
      <c r="P629" s="8" t="s">
        <v>1295</v>
      </c>
      <c r="Q629" s="9">
        <v>5548</v>
      </c>
    </row>
    <row r="630" spans="16:17">
      <c r="P630" s="8" t="s">
        <v>1297</v>
      </c>
      <c r="Q630" s="9">
        <v>12480</v>
      </c>
    </row>
    <row r="631" spans="16:17">
      <c r="P631" s="8" t="s">
        <v>1299</v>
      </c>
      <c r="Q631" s="9">
        <v>3990</v>
      </c>
    </row>
    <row r="632" spans="16:17">
      <c r="P632" s="8" t="s">
        <v>1301</v>
      </c>
      <c r="Q632" s="9">
        <v>578</v>
      </c>
    </row>
    <row r="633" spans="16:17">
      <c r="P633" s="8" t="s">
        <v>1303</v>
      </c>
      <c r="Q633" s="9">
        <v>902.4</v>
      </c>
    </row>
    <row r="634" spans="16:17">
      <c r="P634" s="8" t="s">
        <v>1305</v>
      </c>
      <c r="Q634" s="9">
        <v>11968</v>
      </c>
    </row>
    <row r="635" spans="16:17">
      <c r="P635" s="8" t="s">
        <v>1307</v>
      </c>
      <c r="Q635" s="9">
        <v>993.6</v>
      </c>
    </row>
    <row r="636" spans="16:17">
      <c r="P636" s="8" t="s">
        <v>1308</v>
      </c>
      <c r="Q636" s="9">
        <v>7254</v>
      </c>
    </row>
    <row r="637" spans="16:17">
      <c r="P637" s="8" t="s">
        <v>1310</v>
      </c>
      <c r="Q637" s="9">
        <v>306</v>
      </c>
    </row>
    <row r="638" spans="16:17">
      <c r="P638" s="8" t="s">
        <v>1312</v>
      </c>
      <c r="Q638" s="9">
        <v>2912</v>
      </c>
    </row>
    <row r="639" spans="16:17">
      <c r="P639" s="8" t="s">
        <v>1314</v>
      </c>
      <c r="Q639" s="9">
        <v>8640</v>
      </c>
    </row>
    <row r="640" spans="16:17">
      <c r="P640" s="8" t="s">
        <v>1316</v>
      </c>
      <c r="Q640" s="9">
        <v>295.2</v>
      </c>
    </row>
    <row r="641" spans="16:17">
      <c r="P641" s="8" t="s">
        <v>1318</v>
      </c>
      <c r="Q641" s="9">
        <v>6080</v>
      </c>
    </row>
    <row r="642" spans="16:17">
      <c r="P642" s="8" t="s">
        <v>1320</v>
      </c>
      <c r="Q642" s="9">
        <v>4000</v>
      </c>
    </row>
    <row r="643" spans="16:17">
      <c r="P643" s="8" t="s">
        <v>1322</v>
      </c>
      <c r="Q643" s="9">
        <v>48.5</v>
      </c>
    </row>
    <row r="644" spans="16:17">
      <c r="P644" s="8" t="s">
        <v>1324</v>
      </c>
      <c r="Q644" s="9">
        <v>5874</v>
      </c>
    </row>
    <row r="645" spans="16:17">
      <c r="P645" s="8" t="s">
        <v>1326</v>
      </c>
      <c r="Q645" s="9">
        <v>162</v>
      </c>
    </row>
    <row r="646" spans="16:17">
      <c r="P646" s="8" t="s">
        <v>1328</v>
      </c>
      <c r="Q646" s="9">
        <v>850</v>
      </c>
    </row>
    <row r="647" spans="16:17">
      <c r="P647" s="8" t="s">
        <v>1330</v>
      </c>
      <c r="Q647" s="9">
        <v>1530</v>
      </c>
    </row>
    <row r="648" spans="16:17">
      <c r="P648" s="8" t="s">
        <v>1332</v>
      </c>
      <c r="Q648" s="9">
        <v>1800</v>
      </c>
    </row>
    <row r="649" spans="16:17">
      <c r="P649" s="8" t="s">
        <v>1334</v>
      </c>
      <c r="Q649" s="9">
        <v>4212</v>
      </c>
    </row>
    <row r="650" spans="16:17">
      <c r="P650" s="8" t="s">
        <v>1336</v>
      </c>
      <c r="Q650" s="9">
        <v>154</v>
      </c>
    </row>
    <row r="651" spans="16:17">
      <c r="P651" s="8" t="s">
        <v>1338</v>
      </c>
      <c r="Q651" s="9">
        <v>1188</v>
      </c>
    </row>
    <row r="652" spans="16:17">
      <c r="P652" s="8" t="s">
        <v>1340</v>
      </c>
      <c r="Q652" s="9">
        <v>3480</v>
      </c>
    </row>
    <row r="653" spans="16:17">
      <c r="P653" s="8" t="s">
        <v>1342</v>
      </c>
      <c r="Q653" s="9">
        <v>216</v>
      </c>
    </row>
    <row r="654" spans="16:17">
      <c r="P654" s="8" t="s">
        <v>1344</v>
      </c>
      <c r="Q654" s="9">
        <v>112.8</v>
      </c>
    </row>
    <row r="655" spans="16:17">
      <c r="P655" s="8" t="s">
        <v>1346</v>
      </c>
      <c r="Q655" s="9">
        <v>552</v>
      </c>
    </row>
    <row r="656" spans="16:17">
      <c r="P656" s="8" t="s">
        <v>1348</v>
      </c>
      <c r="Q656" s="9">
        <v>1680</v>
      </c>
    </row>
    <row r="657" spans="16:17">
      <c r="P657" s="8" t="s">
        <v>1350</v>
      </c>
      <c r="Q657" s="9">
        <v>145.6</v>
      </c>
    </row>
    <row r="658" spans="16:17">
      <c r="P658" s="8" t="s">
        <v>1352</v>
      </c>
      <c r="Q658" s="9">
        <v>262.8</v>
      </c>
    </row>
    <row r="659" spans="16:17">
      <c r="P659" s="8" t="s">
        <v>1354</v>
      </c>
      <c r="Q659" s="9">
        <v>304</v>
      </c>
    </row>
    <row r="660" spans="16:17">
      <c r="P660" s="8" t="s">
        <v>1356</v>
      </c>
      <c r="Q660" s="9">
        <v>292</v>
      </c>
    </row>
    <row r="661" spans="16:17">
      <c r="P661" s="8" t="s">
        <v>1358</v>
      </c>
      <c r="Q661" s="9">
        <v>6480</v>
      </c>
    </row>
    <row r="662" spans="16:17">
      <c r="P662" s="8" t="s">
        <v>1360</v>
      </c>
      <c r="Q662" s="9">
        <v>1175</v>
      </c>
    </row>
    <row r="663" spans="16:17">
      <c r="P663" s="8" t="s">
        <v>1362</v>
      </c>
      <c r="Q663" s="9">
        <v>1880</v>
      </c>
    </row>
    <row r="664" spans="16:17">
      <c r="P664" s="8" t="s">
        <v>1364</v>
      </c>
      <c r="Q664" s="9">
        <v>7840</v>
      </c>
    </row>
    <row r="665" spans="16:17">
      <c r="P665" s="8" t="s">
        <v>1366</v>
      </c>
      <c r="Q665" s="9">
        <v>1876.8</v>
      </c>
    </row>
    <row r="666" spans="16:17">
      <c r="P666" s="8" t="s">
        <v>1368</v>
      </c>
      <c r="Q666" s="9">
        <v>924</v>
      </c>
    </row>
    <row r="667" spans="16:17">
      <c r="P667" s="8" t="s">
        <v>1370</v>
      </c>
      <c r="Q667" s="9">
        <v>7920</v>
      </c>
    </row>
    <row r="668" spans="16:17">
      <c r="P668" s="8" t="s">
        <v>1372</v>
      </c>
      <c r="Q668" s="9">
        <v>2337.5</v>
      </c>
    </row>
    <row r="669" spans="16:17">
      <c r="P669" s="8" t="s">
        <v>1374</v>
      </c>
      <c r="Q669" s="9">
        <v>12384</v>
      </c>
    </row>
    <row r="670" spans="16:17">
      <c r="P670" s="8" t="s">
        <v>1376</v>
      </c>
      <c r="Q670" s="9">
        <v>388</v>
      </c>
    </row>
    <row r="671" spans="16:17">
      <c r="P671" s="8" t="s">
        <v>1378</v>
      </c>
      <c r="Q671" s="9">
        <v>1651.2</v>
      </c>
    </row>
    <row r="672" spans="16:17">
      <c r="P672" s="8" t="s">
        <v>1380</v>
      </c>
      <c r="Q672" s="9">
        <v>201.6</v>
      </c>
    </row>
    <row r="673" spans="16:17">
      <c r="P673" s="8" t="s">
        <v>1382</v>
      </c>
      <c r="Q673" s="9">
        <v>340</v>
      </c>
    </row>
    <row r="674" spans="16:17">
      <c r="P674" s="8" t="s">
        <v>1384</v>
      </c>
      <c r="Q674" s="9">
        <v>1062.5</v>
      </c>
    </row>
    <row r="675" spans="16:17">
      <c r="P675" s="8" t="s">
        <v>1386</v>
      </c>
      <c r="Q675" s="9">
        <v>789.6</v>
      </c>
    </row>
    <row r="676" spans="16:17">
      <c r="P676" s="8" t="s">
        <v>1387</v>
      </c>
      <c r="Q676" s="9">
        <v>37.5</v>
      </c>
    </row>
    <row r="677" spans="16:17">
      <c r="P677" s="8" t="s">
        <v>1389</v>
      </c>
      <c r="Q677" s="9">
        <v>820</v>
      </c>
    </row>
    <row r="678" spans="16:17">
      <c r="P678" s="8" t="s">
        <v>1391</v>
      </c>
      <c r="Q678" s="9">
        <v>3312</v>
      </c>
    </row>
    <row r="679" spans="16:17">
      <c r="P679" s="8" t="s">
        <v>1393</v>
      </c>
      <c r="Q679" s="9">
        <v>1314</v>
      </c>
    </row>
    <row r="680" spans="16:17">
      <c r="P680" s="8" t="s">
        <v>1395</v>
      </c>
      <c r="Q680" s="9">
        <v>516.79999999999995</v>
      </c>
    </row>
    <row r="681" spans="16:17">
      <c r="P681" s="8" t="s">
        <v>1397</v>
      </c>
      <c r="Q681" s="9">
        <v>117.6</v>
      </c>
    </row>
    <row r="682" spans="16:17">
      <c r="P682" s="8" t="s">
        <v>1399</v>
      </c>
      <c r="Q682" s="9">
        <v>2040</v>
      </c>
    </row>
    <row r="683" spans="16:17">
      <c r="P683" s="8" t="s">
        <v>1401</v>
      </c>
      <c r="Q683" s="9">
        <v>10200</v>
      </c>
    </row>
    <row r="684" spans="16:17">
      <c r="P684" s="8" t="s">
        <v>1403</v>
      </c>
      <c r="Q684" s="9">
        <v>184.8</v>
      </c>
    </row>
    <row r="685" spans="16:17">
      <c r="P685" s="8" t="s">
        <v>1405</v>
      </c>
      <c r="Q685" s="9">
        <v>5100</v>
      </c>
    </row>
    <row r="686" spans="16:17">
      <c r="P686" s="8" t="s">
        <v>1407</v>
      </c>
      <c r="Q686" s="9">
        <v>4312</v>
      </c>
    </row>
    <row r="687" spans="16:17">
      <c r="P687" s="8" t="s">
        <v>1409</v>
      </c>
      <c r="Q687" s="9">
        <v>1020</v>
      </c>
    </row>
    <row r="688" spans="16:17">
      <c r="P688" s="8" t="s">
        <v>1411</v>
      </c>
      <c r="Q688" s="9">
        <v>116.4</v>
      </c>
    </row>
    <row r="689" spans="16:17">
      <c r="P689" s="8" t="s">
        <v>1413</v>
      </c>
      <c r="Q689" s="9">
        <v>3960</v>
      </c>
    </row>
    <row r="690" spans="16:17">
      <c r="P690" s="8" t="s">
        <v>1415</v>
      </c>
      <c r="Q690" s="9">
        <v>73</v>
      </c>
    </row>
    <row r="691" spans="16:17">
      <c r="P691" s="8" t="s">
        <v>1417</v>
      </c>
      <c r="Q691" s="9">
        <v>331.2</v>
      </c>
    </row>
    <row r="692" spans="16:17">
      <c r="P692" s="8" t="s">
        <v>1419</v>
      </c>
      <c r="Q692" s="9">
        <v>235.2</v>
      </c>
    </row>
    <row r="693" spans="16:17">
      <c r="P693" s="8" t="s">
        <v>1421</v>
      </c>
      <c r="Q693" s="9">
        <v>470</v>
      </c>
    </row>
    <row r="694" spans="16:17">
      <c r="P694" s="8" t="s">
        <v>1423</v>
      </c>
      <c r="Q694" s="9">
        <v>376</v>
      </c>
    </row>
    <row r="695" spans="16:17">
      <c r="P695" s="8" t="s">
        <v>1425</v>
      </c>
      <c r="Q695" s="9">
        <v>1148</v>
      </c>
    </row>
    <row r="696" spans="16:17">
      <c r="P696" s="8" t="s">
        <v>1427</v>
      </c>
      <c r="Q696" s="9">
        <v>4312</v>
      </c>
    </row>
    <row r="697" spans="16:17">
      <c r="P697" s="8" t="s">
        <v>1429</v>
      </c>
      <c r="Q697" s="9">
        <v>5712</v>
      </c>
    </row>
    <row r="698" spans="16:17">
      <c r="P698" s="8" t="s">
        <v>1431</v>
      </c>
      <c r="Q698" s="9">
        <v>547.20000000000005</v>
      </c>
    </row>
    <row r="699" spans="16:17">
      <c r="P699" s="8" t="s">
        <v>1433</v>
      </c>
      <c r="Q699" s="9">
        <v>1050</v>
      </c>
    </row>
    <row r="700" spans="16:17">
      <c r="P700" s="8" t="s">
        <v>1435</v>
      </c>
      <c r="Q700" s="9">
        <v>571.20000000000005</v>
      </c>
    </row>
    <row r="701" spans="16:17">
      <c r="P701" s="8" t="s">
        <v>1437</v>
      </c>
      <c r="Q701" s="9">
        <v>1137.5</v>
      </c>
    </row>
    <row r="702" spans="16:17">
      <c r="P702" s="8" t="s">
        <v>1439</v>
      </c>
      <c r="Q702" s="9">
        <v>2250</v>
      </c>
    </row>
    <row r="703" spans="16:17">
      <c r="P703" s="8" t="s">
        <v>1441</v>
      </c>
      <c r="Q703" s="9">
        <v>9984</v>
      </c>
    </row>
    <row r="704" spans="16:17">
      <c r="P704" s="8" t="s">
        <v>1443</v>
      </c>
      <c r="Q704" s="9">
        <v>1392</v>
      </c>
    </row>
    <row r="705" spans="16:17">
      <c r="P705" s="8" t="s">
        <v>1445</v>
      </c>
      <c r="Q705" s="9">
        <v>1980</v>
      </c>
    </row>
    <row r="706" spans="16:17">
      <c r="P706" s="8" t="s">
        <v>1447</v>
      </c>
      <c r="Q706" s="9">
        <v>1780</v>
      </c>
    </row>
    <row r="707" spans="16:17">
      <c r="P707" s="8" t="s">
        <v>1449</v>
      </c>
      <c r="Q707" s="9">
        <v>2660</v>
      </c>
    </row>
    <row r="708" spans="16:17">
      <c r="P708" s="8" t="s">
        <v>1451</v>
      </c>
      <c r="Q708" s="9">
        <v>8280</v>
      </c>
    </row>
    <row r="709" spans="16:17">
      <c r="P709" s="8" t="s">
        <v>1453</v>
      </c>
      <c r="Q709" s="9">
        <v>5184</v>
      </c>
    </row>
    <row r="710" spans="16:17">
      <c r="P710" s="8" t="s">
        <v>1455</v>
      </c>
      <c r="Q710" s="9">
        <v>776</v>
      </c>
    </row>
    <row r="711" spans="16:17">
      <c r="P711" s="8" t="s">
        <v>1457</v>
      </c>
      <c r="Q711" s="9">
        <v>338.4</v>
      </c>
    </row>
    <row r="712" spans="16:17">
      <c r="P712" s="8" t="s">
        <v>1459</v>
      </c>
      <c r="Q712" s="9">
        <v>540</v>
      </c>
    </row>
    <row r="713" spans="16:17">
      <c r="P713" s="8" t="s">
        <v>1461</v>
      </c>
      <c r="Q713" s="9">
        <v>1092</v>
      </c>
    </row>
    <row r="714" spans="16:17">
      <c r="P714" s="8" t="s">
        <v>1463</v>
      </c>
      <c r="Q714" s="9">
        <v>4032</v>
      </c>
    </row>
    <row r="715" spans="16:17">
      <c r="P715" s="8" t="s">
        <v>1465</v>
      </c>
      <c r="Q715" s="9">
        <v>422.4</v>
      </c>
    </row>
    <row r="716" spans="16:17">
      <c r="P716" s="8" t="s">
        <v>1467</v>
      </c>
      <c r="Q716" s="9">
        <v>1460</v>
      </c>
    </row>
    <row r="717" spans="16:17">
      <c r="P717" s="8" t="s">
        <v>1469</v>
      </c>
      <c r="Q717" s="9">
        <v>170.4</v>
      </c>
    </row>
    <row r="718" spans="16:17">
      <c r="P718" s="8" t="s">
        <v>1471</v>
      </c>
      <c r="Q718" s="9">
        <v>2418</v>
      </c>
    </row>
    <row r="719" spans="16:17">
      <c r="P719" s="8" t="s">
        <v>1473</v>
      </c>
      <c r="Q719" s="9">
        <v>10656</v>
      </c>
    </row>
    <row r="720" spans="16:17">
      <c r="P720" s="8" t="s">
        <v>1475</v>
      </c>
      <c r="Q720" s="9">
        <v>334.8</v>
      </c>
    </row>
    <row r="721" spans="16:17">
      <c r="P721" s="8" t="s">
        <v>1477</v>
      </c>
      <c r="Q721" s="9">
        <v>2125</v>
      </c>
    </row>
    <row r="722" spans="16:17">
      <c r="P722" s="8" t="s">
        <v>1479</v>
      </c>
      <c r="Q722" s="9">
        <v>1440</v>
      </c>
    </row>
    <row r="723" spans="16:17">
      <c r="P723" s="8" t="s">
        <v>1481</v>
      </c>
      <c r="Q723" s="9">
        <v>5478</v>
      </c>
    </row>
    <row r="724" spans="16:17">
      <c r="P724" s="8" t="s">
        <v>1483</v>
      </c>
      <c r="Q724" s="9">
        <v>4128</v>
      </c>
    </row>
    <row r="725" spans="16:17">
      <c r="P725" s="8" t="s">
        <v>1485</v>
      </c>
      <c r="Q725" s="9">
        <v>192.5</v>
      </c>
    </row>
    <row r="726" spans="16:17">
      <c r="P726" s="8" t="s">
        <v>1487</v>
      </c>
      <c r="Q726" s="9">
        <v>2064</v>
      </c>
    </row>
    <row r="727" spans="16:17">
      <c r="P727" s="8" t="s">
        <v>1489</v>
      </c>
      <c r="Q727" s="9">
        <v>36</v>
      </c>
    </row>
    <row r="728" spans="16:17">
      <c r="P728" s="8" t="s">
        <v>1491</v>
      </c>
      <c r="Q728" s="9">
        <v>15520</v>
      </c>
    </row>
    <row r="729" spans="16:17">
      <c r="P729" s="8" t="s">
        <v>1493</v>
      </c>
      <c r="Q729" s="9">
        <v>1386</v>
      </c>
    </row>
    <row r="730" spans="16:17">
      <c r="P730" s="8" t="s">
        <v>1495</v>
      </c>
      <c r="Q730" s="9">
        <v>8640</v>
      </c>
    </row>
    <row r="731" spans="16:17">
      <c r="P731" s="8" t="s">
        <v>1497</v>
      </c>
      <c r="Q731" s="9">
        <v>2490</v>
      </c>
    </row>
    <row r="732" spans="16:17">
      <c r="P732" s="8" t="s">
        <v>1499</v>
      </c>
      <c r="Q732" s="9">
        <v>5680</v>
      </c>
    </row>
    <row r="733" spans="16:17">
      <c r="P733" s="8" t="s">
        <v>1501</v>
      </c>
      <c r="Q733" s="9">
        <v>176</v>
      </c>
    </row>
    <row r="734" spans="16:17">
      <c r="P734" s="8" t="s">
        <v>1503</v>
      </c>
      <c r="Q734" s="9">
        <v>409.5</v>
      </c>
    </row>
    <row r="735" spans="16:17">
      <c r="P735" s="8" t="s">
        <v>1505</v>
      </c>
      <c r="Q735" s="9">
        <v>4984</v>
      </c>
    </row>
    <row r="736" spans="16:17">
      <c r="P736" s="8" t="s">
        <v>1507</v>
      </c>
      <c r="Q736" s="9">
        <v>970</v>
      </c>
    </row>
    <row r="737" spans="16:17">
      <c r="P737" s="8" t="s">
        <v>1509</v>
      </c>
      <c r="Q737" s="9">
        <v>4416</v>
      </c>
    </row>
    <row r="738" spans="16:17">
      <c r="P738" s="8" t="s">
        <v>1511</v>
      </c>
      <c r="Q738" s="9">
        <v>10944</v>
      </c>
    </row>
    <row r="739" spans="16:17">
      <c r="P739" s="8" t="s">
        <v>1513</v>
      </c>
      <c r="Q739" s="9">
        <v>4512</v>
      </c>
    </row>
    <row r="740" spans="16:17">
      <c r="P740" s="8" t="s">
        <v>1515</v>
      </c>
      <c r="Q740" s="9">
        <v>693.5</v>
      </c>
    </row>
    <row r="741" spans="16:17">
      <c r="P741" s="8" t="s">
        <v>1517</v>
      </c>
      <c r="Q741" s="9">
        <v>788.5</v>
      </c>
    </row>
    <row r="742" spans="16:17">
      <c r="P742" s="8" t="s">
        <v>1519</v>
      </c>
      <c r="Q742" s="9">
        <v>1764</v>
      </c>
    </row>
    <row r="743" spans="16:17">
      <c r="P743" s="8" t="s">
        <v>1521</v>
      </c>
      <c r="Q743" s="9">
        <v>14560</v>
      </c>
    </row>
    <row r="744" spans="16:17">
      <c r="P744" s="8" t="s">
        <v>1523</v>
      </c>
      <c r="Q744" s="9">
        <v>94.8</v>
      </c>
    </row>
    <row r="745" spans="16:17">
      <c r="P745" s="8" t="s">
        <v>1525</v>
      </c>
      <c r="Q745" s="9">
        <v>5412</v>
      </c>
    </row>
    <row r="746" spans="16:17">
      <c r="P746" s="8" t="s">
        <v>1527</v>
      </c>
      <c r="Q746" s="9">
        <v>672</v>
      </c>
    </row>
    <row r="747" spans="16:17">
      <c r="P747" s="8" t="s">
        <v>1529</v>
      </c>
      <c r="Q747" s="9">
        <v>4760</v>
      </c>
    </row>
    <row r="748" spans="16:17">
      <c r="P748" s="8" t="s">
        <v>1531</v>
      </c>
      <c r="Q748" s="9">
        <v>1848</v>
      </c>
    </row>
    <row r="749" spans="16:17">
      <c r="P749" s="8" t="s">
        <v>1533</v>
      </c>
      <c r="Q749" s="9">
        <v>8000</v>
      </c>
    </row>
    <row r="750" spans="16:17">
      <c r="P750" s="8" t="s">
        <v>1535</v>
      </c>
      <c r="Q750" s="9">
        <v>1629.6</v>
      </c>
    </row>
    <row r="751" spans="16:17">
      <c r="P751" s="8" t="s">
        <v>1537</v>
      </c>
      <c r="Q751" s="9">
        <v>465.6</v>
      </c>
    </row>
    <row r="752" spans="16:17">
      <c r="P752" s="8" t="s">
        <v>1539</v>
      </c>
      <c r="Q752" s="9">
        <v>9690</v>
      </c>
    </row>
    <row r="753" spans="16:17">
      <c r="P753" s="8" t="s">
        <v>1541</v>
      </c>
      <c r="Q753" s="9">
        <v>7392</v>
      </c>
    </row>
    <row r="754" spans="16:17">
      <c r="P754" s="8" t="s">
        <v>1543</v>
      </c>
      <c r="Q754" s="9">
        <v>4850</v>
      </c>
    </row>
    <row r="755" spans="16:17">
      <c r="P755" s="8" t="s">
        <v>1545</v>
      </c>
      <c r="Q755" s="9">
        <v>1920</v>
      </c>
    </row>
    <row r="756" spans="16:17">
      <c r="P756" s="8" t="s">
        <v>1547</v>
      </c>
      <c r="Q756" s="9">
        <v>3920</v>
      </c>
    </row>
    <row r="757" spans="16:17">
      <c r="P757" s="8" t="s">
        <v>1549</v>
      </c>
      <c r="Q757" s="9">
        <v>408</v>
      </c>
    </row>
    <row r="758" spans="16:17">
      <c r="P758" s="8" t="s">
        <v>1551</v>
      </c>
      <c r="Q758" s="9">
        <v>146</v>
      </c>
    </row>
    <row r="759" spans="16:17">
      <c r="P759" s="8" t="s">
        <v>1553</v>
      </c>
      <c r="Q759" s="9">
        <v>156</v>
      </c>
    </row>
    <row r="760" spans="16:17">
      <c r="P760" s="8" t="s">
        <v>1555</v>
      </c>
      <c r="Q760" s="9">
        <v>552</v>
      </c>
    </row>
    <row r="761" spans="16:17">
      <c r="P761" s="8" t="s">
        <v>1557</v>
      </c>
      <c r="Q761" s="9">
        <v>1746</v>
      </c>
    </row>
    <row r="762" spans="16:17">
      <c r="P762" s="8" t="s">
        <v>1559</v>
      </c>
      <c r="Q762" s="9">
        <v>373.5</v>
      </c>
    </row>
    <row r="763" spans="16:17">
      <c r="P763" s="8" t="s">
        <v>1561</v>
      </c>
      <c r="Q763" s="9">
        <v>5460</v>
      </c>
    </row>
    <row r="764" spans="16:17">
      <c r="P764" s="8" t="s">
        <v>1563</v>
      </c>
      <c r="Q764" s="9">
        <v>522</v>
      </c>
    </row>
    <row r="765" spans="16:17">
      <c r="P765" s="8" t="s">
        <v>1565</v>
      </c>
      <c r="Q765" s="9">
        <v>2106</v>
      </c>
    </row>
    <row r="766" spans="16:17">
      <c r="P766" s="8" t="s">
        <v>1567</v>
      </c>
      <c r="Q766" s="9">
        <v>9288</v>
      </c>
    </row>
    <row r="767" spans="16:17">
      <c r="P767" s="8" t="s">
        <v>1569</v>
      </c>
      <c r="Q767" s="9">
        <v>5208</v>
      </c>
    </row>
    <row r="768" spans="16:17">
      <c r="P768" s="8" t="s">
        <v>1571</v>
      </c>
      <c r="Q768" s="9">
        <v>292</v>
      </c>
    </row>
    <row r="769" spans="16:17">
      <c r="P769" s="8" t="s">
        <v>1573</v>
      </c>
      <c r="Q769" s="9">
        <v>740</v>
      </c>
    </row>
    <row r="770" spans="16:17">
      <c r="P770" s="8" t="s">
        <v>1575</v>
      </c>
      <c r="Q770" s="9">
        <v>4380</v>
      </c>
    </row>
    <row r="771" spans="16:17">
      <c r="P771" s="8" t="s">
        <v>1577</v>
      </c>
      <c r="Q771" s="9">
        <v>8640</v>
      </c>
    </row>
    <row r="772" spans="16:17">
      <c r="P772" s="8" t="s">
        <v>1579</v>
      </c>
      <c r="Q772" s="9">
        <v>2156</v>
      </c>
    </row>
    <row r="773" spans="16:17">
      <c r="P773" s="8" t="s">
        <v>1581</v>
      </c>
      <c r="Q773" s="9">
        <v>1327.2</v>
      </c>
    </row>
    <row r="774" spans="16:17">
      <c r="P774" s="8" t="s">
        <v>1583</v>
      </c>
      <c r="Q774" s="9">
        <v>9880</v>
      </c>
    </row>
    <row r="775" spans="16:17">
      <c r="P775" s="8" t="s">
        <v>1585</v>
      </c>
      <c r="Q775" s="9">
        <v>1938</v>
      </c>
    </row>
    <row r="776" spans="16:17">
      <c r="P776" s="8" t="s">
        <v>1587</v>
      </c>
      <c r="Q776" s="9">
        <v>10080</v>
      </c>
    </row>
    <row r="777" spans="16:17">
      <c r="P777" s="8" t="s">
        <v>1589</v>
      </c>
      <c r="Q777" s="9">
        <v>3348</v>
      </c>
    </row>
    <row r="778" spans="16:17">
      <c r="P778" s="8" t="s">
        <v>1591</v>
      </c>
      <c r="Q778" s="9">
        <v>509.6</v>
      </c>
    </row>
    <row r="779" spans="16:17">
      <c r="P779" s="8" t="s">
        <v>1593</v>
      </c>
      <c r="Q779" s="9">
        <v>84</v>
      </c>
    </row>
    <row r="780" spans="16:17">
      <c r="P780" s="8" t="s">
        <v>1595</v>
      </c>
      <c r="Q780" s="9">
        <v>540</v>
      </c>
    </row>
    <row r="781" spans="16:17">
      <c r="P781" s="8" t="s">
        <v>1597</v>
      </c>
      <c r="Q781" s="9">
        <v>227.2</v>
      </c>
    </row>
    <row r="782" spans="16:17">
      <c r="P782" s="8" t="s">
        <v>1599</v>
      </c>
      <c r="Q782" s="9">
        <v>5544</v>
      </c>
    </row>
    <row r="783" spans="16:17">
      <c r="P783" s="8" t="s">
        <v>1601</v>
      </c>
      <c r="Q783" s="9">
        <v>9600</v>
      </c>
    </row>
    <row r="784" spans="16:17">
      <c r="P784" s="8" t="s">
        <v>1603</v>
      </c>
      <c r="Q784" s="9">
        <v>4896</v>
      </c>
    </row>
    <row r="785" spans="16:17">
      <c r="P785" s="8" t="s">
        <v>1605</v>
      </c>
      <c r="Q785" s="9">
        <v>4736</v>
      </c>
    </row>
    <row r="786" spans="16:17">
      <c r="P786" s="8" t="s">
        <v>1607</v>
      </c>
      <c r="Q786" s="9">
        <v>327.60000000000002</v>
      </c>
    </row>
    <row r="787" spans="16:17">
      <c r="P787" s="8" t="s">
        <v>1609</v>
      </c>
      <c r="Q787" s="9">
        <v>2132</v>
      </c>
    </row>
    <row r="788" spans="16:17">
      <c r="P788" s="8" t="s">
        <v>1611</v>
      </c>
      <c r="Q788" s="9">
        <v>1600</v>
      </c>
    </row>
    <row r="789" spans="16:17">
      <c r="P789" s="8" t="s">
        <v>1613</v>
      </c>
      <c r="Q789" s="9">
        <v>56.8</v>
      </c>
    </row>
    <row r="790" spans="16:17">
      <c r="P790" s="8" t="s">
        <v>1615</v>
      </c>
      <c r="Q790" s="9">
        <v>4968</v>
      </c>
    </row>
    <row r="791" spans="16:17">
      <c r="P791" s="8" t="s">
        <v>1617</v>
      </c>
      <c r="Q791" s="9">
        <v>197.5</v>
      </c>
    </row>
    <row r="792" spans="16:17">
      <c r="P792" s="8" t="s">
        <v>1619</v>
      </c>
      <c r="Q792" s="9">
        <v>212.5</v>
      </c>
    </row>
    <row r="793" spans="16:17">
      <c r="P793" s="8" t="s">
        <v>1621</v>
      </c>
      <c r="Q793" s="9">
        <v>3834</v>
      </c>
    </row>
    <row r="794" spans="16:17">
      <c r="P794" s="8" t="s">
        <v>1623</v>
      </c>
      <c r="Q794" s="9">
        <v>2720</v>
      </c>
    </row>
    <row r="795" spans="16:17">
      <c r="P795" s="8" t="s">
        <v>1625</v>
      </c>
      <c r="Q795" s="9">
        <v>2016</v>
      </c>
    </row>
    <row r="796" spans="16:17">
      <c r="P796" s="8" t="s">
        <v>1627</v>
      </c>
      <c r="Q796" s="9">
        <v>3040</v>
      </c>
    </row>
    <row r="797" spans="16:17">
      <c r="P797" s="8" t="s">
        <v>1629</v>
      </c>
      <c r="Q797" s="9">
        <v>1175</v>
      </c>
    </row>
    <row r="798" spans="16:17">
      <c r="P798" s="8" t="s">
        <v>1631</v>
      </c>
      <c r="Q798" s="9">
        <v>697</v>
      </c>
    </row>
    <row r="799" spans="16:17">
      <c r="P799" s="8" t="s">
        <v>1633</v>
      </c>
      <c r="Q799" s="9">
        <v>288</v>
      </c>
    </row>
    <row r="800" spans="16:17">
      <c r="P800" s="8" t="s">
        <v>1635</v>
      </c>
      <c r="Q800" s="9">
        <v>2957.5</v>
      </c>
    </row>
    <row r="801" spans="16:17">
      <c r="P801" s="8" t="s">
        <v>1637</v>
      </c>
      <c r="Q801" s="9">
        <v>2184</v>
      </c>
    </row>
    <row r="802" spans="16:17">
      <c r="P802" s="8" t="s">
        <v>1639</v>
      </c>
      <c r="Q802" s="9">
        <v>5016</v>
      </c>
    </row>
    <row r="803" spans="16:17">
      <c r="P803" s="8" t="s">
        <v>1641</v>
      </c>
      <c r="Q803" s="9">
        <v>10304</v>
      </c>
    </row>
    <row r="804" spans="16:17">
      <c r="P804" s="8" t="s">
        <v>1643</v>
      </c>
      <c r="Q804" s="9">
        <v>1190</v>
      </c>
    </row>
    <row r="805" spans="16:17">
      <c r="P805" s="8" t="s">
        <v>1645</v>
      </c>
      <c r="Q805" s="9">
        <v>11704</v>
      </c>
    </row>
    <row r="806" spans="16:17">
      <c r="P806" s="8" t="s">
        <v>1647</v>
      </c>
      <c r="Q806" s="9">
        <v>2328</v>
      </c>
    </row>
    <row r="807" spans="16:17">
      <c r="P807" s="8" t="s">
        <v>1649</v>
      </c>
      <c r="Q807" s="9">
        <v>1185</v>
      </c>
    </row>
    <row r="808" spans="16:17">
      <c r="P808" s="8" t="s">
        <v>1651</v>
      </c>
      <c r="Q808" s="9">
        <v>348</v>
      </c>
    </row>
    <row r="809" spans="16:17">
      <c r="P809" s="8" t="s">
        <v>1653</v>
      </c>
      <c r="Q809" s="9">
        <v>920</v>
      </c>
    </row>
    <row r="810" spans="16:17">
      <c r="P810" s="8" t="s">
        <v>1655</v>
      </c>
      <c r="Q810" s="9">
        <v>2970</v>
      </c>
    </row>
    <row r="811" spans="16:17">
      <c r="P811" s="8" t="s">
        <v>1657</v>
      </c>
      <c r="Q811" s="9">
        <v>1280.4000000000001</v>
      </c>
    </row>
    <row r="812" spans="16:17">
      <c r="P812" s="8" t="s">
        <v>1659</v>
      </c>
      <c r="Q812" s="9">
        <v>940.8</v>
      </c>
    </row>
    <row r="813" spans="16:17">
      <c r="P813" s="8" t="s">
        <v>1661</v>
      </c>
      <c r="Q813" s="9">
        <v>696</v>
      </c>
    </row>
    <row r="814" spans="16:17">
      <c r="P814" s="8" t="s">
        <v>1663</v>
      </c>
      <c r="Q814" s="9">
        <v>2880</v>
      </c>
    </row>
    <row r="815" spans="16:17">
      <c r="P815" s="8" t="s">
        <v>1665</v>
      </c>
      <c r="Q815" s="9">
        <v>1920</v>
      </c>
    </row>
    <row r="816" spans="16:17">
      <c r="P816" s="8" t="s">
        <v>1667</v>
      </c>
      <c r="Q816" s="9">
        <v>741</v>
      </c>
    </row>
    <row r="817" spans="16:17">
      <c r="P817" s="8" t="s">
        <v>1669</v>
      </c>
      <c r="Q817" s="9">
        <v>1638</v>
      </c>
    </row>
    <row r="818" spans="16:17">
      <c r="P818" s="8" t="s">
        <v>1671</v>
      </c>
      <c r="Q818" s="9">
        <v>7488</v>
      </c>
    </row>
    <row r="819" spans="16:17">
      <c r="P819" s="8" t="s">
        <v>1673</v>
      </c>
      <c r="Q819" s="9">
        <v>7068</v>
      </c>
    </row>
    <row r="820" spans="16:17">
      <c r="P820" s="8" t="s">
        <v>1675</v>
      </c>
      <c r="Q820" s="9">
        <v>1597.5</v>
      </c>
    </row>
    <row r="821" spans="16:17">
      <c r="P821" s="8" t="s">
        <v>1677</v>
      </c>
      <c r="Q821" s="9">
        <v>154</v>
      </c>
    </row>
    <row r="822" spans="16:17">
      <c r="P822" s="8" t="s">
        <v>1679</v>
      </c>
      <c r="Q822" s="9">
        <v>432</v>
      </c>
    </row>
    <row r="823" spans="16:17">
      <c r="P823" s="8" t="s">
        <v>1681</v>
      </c>
      <c r="Q823" s="9">
        <v>3744</v>
      </c>
    </row>
    <row r="824" spans="16:17">
      <c r="P824" s="8" t="s">
        <v>1683</v>
      </c>
      <c r="Q824" s="9">
        <v>5544</v>
      </c>
    </row>
    <row r="825" spans="16:17">
      <c r="P825" s="8" t="s">
        <v>1685</v>
      </c>
      <c r="Q825" s="9">
        <v>3612</v>
      </c>
    </row>
    <row r="826" spans="16:17">
      <c r="P826" s="8" t="s">
        <v>1687</v>
      </c>
      <c r="Q826" s="9">
        <v>496.4</v>
      </c>
    </row>
    <row r="827" spans="16:17">
      <c r="P827" s="8" t="s">
        <v>1689</v>
      </c>
      <c r="Q827" s="9">
        <v>2405</v>
      </c>
    </row>
    <row r="828" spans="16:17">
      <c r="P828" s="8" t="s">
        <v>1691</v>
      </c>
      <c r="Q828" s="9">
        <v>1924</v>
      </c>
    </row>
    <row r="829" spans="16:17">
      <c r="P829" s="8" t="s">
        <v>1693</v>
      </c>
      <c r="Q829" s="9">
        <v>3960</v>
      </c>
    </row>
    <row r="830" spans="16:17">
      <c r="P830" s="8" t="s">
        <v>1695</v>
      </c>
      <c r="Q830" s="9">
        <v>712.8</v>
      </c>
    </row>
    <row r="831" spans="16:17">
      <c r="P831" s="8" t="s">
        <v>1697</v>
      </c>
      <c r="Q831" s="9">
        <v>201.6</v>
      </c>
    </row>
    <row r="832" spans="16:17">
      <c r="P832" s="8" t="s">
        <v>1699</v>
      </c>
      <c r="Q832" s="9">
        <v>2234.4</v>
      </c>
    </row>
    <row r="833" spans="16:17">
      <c r="P833" s="8" t="s">
        <v>1701</v>
      </c>
      <c r="Q833" s="9">
        <v>1080</v>
      </c>
    </row>
    <row r="834" spans="16:17">
      <c r="P834" s="8" t="s">
        <v>1703</v>
      </c>
      <c r="Q834" s="9">
        <v>2820</v>
      </c>
    </row>
    <row r="835" spans="16:17">
      <c r="P835" s="8" t="s">
        <v>1705</v>
      </c>
      <c r="Q835" s="9">
        <v>760</v>
      </c>
    </row>
    <row r="836" spans="16:17">
      <c r="P836" s="8" t="s">
        <v>1707</v>
      </c>
      <c r="Q836" s="9">
        <v>486</v>
      </c>
    </row>
    <row r="837" spans="16:17">
      <c r="P837" s="8" t="s">
        <v>1709</v>
      </c>
      <c r="Q837" s="9">
        <v>416</v>
      </c>
    </row>
    <row r="838" spans="16:17">
      <c r="P838" s="8" t="s">
        <v>1711</v>
      </c>
      <c r="Q838" s="9">
        <v>1638</v>
      </c>
    </row>
    <row r="839" spans="16:17">
      <c r="P839" s="8" t="s">
        <v>1713</v>
      </c>
      <c r="Q839" s="9">
        <v>8064</v>
      </c>
    </row>
    <row r="840" spans="16:17">
      <c r="P840" s="8" t="s">
        <v>1715</v>
      </c>
      <c r="Q840" s="9">
        <v>481.6</v>
      </c>
    </row>
    <row r="841" spans="16:17">
      <c r="P841" s="8" t="s">
        <v>1717</v>
      </c>
      <c r="Q841" s="9">
        <v>190</v>
      </c>
    </row>
    <row r="842" spans="16:17">
      <c r="P842" s="8" t="s">
        <v>1719</v>
      </c>
      <c r="Q842" s="9">
        <v>1092</v>
      </c>
    </row>
    <row r="843" spans="16:17">
      <c r="P843" s="8" t="s">
        <v>1721</v>
      </c>
      <c r="Q843" s="9">
        <v>1080</v>
      </c>
    </row>
    <row r="844" spans="16:17">
      <c r="P844" s="8" t="s">
        <v>1723</v>
      </c>
      <c r="Q844" s="9">
        <v>1750</v>
      </c>
    </row>
    <row r="845" spans="16:17">
      <c r="P845" s="8" t="s">
        <v>1725</v>
      </c>
      <c r="Q845" s="9">
        <v>2272</v>
      </c>
    </row>
    <row r="846" spans="16:17">
      <c r="P846" s="8" t="s">
        <v>1727</v>
      </c>
      <c r="Q846" s="9">
        <v>3272.5</v>
      </c>
    </row>
    <row r="847" spans="16:17">
      <c r="P847" s="8" t="s">
        <v>1729</v>
      </c>
      <c r="Q847" s="9">
        <v>306</v>
      </c>
    </row>
    <row r="848" spans="16:17">
      <c r="P848" s="8" t="s">
        <v>1731</v>
      </c>
      <c r="Q848" s="9">
        <v>1641.6</v>
      </c>
    </row>
    <row r="849" spans="16:17">
      <c r="P849" s="8" t="s">
        <v>1733</v>
      </c>
      <c r="Q849" s="9">
        <v>2880</v>
      </c>
    </row>
    <row r="850" spans="16:17">
      <c r="P850" s="8" t="s">
        <v>1735</v>
      </c>
      <c r="Q850" s="9">
        <v>237.6</v>
      </c>
    </row>
    <row r="851" spans="16:17">
      <c r="P851" s="8" t="s">
        <v>1737</v>
      </c>
      <c r="Q851" s="9">
        <v>499.2</v>
      </c>
    </row>
    <row r="852" spans="16:17">
      <c r="P852" s="8" t="s">
        <v>1739</v>
      </c>
      <c r="Q852" s="9">
        <v>671.5</v>
      </c>
    </row>
    <row r="853" spans="16:17">
      <c r="P853" s="8" t="s">
        <v>1741</v>
      </c>
      <c r="Q853" s="9">
        <v>218.4</v>
      </c>
    </row>
    <row r="854" spans="16:17">
      <c r="P854" s="8" t="s">
        <v>1743</v>
      </c>
      <c r="Q854" s="9">
        <v>3760</v>
      </c>
    </row>
    <row r="855" spans="16:17">
      <c r="P855" s="8" t="s">
        <v>1745</v>
      </c>
      <c r="Q855" s="9">
        <v>8370</v>
      </c>
    </row>
    <row r="856" spans="16:17">
      <c r="P856" s="8" t="s">
        <v>1747</v>
      </c>
      <c r="Q856" s="9">
        <v>139.5</v>
      </c>
    </row>
    <row r="857" spans="16:17">
      <c r="P857" s="8" t="s">
        <v>1749</v>
      </c>
      <c r="Q857" s="9">
        <v>1152</v>
      </c>
    </row>
    <row r="858" spans="16:17">
      <c r="P858" s="8" t="s">
        <v>1751</v>
      </c>
      <c r="Q858" s="9">
        <v>11696</v>
      </c>
    </row>
    <row r="859" spans="16:17">
      <c r="P859" s="8" t="s">
        <v>1753</v>
      </c>
      <c r="Q859" s="9">
        <v>324</v>
      </c>
    </row>
    <row r="860" spans="16:17">
      <c r="P860" s="8" t="s">
        <v>1755</v>
      </c>
      <c r="Q860" s="9">
        <v>1512</v>
      </c>
    </row>
    <row r="861" spans="16:17">
      <c r="P861" s="8" t="s">
        <v>1757</v>
      </c>
      <c r="Q861" s="9">
        <v>2090</v>
      </c>
    </row>
    <row r="862" spans="16:17">
      <c r="P862" s="8" t="s">
        <v>1759</v>
      </c>
      <c r="Q862" s="9">
        <v>16000</v>
      </c>
    </row>
    <row r="863" spans="16:17">
      <c r="P863" s="8" t="s">
        <v>1761</v>
      </c>
      <c r="Q863" s="9">
        <v>10080</v>
      </c>
    </row>
    <row r="864" spans="16:17">
      <c r="P864" s="8" t="s">
        <v>1763</v>
      </c>
      <c r="Q864" s="9">
        <v>4512.5</v>
      </c>
    </row>
    <row r="865" spans="16:17">
      <c r="P865" s="8" t="s">
        <v>1765</v>
      </c>
      <c r="Q865" s="9">
        <v>7980</v>
      </c>
    </row>
    <row r="866" spans="16:17">
      <c r="P866" s="8" t="s">
        <v>1767</v>
      </c>
      <c r="Q866" s="9">
        <v>6880</v>
      </c>
    </row>
    <row r="867" spans="16:17">
      <c r="P867" s="8" t="s">
        <v>1769</v>
      </c>
      <c r="Q867" s="9">
        <v>10744</v>
      </c>
    </row>
    <row r="868" spans="16:17">
      <c r="P868" s="8" t="s">
        <v>1771</v>
      </c>
      <c r="Q868" s="9">
        <v>403.2</v>
      </c>
    </row>
    <row r="869" spans="16:17">
      <c r="P869" s="8" t="s">
        <v>1773</v>
      </c>
      <c r="Q869" s="9">
        <v>7980</v>
      </c>
    </row>
    <row r="870" spans="16:17">
      <c r="P870" s="8" t="s">
        <v>1775</v>
      </c>
      <c r="Q870" s="9">
        <v>2670</v>
      </c>
    </row>
    <row r="871" spans="16:17">
      <c r="P871" s="8" t="s">
        <v>1777</v>
      </c>
      <c r="Q871" s="9">
        <v>1015.2</v>
      </c>
    </row>
    <row r="872" spans="16:17">
      <c r="P872" s="8" t="s">
        <v>1779</v>
      </c>
      <c r="Q872" s="9">
        <v>1800</v>
      </c>
    </row>
    <row r="873" spans="16:17">
      <c r="P873" s="8" t="s">
        <v>1781</v>
      </c>
      <c r="Q873" s="9">
        <v>712.5</v>
      </c>
    </row>
    <row r="874" spans="16:17">
      <c r="P874" s="8" t="s">
        <v>1783</v>
      </c>
      <c r="Q874" s="9">
        <v>567</v>
      </c>
    </row>
    <row r="875" spans="16:17">
      <c r="P875" s="8" t="s">
        <v>1785</v>
      </c>
      <c r="Q875" s="9">
        <v>2464</v>
      </c>
    </row>
    <row r="876" spans="16:17">
      <c r="P876" s="8" t="s">
        <v>1787</v>
      </c>
      <c r="Q876" s="9">
        <v>632</v>
      </c>
    </row>
    <row r="877" spans="16:17">
      <c r="P877" s="8" t="s">
        <v>1789</v>
      </c>
      <c r="Q877" s="9">
        <v>6120</v>
      </c>
    </row>
    <row r="878" spans="16:17">
      <c r="P878" s="8" t="s">
        <v>1791</v>
      </c>
      <c r="Q878" s="9">
        <v>554.4</v>
      </c>
    </row>
    <row r="879" spans="16:17">
      <c r="P879" s="8" t="s">
        <v>1793</v>
      </c>
      <c r="Q879" s="9">
        <v>616</v>
      </c>
    </row>
    <row r="880" spans="16:17">
      <c r="P880" s="8" t="s">
        <v>1795</v>
      </c>
      <c r="Q880" s="9">
        <v>792</v>
      </c>
    </row>
    <row r="881" spans="16:17">
      <c r="P881" s="8" t="s">
        <v>1797</v>
      </c>
      <c r="Q881" s="9">
        <v>400.4</v>
      </c>
    </row>
    <row r="882" spans="16:17">
      <c r="P882" s="8" t="s">
        <v>1798</v>
      </c>
      <c r="Q882" s="9">
        <v>7760</v>
      </c>
    </row>
    <row r="883" spans="16:17">
      <c r="P883" s="8" t="s">
        <v>1800</v>
      </c>
      <c r="Q883" s="9">
        <v>230</v>
      </c>
    </row>
    <row r="884" spans="16:17">
      <c r="P884" s="8" t="s">
        <v>1802</v>
      </c>
      <c r="Q884" s="9">
        <v>300</v>
      </c>
    </row>
    <row r="885" spans="16:17">
      <c r="P885" s="8" t="s">
        <v>1804</v>
      </c>
      <c r="Q885" s="9">
        <v>2625</v>
      </c>
    </row>
    <row r="886" spans="16:17">
      <c r="P886" s="8" t="s">
        <v>1806</v>
      </c>
      <c r="Q886" s="9">
        <v>5504</v>
      </c>
    </row>
    <row r="887" spans="16:17">
      <c r="P887" s="8" t="s">
        <v>1808</v>
      </c>
      <c r="Q887" s="9">
        <v>1728</v>
      </c>
    </row>
    <row r="888" spans="16:17">
      <c r="P888" s="8" t="s">
        <v>1810</v>
      </c>
      <c r="Q888" s="9">
        <v>4816</v>
      </c>
    </row>
    <row r="889" spans="16:17">
      <c r="P889" s="8" t="s">
        <v>1812</v>
      </c>
      <c r="Q889" s="9">
        <v>10528</v>
      </c>
    </row>
    <row r="890" spans="16:17">
      <c r="P890" s="8" t="s">
        <v>1814</v>
      </c>
      <c r="Q890" s="9">
        <v>776</v>
      </c>
    </row>
    <row r="891" spans="16:17">
      <c r="P891" s="8" t="s">
        <v>1816</v>
      </c>
      <c r="Q891" s="9">
        <v>6084</v>
      </c>
    </row>
    <row r="892" spans="16:17">
      <c r="P892" s="8" t="s">
        <v>1818</v>
      </c>
      <c r="Q892" s="9">
        <v>4644</v>
      </c>
    </row>
    <row r="893" spans="16:17">
      <c r="P893" s="8" t="s">
        <v>1820</v>
      </c>
      <c r="Q893" s="9">
        <v>1458</v>
      </c>
    </row>
    <row r="894" spans="16:17">
      <c r="P894" s="8" t="s">
        <v>1822</v>
      </c>
      <c r="Q894" s="9">
        <v>5676</v>
      </c>
    </row>
    <row r="895" spans="16:17">
      <c r="P895" s="8" t="s">
        <v>1824</v>
      </c>
      <c r="Q895" s="9">
        <v>2340</v>
      </c>
    </row>
    <row r="896" spans="16:17">
      <c r="P896" s="8" t="s">
        <v>1826</v>
      </c>
      <c r="Q896" s="9">
        <v>4992</v>
      </c>
    </row>
    <row r="897" spans="16:17">
      <c r="P897" s="8" t="s">
        <v>1828</v>
      </c>
      <c r="Q897" s="9">
        <v>5184</v>
      </c>
    </row>
    <row r="898" spans="16:17">
      <c r="P898" s="8" t="s">
        <v>1830</v>
      </c>
      <c r="Q898" s="9">
        <v>1420.8</v>
      </c>
    </row>
    <row r="899" spans="16:17">
      <c r="P899" s="8" t="s">
        <v>1832</v>
      </c>
      <c r="Q899" s="9">
        <v>2827.5</v>
      </c>
    </row>
    <row r="900" spans="16:17">
      <c r="P900" s="8" t="s">
        <v>1834</v>
      </c>
      <c r="Q900" s="9">
        <v>4480</v>
      </c>
    </row>
    <row r="901" spans="16:17">
      <c r="P901" s="8" t="s">
        <v>1836</v>
      </c>
      <c r="Q901" s="9">
        <v>220</v>
      </c>
    </row>
    <row r="902" spans="16:17">
      <c r="P902" s="8" t="s">
        <v>1838</v>
      </c>
      <c r="Q902" s="9">
        <v>2737.5</v>
      </c>
    </row>
    <row r="903" spans="16:17">
      <c r="P903" s="8" t="s">
        <v>1840</v>
      </c>
      <c r="Q903" s="9">
        <v>352</v>
      </c>
    </row>
    <row r="904" spans="16:17">
      <c r="P904" s="8" t="s">
        <v>1842</v>
      </c>
      <c r="Q904" s="9">
        <v>432</v>
      </c>
    </row>
    <row r="905" spans="16:17">
      <c r="P905" s="8" t="s">
        <v>1844</v>
      </c>
      <c r="Q905" s="9">
        <v>4620</v>
      </c>
    </row>
    <row r="906" spans="16:17">
      <c r="P906" s="8" t="s">
        <v>1846</v>
      </c>
      <c r="Q906" s="9">
        <v>530.4</v>
      </c>
    </row>
    <row r="907" spans="16:17">
      <c r="P907" s="8" t="s">
        <v>1848</v>
      </c>
      <c r="Q907" s="9">
        <v>296</v>
      </c>
    </row>
    <row r="908" spans="16:17">
      <c r="P908" s="8" t="s">
        <v>1850</v>
      </c>
      <c r="Q908" s="9">
        <v>870</v>
      </c>
    </row>
    <row r="909" spans="16:17">
      <c r="P909" s="8" t="s">
        <v>1852</v>
      </c>
      <c r="Q909" s="9">
        <v>368</v>
      </c>
    </row>
    <row r="910" spans="16:17">
      <c r="P910" s="8" t="s">
        <v>1854</v>
      </c>
      <c r="Q910" s="9">
        <v>4512.5</v>
      </c>
    </row>
    <row r="911" spans="16:17">
      <c r="P911" s="8" t="s">
        <v>1856</v>
      </c>
      <c r="Q911" s="9">
        <v>11760</v>
      </c>
    </row>
    <row r="912" spans="16:17">
      <c r="P912" s="8" t="s">
        <v>1858</v>
      </c>
      <c r="Q912" s="9">
        <v>2808</v>
      </c>
    </row>
    <row r="913" spans="16:17">
      <c r="P913" s="8" t="s">
        <v>1860</v>
      </c>
      <c r="Q913" s="9">
        <v>174</v>
      </c>
    </row>
    <row r="914" spans="16:17">
      <c r="P914" s="8" t="s">
        <v>1862</v>
      </c>
      <c r="Q914" s="9">
        <v>3555</v>
      </c>
    </row>
    <row r="915" spans="16:17">
      <c r="P915" s="8" t="s">
        <v>1864</v>
      </c>
      <c r="Q915" s="9">
        <v>1176</v>
      </c>
    </row>
    <row r="916" spans="16:17">
      <c r="P916" s="8" t="s">
        <v>1866</v>
      </c>
      <c r="Q916" s="9">
        <v>1368</v>
      </c>
    </row>
    <row r="917" spans="16:17">
      <c r="P917" s="8" t="s">
        <v>1868</v>
      </c>
      <c r="Q917" s="9">
        <v>1410</v>
      </c>
    </row>
    <row r="918" spans="16:17">
      <c r="P918" s="8" t="s">
        <v>1870</v>
      </c>
      <c r="Q918" s="9">
        <v>740</v>
      </c>
    </row>
    <row r="919" spans="16:17">
      <c r="P919" s="8" t="s">
        <v>1872</v>
      </c>
      <c r="Q919" s="9">
        <v>8536</v>
      </c>
    </row>
    <row r="920" spans="16:17">
      <c r="P920" s="8" t="s">
        <v>1874</v>
      </c>
      <c r="Q920" s="9">
        <v>1037.5</v>
      </c>
    </row>
    <row r="921" spans="16:17">
      <c r="P921" s="8" t="s">
        <v>1876</v>
      </c>
      <c r="Q921" s="9">
        <v>1846</v>
      </c>
    </row>
    <row r="922" spans="16:17">
      <c r="P922" s="8" t="s">
        <v>1878</v>
      </c>
      <c r="Q922" s="9">
        <v>319.5</v>
      </c>
    </row>
    <row r="923" spans="16:17">
      <c r="P923" s="8" t="s">
        <v>1880</v>
      </c>
      <c r="Q923" s="9">
        <v>324</v>
      </c>
    </row>
    <row r="924" spans="16:17">
      <c r="P924" s="8" t="s">
        <v>1882</v>
      </c>
      <c r="Q924" s="9">
        <v>324</v>
      </c>
    </row>
    <row r="925" spans="16:17">
      <c r="P925" s="8" t="s">
        <v>1884</v>
      </c>
      <c r="Q925" s="9">
        <v>4004</v>
      </c>
    </row>
    <row r="926" spans="16:17">
      <c r="P926" s="8" t="s">
        <v>1886</v>
      </c>
      <c r="Q926" s="9">
        <v>1164</v>
      </c>
    </row>
    <row r="927" spans="16:17">
      <c r="P927" s="8" t="s">
        <v>1888</v>
      </c>
      <c r="Q927" s="9">
        <v>6400</v>
      </c>
    </row>
    <row r="928" spans="16:17">
      <c r="P928" s="8" t="s">
        <v>1890</v>
      </c>
      <c r="Q928" s="9">
        <v>2328</v>
      </c>
    </row>
    <row r="929" spans="16:17">
      <c r="P929" s="8" t="s">
        <v>1892</v>
      </c>
      <c r="Q929" s="9">
        <v>2324</v>
      </c>
    </row>
    <row r="930" spans="16:17">
      <c r="P930" s="8" t="s">
        <v>1894</v>
      </c>
      <c r="Q930" s="9">
        <v>3848</v>
      </c>
    </row>
    <row r="931" spans="16:17">
      <c r="P931" s="8" t="s">
        <v>1896</v>
      </c>
      <c r="Q931" s="9">
        <v>1755</v>
      </c>
    </row>
    <row r="932" spans="16:17">
      <c r="P932" s="8" t="s">
        <v>1898</v>
      </c>
      <c r="Q932" s="9">
        <v>6052</v>
      </c>
    </row>
    <row r="933" spans="16:17">
      <c r="P933" s="8" t="s">
        <v>1900</v>
      </c>
      <c r="Q933" s="9">
        <v>1029.5999999999999</v>
      </c>
    </row>
    <row r="934" spans="16:17">
      <c r="P934" s="8" t="s">
        <v>1902</v>
      </c>
      <c r="Q934" s="9">
        <v>1360</v>
      </c>
    </row>
    <row r="935" spans="16:17">
      <c r="P935" s="8" t="s">
        <v>1904</v>
      </c>
      <c r="Q935" s="9">
        <v>3648</v>
      </c>
    </row>
    <row r="936" spans="16:17">
      <c r="P936" s="8" t="s">
        <v>1906</v>
      </c>
      <c r="Q936" s="9">
        <v>3724</v>
      </c>
    </row>
    <row r="937" spans="16:17">
      <c r="P937" s="8" t="s">
        <v>1908</v>
      </c>
      <c r="Q937" s="9">
        <v>355</v>
      </c>
    </row>
    <row r="938" spans="16:17">
      <c r="P938" s="8" t="s">
        <v>1910</v>
      </c>
      <c r="Q938" s="9">
        <v>4264</v>
      </c>
    </row>
    <row r="939" spans="16:17">
      <c r="P939" s="8" t="s">
        <v>1912</v>
      </c>
      <c r="Q939" s="9">
        <v>2752</v>
      </c>
    </row>
    <row r="940" spans="16:17">
      <c r="P940" s="8" t="s">
        <v>1914</v>
      </c>
      <c r="Q940" s="9">
        <v>1458</v>
      </c>
    </row>
    <row r="941" spans="16:17">
      <c r="P941" s="8" t="s">
        <v>1916</v>
      </c>
      <c r="Q941" s="9">
        <v>232.4</v>
      </c>
    </row>
    <row r="942" spans="16:17">
      <c r="P942" s="8" t="s">
        <v>1918</v>
      </c>
      <c r="Q942" s="9">
        <v>1100</v>
      </c>
    </row>
    <row r="943" spans="16:17">
      <c r="P943" s="8" t="s">
        <v>1920</v>
      </c>
      <c r="Q943" s="9">
        <v>2116.8000000000002</v>
      </c>
    </row>
    <row r="944" spans="16:17">
      <c r="P944" s="8" t="s">
        <v>1922</v>
      </c>
      <c r="Q944" s="9">
        <v>1080</v>
      </c>
    </row>
    <row r="945" spans="16:17">
      <c r="P945" s="8" t="s">
        <v>1924</v>
      </c>
      <c r="Q945" s="9">
        <v>284</v>
      </c>
    </row>
    <row r="946" spans="16:17">
      <c r="P946" s="8" t="s">
        <v>1926</v>
      </c>
      <c r="Q946" s="9">
        <v>2205</v>
      </c>
    </row>
    <row r="947" spans="16:17">
      <c r="P947" s="8" t="s">
        <v>1928</v>
      </c>
      <c r="Q947" s="9">
        <v>554.4</v>
      </c>
    </row>
    <row r="948" spans="16:17">
      <c r="P948" s="8" t="s">
        <v>1930</v>
      </c>
      <c r="Q948" s="9">
        <v>11880</v>
      </c>
    </row>
    <row r="949" spans="16:17">
      <c r="P949" s="8" t="s">
        <v>1932</v>
      </c>
      <c r="Q949" s="9">
        <v>1620</v>
      </c>
    </row>
    <row r="950" spans="16:17">
      <c r="P950" s="8" t="s">
        <v>1934</v>
      </c>
      <c r="Q950" s="9">
        <v>211.2</v>
      </c>
    </row>
    <row r="951" spans="16:17">
      <c r="P951" s="8" t="s">
        <v>1936</v>
      </c>
      <c r="Q951" s="9">
        <v>460.8</v>
      </c>
    </row>
    <row r="952" spans="16:17">
      <c r="P952" s="8" t="s">
        <v>1938</v>
      </c>
      <c r="Q952" s="9">
        <v>1310.4000000000001</v>
      </c>
    </row>
    <row r="953" spans="16:17">
      <c r="P953" s="8" t="s">
        <v>1940</v>
      </c>
      <c r="Q953" s="9">
        <v>453.6</v>
      </c>
    </row>
    <row r="954" spans="16:17">
      <c r="P954" s="8" t="s">
        <v>1942</v>
      </c>
      <c r="Q954" s="9">
        <v>462</v>
      </c>
    </row>
    <row r="955" spans="16:17">
      <c r="P955" s="8" t="s">
        <v>1944</v>
      </c>
      <c r="Q955" s="9">
        <v>8424</v>
      </c>
    </row>
    <row r="956" spans="16:17">
      <c r="P956" s="8" t="s">
        <v>1946</v>
      </c>
      <c r="Q956" s="9">
        <v>8288</v>
      </c>
    </row>
    <row r="957" spans="16:17">
      <c r="P957" s="8" t="s">
        <v>1948</v>
      </c>
      <c r="Q957" s="9">
        <v>2592</v>
      </c>
    </row>
    <row r="958" spans="16:17">
      <c r="P958" s="8" t="s">
        <v>1950</v>
      </c>
      <c r="Q958" s="9">
        <v>4607.5</v>
      </c>
    </row>
    <row r="959" spans="16:17">
      <c r="P959" s="8" t="s">
        <v>1952</v>
      </c>
      <c r="Q959" s="9">
        <v>3024</v>
      </c>
    </row>
    <row r="960" spans="16:17">
      <c r="P960" s="8" t="s">
        <v>1954</v>
      </c>
      <c r="Q960" s="9">
        <v>242.5</v>
      </c>
    </row>
    <row r="961" spans="16:17">
      <c r="P961" s="8" t="s">
        <v>1956</v>
      </c>
      <c r="Q961" s="9">
        <v>7656</v>
      </c>
    </row>
    <row r="962" spans="16:17">
      <c r="P962" s="8" t="s">
        <v>1958</v>
      </c>
      <c r="Q962" s="9">
        <v>127.5</v>
      </c>
    </row>
    <row r="963" spans="16:17">
      <c r="P963" s="8" t="s">
        <v>1960</v>
      </c>
      <c r="Q963" s="9">
        <v>2670</v>
      </c>
    </row>
    <row r="964" spans="16:17">
      <c r="P964" s="8" t="s">
        <v>1962</v>
      </c>
      <c r="Q964" s="9">
        <v>6016</v>
      </c>
    </row>
    <row r="965" spans="16:17">
      <c r="P965" s="8" t="s">
        <v>1964</v>
      </c>
      <c r="Q965" s="9">
        <v>444</v>
      </c>
    </row>
    <row r="966" spans="16:17">
      <c r="P966" s="8" t="s">
        <v>1966</v>
      </c>
      <c r="Q966" s="9">
        <v>6528</v>
      </c>
    </row>
    <row r="967" spans="16:17">
      <c r="P967" s="8" t="s">
        <v>1968</v>
      </c>
      <c r="Q967" s="9">
        <v>13832</v>
      </c>
    </row>
    <row r="968" spans="16:17">
      <c r="P968" s="8" t="s">
        <v>1970</v>
      </c>
      <c r="Q968" s="9">
        <v>1137.5999999999999</v>
      </c>
    </row>
    <row r="969" spans="16:17">
      <c r="P969" s="8" t="s">
        <v>1972</v>
      </c>
      <c r="Q969" s="9">
        <v>5580</v>
      </c>
    </row>
    <row r="970" spans="16:17">
      <c r="P970" s="8" t="s">
        <v>1974</v>
      </c>
      <c r="Q970" s="9">
        <v>6402</v>
      </c>
    </row>
    <row r="971" spans="16:17">
      <c r="P971" s="8" t="s">
        <v>1976</v>
      </c>
      <c r="Q971" s="9">
        <v>155.19999999999999</v>
      </c>
    </row>
    <row r="972" spans="16:17">
      <c r="P972" s="8" t="s">
        <v>1978</v>
      </c>
      <c r="Q972" s="9">
        <v>940</v>
      </c>
    </row>
    <row r="973" spans="16:17">
      <c r="P973" s="8" t="s">
        <v>1980</v>
      </c>
      <c r="Q973" s="9">
        <v>3740</v>
      </c>
    </row>
    <row r="974" spans="16:17">
      <c r="P974" s="8" t="s">
        <v>1982</v>
      </c>
      <c r="Q974" s="9">
        <v>660</v>
      </c>
    </row>
    <row r="975" spans="16:17">
      <c r="P975" s="8" t="s">
        <v>1984</v>
      </c>
      <c r="Q975" s="9">
        <v>4560</v>
      </c>
    </row>
    <row r="976" spans="16:17">
      <c r="P976" s="8" t="s">
        <v>1986</v>
      </c>
      <c r="Q976" s="9">
        <v>5538</v>
      </c>
    </row>
    <row r="977" spans="16:17">
      <c r="P977" s="8" t="s">
        <v>1988</v>
      </c>
      <c r="Q977" s="9">
        <v>142</v>
      </c>
    </row>
    <row r="978" spans="16:17">
      <c r="P978" s="8" t="s">
        <v>1990</v>
      </c>
      <c r="Q978" s="9">
        <v>13224</v>
      </c>
    </row>
    <row r="979" spans="16:17">
      <c r="P979" s="8" t="s">
        <v>1992</v>
      </c>
      <c r="Q979" s="9">
        <v>40</v>
      </c>
    </row>
    <row r="980" spans="16:17">
      <c r="P980" s="8" t="s">
        <v>1994</v>
      </c>
      <c r="Q980" s="9">
        <v>77</v>
      </c>
    </row>
    <row r="981" spans="16:17">
      <c r="P981" s="8" t="s">
        <v>1996</v>
      </c>
      <c r="Q981" s="9">
        <v>45.5</v>
      </c>
    </row>
    <row r="982" spans="16:17">
      <c r="P982" s="8" t="s">
        <v>1998</v>
      </c>
      <c r="Q982" s="9">
        <v>842.4</v>
      </c>
    </row>
    <row r="983" spans="16:17">
      <c r="P983" s="8" t="s">
        <v>2000</v>
      </c>
      <c r="Q983" s="9">
        <v>776</v>
      </c>
    </row>
    <row r="984" spans="16:17">
      <c r="P984" s="8" t="s">
        <v>2002</v>
      </c>
      <c r="Q984" s="9">
        <v>182.5</v>
      </c>
    </row>
    <row r="985" spans="16:17">
      <c r="P985" s="8" t="s">
        <v>2004</v>
      </c>
      <c r="Q985" s="9">
        <v>3916</v>
      </c>
    </row>
    <row r="986" spans="16:17">
      <c r="P986" s="8" t="s">
        <v>2006</v>
      </c>
      <c r="Q986" s="9">
        <v>261</v>
      </c>
    </row>
    <row r="987" spans="16:17">
      <c r="P987" s="8" t="s">
        <v>2008</v>
      </c>
      <c r="Q987" s="9">
        <v>2800</v>
      </c>
    </row>
    <row r="988" spans="16:17">
      <c r="P988" s="8" t="s">
        <v>2010</v>
      </c>
      <c r="Q988" s="9">
        <v>1728</v>
      </c>
    </row>
    <row r="989" spans="16:17">
      <c r="P989" s="8" t="s">
        <v>2012</v>
      </c>
      <c r="Q989" s="9">
        <v>706.8</v>
      </c>
    </row>
    <row r="990" spans="16:17">
      <c r="P990" s="8" t="s">
        <v>2014</v>
      </c>
      <c r="Q990" s="9">
        <v>9296</v>
      </c>
    </row>
    <row r="991" spans="16:17">
      <c r="P991" s="8" t="s">
        <v>2016</v>
      </c>
      <c r="Q991" s="9">
        <v>584</v>
      </c>
    </row>
    <row r="992" spans="16:17">
      <c r="P992" s="8" t="s">
        <v>2018</v>
      </c>
      <c r="Q992" s="9">
        <v>2430</v>
      </c>
    </row>
    <row r="993" spans="16:17">
      <c r="P993" s="8" t="s">
        <v>2020</v>
      </c>
      <c r="Q993" s="9">
        <v>474</v>
      </c>
    </row>
    <row r="994" spans="16:17">
      <c r="P994" s="8" t="s">
        <v>2022</v>
      </c>
      <c r="Q994" s="9">
        <v>115.2</v>
      </c>
    </row>
    <row r="995" spans="16:17">
      <c r="P995" s="8" t="s">
        <v>2024</v>
      </c>
      <c r="Q995" s="9">
        <v>1094.4000000000001</v>
      </c>
    </row>
    <row r="996" spans="16:17">
      <c r="P996" s="8" t="s">
        <v>2026</v>
      </c>
      <c r="Q996" s="9">
        <v>3384</v>
      </c>
    </row>
    <row r="997" spans="16:17">
      <c r="P997" s="8" t="s">
        <v>2028</v>
      </c>
      <c r="Q997" s="9">
        <v>5874</v>
      </c>
    </row>
    <row r="998" spans="16:17">
      <c r="P998" s="8" t="s">
        <v>2030</v>
      </c>
      <c r="Q998" s="9">
        <v>8778</v>
      </c>
    </row>
    <row r="999" spans="16:17">
      <c r="P999" s="8" t="s">
        <v>2032</v>
      </c>
      <c r="Q999" s="9">
        <v>1540</v>
      </c>
    </row>
    <row r="1000" spans="16:17">
      <c r="P1000" s="8" t="s">
        <v>2034</v>
      </c>
      <c r="Q1000" s="9">
        <v>1560</v>
      </c>
    </row>
    <row r="1001" spans="16:17">
      <c r="P1001" s="8" t="s">
        <v>2036</v>
      </c>
      <c r="Q1001" s="9">
        <v>996</v>
      </c>
    </row>
    <row r="1002" spans="16:17">
      <c r="P1002" s="8" t="s">
        <v>2038</v>
      </c>
      <c r="Q1002" s="9">
        <v>1232</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52EB-95A2-41EC-A539-177C655A1867}">
  <sheetPr codeName="Sheet3"/>
  <dimension ref="S2"/>
  <sheetViews>
    <sheetView showGridLines="0" showRowColHeaders="0" tabSelected="1" zoomScale="80" zoomScaleNormal="80" workbookViewId="0"/>
  </sheetViews>
  <sheetFormatPr defaultRowHeight="14.4"/>
  <sheetData>
    <row r="2" spans="19:19">
      <c r="S2">
        <v>343</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118" r:id="rId4" name="Scroll Bar 46">
              <controlPr defaultSize="0" autoPict="0">
                <anchor moveWithCells="1">
                  <from>
                    <xdr:col>7</xdr:col>
                    <xdr:colOff>449580</xdr:colOff>
                    <xdr:row>16</xdr:row>
                    <xdr:rowOff>160020</xdr:rowOff>
                  </from>
                  <to>
                    <xdr:col>8</xdr:col>
                    <xdr:colOff>121920</xdr:colOff>
                    <xdr:row>25</xdr:row>
                    <xdr:rowOff>99060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02FF-82D1-4986-B8F2-EEEA81B1FF2E}">
  <dimension ref="A1:S26"/>
  <sheetViews>
    <sheetView showGridLines="0" showRowColHeaders="0" workbookViewId="0"/>
  </sheetViews>
  <sheetFormatPr defaultRowHeight="14.4"/>
  <sheetData>
    <row r="1" spans="1:19">
      <c r="A1" s="17"/>
      <c r="B1" s="17"/>
      <c r="C1" s="17"/>
      <c r="D1" s="17"/>
      <c r="E1" s="17"/>
      <c r="F1" s="17"/>
      <c r="G1" s="17"/>
      <c r="H1" s="17"/>
      <c r="I1" s="17"/>
      <c r="J1" s="17"/>
      <c r="K1" s="17"/>
      <c r="L1" s="17"/>
      <c r="M1" s="17"/>
      <c r="N1" s="17"/>
      <c r="O1" s="17"/>
      <c r="P1" s="17"/>
      <c r="Q1" s="17"/>
      <c r="R1" s="17"/>
      <c r="S1" s="17"/>
    </row>
    <row r="2" spans="1:19">
      <c r="A2" s="17"/>
      <c r="B2" s="17"/>
      <c r="C2" s="17"/>
      <c r="D2" s="17"/>
      <c r="E2" s="17"/>
      <c r="F2" s="17"/>
      <c r="G2" s="17"/>
      <c r="H2" s="17"/>
      <c r="I2" s="17"/>
      <c r="J2" s="17"/>
      <c r="K2" s="17"/>
      <c r="L2" s="17"/>
      <c r="M2" s="17"/>
      <c r="N2" s="17"/>
      <c r="O2" s="17"/>
      <c r="P2" s="17"/>
      <c r="Q2" s="17"/>
      <c r="R2" s="17"/>
      <c r="S2" s="17"/>
    </row>
    <row r="3" spans="1:19">
      <c r="A3" s="17"/>
      <c r="B3" s="17"/>
      <c r="C3" s="17"/>
      <c r="D3" s="17"/>
      <c r="E3" s="17"/>
      <c r="F3" s="17"/>
      <c r="G3" s="17"/>
      <c r="H3" s="17"/>
      <c r="I3" s="17"/>
      <c r="J3" s="17"/>
      <c r="K3" s="17"/>
      <c r="L3" s="17"/>
      <c r="M3" s="17"/>
      <c r="N3" s="17"/>
      <c r="O3" s="17"/>
      <c r="P3" s="17"/>
      <c r="Q3" s="17"/>
      <c r="R3" s="17"/>
      <c r="S3" s="17"/>
    </row>
    <row r="4" spans="1:19">
      <c r="A4" s="17"/>
      <c r="B4" s="17"/>
      <c r="C4" s="17"/>
      <c r="D4" s="17"/>
      <c r="E4" s="17"/>
      <c r="F4" s="17"/>
      <c r="G4" s="17"/>
      <c r="H4" s="17"/>
      <c r="I4" s="17"/>
      <c r="J4" s="17"/>
      <c r="K4" s="17"/>
      <c r="L4" s="17"/>
      <c r="M4" s="17"/>
      <c r="N4" s="17"/>
      <c r="O4" s="17"/>
      <c r="P4" s="17"/>
      <c r="Q4" s="17"/>
      <c r="R4" s="17"/>
      <c r="S4" s="17"/>
    </row>
    <row r="5" spans="1:19">
      <c r="A5" s="17"/>
      <c r="B5" s="17"/>
      <c r="C5" s="17"/>
      <c r="D5" s="17"/>
      <c r="E5" s="17"/>
      <c r="F5" s="17"/>
      <c r="G5" s="17"/>
      <c r="H5" s="17"/>
      <c r="I5" s="17"/>
      <c r="J5" s="17"/>
      <c r="K5" s="17"/>
      <c r="L5" s="17"/>
      <c r="M5" s="17"/>
      <c r="N5" s="17"/>
      <c r="O5" s="17"/>
      <c r="P5" s="17"/>
      <c r="Q5" s="17"/>
      <c r="R5" s="17"/>
      <c r="S5" s="17"/>
    </row>
    <row r="6" spans="1:19">
      <c r="A6" s="17"/>
      <c r="B6" s="17"/>
      <c r="C6" s="17"/>
      <c r="D6" s="17"/>
      <c r="E6" s="17"/>
      <c r="F6" s="17"/>
      <c r="G6" s="17"/>
      <c r="H6" s="17"/>
      <c r="I6" s="17"/>
      <c r="J6" s="17"/>
      <c r="K6" s="17"/>
      <c r="L6" s="17"/>
      <c r="M6" s="17"/>
      <c r="N6" s="17"/>
      <c r="O6" s="17"/>
      <c r="P6" s="17"/>
      <c r="Q6" s="17"/>
      <c r="R6" s="17"/>
      <c r="S6" s="17"/>
    </row>
    <row r="7" spans="1:19">
      <c r="A7" s="17"/>
      <c r="B7" s="17"/>
      <c r="C7" s="17"/>
      <c r="D7" s="17"/>
      <c r="E7" s="17"/>
      <c r="F7" s="17"/>
      <c r="G7" s="17"/>
      <c r="H7" s="17"/>
      <c r="I7" s="17"/>
      <c r="J7" s="17"/>
      <c r="K7" s="17"/>
      <c r="L7" s="17"/>
      <c r="M7" s="17"/>
      <c r="N7" s="17"/>
      <c r="O7" s="17"/>
      <c r="P7" s="17"/>
      <c r="Q7" s="17"/>
      <c r="R7" s="17"/>
      <c r="S7" s="17"/>
    </row>
    <row r="8" spans="1:19">
      <c r="A8" s="17"/>
      <c r="B8" s="17"/>
      <c r="C8" s="17"/>
      <c r="D8" s="17"/>
      <c r="E8" s="17"/>
      <c r="F8" s="17"/>
      <c r="G8" s="17"/>
      <c r="H8" s="17"/>
      <c r="I8" s="17"/>
      <c r="J8" s="17"/>
      <c r="K8" s="17"/>
      <c r="L8" s="17"/>
      <c r="M8" s="17"/>
      <c r="N8" s="17"/>
      <c r="O8" s="17"/>
      <c r="P8" s="17"/>
      <c r="Q8" s="17"/>
      <c r="R8" s="17"/>
      <c r="S8" s="17"/>
    </row>
    <row r="9" spans="1:19">
      <c r="A9" s="17"/>
      <c r="B9" s="17"/>
      <c r="C9" s="17"/>
      <c r="D9" s="17"/>
      <c r="E9" s="17"/>
      <c r="F9" s="17"/>
      <c r="G9" s="17"/>
      <c r="H9" s="17"/>
      <c r="I9" s="17"/>
      <c r="J9" s="17"/>
      <c r="K9" s="17"/>
      <c r="L9" s="17"/>
      <c r="M9" s="17"/>
      <c r="N9" s="17"/>
      <c r="O9" s="17"/>
      <c r="P9" s="17"/>
      <c r="Q9" s="17"/>
      <c r="R9" s="17"/>
      <c r="S9" s="17"/>
    </row>
    <row r="10" spans="1:19">
      <c r="A10" s="17"/>
      <c r="B10" s="17"/>
      <c r="C10" s="17"/>
      <c r="D10" s="17"/>
      <c r="E10" s="17"/>
      <c r="F10" s="17"/>
      <c r="G10" s="17"/>
      <c r="H10" s="17"/>
      <c r="I10" s="17"/>
      <c r="J10" s="17"/>
      <c r="K10" s="17"/>
      <c r="L10" s="17"/>
      <c r="M10" s="17"/>
      <c r="N10" s="17"/>
      <c r="O10" s="17"/>
      <c r="P10" s="17"/>
      <c r="Q10" s="17"/>
      <c r="R10" s="17"/>
      <c r="S10" s="17"/>
    </row>
    <row r="11" spans="1:19">
      <c r="A11" s="17"/>
      <c r="B11" s="17"/>
      <c r="C11" s="17"/>
      <c r="D11" s="17"/>
      <c r="E11" s="17"/>
      <c r="F11" s="17"/>
      <c r="G11" s="17"/>
      <c r="H11" s="17"/>
      <c r="I11" s="17"/>
      <c r="J11" s="17"/>
      <c r="K11" s="17"/>
      <c r="L11" s="17"/>
      <c r="M11" s="17"/>
      <c r="N11" s="17"/>
      <c r="O11" s="17"/>
      <c r="P11" s="17"/>
      <c r="Q11" s="17"/>
      <c r="R11" s="17"/>
      <c r="S11" s="17"/>
    </row>
    <row r="12" spans="1:19">
      <c r="A12" s="17"/>
      <c r="B12" s="17"/>
      <c r="C12" s="17"/>
      <c r="D12" s="17"/>
      <c r="E12" s="17"/>
      <c r="F12" s="17"/>
      <c r="G12" s="17"/>
      <c r="H12" s="17"/>
      <c r="I12" s="17"/>
      <c r="J12" s="17"/>
      <c r="K12" s="17"/>
      <c r="L12" s="17"/>
      <c r="M12" s="17"/>
      <c r="N12" s="17"/>
      <c r="O12" s="17"/>
      <c r="P12" s="17"/>
      <c r="Q12" s="17"/>
      <c r="R12" s="17"/>
      <c r="S12" s="17"/>
    </row>
    <row r="13" spans="1:19">
      <c r="A13" s="17"/>
      <c r="B13" s="17"/>
      <c r="C13" s="17"/>
      <c r="D13" s="17"/>
      <c r="E13" s="17"/>
      <c r="F13" s="17"/>
      <c r="G13" s="17"/>
      <c r="H13" s="17"/>
      <c r="I13" s="17"/>
      <c r="J13" s="17"/>
      <c r="K13" s="17"/>
      <c r="L13" s="17"/>
      <c r="M13" s="17"/>
      <c r="N13" s="17"/>
      <c r="O13" s="17"/>
      <c r="P13" s="17"/>
      <c r="Q13" s="17"/>
      <c r="R13" s="17"/>
      <c r="S13" s="17"/>
    </row>
    <row r="14" spans="1:19">
      <c r="A14" s="17"/>
      <c r="B14" s="17"/>
      <c r="C14" s="17"/>
      <c r="D14" s="17"/>
      <c r="E14" s="17"/>
      <c r="F14" s="17"/>
      <c r="G14" s="17"/>
      <c r="H14" s="17"/>
      <c r="I14" s="17"/>
      <c r="J14" s="17"/>
      <c r="K14" s="17"/>
      <c r="L14" s="17"/>
      <c r="M14" s="17"/>
      <c r="N14" s="17"/>
      <c r="O14" s="17"/>
      <c r="P14" s="17"/>
      <c r="Q14" s="17"/>
      <c r="R14" s="17"/>
      <c r="S14" s="17"/>
    </row>
    <row r="15" spans="1:19">
      <c r="A15" s="17"/>
      <c r="B15" s="17"/>
      <c r="C15" s="17"/>
      <c r="D15" s="17"/>
      <c r="E15" s="17"/>
      <c r="F15" s="17"/>
      <c r="G15" s="17"/>
      <c r="H15" s="17"/>
      <c r="I15" s="17"/>
      <c r="J15" s="17"/>
      <c r="K15" s="17"/>
      <c r="L15" s="17"/>
      <c r="M15" s="17"/>
      <c r="N15" s="17"/>
      <c r="O15" s="17"/>
      <c r="P15" s="17"/>
      <c r="Q15" s="17"/>
      <c r="R15" s="17"/>
      <c r="S15" s="17"/>
    </row>
    <row r="16" spans="1:19">
      <c r="A16" s="17"/>
      <c r="B16" s="17"/>
      <c r="C16" s="17"/>
      <c r="D16" s="17"/>
      <c r="E16" s="17"/>
      <c r="F16" s="17"/>
      <c r="G16" s="17"/>
      <c r="H16" s="17"/>
      <c r="I16" s="17"/>
      <c r="J16" s="17"/>
      <c r="K16" s="17"/>
      <c r="L16" s="17"/>
      <c r="M16" s="17"/>
      <c r="N16" s="17"/>
      <c r="O16" s="17"/>
      <c r="P16" s="17"/>
      <c r="Q16" s="17"/>
      <c r="R16" s="17"/>
      <c r="S16" s="17"/>
    </row>
    <row r="17" spans="1:19">
      <c r="A17" s="17"/>
      <c r="B17" s="17"/>
      <c r="C17" s="17"/>
      <c r="D17" s="17"/>
      <c r="E17" s="17"/>
      <c r="F17" s="17"/>
      <c r="G17" s="17"/>
      <c r="H17" s="17"/>
      <c r="I17" s="17"/>
      <c r="J17" s="17"/>
      <c r="K17" s="17"/>
      <c r="L17" s="17"/>
      <c r="M17" s="17"/>
      <c r="N17" s="17"/>
      <c r="O17" s="17"/>
      <c r="P17" s="17"/>
      <c r="Q17" s="17"/>
      <c r="R17" s="17"/>
      <c r="S17" s="17"/>
    </row>
    <row r="18" spans="1:19">
      <c r="A18" s="17"/>
      <c r="B18" s="17"/>
      <c r="C18" s="17"/>
      <c r="D18" s="17"/>
      <c r="E18" s="17"/>
      <c r="F18" s="17"/>
      <c r="G18" s="17"/>
      <c r="H18" s="17"/>
      <c r="I18" s="17"/>
      <c r="J18" s="17"/>
      <c r="K18" s="17"/>
      <c r="L18" s="17"/>
      <c r="M18" s="17"/>
      <c r="N18" s="17"/>
      <c r="O18" s="17"/>
      <c r="P18" s="17"/>
      <c r="Q18" s="17"/>
      <c r="R18" s="17"/>
      <c r="S18" s="17"/>
    </row>
    <row r="19" spans="1:19">
      <c r="A19" s="17"/>
      <c r="B19" s="17"/>
      <c r="C19" s="17"/>
      <c r="D19" s="17"/>
      <c r="E19" s="17"/>
      <c r="F19" s="17"/>
      <c r="G19" s="17"/>
      <c r="H19" s="17"/>
      <c r="I19" s="17"/>
      <c r="J19" s="17"/>
      <c r="K19" s="17"/>
      <c r="L19" s="17"/>
      <c r="M19" s="17"/>
      <c r="N19" s="17"/>
      <c r="O19" s="17"/>
      <c r="P19" s="17"/>
      <c r="Q19" s="17"/>
      <c r="R19" s="17"/>
      <c r="S19" s="17"/>
    </row>
    <row r="20" spans="1:19">
      <c r="A20" s="17"/>
      <c r="B20" s="17"/>
      <c r="C20" s="17"/>
      <c r="D20" s="17"/>
      <c r="E20" s="17"/>
      <c r="F20" s="17"/>
      <c r="G20" s="17"/>
      <c r="H20" s="17"/>
      <c r="I20" s="17"/>
      <c r="J20" s="17"/>
      <c r="K20" s="17"/>
      <c r="L20" s="17"/>
      <c r="M20" s="17"/>
      <c r="N20" s="17"/>
      <c r="O20" s="17"/>
      <c r="P20" s="17"/>
      <c r="Q20" s="17"/>
      <c r="R20" s="17"/>
      <c r="S20" s="17"/>
    </row>
    <row r="21" spans="1:19">
      <c r="A21" s="17"/>
      <c r="B21" s="17"/>
      <c r="C21" s="17"/>
      <c r="D21" s="17"/>
      <c r="E21" s="17"/>
      <c r="F21" s="17"/>
      <c r="G21" s="17"/>
      <c r="H21" s="17"/>
      <c r="I21" s="17"/>
      <c r="J21" s="17"/>
      <c r="K21" s="17"/>
      <c r="L21" s="17"/>
      <c r="M21" s="17"/>
      <c r="N21" s="17"/>
      <c r="O21" s="17"/>
      <c r="P21" s="17"/>
      <c r="Q21" s="17"/>
      <c r="R21" s="17"/>
      <c r="S21" s="17"/>
    </row>
    <row r="22" spans="1:19">
      <c r="A22" s="17"/>
      <c r="B22" s="17"/>
      <c r="C22" s="17"/>
      <c r="D22" s="17"/>
      <c r="E22" s="17"/>
      <c r="F22" s="17"/>
      <c r="G22" s="17"/>
      <c r="H22" s="17"/>
      <c r="I22" s="17"/>
      <c r="J22" s="17"/>
      <c r="K22" s="17"/>
      <c r="L22" s="17"/>
      <c r="M22" s="17"/>
      <c r="N22" s="17"/>
      <c r="O22" s="17"/>
      <c r="P22" s="17"/>
      <c r="Q22" s="17"/>
      <c r="R22" s="17"/>
      <c r="S22" s="17"/>
    </row>
    <row r="23" spans="1:19">
      <c r="A23" s="17"/>
      <c r="B23" s="17"/>
      <c r="C23" s="17"/>
      <c r="D23" s="17"/>
      <c r="E23" s="17"/>
      <c r="F23" s="17"/>
      <c r="G23" s="17"/>
      <c r="H23" s="17"/>
      <c r="I23" s="17"/>
      <c r="J23" s="17"/>
      <c r="K23" s="17"/>
      <c r="L23" s="17"/>
      <c r="M23" s="17"/>
      <c r="N23" s="17"/>
      <c r="O23" s="17"/>
      <c r="P23" s="17"/>
      <c r="Q23" s="17"/>
      <c r="R23" s="17"/>
      <c r="S23" s="17"/>
    </row>
    <row r="24" spans="1:19">
      <c r="A24" s="17"/>
      <c r="B24" s="17"/>
      <c r="C24" s="17"/>
      <c r="D24" s="17"/>
      <c r="E24" s="17"/>
      <c r="F24" s="17"/>
      <c r="G24" s="17"/>
      <c r="H24" s="17"/>
      <c r="I24" s="17"/>
      <c r="J24" s="17"/>
      <c r="K24" s="17"/>
      <c r="L24" s="17"/>
      <c r="M24" s="17"/>
      <c r="N24" s="17"/>
      <c r="O24" s="17"/>
      <c r="P24" s="17"/>
      <c r="Q24" s="17"/>
      <c r="R24" s="17"/>
      <c r="S24" s="17"/>
    </row>
    <row r="25" spans="1:19">
      <c r="A25" s="17"/>
      <c r="B25" s="17"/>
      <c r="C25" s="17"/>
      <c r="D25" s="17"/>
      <c r="E25" s="17"/>
      <c r="F25" s="17"/>
      <c r="G25" s="17"/>
      <c r="H25" s="17"/>
      <c r="I25" s="17"/>
      <c r="J25" s="17"/>
      <c r="K25" s="17"/>
      <c r="L25" s="17"/>
      <c r="M25" s="17"/>
      <c r="N25" s="17"/>
      <c r="O25" s="17"/>
      <c r="P25" s="17"/>
      <c r="Q25" s="17"/>
      <c r="R25" s="17"/>
      <c r="S25" s="17"/>
    </row>
    <row r="26" spans="1:19">
      <c r="A26" s="17"/>
      <c r="B26" s="17"/>
      <c r="C26" s="17"/>
      <c r="D26" s="17"/>
      <c r="E26" s="17"/>
      <c r="F26" s="17"/>
      <c r="G26" s="17"/>
      <c r="H26" s="17"/>
      <c r="I26" s="17"/>
      <c r="J26" s="17"/>
      <c r="K26" s="17"/>
      <c r="L26" s="17"/>
      <c r="M26" s="17"/>
      <c r="N26" s="17"/>
      <c r="O26" s="17"/>
      <c r="P26" s="17"/>
      <c r="Q26" s="17"/>
      <c r="R26" s="17"/>
      <c r="S26" s="1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C643-5E45-431D-8F21-897F66E91045}">
  <dimension ref="A1:U131"/>
  <sheetViews>
    <sheetView topLeftCell="H66" workbookViewId="0">
      <selection activeCell="A3" sqref="A3:U131"/>
    </sheetView>
  </sheetViews>
  <sheetFormatPr defaultRowHeight="14.4"/>
  <cols>
    <col min="1" max="1" width="11.33203125" bestFit="1" customWidth="1"/>
    <col min="2" max="2" width="13.5546875" bestFit="1" customWidth="1"/>
    <col min="3" max="3" width="12.109375" bestFit="1" customWidth="1"/>
    <col min="4" max="4" width="10.5546875" bestFit="1" customWidth="1"/>
    <col min="5" max="5" width="10.88671875" bestFit="1" customWidth="1"/>
    <col min="6" max="6" width="20.5546875" bestFit="1" customWidth="1"/>
    <col min="7" max="7" width="12" bestFit="1" customWidth="1"/>
    <col min="8" max="8" width="12.44140625" bestFit="1" customWidth="1"/>
    <col min="9" max="9" width="18" bestFit="1" customWidth="1"/>
    <col min="10" max="10" width="9" bestFit="1" customWidth="1"/>
    <col min="11" max="11" width="11.77734375" bestFit="1" customWidth="1"/>
    <col min="12" max="13" width="9" bestFit="1" customWidth="1"/>
    <col min="14" max="14" width="12.21875" bestFit="1" customWidth="1"/>
    <col min="15" max="15" width="10.5546875" bestFit="1" customWidth="1"/>
    <col min="16" max="16" width="9" bestFit="1" customWidth="1"/>
    <col min="17" max="17" width="9.6640625" bestFit="1" customWidth="1"/>
    <col min="18" max="18" width="9" bestFit="1" customWidth="1"/>
    <col min="19" max="19" width="20.88671875" bestFit="1" customWidth="1"/>
    <col min="20" max="20" width="15.44140625" bestFit="1" customWidth="1"/>
    <col min="21" max="21" width="10" bestFit="1" customWidth="1"/>
  </cols>
  <sheetData>
    <row r="1" spans="1:21">
      <c r="A1" s="14" t="s">
        <v>2050</v>
      </c>
    </row>
    <row r="3" spans="1:21">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row>
    <row r="4" spans="1:21">
      <c r="A4" t="s">
        <v>21</v>
      </c>
      <c r="B4" t="s">
        <v>22</v>
      </c>
      <c r="C4" t="s">
        <v>23</v>
      </c>
      <c r="D4">
        <v>0.3</v>
      </c>
      <c r="E4">
        <v>8</v>
      </c>
      <c r="F4">
        <v>500</v>
      </c>
      <c r="G4">
        <v>800</v>
      </c>
      <c r="H4">
        <v>6400</v>
      </c>
      <c r="I4">
        <v>1920</v>
      </c>
      <c r="J4">
        <v>4480</v>
      </c>
      <c r="K4">
        <v>4.4800000000000004</v>
      </c>
      <c r="L4">
        <v>4000</v>
      </c>
      <c r="M4">
        <v>480</v>
      </c>
      <c r="N4">
        <v>0.48</v>
      </c>
      <c r="O4" s="18">
        <v>45335</v>
      </c>
      <c r="P4">
        <v>2</v>
      </c>
      <c r="Q4">
        <v>1</v>
      </c>
      <c r="R4">
        <v>2024</v>
      </c>
      <c r="S4" t="s">
        <v>24</v>
      </c>
      <c r="T4" t="s">
        <v>25</v>
      </c>
      <c r="U4" t="s">
        <v>26</v>
      </c>
    </row>
    <row r="5" spans="1:21">
      <c r="A5" t="s">
        <v>27</v>
      </c>
      <c r="B5" t="s">
        <v>2014</v>
      </c>
      <c r="C5" t="s">
        <v>23</v>
      </c>
      <c r="D5">
        <v>0.17</v>
      </c>
      <c r="E5">
        <v>14</v>
      </c>
      <c r="F5">
        <v>500</v>
      </c>
      <c r="G5">
        <v>800</v>
      </c>
      <c r="H5">
        <v>11200</v>
      </c>
      <c r="I5">
        <v>1904</v>
      </c>
      <c r="J5">
        <v>9296</v>
      </c>
      <c r="K5">
        <v>9.2959999999999994</v>
      </c>
      <c r="L5">
        <v>7000</v>
      </c>
      <c r="M5">
        <v>2296</v>
      </c>
      <c r="N5">
        <v>2.2959999999999998</v>
      </c>
      <c r="O5" s="18">
        <v>45641</v>
      </c>
      <c r="P5">
        <v>12</v>
      </c>
      <c r="Q5">
        <v>4</v>
      </c>
      <c r="R5">
        <v>2024</v>
      </c>
      <c r="S5" t="s">
        <v>2015</v>
      </c>
      <c r="T5" t="s">
        <v>25</v>
      </c>
      <c r="U5" t="s">
        <v>32</v>
      </c>
    </row>
    <row r="6" spans="1:21">
      <c r="A6" t="s">
        <v>27</v>
      </c>
      <c r="B6" t="s">
        <v>33</v>
      </c>
      <c r="C6" t="s">
        <v>23</v>
      </c>
      <c r="D6">
        <v>0.1</v>
      </c>
      <c r="E6">
        <v>1</v>
      </c>
      <c r="F6">
        <v>500</v>
      </c>
      <c r="G6">
        <v>800</v>
      </c>
      <c r="H6">
        <v>800</v>
      </c>
      <c r="I6">
        <v>80</v>
      </c>
      <c r="J6">
        <v>720</v>
      </c>
      <c r="K6">
        <v>0.72</v>
      </c>
      <c r="L6">
        <v>500</v>
      </c>
      <c r="M6">
        <v>220</v>
      </c>
      <c r="N6">
        <v>0.22</v>
      </c>
      <c r="O6" s="18">
        <v>45809</v>
      </c>
      <c r="P6">
        <v>6</v>
      </c>
      <c r="Q6">
        <v>2</v>
      </c>
      <c r="R6">
        <v>2025</v>
      </c>
      <c r="S6" t="s">
        <v>34</v>
      </c>
      <c r="T6" t="s">
        <v>25</v>
      </c>
      <c r="U6" t="s">
        <v>35</v>
      </c>
    </row>
    <row r="7" spans="1:21">
      <c r="A7" t="s">
        <v>21</v>
      </c>
      <c r="B7" t="s">
        <v>1990</v>
      </c>
      <c r="C7" t="s">
        <v>23</v>
      </c>
      <c r="D7">
        <v>0.13</v>
      </c>
      <c r="E7">
        <v>19</v>
      </c>
      <c r="F7">
        <v>500</v>
      </c>
      <c r="G7">
        <v>800</v>
      </c>
      <c r="H7">
        <v>15200</v>
      </c>
      <c r="I7">
        <v>1976</v>
      </c>
      <c r="J7">
        <v>13224</v>
      </c>
      <c r="K7">
        <v>13.224</v>
      </c>
      <c r="L7">
        <v>9500</v>
      </c>
      <c r="M7">
        <v>3724</v>
      </c>
      <c r="N7">
        <v>3.7240000000000002</v>
      </c>
      <c r="O7" s="18">
        <v>45237</v>
      </c>
      <c r="P7">
        <v>11</v>
      </c>
      <c r="Q7">
        <v>4</v>
      </c>
      <c r="R7">
        <v>2023</v>
      </c>
      <c r="S7" t="s">
        <v>1991</v>
      </c>
      <c r="T7" t="s">
        <v>25</v>
      </c>
      <c r="U7" t="s">
        <v>79</v>
      </c>
    </row>
    <row r="8" spans="1:21">
      <c r="A8" t="s">
        <v>21</v>
      </c>
      <c r="B8" t="s">
        <v>1968</v>
      </c>
      <c r="C8" t="s">
        <v>23</v>
      </c>
      <c r="D8">
        <v>0.09</v>
      </c>
      <c r="E8">
        <v>19</v>
      </c>
      <c r="F8">
        <v>500</v>
      </c>
      <c r="G8">
        <v>800</v>
      </c>
      <c r="H8">
        <v>15200</v>
      </c>
      <c r="I8">
        <v>1368</v>
      </c>
      <c r="J8">
        <v>13832</v>
      </c>
      <c r="K8">
        <v>13.832000000000001</v>
      </c>
      <c r="L8">
        <v>9500</v>
      </c>
      <c r="M8">
        <v>4332</v>
      </c>
      <c r="N8">
        <v>4.3319999999999999</v>
      </c>
      <c r="O8" s="18">
        <v>45251</v>
      </c>
      <c r="P8">
        <v>11</v>
      </c>
      <c r="Q8">
        <v>4</v>
      </c>
      <c r="R8">
        <v>2023</v>
      </c>
      <c r="S8" t="s">
        <v>1969</v>
      </c>
      <c r="T8" t="s">
        <v>25</v>
      </c>
      <c r="U8" t="s">
        <v>26</v>
      </c>
    </row>
    <row r="9" spans="1:21">
      <c r="A9" t="s">
        <v>36</v>
      </c>
      <c r="B9" t="s">
        <v>1962</v>
      </c>
      <c r="C9" t="s">
        <v>23</v>
      </c>
      <c r="D9">
        <v>0.06</v>
      </c>
      <c r="E9">
        <v>8</v>
      </c>
      <c r="F9">
        <v>500</v>
      </c>
      <c r="G9">
        <v>800</v>
      </c>
      <c r="H9">
        <v>6400</v>
      </c>
      <c r="I9">
        <v>384</v>
      </c>
      <c r="J9">
        <v>6016</v>
      </c>
      <c r="K9">
        <v>6.016</v>
      </c>
      <c r="L9">
        <v>4000</v>
      </c>
      <c r="M9">
        <v>2016</v>
      </c>
      <c r="N9">
        <v>2.016</v>
      </c>
      <c r="O9" s="18">
        <v>45505</v>
      </c>
      <c r="P9">
        <v>8</v>
      </c>
      <c r="Q9">
        <v>3</v>
      </c>
      <c r="R9">
        <v>2024</v>
      </c>
      <c r="S9" t="s">
        <v>1963</v>
      </c>
      <c r="T9" t="s">
        <v>25</v>
      </c>
      <c r="U9" t="s">
        <v>26</v>
      </c>
    </row>
    <row r="10" spans="1:21">
      <c r="A10" t="s">
        <v>27</v>
      </c>
      <c r="B10" t="s">
        <v>1956</v>
      </c>
      <c r="C10" t="s">
        <v>23</v>
      </c>
      <c r="D10">
        <v>0.13</v>
      </c>
      <c r="E10">
        <v>11</v>
      </c>
      <c r="F10">
        <v>500</v>
      </c>
      <c r="G10">
        <v>800</v>
      </c>
      <c r="H10">
        <v>8800</v>
      </c>
      <c r="I10">
        <v>1144</v>
      </c>
      <c r="J10">
        <v>7656</v>
      </c>
      <c r="K10">
        <v>7.6559999999999997</v>
      </c>
      <c r="L10">
        <v>5500</v>
      </c>
      <c r="M10">
        <v>2156</v>
      </c>
      <c r="N10">
        <v>2.1560000000000001</v>
      </c>
      <c r="O10" s="18">
        <v>45581</v>
      </c>
      <c r="P10">
        <v>10</v>
      </c>
      <c r="Q10">
        <v>4</v>
      </c>
      <c r="R10">
        <v>2024</v>
      </c>
      <c r="S10" t="s">
        <v>1957</v>
      </c>
      <c r="T10" t="s">
        <v>25</v>
      </c>
      <c r="U10" t="s">
        <v>26</v>
      </c>
    </row>
    <row r="11" spans="1:21">
      <c r="A11" t="s">
        <v>36</v>
      </c>
      <c r="B11" t="s">
        <v>1946</v>
      </c>
      <c r="C11" t="s">
        <v>23</v>
      </c>
      <c r="D11">
        <v>0.26</v>
      </c>
      <c r="E11">
        <v>14</v>
      </c>
      <c r="F11">
        <v>500</v>
      </c>
      <c r="G11">
        <v>800</v>
      </c>
      <c r="H11">
        <v>11200</v>
      </c>
      <c r="I11">
        <v>2912</v>
      </c>
      <c r="J11">
        <v>8288</v>
      </c>
      <c r="K11">
        <v>8.2880000000000003</v>
      </c>
      <c r="L11">
        <v>7000</v>
      </c>
      <c r="M11">
        <v>1288</v>
      </c>
      <c r="N11">
        <v>1.288</v>
      </c>
      <c r="O11" s="18">
        <v>45654</v>
      </c>
      <c r="P11">
        <v>12</v>
      </c>
      <c r="Q11">
        <v>4</v>
      </c>
      <c r="R11">
        <v>2024</v>
      </c>
      <c r="S11" t="s">
        <v>1947</v>
      </c>
      <c r="T11" t="s">
        <v>25</v>
      </c>
      <c r="U11" t="s">
        <v>79</v>
      </c>
    </row>
    <row r="12" spans="1:21">
      <c r="A12" t="s">
        <v>27</v>
      </c>
      <c r="B12" t="s">
        <v>1872</v>
      </c>
      <c r="C12" t="s">
        <v>23</v>
      </c>
      <c r="D12">
        <v>0.03</v>
      </c>
      <c r="E12">
        <v>11</v>
      </c>
      <c r="F12">
        <v>500</v>
      </c>
      <c r="G12">
        <v>800</v>
      </c>
      <c r="H12">
        <v>8800</v>
      </c>
      <c r="I12">
        <v>264</v>
      </c>
      <c r="J12">
        <v>8536</v>
      </c>
      <c r="K12">
        <v>8.5359999999999996</v>
      </c>
      <c r="L12">
        <v>5500</v>
      </c>
      <c r="M12">
        <v>3036</v>
      </c>
      <c r="N12">
        <v>3.036</v>
      </c>
      <c r="O12" s="18">
        <v>45847</v>
      </c>
      <c r="P12">
        <v>7</v>
      </c>
      <c r="Q12">
        <v>3</v>
      </c>
      <c r="R12">
        <v>2025</v>
      </c>
      <c r="S12" t="s">
        <v>1873</v>
      </c>
      <c r="T12" t="s">
        <v>25</v>
      </c>
      <c r="U12" t="s">
        <v>35</v>
      </c>
    </row>
    <row r="13" spans="1:21">
      <c r="A13" t="s">
        <v>21</v>
      </c>
      <c r="B13" t="s">
        <v>1834</v>
      </c>
      <c r="C13" t="s">
        <v>23</v>
      </c>
      <c r="D13">
        <v>0.2</v>
      </c>
      <c r="E13">
        <v>7</v>
      </c>
      <c r="F13">
        <v>500</v>
      </c>
      <c r="G13">
        <v>800</v>
      </c>
      <c r="H13">
        <v>5600</v>
      </c>
      <c r="I13">
        <v>1120</v>
      </c>
      <c r="J13">
        <v>4480</v>
      </c>
      <c r="K13">
        <v>4.4800000000000004</v>
      </c>
      <c r="L13">
        <v>3500</v>
      </c>
      <c r="M13">
        <v>980</v>
      </c>
      <c r="N13">
        <v>0.98</v>
      </c>
      <c r="O13" s="18">
        <v>45840</v>
      </c>
      <c r="P13">
        <v>7</v>
      </c>
      <c r="Q13">
        <v>3</v>
      </c>
      <c r="R13">
        <v>2025</v>
      </c>
      <c r="S13" t="s">
        <v>1835</v>
      </c>
      <c r="T13" t="s">
        <v>25</v>
      </c>
      <c r="U13" t="s">
        <v>32</v>
      </c>
    </row>
    <row r="14" spans="1:21">
      <c r="A14" t="s">
        <v>21</v>
      </c>
      <c r="B14" t="s">
        <v>1828</v>
      </c>
      <c r="C14" t="s">
        <v>23</v>
      </c>
      <c r="D14">
        <v>0.19</v>
      </c>
      <c r="E14">
        <v>8</v>
      </c>
      <c r="F14">
        <v>500</v>
      </c>
      <c r="G14">
        <v>800</v>
      </c>
      <c r="H14">
        <v>6400</v>
      </c>
      <c r="I14">
        <v>1216</v>
      </c>
      <c r="J14">
        <v>5184</v>
      </c>
      <c r="K14">
        <v>5.1840000000000002</v>
      </c>
      <c r="L14">
        <v>4000</v>
      </c>
      <c r="M14">
        <v>1184</v>
      </c>
      <c r="N14">
        <v>1.1839999999999999</v>
      </c>
      <c r="O14" s="18">
        <v>45898</v>
      </c>
      <c r="P14">
        <v>8</v>
      </c>
      <c r="Q14">
        <v>3</v>
      </c>
      <c r="R14">
        <v>2025</v>
      </c>
      <c r="S14" t="s">
        <v>1829</v>
      </c>
      <c r="T14" t="s">
        <v>25</v>
      </c>
      <c r="U14" t="s">
        <v>35</v>
      </c>
    </row>
    <row r="15" spans="1:21">
      <c r="A15" t="s">
        <v>27</v>
      </c>
      <c r="B15" t="s">
        <v>1814</v>
      </c>
      <c r="C15" t="s">
        <v>23</v>
      </c>
      <c r="D15">
        <v>0.03</v>
      </c>
      <c r="E15">
        <v>1</v>
      </c>
      <c r="F15">
        <v>500</v>
      </c>
      <c r="G15">
        <v>800</v>
      </c>
      <c r="H15">
        <v>800</v>
      </c>
      <c r="I15">
        <v>24</v>
      </c>
      <c r="J15">
        <v>776</v>
      </c>
      <c r="K15">
        <v>0.77600000000000002</v>
      </c>
      <c r="L15">
        <v>500</v>
      </c>
      <c r="M15">
        <v>276</v>
      </c>
      <c r="N15">
        <v>0.27600000000000002</v>
      </c>
      <c r="O15" s="18">
        <v>45695</v>
      </c>
      <c r="P15">
        <v>2</v>
      </c>
      <c r="Q15">
        <v>1</v>
      </c>
      <c r="R15">
        <v>2025</v>
      </c>
      <c r="S15" t="s">
        <v>1815</v>
      </c>
      <c r="T15" t="s">
        <v>25</v>
      </c>
      <c r="U15" t="s">
        <v>32</v>
      </c>
    </row>
    <row r="16" spans="1:21">
      <c r="A16" t="s">
        <v>36</v>
      </c>
      <c r="B16" t="s">
        <v>1812</v>
      </c>
      <c r="C16" t="s">
        <v>23</v>
      </c>
      <c r="D16">
        <v>0.06</v>
      </c>
      <c r="E16">
        <v>14</v>
      </c>
      <c r="F16">
        <v>500</v>
      </c>
      <c r="G16">
        <v>800</v>
      </c>
      <c r="H16">
        <v>11200</v>
      </c>
      <c r="I16">
        <v>672</v>
      </c>
      <c r="J16">
        <v>10528</v>
      </c>
      <c r="K16">
        <v>10.528</v>
      </c>
      <c r="L16">
        <v>7000</v>
      </c>
      <c r="M16">
        <v>3528</v>
      </c>
      <c r="N16">
        <v>3.528</v>
      </c>
      <c r="O16" s="18">
        <v>45756</v>
      </c>
      <c r="P16">
        <v>4</v>
      </c>
      <c r="Q16">
        <v>2</v>
      </c>
      <c r="R16">
        <v>2025</v>
      </c>
      <c r="S16" t="s">
        <v>1813</v>
      </c>
      <c r="T16" t="s">
        <v>25</v>
      </c>
      <c r="U16" t="s">
        <v>49</v>
      </c>
    </row>
    <row r="17" spans="1:21">
      <c r="A17" t="s">
        <v>27</v>
      </c>
      <c r="B17" t="s">
        <v>1810</v>
      </c>
      <c r="C17" t="s">
        <v>23</v>
      </c>
      <c r="D17">
        <v>0.14000000000000001</v>
      </c>
      <c r="E17">
        <v>7</v>
      </c>
      <c r="F17">
        <v>500</v>
      </c>
      <c r="G17">
        <v>800</v>
      </c>
      <c r="H17">
        <v>5600</v>
      </c>
      <c r="I17">
        <v>784</v>
      </c>
      <c r="J17">
        <v>4816</v>
      </c>
      <c r="K17">
        <v>4.8159999999999998</v>
      </c>
      <c r="L17">
        <v>3500</v>
      </c>
      <c r="M17">
        <v>1316</v>
      </c>
      <c r="N17">
        <v>1.3160000000000001</v>
      </c>
      <c r="O17" s="18">
        <v>45800</v>
      </c>
      <c r="P17">
        <v>5</v>
      </c>
      <c r="Q17">
        <v>2</v>
      </c>
      <c r="R17">
        <v>2025</v>
      </c>
      <c r="S17" t="s">
        <v>1811</v>
      </c>
      <c r="T17" t="s">
        <v>25</v>
      </c>
      <c r="U17" t="s">
        <v>79</v>
      </c>
    </row>
    <row r="18" spans="1:21">
      <c r="A18" t="s">
        <v>21</v>
      </c>
      <c r="B18" t="s">
        <v>1806</v>
      </c>
      <c r="C18" t="s">
        <v>23</v>
      </c>
      <c r="D18">
        <v>0.14000000000000001</v>
      </c>
      <c r="E18">
        <v>8</v>
      </c>
      <c r="F18">
        <v>500</v>
      </c>
      <c r="G18">
        <v>800</v>
      </c>
      <c r="H18">
        <v>6400</v>
      </c>
      <c r="I18">
        <v>896</v>
      </c>
      <c r="J18">
        <v>5504</v>
      </c>
      <c r="K18">
        <v>5.5039999999999996</v>
      </c>
      <c r="L18">
        <v>4000</v>
      </c>
      <c r="M18">
        <v>1504</v>
      </c>
      <c r="N18">
        <v>1.504</v>
      </c>
      <c r="O18" s="18">
        <v>45310</v>
      </c>
      <c r="P18">
        <v>1</v>
      </c>
      <c r="Q18">
        <v>1</v>
      </c>
      <c r="R18">
        <v>2024</v>
      </c>
      <c r="S18" t="s">
        <v>1807</v>
      </c>
      <c r="T18" t="s">
        <v>25</v>
      </c>
      <c r="U18" t="s">
        <v>79</v>
      </c>
    </row>
    <row r="19" spans="1:21">
      <c r="A19" t="s">
        <v>27</v>
      </c>
      <c r="B19" t="s">
        <v>1769</v>
      </c>
      <c r="C19" t="s">
        <v>23</v>
      </c>
      <c r="D19">
        <v>0.21</v>
      </c>
      <c r="E19">
        <v>17</v>
      </c>
      <c r="F19">
        <v>500</v>
      </c>
      <c r="G19">
        <v>800</v>
      </c>
      <c r="H19">
        <v>13600</v>
      </c>
      <c r="I19">
        <v>2856</v>
      </c>
      <c r="J19">
        <v>10744</v>
      </c>
      <c r="K19">
        <v>10.744</v>
      </c>
      <c r="L19">
        <v>8500</v>
      </c>
      <c r="M19">
        <v>2244</v>
      </c>
      <c r="N19">
        <v>2.2440000000000002</v>
      </c>
      <c r="O19" s="18">
        <v>45316</v>
      </c>
      <c r="P19">
        <v>1</v>
      </c>
      <c r="Q19">
        <v>1</v>
      </c>
      <c r="R19">
        <v>2024</v>
      </c>
      <c r="S19" t="s">
        <v>1770</v>
      </c>
      <c r="T19" t="s">
        <v>25</v>
      </c>
      <c r="U19" t="s">
        <v>26</v>
      </c>
    </row>
    <row r="20" spans="1:21">
      <c r="A20" t="s">
        <v>36</v>
      </c>
      <c r="B20" t="s">
        <v>1761</v>
      </c>
      <c r="C20" t="s">
        <v>23</v>
      </c>
      <c r="D20">
        <v>0.16</v>
      </c>
      <c r="E20">
        <v>15</v>
      </c>
      <c r="F20">
        <v>500</v>
      </c>
      <c r="G20">
        <v>800</v>
      </c>
      <c r="H20">
        <v>12000</v>
      </c>
      <c r="I20">
        <v>1920</v>
      </c>
      <c r="J20">
        <v>10080</v>
      </c>
      <c r="K20">
        <v>10.08</v>
      </c>
      <c r="L20">
        <v>7500</v>
      </c>
      <c r="M20">
        <v>2580</v>
      </c>
      <c r="N20">
        <v>2.58</v>
      </c>
      <c r="O20" s="18">
        <v>45890</v>
      </c>
      <c r="P20">
        <v>8</v>
      </c>
      <c r="Q20">
        <v>3</v>
      </c>
      <c r="R20">
        <v>2025</v>
      </c>
      <c r="S20" t="s">
        <v>1762</v>
      </c>
      <c r="T20" t="s">
        <v>25</v>
      </c>
      <c r="U20" t="s">
        <v>26</v>
      </c>
    </row>
    <row r="21" spans="1:21">
      <c r="A21" t="s">
        <v>21</v>
      </c>
      <c r="B21" t="s">
        <v>1759</v>
      </c>
      <c r="C21" t="s">
        <v>23</v>
      </c>
      <c r="D21">
        <v>0</v>
      </c>
      <c r="E21">
        <v>20</v>
      </c>
      <c r="F21">
        <v>500</v>
      </c>
      <c r="G21">
        <v>800</v>
      </c>
      <c r="H21">
        <v>16000</v>
      </c>
      <c r="I21">
        <v>0</v>
      </c>
      <c r="J21">
        <v>16000</v>
      </c>
      <c r="K21">
        <v>16</v>
      </c>
      <c r="L21">
        <v>10000</v>
      </c>
      <c r="M21">
        <v>6000</v>
      </c>
      <c r="N21">
        <v>6</v>
      </c>
      <c r="O21" s="18">
        <v>45272</v>
      </c>
      <c r="P21">
        <v>12</v>
      </c>
      <c r="Q21">
        <v>4</v>
      </c>
      <c r="R21">
        <v>2023</v>
      </c>
      <c r="S21" t="s">
        <v>1760</v>
      </c>
      <c r="T21" t="s">
        <v>25</v>
      </c>
      <c r="U21" t="s">
        <v>35</v>
      </c>
    </row>
    <row r="22" spans="1:21">
      <c r="A22" t="s">
        <v>27</v>
      </c>
      <c r="B22" t="s">
        <v>1751</v>
      </c>
      <c r="C22" t="s">
        <v>23</v>
      </c>
      <c r="D22">
        <v>0.14000000000000001</v>
      </c>
      <c r="E22">
        <v>17</v>
      </c>
      <c r="F22">
        <v>500</v>
      </c>
      <c r="G22">
        <v>800</v>
      </c>
      <c r="H22">
        <v>13600</v>
      </c>
      <c r="I22">
        <v>1904</v>
      </c>
      <c r="J22">
        <v>11696</v>
      </c>
      <c r="K22">
        <v>11.696</v>
      </c>
      <c r="L22">
        <v>8500</v>
      </c>
      <c r="M22">
        <v>3196</v>
      </c>
      <c r="N22">
        <v>3.1960000000000002</v>
      </c>
      <c r="O22" s="18">
        <v>45552</v>
      </c>
      <c r="P22">
        <v>9</v>
      </c>
      <c r="Q22">
        <v>3</v>
      </c>
      <c r="R22">
        <v>2024</v>
      </c>
      <c r="S22" t="s">
        <v>1752</v>
      </c>
      <c r="T22" t="s">
        <v>25</v>
      </c>
      <c r="U22" t="s">
        <v>54</v>
      </c>
    </row>
    <row r="23" spans="1:21">
      <c r="A23" t="s">
        <v>21</v>
      </c>
      <c r="B23" t="s">
        <v>1725</v>
      </c>
      <c r="C23" t="s">
        <v>23</v>
      </c>
      <c r="D23">
        <v>0.28999999999999998</v>
      </c>
      <c r="E23">
        <v>4</v>
      </c>
      <c r="F23">
        <v>500</v>
      </c>
      <c r="G23">
        <v>800</v>
      </c>
      <c r="H23">
        <v>3200</v>
      </c>
      <c r="I23">
        <v>928</v>
      </c>
      <c r="J23">
        <v>2272</v>
      </c>
      <c r="K23">
        <v>2.2719999999999998</v>
      </c>
      <c r="L23">
        <v>2000</v>
      </c>
      <c r="M23">
        <v>272</v>
      </c>
      <c r="N23">
        <v>0.27200000000000002</v>
      </c>
      <c r="O23" s="18">
        <v>45515</v>
      </c>
      <c r="P23">
        <v>8</v>
      </c>
      <c r="Q23">
        <v>3</v>
      </c>
      <c r="R23">
        <v>2024</v>
      </c>
      <c r="S23" t="s">
        <v>1726</v>
      </c>
      <c r="T23" t="s">
        <v>25</v>
      </c>
      <c r="U23" t="s">
        <v>79</v>
      </c>
    </row>
    <row r="24" spans="1:21">
      <c r="A24" t="s">
        <v>36</v>
      </c>
      <c r="B24" t="s">
        <v>1713</v>
      </c>
      <c r="C24" t="s">
        <v>23</v>
      </c>
      <c r="D24">
        <v>0.28000000000000003</v>
      </c>
      <c r="E24">
        <v>14</v>
      </c>
      <c r="F24">
        <v>500</v>
      </c>
      <c r="G24">
        <v>800</v>
      </c>
      <c r="H24">
        <v>11200</v>
      </c>
      <c r="I24">
        <v>3136</v>
      </c>
      <c r="J24">
        <v>8064</v>
      </c>
      <c r="K24">
        <v>8.0640000000000001</v>
      </c>
      <c r="L24">
        <v>7000</v>
      </c>
      <c r="M24">
        <v>1064</v>
      </c>
      <c r="N24">
        <v>1.0640000000000001</v>
      </c>
      <c r="O24" s="18">
        <v>45680</v>
      </c>
      <c r="P24">
        <v>1</v>
      </c>
      <c r="Q24">
        <v>1</v>
      </c>
      <c r="R24">
        <v>2025</v>
      </c>
      <c r="S24" t="s">
        <v>1714</v>
      </c>
      <c r="T24" t="s">
        <v>25</v>
      </c>
      <c r="U24" t="s">
        <v>32</v>
      </c>
    </row>
    <row r="25" spans="1:21">
      <c r="A25" t="s">
        <v>27</v>
      </c>
      <c r="B25" t="s">
        <v>1683</v>
      </c>
      <c r="C25" t="s">
        <v>23</v>
      </c>
      <c r="D25">
        <v>0.01</v>
      </c>
      <c r="E25">
        <v>7</v>
      </c>
      <c r="F25">
        <v>500</v>
      </c>
      <c r="G25">
        <v>800</v>
      </c>
      <c r="H25">
        <v>5600</v>
      </c>
      <c r="I25">
        <v>56</v>
      </c>
      <c r="J25">
        <v>5544</v>
      </c>
      <c r="K25">
        <v>5.5439999999999996</v>
      </c>
      <c r="L25">
        <v>3500</v>
      </c>
      <c r="M25">
        <v>2044</v>
      </c>
      <c r="N25">
        <v>2.044</v>
      </c>
      <c r="O25" s="18">
        <v>45872</v>
      </c>
      <c r="P25">
        <v>8</v>
      </c>
      <c r="Q25">
        <v>3</v>
      </c>
      <c r="R25">
        <v>2025</v>
      </c>
      <c r="S25" t="s">
        <v>1684</v>
      </c>
      <c r="T25" t="s">
        <v>25</v>
      </c>
      <c r="U25" t="s">
        <v>79</v>
      </c>
    </row>
    <row r="26" spans="1:21">
      <c r="A26" t="s">
        <v>27</v>
      </c>
      <c r="B26" t="s">
        <v>1681</v>
      </c>
      <c r="C26" t="s">
        <v>23</v>
      </c>
      <c r="D26">
        <v>0.22</v>
      </c>
      <c r="E26">
        <v>6</v>
      </c>
      <c r="F26">
        <v>500</v>
      </c>
      <c r="G26">
        <v>800</v>
      </c>
      <c r="H26">
        <v>4800</v>
      </c>
      <c r="I26">
        <v>1056</v>
      </c>
      <c r="J26">
        <v>3744</v>
      </c>
      <c r="K26">
        <v>3.7440000000000002</v>
      </c>
      <c r="L26">
        <v>3000</v>
      </c>
      <c r="M26">
        <v>744</v>
      </c>
      <c r="N26">
        <v>0.74399999999999999</v>
      </c>
      <c r="O26" s="18">
        <v>45192</v>
      </c>
      <c r="P26">
        <v>9</v>
      </c>
      <c r="Q26">
        <v>3</v>
      </c>
      <c r="R26">
        <v>2023</v>
      </c>
      <c r="S26" t="s">
        <v>1682</v>
      </c>
      <c r="T26" t="s">
        <v>25</v>
      </c>
      <c r="U26" t="s">
        <v>49</v>
      </c>
    </row>
    <row r="27" spans="1:21">
      <c r="A27" t="s">
        <v>27</v>
      </c>
      <c r="B27" t="s">
        <v>1645</v>
      </c>
      <c r="C27" t="s">
        <v>23</v>
      </c>
      <c r="D27">
        <v>0.23</v>
      </c>
      <c r="E27">
        <v>19</v>
      </c>
      <c r="F27">
        <v>500</v>
      </c>
      <c r="G27">
        <v>800</v>
      </c>
      <c r="H27">
        <v>15200</v>
      </c>
      <c r="I27">
        <v>3496</v>
      </c>
      <c r="J27">
        <v>11704</v>
      </c>
      <c r="K27">
        <v>11.704000000000001</v>
      </c>
      <c r="L27">
        <v>9500</v>
      </c>
      <c r="M27">
        <v>2204</v>
      </c>
      <c r="N27">
        <v>2.2040000000000002</v>
      </c>
      <c r="O27" s="18">
        <v>45217</v>
      </c>
      <c r="P27">
        <v>10</v>
      </c>
      <c r="Q27">
        <v>4</v>
      </c>
      <c r="R27">
        <v>2023</v>
      </c>
      <c r="S27" t="s">
        <v>1646</v>
      </c>
      <c r="T27" t="s">
        <v>25</v>
      </c>
      <c r="U27" t="s">
        <v>35</v>
      </c>
    </row>
    <row r="28" spans="1:21">
      <c r="A28" t="s">
        <v>21</v>
      </c>
      <c r="B28" t="s">
        <v>1641</v>
      </c>
      <c r="C28" t="s">
        <v>23</v>
      </c>
      <c r="D28">
        <v>0.08</v>
      </c>
      <c r="E28">
        <v>14</v>
      </c>
      <c r="F28">
        <v>500</v>
      </c>
      <c r="G28">
        <v>800</v>
      </c>
      <c r="H28">
        <v>11200</v>
      </c>
      <c r="I28">
        <v>896</v>
      </c>
      <c r="J28">
        <v>10304</v>
      </c>
      <c r="K28">
        <v>10.304</v>
      </c>
      <c r="L28">
        <v>7000</v>
      </c>
      <c r="M28">
        <v>3304</v>
      </c>
      <c r="N28">
        <v>3.3039999999999998</v>
      </c>
      <c r="O28" s="18">
        <v>45499</v>
      </c>
      <c r="P28">
        <v>7</v>
      </c>
      <c r="Q28">
        <v>3</v>
      </c>
      <c r="R28">
        <v>2024</v>
      </c>
      <c r="S28" t="s">
        <v>1642</v>
      </c>
      <c r="T28" t="s">
        <v>25</v>
      </c>
      <c r="U28" t="s">
        <v>32</v>
      </c>
    </row>
    <row r="29" spans="1:21">
      <c r="A29" t="s">
        <v>27</v>
      </c>
      <c r="B29" t="s">
        <v>1627</v>
      </c>
      <c r="C29" t="s">
        <v>23</v>
      </c>
      <c r="D29">
        <v>0.24</v>
      </c>
      <c r="E29">
        <v>5</v>
      </c>
      <c r="F29">
        <v>500</v>
      </c>
      <c r="G29">
        <v>800</v>
      </c>
      <c r="H29">
        <v>4000</v>
      </c>
      <c r="I29">
        <v>960</v>
      </c>
      <c r="J29">
        <v>3040</v>
      </c>
      <c r="K29">
        <v>3.04</v>
      </c>
      <c r="L29">
        <v>2500</v>
      </c>
      <c r="M29">
        <v>540</v>
      </c>
      <c r="N29">
        <v>0.54</v>
      </c>
      <c r="O29" s="18">
        <v>45829</v>
      </c>
      <c r="P29">
        <v>6</v>
      </c>
      <c r="Q29">
        <v>2</v>
      </c>
      <c r="R29">
        <v>2025</v>
      </c>
      <c r="S29" t="s">
        <v>1628</v>
      </c>
      <c r="T29" t="s">
        <v>25</v>
      </c>
      <c r="U29" t="s">
        <v>49</v>
      </c>
    </row>
    <row r="30" spans="1:21">
      <c r="A30" t="s">
        <v>36</v>
      </c>
      <c r="B30" t="s">
        <v>98</v>
      </c>
      <c r="C30" t="s">
        <v>23</v>
      </c>
      <c r="D30">
        <v>0.16</v>
      </c>
      <c r="E30">
        <v>6</v>
      </c>
      <c r="F30">
        <v>500</v>
      </c>
      <c r="G30">
        <v>800</v>
      </c>
      <c r="H30">
        <v>4800</v>
      </c>
      <c r="I30">
        <v>768</v>
      </c>
      <c r="J30">
        <v>4032</v>
      </c>
      <c r="K30">
        <v>4.032</v>
      </c>
      <c r="L30">
        <v>3000</v>
      </c>
      <c r="M30">
        <v>1032</v>
      </c>
      <c r="N30">
        <v>1.032</v>
      </c>
      <c r="O30" s="18">
        <v>45459</v>
      </c>
      <c r="P30">
        <v>6</v>
      </c>
      <c r="Q30">
        <v>2</v>
      </c>
      <c r="R30">
        <v>2024</v>
      </c>
      <c r="S30" t="s">
        <v>99</v>
      </c>
      <c r="T30" t="s">
        <v>25</v>
      </c>
      <c r="U30" t="s">
        <v>54</v>
      </c>
    </row>
    <row r="31" spans="1:21">
      <c r="A31" t="s">
        <v>21</v>
      </c>
      <c r="B31" t="s">
        <v>1625</v>
      </c>
      <c r="C31" t="s">
        <v>23</v>
      </c>
      <c r="D31">
        <v>0.16</v>
      </c>
      <c r="E31">
        <v>3</v>
      </c>
      <c r="F31">
        <v>500</v>
      </c>
      <c r="G31">
        <v>800</v>
      </c>
      <c r="H31">
        <v>2400</v>
      </c>
      <c r="I31">
        <v>384</v>
      </c>
      <c r="J31">
        <v>2016</v>
      </c>
      <c r="K31">
        <v>2.016</v>
      </c>
      <c r="L31">
        <v>1500</v>
      </c>
      <c r="M31">
        <v>516</v>
      </c>
      <c r="N31">
        <v>0.51600000000000001</v>
      </c>
      <c r="O31" s="18">
        <v>45226</v>
      </c>
      <c r="P31">
        <v>10</v>
      </c>
      <c r="Q31">
        <v>4</v>
      </c>
      <c r="R31">
        <v>2023</v>
      </c>
      <c r="S31" t="s">
        <v>1626</v>
      </c>
      <c r="T31" t="s">
        <v>25</v>
      </c>
      <c r="U31" t="s">
        <v>49</v>
      </c>
    </row>
    <row r="32" spans="1:21">
      <c r="A32" t="s">
        <v>21</v>
      </c>
      <c r="B32" t="s">
        <v>1601</v>
      </c>
      <c r="C32" t="s">
        <v>23</v>
      </c>
      <c r="D32">
        <v>0.2</v>
      </c>
      <c r="E32">
        <v>15</v>
      </c>
      <c r="F32">
        <v>500</v>
      </c>
      <c r="G32">
        <v>800</v>
      </c>
      <c r="H32">
        <v>12000</v>
      </c>
      <c r="I32">
        <v>2400</v>
      </c>
      <c r="J32">
        <v>9600</v>
      </c>
      <c r="K32">
        <v>9.6</v>
      </c>
      <c r="L32">
        <v>7500</v>
      </c>
      <c r="M32">
        <v>2100</v>
      </c>
      <c r="N32">
        <v>2.1</v>
      </c>
      <c r="O32" s="18">
        <v>45782</v>
      </c>
      <c r="P32">
        <v>5</v>
      </c>
      <c r="Q32">
        <v>2</v>
      </c>
      <c r="R32">
        <v>2025</v>
      </c>
      <c r="S32" t="s">
        <v>1602</v>
      </c>
      <c r="T32" t="s">
        <v>25</v>
      </c>
      <c r="U32" t="s">
        <v>26</v>
      </c>
    </row>
    <row r="33" spans="1:21">
      <c r="A33" t="s">
        <v>21</v>
      </c>
      <c r="B33" t="s">
        <v>1587</v>
      </c>
      <c r="C33" t="s">
        <v>23</v>
      </c>
      <c r="D33">
        <v>0.1</v>
      </c>
      <c r="E33">
        <v>14</v>
      </c>
      <c r="F33">
        <v>500</v>
      </c>
      <c r="G33">
        <v>800</v>
      </c>
      <c r="H33">
        <v>11200</v>
      </c>
      <c r="I33">
        <v>1120</v>
      </c>
      <c r="J33">
        <v>10080</v>
      </c>
      <c r="K33">
        <v>10.08</v>
      </c>
      <c r="L33">
        <v>7000</v>
      </c>
      <c r="M33">
        <v>3080</v>
      </c>
      <c r="N33">
        <v>3.08</v>
      </c>
      <c r="O33" s="18">
        <v>45479</v>
      </c>
      <c r="P33">
        <v>7</v>
      </c>
      <c r="Q33">
        <v>3</v>
      </c>
      <c r="R33">
        <v>2024</v>
      </c>
      <c r="S33" t="s">
        <v>1588</v>
      </c>
      <c r="T33" t="s">
        <v>25</v>
      </c>
      <c r="U33" t="s">
        <v>79</v>
      </c>
    </row>
    <row r="34" spans="1:21">
      <c r="A34" t="s">
        <v>21</v>
      </c>
      <c r="B34" t="s">
        <v>1583</v>
      </c>
      <c r="C34" t="s">
        <v>23</v>
      </c>
      <c r="D34">
        <v>0.05</v>
      </c>
      <c r="E34">
        <v>13</v>
      </c>
      <c r="F34">
        <v>500</v>
      </c>
      <c r="G34">
        <v>800</v>
      </c>
      <c r="H34">
        <v>10400</v>
      </c>
      <c r="I34">
        <v>520</v>
      </c>
      <c r="J34">
        <v>9880</v>
      </c>
      <c r="K34">
        <v>9.8800000000000008</v>
      </c>
      <c r="L34">
        <v>6500</v>
      </c>
      <c r="M34">
        <v>3380</v>
      </c>
      <c r="N34">
        <v>3.38</v>
      </c>
      <c r="O34" s="18">
        <v>45644</v>
      </c>
      <c r="P34">
        <v>12</v>
      </c>
      <c r="Q34">
        <v>4</v>
      </c>
      <c r="R34">
        <v>2024</v>
      </c>
      <c r="S34" t="s">
        <v>1584</v>
      </c>
      <c r="T34" t="s">
        <v>25</v>
      </c>
      <c r="U34" t="s">
        <v>54</v>
      </c>
    </row>
    <row r="35" spans="1:21">
      <c r="A35" t="s">
        <v>27</v>
      </c>
      <c r="B35" t="s">
        <v>1569</v>
      </c>
      <c r="C35" t="s">
        <v>23</v>
      </c>
      <c r="D35">
        <v>7.0000000000000007E-2</v>
      </c>
      <c r="E35">
        <v>7</v>
      </c>
      <c r="F35">
        <v>500</v>
      </c>
      <c r="G35">
        <v>800</v>
      </c>
      <c r="H35">
        <v>5600</v>
      </c>
      <c r="I35">
        <v>392</v>
      </c>
      <c r="J35">
        <v>5208</v>
      </c>
      <c r="K35">
        <v>5.2080000000000002</v>
      </c>
      <c r="L35">
        <v>3500</v>
      </c>
      <c r="M35">
        <v>1708</v>
      </c>
      <c r="N35">
        <v>1.708</v>
      </c>
      <c r="O35" s="18">
        <v>45839</v>
      </c>
      <c r="P35">
        <v>7</v>
      </c>
      <c r="Q35">
        <v>3</v>
      </c>
      <c r="R35">
        <v>2025</v>
      </c>
      <c r="S35" t="s">
        <v>1570</v>
      </c>
      <c r="T35" t="s">
        <v>25</v>
      </c>
      <c r="U35" t="s">
        <v>54</v>
      </c>
    </row>
    <row r="36" spans="1:21">
      <c r="A36" t="s">
        <v>21</v>
      </c>
      <c r="B36" t="s">
        <v>1541</v>
      </c>
      <c r="C36" t="s">
        <v>23</v>
      </c>
      <c r="D36">
        <v>0.16</v>
      </c>
      <c r="E36">
        <v>11</v>
      </c>
      <c r="F36">
        <v>500</v>
      </c>
      <c r="G36">
        <v>800</v>
      </c>
      <c r="H36">
        <v>8800</v>
      </c>
      <c r="I36">
        <v>1408</v>
      </c>
      <c r="J36">
        <v>7392</v>
      </c>
      <c r="K36">
        <v>7.3920000000000003</v>
      </c>
      <c r="L36">
        <v>5500</v>
      </c>
      <c r="M36">
        <v>1892</v>
      </c>
      <c r="N36">
        <v>1.8919999999999999</v>
      </c>
      <c r="O36" s="18">
        <v>45326</v>
      </c>
      <c r="P36">
        <v>2</v>
      </c>
      <c r="Q36">
        <v>1</v>
      </c>
      <c r="R36">
        <v>2024</v>
      </c>
      <c r="S36" t="s">
        <v>1542</v>
      </c>
      <c r="T36" t="s">
        <v>25</v>
      </c>
      <c r="U36" t="s">
        <v>79</v>
      </c>
    </row>
    <row r="37" spans="1:21">
      <c r="A37" t="s">
        <v>27</v>
      </c>
      <c r="B37" t="s">
        <v>1531</v>
      </c>
      <c r="C37" t="s">
        <v>23</v>
      </c>
      <c r="D37">
        <v>0.23</v>
      </c>
      <c r="E37">
        <v>3</v>
      </c>
      <c r="F37">
        <v>500</v>
      </c>
      <c r="G37">
        <v>800</v>
      </c>
      <c r="H37">
        <v>2400</v>
      </c>
      <c r="I37">
        <v>552</v>
      </c>
      <c r="J37">
        <v>1848</v>
      </c>
      <c r="K37">
        <v>1.8480000000000001</v>
      </c>
      <c r="L37">
        <v>1500</v>
      </c>
      <c r="M37">
        <v>348</v>
      </c>
      <c r="N37">
        <v>0.34799999999999998</v>
      </c>
      <c r="O37" s="18">
        <v>45664</v>
      </c>
      <c r="P37">
        <v>1</v>
      </c>
      <c r="Q37">
        <v>1</v>
      </c>
      <c r="R37">
        <v>2025</v>
      </c>
      <c r="S37" t="s">
        <v>1532</v>
      </c>
      <c r="T37" t="s">
        <v>25</v>
      </c>
      <c r="U37" t="s">
        <v>35</v>
      </c>
    </row>
    <row r="38" spans="1:21">
      <c r="A38" t="s">
        <v>27</v>
      </c>
      <c r="B38" t="s">
        <v>1529</v>
      </c>
      <c r="C38" t="s">
        <v>23</v>
      </c>
      <c r="D38">
        <v>0.15</v>
      </c>
      <c r="E38">
        <v>7</v>
      </c>
      <c r="F38">
        <v>500</v>
      </c>
      <c r="G38">
        <v>800</v>
      </c>
      <c r="H38">
        <v>5600</v>
      </c>
      <c r="I38">
        <v>840</v>
      </c>
      <c r="J38">
        <v>4760</v>
      </c>
      <c r="K38">
        <v>4.76</v>
      </c>
      <c r="L38">
        <v>3500</v>
      </c>
      <c r="M38">
        <v>1260</v>
      </c>
      <c r="N38">
        <v>1.26</v>
      </c>
      <c r="O38" s="18">
        <v>45785</v>
      </c>
      <c r="P38">
        <v>5</v>
      </c>
      <c r="Q38">
        <v>2</v>
      </c>
      <c r="R38">
        <v>2025</v>
      </c>
      <c r="S38" t="s">
        <v>1530</v>
      </c>
      <c r="T38" t="s">
        <v>25</v>
      </c>
      <c r="U38" t="s">
        <v>54</v>
      </c>
    </row>
    <row r="39" spans="1:21">
      <c r="A39" t="s">
        <v>36</v>
      </c>
      <c r="B39" t="s">
        <v>1521</v>
      </c>
      <c r="C39" t="s">
        <v>23</v>
      </c>
      <c r="D39">
        <v>0.09</v>
      </c>
      <c r="E39">
        <v>20</v>
      </c>
      <c r="F39">
        <v>500</v>
      </c>
      <c r="G39">
        <v>800</v>
      </c>
      <c r="H39">
        <v>16000</v>
      </c>
      <c r="I39">
        <v>1440</v>
      </c>
      <c r="J39">
        <v>14560</v>
      </c>
      <c r="K39">
        <v>14.56</v>
      </c>
      <c r="L39">
        <v>10000</v>
      </c>
      <c r="M39">
        <v>4560</v>
      </c>
      <c r="N39">
        <v>4.5599999999999996</v>
      </c>
      <c r="O39" s="18">
        <v>45899</v>
      </c>
      <c r="P39">
        <v>8</v>
      </c>
      <c r="Q39">
        <v>3</v>
      </c>
      <c r="R39">
        <v>2025</v>
      </c>
      <c r="S39" t="s">
        <v>1522</v>
      </c>
      <c r="T39" t="s">
        <v>25</v>
      </c>
      <c r="U39" t="s">
        <v>49</v>
      </c>
    </row>
    <row r="40" spans="1:21">
      <c r="A40" t="s">
        <v>21</v>
      </c>
      <c r="B40" t="s">
        <v>118</v>
      </c>
      <c r="C40" t="s">
        <v>23</v>
      </c>
      <c r="D40">
        <v>0.1</v>
      </c>
      <c r="E40">
        <v>2</v>
      </c>
      <c r="F40">
        <v>500</v>
      </c>
      <c r="G40">
        <v>800</v>
      </c>
      <c r="H40">
        <v>1600</v>
      </c>
      <c r="I40">
        <v>160</v>
      </c>
      <c r="J40">
        <v>1440</v>
      </c>
      <c r="K40">
        <v>1.44</v>
      </c>
      <c r="L40">
        <v>1000</v>
      </c>
      <c r="M40">
        <v>440</v>
      </c>
      <c r="N40">
        <v>0.44</v>
      </c>
      <c r="O40" s="18">
        <v>45218</v>
      </c>
      <c r="P40">
        <v>10</v>
      </c>
      <c r="Q40">
        <v>4</v>
      </c>
      <c r="R40">
        <v>2023</v>
      </c>
      <c r="S40" t="s">
        <v>119</v>
      </c>
      <c r="T40" t="s">
        <v>25</v>
      </c>
      <c r="U40" t="s">
        <v>32</v>
      </c>
    </row>
    <row r="41" spans="1:21">
      <c r="A41" t="s">
        <v>27</v>
      </c>
      <c r="B41" t="s">
        <v>1513</v>
      </c>
      <c r="C41" t="s">
        <v>23</v>
      </c>
      <c r="D41">
        <v>0.06</v>
      </c>
      <c r="E41">
        <v>6</v>
      </c>
      <c r="F41">
        <v>500</v>
      </c>
      <c r="G41">
        <v>800</v>
      </c>
      <c r="H41">
        <v>4800</v>
      </c>
      <c r="I41">
        <v>288</v>
      </c>
      <c r="J41">
        <v>4512</v>
      </c>
      <c r="K41">
        <v>4.5119999999999996</v>
      </c>
      <c r="L41">
        <v>3000</v>
      </c>
      <c r="M41">
        <v>1512</v>
      </c>
      <c r="N41">
        <v>1.512</v>
      </c>
      <c r="O41" s="18">
        <v>45756</v>
      </c>
      <c r="P41">
        <v>4</v>
      </c>
      <c r="Q41">
        <v>2</v>
      </c>
      <c r="R41">
        <v>2025</v>
      </c>
      <c r="S41" t="s">
        <v>1514</v>
      </c>
      <c r="T41" t="s">
        <v>25</v>
      </c>
      <c r="U41" t="s">
        <v>79</v>
      </c>
    </row>
    <row r="42" spans="1:21">
      <c r="A42" t="s">
        <v>27</v>
      </c>
      <c r="B42" t="s">
        <v>122</v>
      </c>
      <c r="C42" t="s">
        <v>23</v>
      </c>
      <c r="D42">
        <v>0.06</v>
      </c>
      <c r="E42">
        <v>20</v>
      </c>
      <c r="F42">
        <v>500</v>
      </c>
      <c r="G42">
        <v>800</v>
      </c>
      <c r="H42">
        <v>16000</v>
      </c>
      <c r="I42">
        <v>960</v>
      </c>
      <c r="J42">
        <v>15040</v>
      </c>
      <c r="K42">
        <v>15.04</v>
      </c>
      <c r="L42">
        <v>10000</v>
      </c>
      <c r="M42">
        <v>5040</v>
      </c>
      <c r="N42">
        <v>5.04</v>
      </c>
      <c r="O42" s="18">
        <v>45554</v>
      </c>
      <c r="P42">
        <v>9</v>
      </c>
      <c r="Q42">
        <v>3</v>
      </c>
      <c r="R42">
        <v>2024</v>
      </c>
      <c r="S42" t="s">
        <v>123</v>
      </c>
      <c r="T42" t="s">
        <v>25</v>
      </c>
      <c r="U42" t="s">
        <v>49</v>
      </c>
    </row>
    <row r="43" spans="1:21">
      <c r="A43" t="s">
        <v>36</v>
      </c>
      <c r="B43" t="s">
        <v>1511</v>
      </c>
      <c r="C43" t="s">
        <v>23</v>
      </c>
      <c r="D43">
        <v>0.24</v>
      </c>
      <c r="E43">
        <v>18</v>
      </c>
      <c r="F43">
        <v>500</v>
      </c>
      <c r="G43">
        <v>800</v>
      </c>
      <c r="H43">
        <v>14400</v>
      </c>
      <c r="I43">
        <v>3456</v>
      </c>
      <c r="J43">
        <v>10944</v>
      </c>
      <c r="K43">
        <v>10.944000000000001</v>
      </c>
      <c r="L43">
        <v>9000</v>
      </c>
      <c r="M43">
        <v>1944</v>
      </c>
      <c r="N43">
        <v>1.944</v>
      </c>
      <c r="O43" s="18">
        <v>45644</v>
      </c>
      <c r="P43">
        <v>12</v>
      </c>
      <c r="Q43">
        <v>4</v>
      </c>
      <c r="R43">
        <v>2024</v>
      </c>
      <c r="S43" t="s">
        <v>1512</v>
      </c>
      <c r="T43" t="s">
        <v>25</v>
      </c>
      <c r="U43" t="s">
        <v>54</v>
      </c>
    </row>
    <row r="44" spans="1:21">
      <c r="A44" t="s">
        <v>21</v>
      </c>
      <c r="B44" t="s">
        <v>126</v>
      </c>
      <c r="C44" t="s">
        <v>23</v>
      </c>
      <c r="D44">
        <v>0.23</v>
      </c>
      <c r="E44">
        <v>18</v>
      </c>
      <c r="F44">
        <v>500</v>
      </c>
      <c r="G44">
        <v>800</v>
      </c>
      <c r="H44">
        <v>14400</v>
      </c>
      <c r="I44">
        <v>3312</v>
      </c>
      <c r="J44">
        <v>11088</v>
      </c>
      <c r="K44">
        <v>11.087999999999999</v>
      </c>
      <c r="L44">
        <v>9000</v>
      </c>
      <c r="M44">
        <v>2088</v>
      </c>
      <c r="N44">
        <v>2.0880000000000001</v>
      </c>
      <c r="O44" s="18">
        <v>45693</v>
      </c>
      <c r="P44">
        <v>2</v>
      </c>
      <c r="Q44">
        <v>1</v>
      </c>
      <c r="R44">
        <v>2025</v>
      </c>
      <c r="S44" t="s">
        <v>127</v>
      </c>
      <c r="T44" t="s">
        <v>25</v>
      </c>
      <c r="U44" t="s">
        <v>49</v>
      </c>
    </row>
    <row r="45" spans="1:21">
      <c r="A45" t="s">
        <v>27</v>
      </c>
      <c r="B45" t="s">
        <v>1499</v>
      </c>
      <c r="C45" t="s">
        <v>23</v>
      </c>
      <c r="D45">
        <v>0.28999999999999998</v>
      </c>
      <c r="E45">
        <v>10</v>
      </c>
      <c r="F45">
        <v>500</v>
      </c>
      <c r="G45">
        <v>800</v>
      </c>
      <c r="H45">
        <v>8000</v>
      </c>
      <c r="I45">
        <v>2320</v>
      </c>
      <c r="J45">
        <v>5680</v>
      </c>
      <c r="K45">
        <v>5.68</v>
      </c>
      <c r="L45">
        <v>5000</v>
      </c>
      <c r="M45">
        <v>680</v>
      </c>
      <c r="N45">
        <v>0.68</v>
      </c>
      <c r="O45" s="18">
        <v>45526</v>
      </c>
      <c r="P45">
        <v>8</v>
      </c>
      <c r="Q45">
        <v>3</v>
      </c>
      <c r="R45">
        <v>2024</v>
      </c>
      <c r="S45" t="s">
        <v>1500</v>
      </c>
      <c r="T45" t="s">
        <v>25</v>
      </c>
      <c r="U45" t="s">
        <v>32</v>
      </c>
    </row>
    <row r="46" spans="1:21">
      <c r="A46" t="s">
        <v>27</v>
      </c>
      <c r="B46" t="s">
        <v>130</v>
      </c>
      <c r="C46" t="s">
        <v>23</v>
      </c>
      <c r="D46">
        <v>0.26</v>
      </c>
      <c r="E46">
        <v>3</v>
      </c>
      <c r="F46">
        <v>500</v>
      </c>
      <c r="G46">
        <v>800</v>
      </c>
      <c r="H46">
        <v>2400</v>
      </c>
      <c r="I46">
        <v>624</v>
      </c>
      <c r="J46">
        <v>1776</v>
      </c>
      <c r="K46">
        <v>1.776</v>
      </c>
      <c r="L46">
        <v>1500</v>
      </c>
      <c r="M46">
        <v>276</v>
      </c>
      <c r="N46">
        <v>0.27600000000000002</v>
      </c>
      <c r="O46" s="18">
        <v>45472</v>
      </c>
      <c r="P46">
        <v>6</v>
      </c>
      <c r="Q46">
        <v>2</v>
      </c>
      <c r="R46">
        <v>2024</v>
      </c>
      <c r="S46" t="s">
        <v>131</v>
      </c>
      <c r="T46" t="s">
        <v>25</v>
      </c>
      <c r="U46" t="s">
        <v>49</v>
      </c>
    </row>
    <row r="47" spans="1:21">
      <c r="A47" t="s">
        <v>21</v>
      </c>
      <c r="B47" t="s">
        <v>1495</v>
      </c>
      <c r="C47" t="s">
        <v>23</v>
      </c>
      <c r="D47">
        <v>0.28000000000000003</v>
      </c>
      <c r="E47">
        <v>15</v>
      </c>
      <c r="F47">
        <v>500</v>
      </c>
      <c r="G47">
        <v>800</v>
      </c>
      <c r="H47">
        <v>12000</v>
      </c>
      <c r="I47">
        <v>3360</v>
      </c>
      <c r="J47">
        <v>8640</v>
      </c>
      <c r="K47">
        <v>8.64</v>
      </c>
      <c r="L47">
        <v>7500</v>
      </c>
      <c r="M47">
        <v>1140</v>
      </c>
      <c r="N47">
        <v>1.1399999999999999</v>
      </c>
      <c r="O47" s="18">
        <v>45317</v>
      </c>
      <c r="P47">
        <v>1</v>
      </c>
      <c r="Q47">
        <v>1</v>
      </c>
      <c r="R47">
        <v>2024</v>
      </c>
      <c r="S47" t="s">
        <v>1496</v>
      </c>
      <c r="T47" t="s">
        <v>25</v>
      </c>
      <c r="U47" t="s">
        <v>32</v>
      </c>
    </row>
    <row r="48" spans="1:21">
      <c r="A48" t="s">
        <v>27</v>
      </c>
      <c r="B48" t="s">
        <v>1491</v>
      </c>
      <c r="C48" t="s">
        <v>23</v>
      </c>
      <c r="D48">
        <v>0.03</v>
      </c>
      <c r="E48">
        <v>20</v>
      </c>
      <c r="F48">
        <v>500</v>
      </c>
      <c r="G48">
        <v>800</v>
      </c>
      <c r="H48">
        <v>16000</v>
      </c>
      <c r="I48">
        <v>480</v>
      </c>
      <c r="J48">
        <v>15520</v>
      </c>
      <c r="K48">
        <v>15.52</v>
      </c>
      <c r="L48">
        <v>10000</v>
      </c>
      <c r="M48">
        <v>5520</v>
      </c>
      <c r="N48">
        <v>5.52</v>
      </c>
      <c r="O48" s="18">
        <v>45507</v>
      </c>
      <c r="P48">
        <v>8</v>
      </c>
      <c r="Q48">
        <v>3</v>
      </c>
      <c r="R48">
        <v>2024</v>
      </c>
      <c r="S48" t="s">
        <v>1492</v>
      </c>
      <c r="T48" t="s">
        <v>25</v>
      </c>
      <c r="U48" t="s">
        <v>79</v>
      </c>
    </row>
    <row r="49" spans="1:21">
      <c r="A49" t="s">
        <v>21</v>
      </c>
      <c r="B49" t="s">
        <v>1483</v>
      </c>
      <c r="C49" t="s">
        <v>23</v>
      </c>
      <c r="D49">
        <v>0.14000000000000001</v>
      </c>
      <c r="E49">
        <v>6</v>
      </c>
      <c r="F49">
        <v>500</v>
      </c>
      <c r="G49">
        <v>800</v>
      </c>
      <c r="H49">
        <v>4800</v>
      </c>
      <c r="I49">
        <v>672</v>
      </c>
      <c r="J49">
        <v>4128</v>
      </c>
      <c r="K49">
        <v>4.1280000000000001</v>
      </c>
      <c r="L49">
        <v>3000</v>
      </c>
      <c r="M49">
        <v>1128</v>
      </c>
      <c r="N49">
        <v>1.1279999999999999</v>
      </c>
      <c r="O49" s="18">
        <v>45563</v>
      </c>
      <c r="P49">
        <v>9</v>
      </c>
      <c r="Q49">
        <v>3</v>
      </c>
      <c r="R49">
        <v>2024</v>
      </c>
      <c r="S49" t="s">
        <v>1484</v>
      </c>
      <c r="T49" t="s">
        <v>25</v>
      </c>
      <c r="U49" t="s">
        <v>79</v>
      </c>
    </row>
    <row r="50" spans="1:21">
      <c r="A50" t="s">
        <v>36</v>
      </c>
      <c r="B50" t="s">
        <v>1473</v>
      </c>
      <c r="C50" t="s">
        <v>23</v>
      </c>
      <c r="D50">
        <v>0.26</v>
      </c>
      <c r="E50">
        <v>18</v>
      </c>
      <c r="F50">
        <v>500</v>
      </c>
      <c r="G50">
        <v>800</v>
      </c>
      <c r="H50">
        <v>14400</v>
      </c>
      <c r="I50">
        <v>3744</v>
      </c>
      <c r="J50">
        <v>10656</v>
      </c>
      <c r="K50">
        <v>10.656000000000001</v>
      </c>
      <c r="L50">
        <v>9000</v>
      </c>
      <c r="M50">
        <v>1656</v>
      </c>
      <c r="N50">
        <v>1.6559999999999999</v>
      </c>
      <c r="O50" s="18">
        <v>45227</v>
      </c>
      <c r="P50">
        <v>10</v>
      </c>
      <c r="Q50">
        <v>4</v>
      </c>
      <c r="R50">
        <v>2023</v>
      </c>
      <c r="S50" t="s">
        <v>1474</v>
      </c>
      <c r="T50" t="s">
        <v>25</v>
      </c>
      <c r="U50" t="s">
        <v>32</v>
      </c>
    </row>
    <row r="51" spans="1:21">
      <c r="A51" t="s">
        <v>27</v>
      </c>
      <c r="B51" t="s">
        <v>1453</v>
      </c>
      <c r="C51" t="s">
        <v>23</v>
      </c>
      <c r="D51">
        <v>0.28000000000000003</v>
      </c>
      <c r="E51">
        <v>9</v>
      </c>
      <c r="F51">
        <v>500</v>
      </c>
      <c r="G51">
        <v>800</v>
      </c>
      <c r="H51">
        <v>7200</v>
      </c>
      <c r="I51">
        <v>2016</v>
      </c>
      <c r="J51">
        <v>5184</v>
      </c>
      <c r="K51">
        <v>5.1840000000000002</v>
      </c>
      <c r="L51">
        <v>4500</v>
      </c>
      <c r="M51">
        <v>684</v>
      </c>
      <c r="N51">
        <v>0.68400000000000005</v>
      </c>
      <c r="O51" s="18">
        <v>45187</v>
      </c>
      <c r="P51">
        <v>9</v>
      </c>
      <c r="Q51">
        <v>3</v>
      </c>
      <c r="R51">
        <v>2023</v>
      </c>
      <c r="S51" t="s">
        <v>1454</v>
      </c>
      <c r="T51" t="s">
        <v>25</v>
      </c>
      <c r="U51" t="s">
        <v>49</v>
      </c>
    </row>
    <row r="52" spans="1:21">
      <c r="A52" t="s">
        <v>21</v>
      </c>
      <c r="B52" t="s">
        <v>1443</v>
      </c>
      <c r="C52" t="s">
        <v>23</v>
      </c>
      <c r="D52">
        <v>0.13</v>
      </c>
      <c r="E52">
        <v>2</v>
      </c>
      <c r="F52">
        <v>500</v>
      </c>
      <c r="G52">
        <v>800</v>
      </c>
      <c r="H52">
        <v>1600</v>
      </c>
      <c r="I52">
        <v>208</v>
      </c>
      <c r="J52">
        <v>1392</v>
      </c>
      <c r="K52">
        <v>1.3919999999999999</v>
      </c>
      <c r="L52">
        <v>1000</v>
      </c>
      <c r="M52">
        <v>392</v>
      </c>
      <c r="N52">
        <v>0.39200000000000002</v>
      </c>
      <c r="O52" s="18">
        <v>45798</v>
      </c>
      <c r="P52">
        <v>5</v>
      </c>
      <c r="Q52">
        <v>2</v>
      </c>
      <c r="R52">
        <v>2025</v>
      </c>
      <c r="S52" t="s">
        <v>1444</v>
      </c>
      <c r="T52" t="s">
        <v>25</v>
      </c>
      <c r="U52" t="s">
        <v>32</v>
      </c>
    </row>
    <row r="53" spans="1:21">
      <c r="A53" t="s">
        <v>27</v>
      </c>
      <c r="B53" t="s">
        <v>1441</v>
      </c>
      <c r="C53" t="s">
        <v>23</v>
      </c>
      <c r="D53">
        <v>0.22</v>
      </c>
      <c r="E53">
        <v>16</v>
      </c>
      <c r="F53">
        <v>500</v>
      </c>
      <c r="G53">
        <v>800</v>
      </c>
      <c r="H53">
        <v>12800</v>
      </c>
      <c r="I53">
        <v>2816</v>
      </c>
      <c r="J53">
        <v>9984</v>
      </c>
      <c r="K53">
        <v>9.984</v>
      </c>
      <c r="L53">
        <v>8000</v>
      </c>
      <c r="M53">
        <v>1984</v>
      </c>
      <c r="N53">
        <v>1.984</v>
      </c>
      <c r="O53" s="18">
        <v>45189</v>
      </c>
      <c r="P53">
        <v>9</v>
      </c>
      <c r="Q53">
        <v>3</v>
      </c>
      <c r="R53">
        <v>2023</v>
      </c>
      <c r="S53" t="s">
        <v>1442</v>
      </c>
      <c r="T53" t="s">
        <v>25</v>
      </c>
      <c r="U53" t="s">
        <v>32</v>
      </c>
    </row>
    <row r="54" spans="1:21">
      <c r="A54" t="s">
        <v>36</v>
      </c>
      <c r="B54" t="s">
        <v>1413</v>
      </c>
      <c r="C54" t="s">
        <v>23</v>
      </c>
      <c r="D54">
        <v>0.01</v>
      </c>
      <c r="E54">
        <v>5</v>
      </c>
      <c r="F54">
        <v>500</v>
      </c>
      <c r="G54">
        <v>800</v>
      </c>
      <c r="H54">
        <v>4000</v>
      </c>
      <c r="I54">
        <v>40</v>
      </c>
      <c r="J54">
        <v>3960</v>
      </c>
      <c r="K54">
        <v>3.96</v>
      </c>
      <c r="L54">
        <v>2500</v>
      </c>
      <c r="M54">
        <v>1460</v>
      </c>
      <c r="N54">
        <v>1.46</v>
      </c>
      <c r="O54" s="18">
        <v>45861</v>
      </c>
      <c r="P54">
        <v>7</v>
      </c>
      <c r="Q54">
        <v>3</v>
      </c>
      <c r="R54">
        <v>2025</v>
      </c>
      <c r="S54" t="s">
        <v>1414</v>
      </c>
      <c r="T54" t="s">
        <v>25</v>
      </c>
      <c r="U54" t="s">
        <v>32</v>
      </c>
    </row>
    <row r="55" spans="1:21">
      <c r="A55" t="s">
        <v>21</v>
      </c>
      <c r="B55" t="s">
        <v>1374</v>
      </c>
      <c r="C55" t="s">
        <v>23</v>
      </c>
      <c r="D55">
        <v>0.14000000000000001</v>
      </c>
      <c r="E55">
        <v>18</v>
      </c>
      <c r="F55">
        <v>500</v>
      </c>
      <c r="G55">
        <v>800</v>
      </c>
      <c r="H55">
        <v>14400</v>
      </c>
      <c r="I55">
        <v>2016</v>
      </c>
      <c r="J55">
        <v>12384</v>
      </c>
      <c r="K55">
        <v>12.384</v>
      </c>
      <c r="L55">
        <v>9000</v>
      </c>
      <c r="M55">
        <v>3384</v>
      </c>
      <c r="N55">
        <v>3.3839999999999999</v>
      </c>
      <c r="O55" s="18">
        <v>45726</v>
      </c>
      <c r="P55">
        <v>3</v>
      </c>
      <c r="Q55">
        <v>1</v>
      </c>
      <c r="R55">
        <v>2025</v>
      </c>
      <c r="S55" t="s">
        <v>1375</v>
      </c>
      <c r="T55" t="s">
        <v>25</v>
      </c>
      <c r="U55" t="s">
        <v>49</v>
      </c>
    </row>
    <row r="56" spans="1:21">
      <c r="A56" t="s">
        <v>27</v>
      </c>
      <c r="B56" t="s">
        <v>1364</v>
      </c>
      <c r="C56" t="s">
        <v>23</v>
      </c>
      <c r="D56">
        <v>0.3</v>
      </c>
      <c r="E56">
        <v>14</v>
      </c>
      <c r="F56">
        <v>500</v>
      </c>
      <c r="G56">
        <v>800</v>
      </c>
      <c r="H56">
        <v>11200</v>
      </c>
      <c r="I56">
        <v>3360</v>
      </c>
      <c r="J56">
        <v>7840</v>
      </c>
      <c r="K56">
        <v>7.84</v>
      </c>
      <c r="L56">
        <v>7000</v>
      </c>
      <c r="M56">
        <v>840</v>
      </c>
      <c r="N56">
        <v>0.84</v>
      </c>
      <c r="O56" s="18">
        <v>45424</v>
      </c>
      <c r="P56">
        <v>5</v>
      </c>
      <c r="Q56">
        <v>2</v>
      </c>
      <c r="R56">
        <v>2024</v>
      </c>
      <c r="S56" t="s">
        <v>1365</v>
      </c>
      <c r="T56" t="s">
        <v>25</v>
      </c>
      <c r="U56" t="s">
        <v>35</v>
      </c>
    </row>
    <row r="57" spans="1:21">
      <c r="A57" t="s">
        <v>21</v>
      </c>
      <c r="B57" t="s">
        <v>1358</v>
      </c>
      <c r="C57" t="s">
        <v>23</v>
      </c>
      <c r="D57">
        <v>0.1</v>
      </c>
      <c r="E57">
        <v>9</v>
      </c>
      <c r="F57">
        <v>500</v>
      </c>
      <c r="G57">
        <v>800</v>
      </c>
      <c r="H57">
        <v>7200</v>
      </c>
      <c r="I57">
        <v>720</v>
      </c>
      <c r="J57">
        <v>6480</v>
      </c>
      <c r="K57">
        <v>6.48</v>
      </c>
      <c r="L57">
        <v>4500</v>
      </c>
      <c r="M57">
        <v>1980</v>
      </c>
      <c r="N57">
        <v>1.98</v>
      </c>
      <c r="O57" s="18">
        <v>45548</v>
      </c>
      <c r="P57">
        <v>9</v>
      </c>
      <c r="Q57">
        <v>3</v>
      </c>
      <c r="R57">
        <v>2024</v>
      </c>
      <c r="S57" t="s">
        <v>1359</v>
      </c>
      <c r="T57" t="s">
        <v>25</v>
      </c>
      <c r="U57" t="s">
        <v>54</v>
      </c>
    </row>
    <row r="58" spans="1:21">
      <c r="A58" t="s">
        <v>27</v>
      </c>
      <c r="B58" t="s">
        <v>154</v>
      </c>
      <c r="C58" t="s">
        <v>23</v>
      </c>
      <c r="D58">
        <v>0.08</v>
      </c>
      <c r="E58">
        <v>11</v>
      </c>
      <c r="F58">
        <v>500</v>
      </c>
      <c r="G58">
        <v>800</v>
      </c>
      <c r="H58">
        <v>8800</v>
      </c>
      <c r="I58">
        <v>704</v>
      </c>
      <c r="J58">
        <v>8096</v>
      </c>
      <c r="K58">
        <v>8.0960000000000001</v>
      </c>
      <c r="L58">
        <v>5500</v>
      </c>
      <c r="M58">
        <v>2596</v>
      </c>
      <c r="N58">
        <v>2.5960000000000001</v>
      </c>
      <c r="O58" s="18">
        <v>45399</v>
      </c>
      <c r="P58">
        <v>4</v>
      </c>
      <c r="Q58">
        <v>2</v>
      </c>
      <c r="R58">
        <v>2024</v>
      </c>
      <c r="S58" t="s">
        <v>155</v>
      </c>
      <c r="T58" t="s">
        <v>25</v>
      </c>
      <c r="U58" t="s">
        <v>54</v>
      </c>
    </row>
    <row r="59" spans="1:21">
      <c r="A59" t="s">
        <v>27</v>
      </c>
      <c r="B59" t="s">
        <v>1348</v>
      </c>
      <c r="C59" t="s">
        <v>23</v>
      </c>
      <c r="D59">
        <v>0.3</v>
      </c>
      <c r="E59">
        <v>3</v>
      </c>
      <c r="F59">
        <v>500</v>
      </c>
      <c r="G59">
        <v>800</v>
      </c>
      <c r="H59">
        <v>2400</v>
      </c>
      <c r="I59">
        <v>720</v>
      </c>
      <c r="J59">
        <v>1680</v>
      </c>
      <c r="K59">
        <v>1.68</v>
      </c>
      <c r="L59">
        <v>1500</v>
      </c>
      <c r="M59">
        <v>180</v>
      </c>
      <c r="N59">
        <v>0.18</v>
      </c>
      <c r="O59" s="18">
        <v>45334</v>
      </c>
      <c r="P59">
        <v>2</v>
      </c>
      <c r="Q59">
        <v>1</v>
      </c>
      <c r="R59">
        <v>2024</v>
      </c>
      <c r="S59" t="s">
        <v>1349</v>
      </c>
      <c r="T59" t="s">
        <v>25</v>
      </c>
      <c r="U59" t="s">
        <v>26</v>
      </c>
    </row>
    <row r="60" spans="1:21">
      <c r="A60" t="s">
        <v>27</v>
      </c>
      <c r="B60" t="s">
        <v>1320</v>
      </c>
      <c r="C60" t="s">
        <v>23</v>
      </c>
      <c r="D60">
        <v>0</v>
      </c>
      <c r="E60">
        <v>5</v>
      </c>
      <c r="F60">
        <v>500</v>
      </c>
      <c r="G60">
        <v>800</v>
      </c>
      <c r="H60">
        <v>4000</v>
      </c>
      <c r="I60">
        <v>0</v>
      </c>
      <c r="J60">
        <v>4000</v>
      </c>
      <c r="K60">
        <v>4</v>
      </c>
      <c r="L60">
        <v>2500</v>
      </c>
      <c r="M60">
        <v>1500</v>
      </c>
      <c r="N60">
        <v>1.5</v>
      </c>
      <c r="O60" s="18">
        <v>45899</v>
      </c>
      <c r="P60">
        <v>8</v>
      </c>
      <c r="Q60">
        <v>3</v>
      </c>
      <c r="R60">
        <v>2025</v>
      </c>
      <c r="S60" t="s">
        <v>1321</v>
      </c>
      <c r="T60" t="s">
        <v>25</v>
      </c>
      <c r="U60" t="s">
        <v>35</v>
      </c>
    </row>
    <row r="61" spans="1:21">
      <c r="A61" t="s">
        <v>21</v>
      </c>
      <c r="B61" t="s">
        <v>1305</v>
      </c>
      <c r="C61" t="s">
        <v>23</v>
      </c>
      <c r="D61">
        <v>0.12</v>
      </c>
      <c r="E61">
        <v>17</v>
      </c>
      <c r="F61">
        <v>500</v>
      </c>
      <c r="G61">
        <v>800</v>
      </c>
      <c r="H61">
        <v>13600</v>
      </c>
      <c r="I61">
        <v>1632</v>
      </c>
      <c r="J61">
        <v>11968</v>
      </c>
      <c r="K61">
        <v>11.968</v>
      </c>
      <c r="L61">
        <v>8500</v>
      </c>
      <c r="M61">
        <v>3468</v>
      </c>
      <c r="N61">
        <v>3.468</v>
      </c>
      <c r="O61" s="18">
        <v>45749</v>
      </c>
      <c r="P61">
        <v>4</v>
      </c>
      <c r="Q61">
        <v>2</v>
      </c>
      <c r="R61">
        <v>2025</v>
      </c>
      <c r="S61" t="s">
        <v>1306</v>
      </c>
      <c r="T61" t="s">
        <v>25</v>
      </c>
      <c r="U61" t="s">
        <v>35</v>
      </c>
    </row>
    <row r="62" spans="1:21">
      <c r="A62" t="s">
        <v>27</v>
      </c>
      <c r="B62" t="s">
        <v>1297</v>
      </c>
      <c r="C62" t="s">
        <v>23</v>
      </c>
      <c r="D62">
        <v>0.22</v>
      </c>
      <c r="E62">
        <v>20</v>
      </c>
      <c r="F62">
        <v>500</v>
      </c>
      <c r="G62">
        <v>800</v>
      </c>
      <c r="H62">
        <v>16000</v>
      </c>
      <c r="I62">
        <v>3520</v>
      </c>
      <c r="J62">
        <v>12480</v>
      </c>
      <c r="K62">
        <v>12.48</v>
      </c>
      <c r="L62">
        <v>10000</v>
      </c>
      <c r="M62">
        <v>2480</v>
      </c>
      <c r="N62">
        <v>2.48</v>
      </c>
      <c r="O62" s="18">
        <v>45481</v>
      </c>
      <c r="P62">
        <v>7</v>
      </c>
      <c r="Q62">
        <v>3</v>
      </c>
      <c r="R62">
        <v>2024</v>
      </c>
      <c r="S62" t="s">
        <v>1298</v>
      </c>
      <c r="T62" t="s">
        <v>25</v>
      </c>
      <c r="U62" t="s">
        <v>49</v>
      </c>
    </row>
    <row r="63" spans="1:21">
      <c r="A63" t="s">
        <v>21</v>
      </c>
      <c r="B63" t="s">
        <v>1271</v>
      </c>
      <c r="C63" t="s">
        <v>23</v>
      </c>
      <c r="D63">
        <v>0.13</v>
      </c>
      <c r="E63">
        <v>14</v>
      </c>
      <c r="F63">
        <v>500</v>
      </c>
      <c r="G63">
        <v>800</v>
      </c>
      <c r="H63">
        <v>11200</v>
      </c>
      <c r="I63">
        <v>1456</v>
      </c>
      <c r="J63">
        <v>9744</v>
      </c>
      <c r="K63">
        <v>9.7439999999999998</v>
      </c>
      <c r="L63">
        <v>7000</v>
      </c>
      <c r="M63">
        <v>2744</v>
      </c>
      <c r="N63">
        <v>2.7440000000000002</v>
      </c>
      <c r="O63" s="18">
        <v>45262</v>
      </c>
      <c r="P63">
        <v>12</v>
      </c>
      <c r="Q63">
        <v>4</v>
      </c>
      <c r="R63">
        <v>2023</v>
      </c>
      <c r="S63" t="s">
        <v>1272</v>
      </c>
      <c r="T63" t="s">
        <v>25</v>
      </c>
      <c r="U63" t="s">
        <v>54</v>
      </c>
    </row>
    <row r="64" spans="1:21">
      <c r="A64" t="s">
        <v>36</v>
      </c>
      <c r="B64" t="s">
        <v>1269</v>
      </c>
      <c r="C64" t="s">
        <v>23</v>
      </c>
      <c r="D64">
        <v>0.12</v>
      </c>
      <c r="E64">
        <v>18</v>
      </c>
      <c r="F64">
        <v>500</v>
      </c>
      <c r="G64">
        <v>800</v>
      </c>
      <c r="H64">
        <v>14400</v>
      </c>
      <c r="I64">
        <v>1728</v>
      </c>
      <c r="J64">
        <v>12672</v>
      </c>
      <c r="K64">
        <v>12.672000000000001</v>
      </c>
      <c r="L64">
        <v>9000</v>
      </c>
      <c r="M64">
        <v>3672</v>
      </c>
      <c r="N64">
        <v>3.6720000000000002</v>
      </c>
      <c r="O64" s="18">
        <v>45436</v>
      </c>
      <c r="P64">
        <v>5</v>
      </c>
      <c r="Q64">
        <v>2</v>
      </c>
      <c r="R64">
        <v>2024</v>
      </c>
      <c r="S64" t="s">
        <v>1270</v>
      </c>
      <c r="T64" t="s">
        <v>25</v>
      </c>
      <c r="U64" t="s">
        <v>26</v>
      </c>
    </row>
    <row r="65" spans="1:21">
      <c r="A65" t="s">
        <v>21</v>
      </c>
      <c r="B65" t="s">
        <v>1259</v>
      </c>
      <c r="C65" t="s">
        <v>23</v>
      </c>
      <c r="D65">
        <v>0.08</v>
      </c>
      <c r="E65">
        <v>16</v>
      </c>
      <c r="F65">
        <v>500</v>
      </c>
      <c r="G65">
        <v>800</v>
      </c>
      <c r="H65">
        <v>12800</v>
      </c>
      <c r="I65">
        <v>1024</v>
      </c>
      <c r="J65">
        <v>11776</v>
      </c>
      <c r="K65">
        <v>11.776</v>
      </c>
      <c r="L65">
        <v>8000</v>
      </c>
      <c r="M65">
        <v>3776</v>
      </c>
      <c r="N65">
        <v>3.7759999999999998</v>
      </c>
      <c r="O65" s="18">
        <v>45617</v>
      </c>
      <c r="P65">
        <v>11</v>
      </c>
      <c r="Q65">
        <v>4</v>
      </c>
      <c r="R65">
        <v>2024</v>
      </c>
      <c r="S65" t="s">
        <v>1260</v>
      </c>
      <c r="T65" t="s">
        <v>25</v>
      </c>
      <c r="U65" t="s">
        <v>32</v>
      </c>
    </row>
    <row r="66" spans="1:21">
      <c r="A66" t="s">
        <v>21</v>
      </c>
      <c r="B66" t="s">
        <v>1205</v>
      </c>
      <c r="C66" t="s">
        <v>23</v>
      </c>
      <c r="D66">
        <v>0.18</v>
      </c>
      <c r="E66">
        <v>8</v>
      </c>
      <c r="F66">
        <v>500</v>
      </c>
      <c r="G66">
        <v>800</v>
      </c>
      <c r="H66">
        <v>6400</v>
      </c>
      <c r="I66">
        <v>1152</v>
      </c>
      <c r="J66">
        <v>5248</v>
      </c>
      <c r="K66">
        <v>5.2480000000000002</v>
      </c>
      <c r="L66">
        <v>4000</v>
      </c>
      <c r="M66">
        <v>1248</v>
      </c>
      <c r="N66">
        <v>1.248</v>
      </c>
      <c r="O66" s="18">
        <v>45709</v>
      </c>
      <c r="P66">
        <v>2</v>
      </c>
      <c r="Q66">
        <v>1</v>
      </c>
      <c r="R66">
        <v>2025</v>
      </c>
      <c r="S66" t="s">
        <v>1206</v>
      </c>
      <c r="T66" t="s">
        <v>25</v>
      </c>
      <c r="U66" t="s">
        <v>79</v>
      </c>
    </row>
    <row r="67" spans="1:21">
      <c r="A67" t="s">
        <v>21</v>
      </c>
      <c r="B67" t="s">
        <v>1199</v>
      </c>
      <c r="C67" t="s">
        <v>23</v>
      </c>
      <c r="D67">
        <v>0.2</v>
      </c>
      <c r="E67">
        <v>5</v>
      </c>
      <c r="F67">
        <v>500</v>
      </c>
      <c r="G67">
        <v>800</v>
      </c>
      <c r="H67">
        <v>4000</v>
      </c>
      <c r="I67">
        <v>800</v>
      </c>
      <c r="J67">
        <v>3200</v>
      </c>
      <c r="K67">
        <v>3.2</v>
      </c>
      <c r="L67">
        <v>2500</v>
      </c>
      <c r="M67">
        <v>700</v>
      </c>
      <c r="N67">
        <v>0.7</v>
      </c>
      <c r="O67" s="18">
        <v>45306</v>
      </c>
      <c r="P67">
        <v>1</v>
      </c>
      <c r="Q67">
        <v>1</v>
      </c>
      <c r="R67">
        <v>2024</v>
      </c>
      <c r="S67" t="s">
        <v>1200</v>
      </c>
      <c r="T67" t="s">
        <v>25</v>
      </c>
      <c r="U67" t="s">
        <v>26</v>
      </c>
    </row>
    <row r="68" spans="1:21">
      <c r="A68" t="s">
        <v>36</v>
      </c>
      <c r="B68" t="s">
        <v>174</v>
      </c>
      <c r="C68" t="s">
        <v>23</v>
      </c>
      <c r="D68">
        <v>0.05</v>
      </c>
      <c r="E68">
        <v>17</v>
      </c>
      <c r="F68">
        <v>500</v>
      </c>
      <c r="G68">
        <v>800</v>
      </c>
      <c r="H68">
        <v>13600</v>
      </c>
      <c r="I68">
        <v>680</v>
      </c>
      <c r="J68">
        <v>12920</v>
      </c>
      <c r="K68">
        <v>12.92</v>
      </c>
      <c r="L68">
        <v>8500</v>
      </c>
      <c r="M68">
        <v>4420</v>
      </c>
      <c r="N68">
        <v>4.42</v>
      </c>
      <c r="O68" s="18">
        <v>45314</v>
      </c>
      <c r="P68">
        <v>1</v>
      </c>
      <c r="Q68">
        <v>1</v>
      </c>
      <c r="R68">
        <v>2024</v>
      </c>
      <c r="S68" t="s">
        <v>175</v>
      </c>
      <c r="T68" t="s">
        <v>25</v>
      </c>
      <c r="U68" t="s">
        <v>26</v>
      </c>
    </row>
    <row r="69" spans="1:21">
      <c r="A69" t="s">
        <v>36</v>
      </c>
      <c r="B69" t="s">
        <v>1189</v>
      </c>
      <c r="C69" t="s">
        <v>23</v>
      </c>
      <c r="D69">
        <v>0.04</v>
      </c>
      <c r="E69">
        <v>13</v>
      </c>
      <c r="F69">
        <v>500</v>
      </c>
      <c r="G69">
        <v>800</v>
      </c>
      <c r="H69">
        <v>10400</v>
      </c>
      <c r="I69">
        <v>416</v>
      </c>
      <c r="J69">
        <v>9984</v>
      </c>
      <c r="K69">
        <v>9.984</v>
      </c>
      <c r="L69">
        <v>6500</v>
      </c>
      <c r="M69">
        <v>3484</v>
      </c>
      <c r="N69">
        <v>3.484</v>
      </c>
      <c r="O69" s="18">
        <v>45645</v>
      </c>
      <c r="P69">
        <v>12</v>
      </c>
      <c r="Q69">
        <v>4</v>
      </c>
      <c r="R69">
        <v>2024</v>
      </c>
      <c r="S69" t="s">
        <v>1190</v>
      </c>
      <c r="T69" t="s">
        <v>25</v>
      </c>
      <c r="U69" t="s">
        <v>54</v>
      </c>
    </row>
    <row r="70" spans="1:21">
      <c r="A70" t="s">
        <v>27</v>
      </c>
      <c r="B70" t="s">
        <v>1171</v>
      </c>
      <c r="C70" t="s">
        <v>23</v>
      </c>
      <c r="D70">
        <v>0.1</v>
      </c>
      <c r="E70">
        <v>3</v>
      </c>
      <c r="F70">
        <v>500</v>
      </c>
      <c r="G70">
        <v>800</v>
      </c>
      <c r="H70">
        <v>2400</v>
      </c>
      <c r="I70">
        <v>240</v>
      </c>
      <c r="J70">
        <v>2160</v>
      </c>
      <c r="K70">
        <v>2.16</v>
      </c>
      <c r="L70">
        <v>1500</v>
      </c>
      <c r="M70">
        <v>660</v>
      </c>
      <c r="N70">
        <v>0.66</v>
      </c>
      <c r="O70" s="18">
        <v>45271</v>
      </c>
      <c r="P70">
        <v>12</v>
      </c>
      <c r="Q70">
        <v>4</v>
      </c>
      <c r="R70">
        <v>2023</v>
      </c>
      <c r="S70" t="s">
        <v>1172</v>
      </c>
      <c r="T70" t="s">
        <v>25</v>
      </c>
      <c r="U70" t="s">
        <v>49</v>
      </c>
    </row>
    <row r="71" spans="1:21">
      <c r="A71" t="s">
        <v>21</v>
      </c>
      <c r="B71" t="s">
        <v>1155</v>
      </c>
      <c r="C71" t="s">
        <v>23</v>
      </c>
      <c r="D71">
        <v>0.22</v>
      </c>
      <c r="E71">
        <v>17</v>
      </c>
      <c r="F71">
        <v>500</v>
      </c>
      <c r="G71">
        <v>800</v>
      </c>
      <c r="H71">
        <v>13600</v>
      </c>
      <c r="I71">
        <v>2992</v>
      </c>
      <c r="J71">
        <v>10608</v>
      </c>
      <c r="K71">
        <v>10.608000000000001</v>
      </c>
      <c r="L71">
        <v>8500</v>
      </c>
      <c r="M71">
        <v>2108</v>
      </c>
      <c r="N71">
        <v>2.1080000000000001</v>
      </c>
      <c r="O71" s="18">
        <v>45709</v>
      </c>
      <c r="P71">
        <v>2</v>
      </c>
      <c r="Q71">
        <v>1</v>
      </c>
      <c r="R71">
        <v>2025</v>
      </c>
      <c r="S71" t="s">
        <v>1156</v>
      </c>
      <c r="T71" t="s">
        <v>25</v>
      </c>
      <c r="U71" t="s">
        <v>35</v>
      </c>
    </row>
    <row r="72" spans="1:21">
      <c r="A72" t="s">
        <v>21</v>
      </c>
      <c r="B72" t="s">
        <v>1145</v>
      </c>
      <c r="C72" t="s">
        <v>23</v>
      </c>
      <c r="D72">
        <v>0.18</v>
      </c>
      <c r="E72">
        <v>7</v>
      </c>
      <c r="F72">
        <v>500</v>
      </c>
      <c r="G72">
        <v>800</v>
      </c>
      <c r="H72">
        <v>5600</v>
      </c>
      <c r="I72">
        <v>1008</v>
      </c>
      <c r="J72">
        <v>4592</v>
      </c>
      <c r="K72">
        <v>4.5919999999999996</v>
      </c>
      <c r="L72">
        <v>3500</v>
      </c>
      <c r="M72">
        <v>1092</v>
      </c>
      <c r="N72">
        <v>1.0920000000000001</v>
      </c>
      <c r="O72" s="18">
        <v>45183</v>
      </c>
      <c r="P72">
        <v>9</v>
      </c>
      <c r="Q72">
        <v>3</v>
      </c>
      <c r="R72">
        <v>2023</v>
      </c>
      <c r="S72" t="s">
        <v>1146</v>
      </c>
      <c r="T72" t="s">
        <v>25</v>
      </c>
      <c r="U72" t="s">
        <v>35</v>
      </c>
    </row>
    <row r="73" spans="1:21">
      <c r="A73" t="s">
        <v>36</v>
      </c>
      <c r="B73" t="s">
        <v>1101</v>
      </c>
      <c r="C73" t="s">
        <v>23</v>
      </c>
      <c r="D73">
        <v>0.2</v>
      </c>
      <c r="E73">
        <v>11</v>
      </c>
      <c r="F73">
        <v>500</v>
      </c>
      <c r="G73">
        <v>800</v>
      </c>
      <c r="H73">
        <v>8800</v>
      </c>
      <c r="I73">
        <v>1760</v>
      </c>
      <c r="J73">
        <v>7040</v>
      </c>
      <c r="K73">
        <v>7.04</v>
      </c>
      <c r="L73">
        <v>5500</v>
      </c>
      <c r="M73">
        <v>1540</v>
      </c>
      <c r="N73">
        <v>1.54</v>
      </c>
      <c r="O73" s="18">
        <v>45516</v>
      </c>
      <c r="P73">
        <v>8</v>
      </c>
      <c r="Q73">
        <v>3</v>
      </c>
      <c r="R73">
        <v>2024</v>
      </c>
      <c r="S73" t="s">
        <v>1102</v>
      </c>
      <c r="T73" t="s">
        <v>25</v>
      </c>
      <c r="U73" t="s">
        <v>49</v>
      </c>
    </row>
    <row r="74" spans="1:21">
      <c r="A74" t="s">
        <v>27</v>
      </c>
      <c r="B74" t="s">
        <v>1096</v>
      </c>
      <c r="C74" t="s">
        <v>23</v>
      </c>
      <c r="D74">
        <v>0.26</v>
      </c>
      <c r="E74">
        <v>9</v>
      </c>
      <c r="F74">
        <v>500</v>
      </c>
      <c r="G74">
        <v>800</v>
      </c>
      <c r="H74">
        <v>7200</v>
      </c>
      <c r="I74">
        <v>1872</v>
      </c>
      <c r="J74">
        <v>5328</v>
      </c>
      <c r="K74">
        <v>5.3280000000000003</v>
      </c>
      <c r="L74">
        <v>4500</v>
      </c>
      <c r="M74">
        <v>828</v>
      </c>
      <c r="N74">
        <v>0.82799999999999996</v>
      </c>
      <c r="O74" s="18">
        <v>45808</v>
      </c>
      <c r="P74">
        <v>5</v>
      </c>
      <c r="Q74">
        <v>2</v>
      </c>
      <c r="R74">
        <v>2025</v>
      </c>
      <c r="S74" t="s">
        <v>1097</v>
      </c>
      <c r="T74" t="s">
        <v>25</v>
      </c>
      <c r="U74" t="s">
        <v>35</v>
      </c>
    </row>
    <row r="75" spans="1:21">
      <c r="A75" t="s">
        <v>36</v>
      </c>
      <c r="B75" t="s">
        <v>1084</v>
      </c>
      <c r="C75" t="s">
        <v>23</v>
      </c>
      <c r="D75">
        <v>7.0000000000000007E-2</v>
      </c>
      <c r="E75">
        <v>6</v>
      </c>
      <c r="F75">
        <v>500</v>
      </c>
      <c r="G75">
        <v>800</v>
      </c>
      <c r="H75">
        <v>4800</v>
      </c>
      <c r="I75">
        <v>336</v>
      </c>
      <c r="J75">
        <v>4464</v>
      </c>
      <c r="K75">
        <v>4.4640000000000004</v>
      </c>
      <c r="L75">
        <v>3000</v>
      </c>
      <c r="M75">
        <v>1464</v>
      </c>
      <c r="N75">
        <v>1.464</v>
      </c>
      <c r="O75" s="18">
        <v>45468</v>
      </c>
      <c r="P75">
        <v>6</v>
      </c>
      <c r="Q75">
        <v>2</v>
      </c>
      <c r="R75">
        <v>2024</v>
      </c>
      <c r="S75" t="s">
        <v>1085</v>
      </c>
      <c r="T75" t="s">
        <v>25</v>
      </c>
      <c r="U75" t="s">
        <v>79</v>
      </c>
    </row>
    <row r="76" spans="1:21">
      <c r="A76" t="s">
        <v>27</v>
      </c>
      <c r="B76" t="s">
        <v>1072</v>
      </c>
      <c r="C76" t="s">
        <v>23</v>
      </c>
      <c r="D76">
        <v>0.15</v>
      </c>
      <c r="E76">
        <v>19</v>
      </c>
      <c r="F76">
        <v>500</v>
      </c>
      <c r="G76">
        <v>800</v>
      </c>
      <c r="H76">
        <v>15200</v>
      </c>
      <c r="I76">
        <v>2280</v>
      </c>
      <c r="J76">
        <v>12920</v>
      </c>
      <c r="K76">
        <v>12.92</v>
      </c>
      <c r="L76">
        <v>9500</v>
      </c>
      <c r="M76">
        <v>3420</v>
      </c>
      <c r="N76">
        <v>3.42</v>
      </c>
      <c r="O76" s="18">
        <v>45849</v>
      </c>
      <c r="P76">
        <v>7</v>
      </c>
      <c r="Q76">
        <v>3</v>
      </c>
      <c r="R76">
        <v>2025</v>
      </c>
      <c r="S76" t="s">
        <v>1073</v>
      </c>
      <c r="T76" t="s">
        <v>25</v>
      </c>
      <c r="U76" t="s">
        <v>79</v>
      </c>
    </row>
    <row r="77" spans="1:21">
      <c r="A77" t="s">
        <v>36</v>
      </c>
      <c r="B77" t="s">
        <v>1070</v>
      </c>
      <c r="C77" t="s">
        <v>23</v>
      </c>
      <c r="D77">
        <v>0.12</v>
      </c>
      <c r="E77">
        <v>8</v>
      </c>
      <c r="F77">
        <v>500</v>
      </c>
      <c r="G77">
        <v>800</v>
      </c>
      <c r="H77">
        <v>6400</v>
      </c>
      <c r="I77">
        <v>768</v>
      </c>
      <c r="J77">
        <v>5632</v>
      </c>
      <c r="K77">
        <v>5.6319999999999997</v>
      </c>
      <c r="L77">
        <v>4000</v>
      </c>
      <c r="M77">
        <v>1632</v>
      </c>
      <c r="N77">
        <v>1.6319999999999999</v>
      </c>
      <c r="O77" s="18">
        <v>45910</v>
      </c>
      <c r="P77">
        <v>9</v>
      </c>
      <c r="Q77">
        <v>3</v>
      </c>
      <c r="R77">
        <v>2025</v>
      </c>
      <c r="S77" t="s">
        <v>1071</v>
      </c>
      <c r="T77" t="s">
        <v>25</v>
      </c>
      <c r="U77" t="s">
        <v>32</v>
      </c>
    </row>
    <row r="78" spans="1:21">
      <c r="A78" t="s">
        <v>21</v>
      </c>
      <c r="B78" t="s">
        <v>1038</v>
      </c>
      <c r="C78" t="s">
        <v>23</v>
      </c>
      <c r="D78">
        <v>0.27</v>
      </c>
      <c r="E78">
        <v>18</v>
      </c>
      <c r="F78">
        <v>500</v>
      </c>
      <c r="G78">
        <v>800</v>
      </c>
      <c r="H78">
        <v>14400</v>
      </c>
      <c r="I78">
        <v>3888</v>
      </c>
      <c r="J78">
        <v>10512</v>
      </c>
      <c r="K78">
        <v>10.512</v>
      </c>
      <c r="L78">
        <v>9000</v>
      </c>
      <c r="M78">
        <v>1512</v>
      </c>
      <c r="N78">
        <v>1.512</v>
      </c>
      <c r="O78" s="18">
        <v>45533</v>
      </c>
      <c r="P78">
        <v>8</v>
      </c>
      <c r="Q78">
        <v>3</v>
      </c>
      <c r="R78">
        <v>2024</v>
      </c>
      <c r="S78" t="s">
        <v>1039</v>
      </c>
      <c r="T78" t="s">
        <v>25</v>
      </c>
      <c r="U78" t="s">
        <v>49</v>
      </c>
    </row>
    <row r="79" spans="1:21">
      <c r="A79" t="s">
        <v>27</v>
      </c>
      <c r="B79" t="s">
        <v>1026</v>
      </c>
      <c r="C79" t="s">
        <v>23</v>
      </c>
      <c r="D79">
        <v>0.08</v>
      </c>
      <c r="E79">
        <v>9</v>
      </c>
      <c r="F79">
        <v>500</v>
      </c>
      <c r="G79">
        <v>800</v>
      </c>
      <c r="H79">
        <v>7200</v>
      </c>
      <c r="I79">
        <v>576</v>
      </c>
      <c r="J79">
        <v>6624</v>
      </c>
      <c r="K79">
        <v>6.6239999999999997</v>
      </c>
      <c r="L79">
        <v>4500</v>
      </c>
      <c r="M79">
        <v>2124</v>
      </c>
      <c r="N79">
        <v>2.1240000000000001</v>
      </c>
      <c r="O79" s="18">
        <v>45887</v>
      </c>
      <c r="P79">
        <v>8</v>
      </c>
      <c r="Q79">
        <v>3</v>
      </c>
      <c r="R79">
        <v>2025</v>
      </c>
      <c r="S79" t="s">
        <v>1027</v>
      </c>
      <c r="T79" t="s">
        <v>25</v>
      </c>
      <c r="U79" t="s">
        <v>26</v>
      </c>
    </row>
    <row r="80" spans="1:21">
      <c r="A80" t="s">
        <v>36</v>
      </c>
      <c r="B80" t="s">
        <v>984</v>
      </c>
      <c r="C80" t="s">
        <v>23</v>
      </c>
      <c r="D80">
        <v>0.09</v>
      </c>
      <c r="E80">
        <v>18</v>
      </c>
      <c r="F80">
        <v>500</v>
      </c>
      <c r="G80">
        <v>800</v>
      </c>
      <c r="H80">
        <v>14400</v>
      </c>
      <c r="I80">
        <v>1296</v>
      </c>
      <c r="J80">
        <v>13104</v>
      </c>
      <c r="K80">
        <v>13.103999999999999</v>
      </c>
      <c r="L80">
        <v>9000</v>
      </c>
      <c r="M80">
        <v>4104</v>
      </c>
      <c r="N80">
        <v>4.1040000000000001</v>
      </c>
      <c r="O80" s="18">
        <v>45397</v>
      </c>
      <c r="P80">
        <v>4</v>
      </c>
      <c r="Q80">
        <v>2</v>
      </c>
      <c r="R80">
        <v>2024</v>
      </c>
      <c r="S80" t="s">
        <v>985</v>
      </c>
      <c r="T80" t="s">
        <v>25</v>
      </c>
      <c r="U80" t="s">
        <v>35</v>
      </c>
    </row>
    <row r="81" spans="1:21">
      <c r="A81" t="s">
        <v>27</v>
      </c>
      <c r="B81" t="s">
        <v>200</v>
      </c>
      <c r="C81" t="s">
        <v>23</v>
      </c>
      <c r="D81">
        <v>0.28000000000000003</v>
      </c>
      <c r="E81">
        <v>19</v>
      </c>
      <c r="F81">
        <v>500</v>
      </c>
      <c r="G81">
        <v>800</v>
      </c>
      <c r="H81">
        <v>15200</v>
      </c>
      <c r="I81">
        <v>4256</v>
      </c>
      <c r="J81">
        <v>10944</v>
      </c>
      <c r="K81">
        <v>10.944000000000001</v>
      </c>
      <c r="L81">
        <v>9500</v>
      </c>
      <c r="M81">
        <v>1444</v>
      </c>
      <c r="N81">
        <v>1.444</v>
      </c>
      <c r="O81" s="18">
        <v>45479</v>
      </c>
      <c r="P81">
        <v>7</v>
      </c>
      <c r="Q81">
        <v>3</v>
      </c>
      <c r="R81">
        <v>2024</v>
      </c>
      <c r="S81" t="s">
        <v>201</v>
      </c>
      <c r="T81" t="s">
        <v>25</v>
      </c>
      <c r="U81" t="s">
        <v>79</v>
      </c>
    </row>
    <row r="82" spans="1:21">
      <c r="A82" t="s">
        <v>27</v>
      </c>
      <c r="B82" t="s">
        <v>978</v>
      </c>
      <c r="C82" t="s">
        <v>23</v>
      </c>
      <c r="D82">
        <v>0.26</v>
      </c>
      <c r="E82">
        <v>16</v>
      </c>
      <c r="F82">
        <v>500</v>
      </c>
      <c r="G82">
        <v>800</v>
      </c>
      <c r="H82">
        <v>12800</v>
      </c>
      <c r="I82">
        <v>3328</v>
      </c>
      <c r="J82">
        <v>9472</v>
      </c>
      <c r="K82">
        <v>9.4719999999999995</v>
      </c>
      <c r="L82">
        <v>8000</v>
      </c>
      <c r="M82">
        <v>1472</v>
      </c>
      <c r="N82">
        <v>1.472</v>
      </c>
      <c r="O82" s="18">
        <v>45619</v>
      </c>
      <c r="P82">
        <v>11</v>
      </c>
      <c r="Q82">
        <v>4</v>
      </c>
      <c r="R82">
        <v>2024</v>
      </c>
      <c r="S82" t="s">
        <v>979</v>
      </c>
      <c r="T82" t="s">
        <v>25</v>
      </c>
      <c r="U82" t="s">
        <v>26</v>
      </c>
    </row>
    <row r="83" spans="1:21">
      <c r="A83" t="s">
        <v>27</v>
      </c>
      <c r="B83" t="s">
        <v>966</v>
      </c>
      <c r="C83" t="s">
        <v>23</v>
      </c>
      <c r="D83">
        <v>0.06</v>
      </c>
      <c r="E83">
        <v>9</v>
      </c>
      <c r="F83">
        <v>500</v>
      </c>
      <c r="G83">
        <v>800</v>
      </c>
      <c r="H83">
        <v>7200</v>
      </c>
      <c r="I83">
        <v>432</v>
      </c>
      <c r="J83">
        <v>6768</v>
      </c>
      <c r="K83">
        <v>6.7679999999999998</v>
      </c>
      <c r="L83">
        <v>4500</v>
      </c>
      <c r="M83">
        <v>2268</v>
      </c>
      <c r="N83">
        <v>2.2679999999999998</v>
      </c>
      <c r="O83" s="18">
        <v>45347</v>
      </c>
      <c r="P83">
        <v>2</v>
      </c>
      <c r="Q83">
        <v>1</v>
      </c>
      <c r="R83">
        <v>2024</v>
      </c>
      <c r="S83" t="s">
        <v>967</v>
      </c>
      <c r="T83" t="s">
        <v>25</v>
      </c>
      <c r="U83" t="s">
        <v>79</v>
      </c>
    </row>
    <row r="84" spans="1:21">
      <c r="A84" t="s">
        <v>36</v>
      </c>
      <c r="B84" t="s">
        <v>960</v>
      </c>
      <c r="C84" t="s">
        <v>23</v>
      </c>
      <c r="D84">
        <v>0.01</v>
      </c>
      <c r="E84">
        <v>7</v>
      </c>
      <c r="F84">
        <v>500</v>
      </c>
      <c r="G84">
        <v>800</v>
      </c>
      <c r="H84">
        <v>5600</v>
      </c>
      <c r="I84">
        <v>56</v>
      </c>
      <c r="J84">
        <v>5544</v>
      </c>
      <c r="K84">
        <v>5.5439999999999996</v>
      </c>
      <c r="L84">
        <v>3500</v>
      </c>
      <c r="M84">
        <v>2044</v>
      </c>
      <c r="N84">
        <v>2.044</v>
      </c>
      <c r="O84" s="18">
        <v>45182</v>
      </c>
      <c r="P84">
        <v>9</v>
      </c>
      <c r="Q84">
        <v>3</v>
      </c>
      <c r="R84">
        <v>2023</v>
      </c>
      <c r="S84" t="s">
        <v>961</v>
      </c>
      <c r="T84" t="s">
        <v>25</v>
      </c>
      <c r="U84" t="s">
        <v>32</v>
      </c>
    </row>
    <row r="85" spans="1:21">
      <c r="A85" t="s">
        <v>36</v>
      </c>
      <c r="B85" t="s">
        <v>954</v>
      </c>
      <c r="C85" t="s">
        <v>23</v>
      </c>
      <c r="D85">
        <v>0.04</v>
      </c>
      <c r="E85">
        <v>6</v>
      </c>
      <c r="F85">
        <v>500</v>
      </c>
      <c r="G85">
        <v>800</v>
      </c>
      <c r="H85">
        <v>4800</v>
      </c>
      <c r="I85">
        <v>192</v>
      </c>
      <c r="J85">
        <v>4608</v>
      </c>
      <c r="K85">
        <v>4.6079999999999997</v>
      </c>
      <c r="L85">
        <v>3000</v>
      </c>
      <c r="M85">
        <v>1608</v>
      </c>
      <c r="N85">
        <v>1.6080000000000001</v>
      </c>
      <c r="O85" s="18">
        <v>45838</v>
      </c>
      <c r="P85">
        <v>6</v>
      </c>
      <c r="Q85">
        <v>2</v>
      </c>
      <c r="R85">
        <v>2025</v>
      </c>
      <c r="S85" t="s">
        <v>955</v>
      </c>
      <c r="T85" t="s">
        <v>25</v>
      </c>
      <c r="U85" t="s">
        <v>32</v>
      </c>
    </row>
    <row r="86" spans="1:21">
      <c r="A86" t="s">
        <v>27</v>
      </c>
      <c r="B86" t="s">
        <v>938</v>
      </c>
      <c r="C86" t="s">
        <v>23</v>
      </c>
      <c r="D86">
        <v>0.12</v>
      </c>
      <c r="E86">
        <v>18</v>
      </c>
      <c r="F86">
        <v>500</v>
      </c>
      <c r="G86">
        <v>800</v>
      </c>
      <c r="H86">
        <v>14400</v>
      </c>
      <c r="I86">
        <v>1728</v>
      </c>
      <c r="J86">
        <v>12672</v>
      </c>
      <c r="K86">
        <v>12.672000000000001</v>
      </c>
      <c r="L86">
        <v>9000</v>
      </c>
      <c r="M86">
        <v>3672</v>
      </c>
      <c r="N86">
        <v>3.6720000000000002</v>
      </c>
      <c r="O86" s="18">
        <v>45778</v>
      </c>
      <c r="P86">
        <v>5</v>
      </c>
      <c r="Q86">
        <v>2</v>
      </c>
      <c r="R86">
        <v>2025</v>
      </c>
      <c r="S86" t="s">
        <v>939</v>
      </c>
      <c r="T86" t="s">
        <v>25</v>
      </c>
      <c r="U86" t="s">
        <v>49</v>
      </c>
    </row>
    <row r="87" spans="1:21">
      <c r="A87" t="s">
        <v>27</v>
      </c>
      <c r="B87" t="s">
        <v>936</v>
      </c>
      <c r="C87" t="s">
        <v>23</v>
      </c>
      <c r="D87">
        <v>0.18</v>
      </c>
      <c r="E87">
        <v>12</v>
      </c>
      <c r="F87">
        <v>500</v>
      </c>
      <c r="G87">
        <v>800</v>
      </c>
      <c r="H87">
        <v>9600</v>
      </c>
      <c r="I87">
        <v>1728</v>
      </c>
      <c r="J87">
        <v>7872</v>
      </c>
      <c r="K87">
        <v>7.8719999999999999</v>
      </c>
      <c r="L87">
        <v>6000</v>
      </c>
      <c r="M87">
        <v>1872</v>
      </c>
      <c r="N87">
        <v>1.8720000000000001</v>
      </c>
      <c r="O87" s="18">
        <v>45494</v>
      </c>
      <c r="P87">
        <v>7</v>
      </c>
      <c r="Q87">
        <v>3</v>
      </c>
      <c r="R87">
        <v>2024</v>
      </c>
      <c r="S87" t="s">
        <v>937</v>
      </c>
      <c r="T87" t="s">
        <v>25</v>
      </c>
      <c r="U87" t="s">
        <v>54</v>
      </c>
    </row>
    <row r="88" spans="1:21">
      <c r="A88" t="s">
        <v>21</v>
      </c>
      <c r="B88" t="s">
        <v>928</v>
      </c>
      <c r="C88" t="s">
        <v>23</v>
      </c>
      <c r="D88">
        <v>0.04</v>
      </c>
      <c r="E88">
        <v>14</v>
      </c>
      <c r="F88">
        <v>500</v>
      </c>
      <c r="G88">
        <v>800</v>
      </c>
      <c r="H88">
        <v>11200</v>
      </c>
      <c r="I88">
        <v>448</v>
      </c>
      <c r="J88">
        <v>10752</v>
      </c>
      <c r="K88">
        <v>10.752000000000001</v>
      </c>
      <c r="L88">
        <v>7000</v>
      </c>
      <c r="M88">
        <v>3752</v>
      </c>
      <c r="N88">
        <v>3.7519999999999998</v>
      </c>
      <c r="O88" s="18">
        <v>45696</v>
      </c>
      <c r="P88">
        <v>2</v>
      </c>
      <c r="Q88">
        <v>1</v>
      </c>
      <c r="R88">
        <v>2025</v>
      </c>
      <c r="S88" t="s">
        <v>929</v>
      </c>
      <c r="T88" t="s">
        <v>25</v>
      </c>
      <c r="U88" t="s">
        <v>35</v>
      </c>
    </row>
    <row r="89" spans="1:21">
      <c r="A89" t="s">
        <v>36</v>
      </c>
      <c r="B89" t="s">
        <v>922</v>
      </c>
      <c r="C89" t="s">
        <v>23</v>
      </c>
      <c r="D89">
        <v>0.13</v>
      </c>
      <c r="E89">
        <v>7</v>
      </c>
      <c r="F89">
        <v>500</v>
      </c>
      <c r="G89">
        <v>800</v>
      </c>
      <c r="H89">
        <v>5600</v>
      </c>
      <c r="I89">
        <v>728</v>
      </c>
      <c r="J89">
        <v>4872</v>
      </c>
      <c r="K89">
        <v>4.8719999999999999</v>
      </c>
      <c r="L89">
        <v>3500</v>
      </c>
      <c r="M89">
        <v>1372</v>
      </c>
      <c r="N89">
        <v>1.3720000000000001</v>
      </c>
      <c r="O89" s="18">
        <v>45243</v>
      </c>
      <c r="P89">
        <v>11</v>
      </c>
      <c r="Q89">
        <v>4</v>
      </c>
      <c r="R89">
        <v>2023</v>
      </c>
      <c r="S89" t="s">
        <v>923</v>
      </c>
      <c r="T89" t="s">
        <v>25</v>
      </c>
      <c r="U89" t="s">
        <v>35</v>
      </c>
    </row>
    <row r="90" spans="1:21">
      <c r="A90" t="s">
        <v>27</v>
      </c>
      <c r="B90" t="s">
        <v>918</v>
      </c>
      <c r="C90" t="s">
        <v>23</v>
      </c>
      <c r="D90">
        <v>0.17</v>
      </c>
      <c r="E90">
        <v>4</v>
      </c>
      <c r="F90">
        <v>500</v>
      </c>
      <c r="G90">
        <v>800</v>
      </c>
      <c r="H90">
        <v>3200</v>
      </c>
      <c r="I90">
        <v>544</v>
      </c>
      <c r="J90">
        <v>2656</v>
      </c>
      <c r="K90">
        <v>2.6560000000000001</v>
      </c>
      <c r="L90">
        <v>2000</v>
      </c>
      <c r="M90">
        <v>656</v>
      </c>
      <c r="N90">
        <v>0.65600000000000003</v>
      </c>
      <c r="O90" s="18">
        <v>45477</v>
      </c>
      <c r="P90">
        <v>7</v>
      </c>
      <c r="Q90">
        <v>3</v>
      </c>
      <c r="R90">
        <v>2024</v>
      </c>
      <c r="S90" t="s">
        <v>919</v>
      </c>
      <c r="T90" t="s">
        <v>25</v>
      </c>
      <c r="U90" t="s">
        <v>54</v>
      </c>
    </row>
    <row r="91" spans="1:21">
      <c r="A91" t="s">
        <v>36</v>
      </c>
      <c r="B91" t="s">
        <v>888</v>
      </c>
      <c r="C91" t="s">
        <v>23</v>
      </c>
      <c r="D91">
        <v>0.1</v>
      </c>
      <c r="E91">
        <v>15</v>
      </c>
      <c r="F91">
        <v>500</v>
      </c>
      <c r="G91">
        <v>800</v>
      </c>
      <c r="H91">
        <v>12000</v>
      </c>
      <c r="I91">
        <v>1200</v>
      </c>
      <c r="J91">
        <v>10800</v>
      </c>
      <c r="K91">
        <v>10.8</v>
      </c>
      <c r="L91">
        <v>7500</v>
      </c>
      <c r="M91">
        <v>3300</v>
      </c>
      <c r="N91">
        <v>3.3</v>
      </c>
      <c r="O91" s="18">
        <v>45417</v>
      </c>
      <c r="P91">
        <v>5</v>
      </c>
      <c r="Q91">
        <v>2</v>
      </c>
      <c r="R91">
        <v>2024</v>
      </c>
      <c r="S91" t="s">
        <v>889</v>
      </c>
      <c r="T91" t="s">
        <v>25</v>
      </c>
      <c r="U91" t="s">
        <v>26</v>
      </c>
    </row>
    <row r="92" spans="1:21">
      <c r="A92" t="s">
        <v>36</v>
      </c>
      <c r="B92" t="s">
        <v>884</v>
      </c>
      <c r="C92" t="s">
        <v>23</v>
      </c>
      <c r="D92">
        <v>0.28999999999999998</v>
      </c>
      <c r="E92">
        <v>5</v>
      </c>
      <c r="F92">
        <v>500</v>
      </c>
      <c r="G92">
        <v>800</v>
      </c>
      <c r="H92">
        <v>4000</v>
      </c>
      <c r="I92">
        <v>1160</v>
      </c>
      <c r="J92">
        <v>2840</v>
      </c>
      <c r="K92">
        <v>2.84</v>
      </c>
      <c r="L92">
        <v>2500</v>
      </c>
      <c r="M92">
        <v>340</v>
      </c>
      <c r="N92">
        <v>0.34</v>
      </c>
      <c r="O92" s="18">
        <v>45764</v>
      </c>
      <c r="P92">
        <v>4</v>
      </c>
      <c r="Q92">
        <v>2</v>
      </c>
      <c r="R92">
        <v>2025</v>
      </c>
      <c r="S92" t="s">
        <v>885</v>
      </c>
      <c r="T92" t="s">
        <v>25</v>
      </c>
      <c r="U92" t="s">
        <v>35</v>
      </c>
    </row>
    <row r="93" spans="1:21">
      <c r="A93" t="s">
        <v>36</v>
      </c>
      <c r="B93" t="s">
        <v>872</v>
      </c>
      <c r="C93" t="s">
        <v>23</v>
      </c>
      <c r="D93">
        <v>0.04</v>
      </c>
      <c r="E93">
        <v>1</v>
      </c>
      <c r="F93">
        <v>500</v>
      </c>
      <c r="G93">
        <v>800</v>
      </c>
      <c r="H93">
        <v>800</v>
      </c>
      <c r="I93">
        <v>32</v>
      </c>
      <c r="J93">
        <v>768</v>
      </c>
      <c r="K93">
        <v>0.76800000000000002</v>
      </c>
      <c r="L93">
        <v>500</v>
      </c>
      <c r="M93">
        <v>268</v>
      </c>
      <c r="N93">
        <v>0.26800000000000002</v>
      </c>
      <c r="O93" s="18">
        <v>45487</v>
      </c>
      <c r="P93">
        <v>7</v>
      </c>
      <c r="Q93">
        <v>3</v>
      </c>
      <c r="R93">
        <v>2024</v>
      </c>
      <c r="S93" t="s">
        <v>873</v>
      </c>
      <c r="T93" t="s">
        <v>25</v>
      </c>
      <c r="U93" t="s">
        <v>49</v>
      </c>
    </row>
    <row r="94" spans="1:21">
      <c r="A94" t="s">
        <v>21</v>
      </c>
      <c r="B94" t="s">
        <v>854</v>
      </c>
      <c r="C94" t="s">
        <v>23</v>
      </c>
      <c r="D94">
        <v>0.15</v>
      </c>
      <c r="E94">
        <v>1</v>
      </c>
      <c r="F94">
        <v>500</v>
      </c>
      <c r="G94">
        <v>800</v>
      </c>
      <c r="H94">
        <v>800</v>
      </c>
      <c r="I94">
        <v>120</v>
      </c>
      <c r="J94">
        <v>680</v>
      </c>
      <c r="K94">
        <v>0.68</v>
      </c>
      <c r="L94">
        <v>500</v>
      </c>
      <c r="M94">
        <v>180</v>
      </c>
      <c r="N94">
        <v>0.18</v>
      </c>
      <c r="O94" s="18">
        <v>45811</v>
      </c>
      <c r="P94">
        <v>6</v>
      </c>
      <c r="Q94">
        <v>2</v>
      </c>
      <c r="R94">
        <v>2025</v>
      </c>
      <c r="S94" t="s">
        <v>855</v>
      </c>
      <c r="T94" t="s">
        <v>25</v>
      </c>
      <c r="U94" t="s">
        <v>49</v>
      </c>
    </row>
    <row r="95" spans="1:21">
      <c r="A95" t="s">
        <v>36</v>
      </c>
      <c r="B95" t="s">
        <v>228</v>
      </c>
      <c r="C95" t="s">
        <v>23</v>
      </c>
      <c r="D95">
        <v>0.22</v>
      </c>
      <c r="E95">
        <v>5</v>
      </c>
      <c r="F95">
        <v>500</v>
      </c>
      <c r="G95">
        <v>800</v>
      </c>
      <c r="H95">
        <v>4000</v>
      </c>
      <c r="I95">
        <v>880</v>
      </c>
      <c r="J95">
        <v>3120</v>
      </c>
      <c r="K95">
        <v>3.12</v>
      </c>
      <c r="L95">
        <v>2500</v>
      </c>
      <c r="M95">
        <v>620</v>
      </c>
      <c r="N95">
        <v>0.62</v>
      </c>
      <c r="O95" s="18">
        <v>45671</v>
      </c>
      <c r="P95">
        <v>1</v>
      </c>
      <c r="Q95">
        <v>1</v>
      </c>
      <c r="R95">
        <v>2025</v>
      </c>
      <c r="S95" t="s">
        <v>229</v>
      </c>
      <c r="T95" t="s">
        <v>25</v>
      </c>
      <c r="U95" t="s">
        <v>54</v>
      </c>
    </row>
    <row r="96" spans="1:21">
      <c r="A96" t="s">
        <v>21</v>
      </c>
      <c r="B96" t="s">
        <v>828</v>
      </c>
      <c r="C96" t="s">
        <v>23</v>
      </c>
      <c r="D96">
        <v>0.09</v>
      </c>
      <c r="E96">
        <v>4</v>
      </c>
      <c r="F96">
        <v>500</v>
      </c>
      <c r="G96">
        <v>800</v>
      </c>
      <c r="H96">
        <v>3200</v>
      </c>
      <c r="I96">
        <v>288</v>
      </c>
      <c r="J96">
        <v>2912</v>
      </c>
      <c r="K96">
        <v>2.9119999999999999</v>
      </c>
      <c r="L96">
        <v>2000</v>
      </c>
      <c r="M96">
        <v>912</v>
      </c>
      <c r="N96">
        <v>0.91200000000000003</v>
      </c>
      <c r="O96" s="18">
        <v>45273</v>
      </c>
      <c r="P96">
        <v>12</v>
      </c>
      <c r="Q96">
        <v>4</v>
      </c>
      <c r="R96">
        <v>2023</v>
      </c>
      <c r="S96" t="s">
        <v>829</v>
      </c>
      <c r="T96" t="s">
        <v>25</v>
      </c>
      <c r="U96" t="s">
        <v>49</v>
      </c>
    </row>
    <row r="97" spans="1:21">
      <c r="A97" t="s">
        <v>36</v>
      </c>
      <c r="B97" t="s">
        <v>826</v>
      </c>
      <c r="C97" t="s">
        <v>23</v>
      </c>
      <c r="D97">
        <v>0.23</v>
      </c>
      <c r="E97">
        <v>14</v>
      </c>
      <c r="F97">
        <v>500</v>
      </c>
      <c r="G97">
        <v>800</v>
      </c>
      <c r="H97">
        <v>11200</v>
      </c>
      <c r="I97">
        <v>2576</v>
      </c>
      <c r="J97">
        <v>8624</v>
      </c>
      <c r="K97">
        <v>8.6240000000000006</v>
      </c>
      <c r="L97">
        <v>7000</v>
      </c>
      <c r="M97">
        <v>1624</v>
      </c>
      <c r="N97">
        <v>1.6240000000000001</v>
      </c>
      <c r="O97" s="18">
        <v>45215</v>
      </c>
      <c r="P97">
        <v>10</v>
      </c>
      <c r="Q97">
        <v>4</v>
      </c>
      <c r="R97">
        <v>2023</v>
      </c>
      <c r="S97" t="s">
        <v>827</v>
      </c>
      <c r="T97" t="s">
        <v>25</v>
      </c>
      <c r="U97" t="s">
        <v>49</v>
      </c>
    </row>
    <row r="98" spans="1:21">
      <c r="A98" t="s">
        <v>21</v>
      </c>
      <c r="B98" t="s">
        <v>793</v>
      </c>
      <c r="C98" t="s">
        <v>23</v>
      </c>
      <c r="D98">
        <v>0.01</v>
      </c>
      <c r="E98">
        <v>11</v>
      </c>
      <c r="F98">
        <v>500</v>
      </c>
      <c r="G98">
        <v>800</v>
      </c>
      <c r="H98">
        <v>8800</v>
      </c>
      <c r="I98">
        <v>88</v>
      </c>
      <c r="J98">
        <v>8712</v>
      </c>
      <c r="K98">
        <v>8.7119999999999997</v>
      </c>
      <c r="L98">
        <v>5500</v>
      </c>
      <c r="M98">
        <v>3212</v>
      </c>
      <c r="N98">
        <v>3.2120000000000002</v>
      </c>
      <c r="O98" s="18">
        <v>45241</v>
      </c>
      <c r="P98">
        <v>11</v>
      </c>
      <c r="Q98">
        <v>4</v>
      </c>
      <c r="R98">
        <v>2023</v>
      </c>
      <c r="S98" t="s">
        <v>794</v>
      </c>
      <c r="T98" t="s">
        <v>25</v>
      </c>
      <c r="U98" t="s">
        <v>32</v>
      </c>
    </row>
    <row r="99" spans="1:21">
      <c r="A99" t="s">
        <v>21</v>
      </c>
      <c r="B99" t="s">
        <v>783</v>
      </c>
      <c r="C99" t="s">
        <v>23</v>
      </c>
      <c r="D99">
        <v>0.3</v>
      </c>
      <c r="E99">
        <v>16</v>
      </c>
      <c r="F99">
        <v>500</v>
      </c>
      <c r="G99">
        <v>800</v>
      </c>
      <c r="H99">
        <v>12800</v>
      </c>
      <c r="I99">
        <v>3840</v>
      </c>
      <c r="J99">
        <v>8960</v>
      </c>
      <c r="K99">
        <v>8.9600000000000009</v>
      </c>
      <c r="L99">
        <v>8000</v>
      </c>
      <c r="M99">
        <v>960</v>
      </c>
      <c r="N99">
        <v>0.96</v>
      </c>
      <c r="O99" s="18">
        <v>45298</v>
      </c>
      <c r="P99">
        <v>1</v>
      </c>
      <c r="Q99">
        <v>1</v>
      </c>
      <c r="R99">
        <v>2024</v>
      </c>
      <c r="S99" t="s">
        <v>784</v>
      </c>
      <c r="T99" t="s">
        <v>25</v>
      </c>
      <c r="U99" t="s">
        <v>35</v>
      </c>
    </row>
    <row r="100" spans="1:21">
      <c r="A100" t="s">
        <v>21</v>
      </c>
      <c r="B100" t="s">
        <v>769</v>
      </c>
      <c r="C100" t="s">
        <v>23</v>
      </c>
      <c r="D100">
        <v>0.24</v>
      </c>
      <c r="E100">
        <v>17</v>
      </c>
      <c r="F100">
        <v>500</v>
      </c>
      <c r="G100">
        <v>800</v>
      </c>
      <c r="H100">
        <v>13600</v>
      </c>
      <c r="I100">
        <v>3264</v>
      </c>
      <c r="J100">
        <v>10336</v>
      </c>
      <c r="K100">
        <v>10.336</v>
      </c>
      <c r="L100">
        <v>8500</v>
      </c>
      <c r="M100">
        <v>1836</v>
      </c>
      <c r="N100">
        <v>1.8360000000000001</v>
      </c>
      <c r="O100" s="18">
        <v>45485</v>
      </c>
      <c r="P100">
        <v>7</v>
      </c>
      <c r="Q100">
        <v>3</v>
      </c>
      <c r="R100">
        <v>2024</v>
      </c>
      <c r="S100" t="s">
        <v>770</v>
      </c>
      <c r="T100" t="s">
        <v>25</v>
      </c>
      <c r="U100" t="s">
        <v>32</v>
      </c>
    </row>
    <row r="101" spans="1:21">
      <c r="A101" t="s">
        <v>27</v>
      </c>
      <c r="B101" t="s">
        <v>735</v>
      </c>
      <c r="C101" t="s">
        <v>23</v>
      </c>
      <c r="D101">
        <v>0.01</v>
      </c>
      <c r="E101">
        <v>8</v>
      </c>
      <c r="F101">
        <v>500</v>
      </c>
      <c r="G101">
        <v>800</v>
      </c>
      <c r="H101">
        <v>6400</v>
      </c>
      <c r="I101">
        <v>64</v>
      </c>
      <c r="J101">
        <v>6336</v>
      </c>
      <c r="K101">
        <v>6.3360000000000003</v>
      </c>
      <c r="L101">
        <v>4000</v>
      </c>
      <c r="M101">
        <v>2336</v>
      </c>
      <c r="N101">
        <v>2.3359999999999999</v>
      </c>
      <c r="O101" s="18">
        <v>45478</v>
      </c>
      <c r="P101">
        <v>7</v>
      </c>
      <c r="Q101">
        <v>3</v>
      </c>
      <c r="R101">
        <v>2024</v>
      </c>
      <c r="S101" t="s">
        <v>736</v>
      </c>
      <c r="T101" t="s">
        <v>25</v>
      </c>
      <c r="U101" t="s">
        <v>32</v>
      </c>
    </row>
    <row r="102" spans="1:21">
      <c r="A102" t="s">
        <v>36</v>
      </c>
      <c r="B102" t="s">
        <v>725</v>
      </c>
      <c r="C102" t="s">
        <v>23</v>
      </c>
      <c r="D102">
        <v>0.19</v>
      </c>
      <c r="E102">
        <v>15</v>
      </c>
      <c r="F102">
        <v>500</v>
      </c>
      <c r="G102">
        <v>800</v>
      </c>
      <c r="H102">
        <v>12000</v>
      </c>
      <c r="I102">
        <v>2280</v>
      </c>
      <c r="J102">
        <v>9720</v>
      </c>
      <c r="K102">
        <v>9.7200000000000006</v>
      </c>
      <c r="L102">
        <v>7500</v>
      </c>
      <c r="M102">
        <v>2220</v>
      </c>
      <c r="N102">
        <v>2.2200000000000002</v>
      </c>
      <c r="O102" s="18">
        <v>45201</v>
      </c>
      <c r="P102">
        <v>10</v>
      </c>
      <c r="Q102">
        <v>4</v>
      </c>
      <c r="R102">
        <v>2023</v>
      </c>
      <c r="S102" t="s">
        <v>726</v>
      </c>
      <c r="T102" t="s">
        <v>25</v>
      </c>
      <c r="U102" t="s">
        <v>35</v>
      </c>
    </row>
    <row r="103" spans="1:21">
      <c r="A103" t="s">
        <v>36</v>
      </c>
      <c r="B103" t="s">
        <v>717</v>
      </c>
      <c r="C103" t="s">
        <v>23</v>
      </c>
      <c r="D103">
        <v>0.09</v>
      </c>
      <c r="E103">
        <v>12</v>
      </c>
      <c r="F103">
        <v>500</v>
      </c>
      <c r="G103">
        <v>800</v>
      </c>
      <c r="H103">
        <v>9600</v>
      </c>
      <c r="I103">
        <v>864</v>
      </c>
      <c r="J103">
        <v>8736</v>
      </c>
      <c r="K103">
        <v>8.7360000000000007</v>
      </c>
      <c r="L103">
        <v>6000</v>
      </c>
      <c r="M103">
        <v>2736</v>
      </c>
      <c r="N103">
        <v>2.7360000000000002</v>
      </c>
      <c r="O103" s="18">
        <v>45525</v>
      </c>
      <c r="P103">
        <v>8</v>
      </c>
      <c r="Q103">
        <v>3</v>
      </c>
      <c r="R103">
        <v>2024</v>
      </c>
      <c r="S103" t="s">
        <v>718</v>
      </c>
      <c r="T103" t="s">
        <v>25</v>
      </c>
      <c r="U103" t="s">
        <v>49</v>
      </c>
    </row>
    <row r="104" spans="1:21">
      <c r="A104" t="s">
        <v>27</v>
      </c>
      <c r="B104" t="s">
        <v>697</v>
      </c>
      <c r="C104" t="s">
        <v>23</v>
      </c>
      <c r="D104">
        <v>0.14000000000000001</v>
      </c>
      <c r="E104">
        <v>14</v>
      </c>
      <c r="F104">
        <v>500</v>
      </c>
      <c r="G104">
        <v>800</v>
      </c>
      <c r="H104">
        <v>11200</v>
      </c>
      <c r="I104">
        <v>1568</v>
      </c>
      <c r="J104">
        <v>9632</v>
      </c>
      <c r="K104">
        <v>9.6319999999999997</v>
      </c>
      <c r="L104">
        <v>7000</v>
      </c>
      <c r="M104">
        <v>2632</v>
      </c>
      <c r="N104">
        <v>2.6320000000000001</v>
      </c>
      <c r="O104" s="18">
        <v>45375</v>
      </c>
      <c r="P104">
        <v>3</v>
      </c>
      <c r="Q104">
        <v>1</v>
      </c>
      <c r="R104">
        <v>2024</v>
      </c>
      <c r="S104" t="s">
        <v>698</v>
      </c>
      <c r="T104" t="s">
        <v>25</v>
      </c>
      <c r="U104" t="s">
        <v>49</v>
      </c>
    </row>
    <row r="105" spans="1:21">
      <c r="A105" t="s">
        <v>27</v>
      </c>
      <c r="B105" t="s">
        <v>651</v>
      </c>
      <c r="C105" t="s">
        <v>23</v>
      </c>
      <c r="D105">
        <v>0.24</v>
      </c>
      <c r="E105">
        <v>8</v>
      </c>
      <c r="F105">
        <v>500</v>
      </c>
      <c r="G105">
        <v>800</v>
      </c>
      <c r="H105">
        <v>6400</v>
      </c>
      <c r="I105">
        <v>1536</v>
      </c>
      <c r="J105">
        <v>4864</v>
      </c>
      <c r="K105">
        <v>4.8639999999999999</v>
      </c>
      <c r="L105">
        <v>4000</v>
      </c>
      <c r="M105">
        <v>864</v>
      </c>
      <c r="N105">
        <v>0.86399999999999999</v>
      </c>
      <c r="O105" s="18">
        <v>45402</v>
      </c>
      <c r="P105">
        <v>4</v>
      </c>
      <c r="Q105">
        <v>2</v>
      </c>
      <c r="R105">
        <v>2024</v>
      </c>
      <c r="S105" t="s">
        <v>652</v>
      </c>
      <c r="T105" t="s">
        <v>25</v>
      </c>
      <c r="U105" t="s">
        <v>49</v>
      </c>
    </row>
    <row r="106" spans="1:21">
      <c r="A106" t="s">
        <v>27</v>
      </c>
      <c r="B106" t="s">
        <v>250</v>
      </c>
      <c r="C106" t="s">
        <v>23</v>
      </c>
      <c r="D106">
        <v>0.17</v>
      </c>
      <c r="E106">
        <v>17</v>
      </c>
      <c r="F106">
        <v>500</v>
      </c>
      <c r="G106">
        <v>800</v>
      </c>
      <c r="H106">
        <v>13600</v>
      </c>
      <c r="I106">
        <v>2312</v>
      </c>
      <c r="J106">
        <v>11288</v>
      </c>
      <c r="K106">
        <v>11.288</v>
      </c>
      <c r="L106">
        <v>8500</v>
      </c>
      <c r="M106">
        <v>2788</v>
      </c>
      <c r="N106">
        <v>2.7879999999999998</v>
      </c>
      <c r="O106" s="18">
        <v>45182</v>
      </c>
      <c r="P106">
        <v>9</v>
      </c>
      <c r="Q106">
        <v>3</v>
      </c>
      <c r="R106">
        <v>2023</v>
      </c>
      <c r="S106" t="s">
        <v>251</v>
      </c>
      <c r="T106" t="s">
        <v>25</v>
      </c>
      <c r="U106" t="s">
        <v>79</v>
      </c>
    </row>
    <row r="107" spans="1:21">
      <c r="A107" t="s">
        <v>36</v>
      </c>
      <c r="B107" t="s">
        <v>649</v>
      </c>
      <c r="C107" t="s">
        <v>23</v>
      </c>
      <c r="D107">
        <v>0.01</v>
      </c>
      <c r="E107">
        <v>7</v>
      </c>
      <c r="F107">
        <v>500</v>
      </c>
      <c r="G107">
        <v>800</v>
      </c>
      <c r="H107">
        <v>5600</v>
      </c>
      <c r="I107">
        <v>56</v>
      </c>
      <c r="J107">
        <v>5544</v>
      </c>
      <c r="K107">
        <v>5.5439999999999996</v>
      </c>
      <c r="L107">
        <v>3500</v>
      </c>
      <c r="M107">
        <v>2044</v>
      </c>
      <c r="N107">
        <v>2.044</v>
      </c>
      <c r="O107" s="18">
        <v>45537</v>
      </c>
      <c r="P107">
        <v>9</v>
      </c>
      <c r="Q107">
        <v>3</v>
      </c>
      <c r="R107">
        <v>2024</v>
      </c>
      <c r="S107" t="s">
        <v>650</v>
      </c>
      <c r="T107" t="s">
        <v>25</v>
      </c>
      <c r="U107" t="s">
        <v>35</v>
      </c>
    </row>
    <row r="108" spans="1:21">
      <c r="A108" t="s">
        <v>27</v>
      </c>
      <c r="B108" t="s">
        <v>639</v>
      </c>
      <c r="C108" t="s">
        <v>23</v>
      </c>
      <c r="D108">
        <v>0.12</v>
      </c>
      <c r="E108">
        <v>15</v>
      </c>
      <c r="F108">
        <v>500</v>
      </c>
      <c r="G108">
        <v>800</v>
      </c>
      <c r="H108">
        <v>12000</v>
      </c>
      <c r="I108">
        <v>1440</v>
      </c>
      <c r="J108">
        <v>10560</v>
      </c>
      <c r="K108">
        <v>10.56</v>
      </c>
      <c r="L108">
        <v>7500</v>
      </c>
      <c r="M108">
        <v>3060</v>
      </c>
      <c r="N108">
        <v>3.06</v>
      </c>
      <c r="O108" s="18">
        <v>45848</v>
      </c>
      <c r="P108">
        <v>7</v>
      </c>
      <c r="Q108">
        <v>3</v>
      </c>
      <c r="R108">
        <v>2025</v>
      </c>
      <c r="S108" t="s">
        <v>640</v>
      </c>
      <c r="T108" t="s">
        <v>25</v>
      </c>
      <c r="U108" t="s">
        <v>79</v>
      </c>
    </row>
    <row r="109" spans="1:21">
      <c r="A109" t="s">
        <v>36</v>
      </c>
      <c r="B109" t="s">
        <v>635</v>
      </c>
      <c r="C109" t="s">
        <v>23</v>
      </c>
      <c r="D109">
        <v>0.25</v>
      </c>
      <c r="E109">
        <v>6</v>
      </c>
      <c r="F109">
        <v>500</v>
      </c>
      <c r="G109">
        <v>800</v>
      </c>
      <c r="H109">
        <v>4800</v>
      </c>
      <c r="I109">
        <v>1200</v>
      </c>
      <c r="J109">
        <v>3600</v>
      </c>
      <c r="K109">
        <v>3.6</v>
      </c>
      <c r="L109">
        <v>3000</v>
      </c>
      <c r="M109">
        <v>600</v>
      </c>
      <c r="N109">
        <v>0.6</v>
      </c>
      <c r="O109" s="18">
        <v>45769</v>
      </c>
      <c r="P109">
        <v>4</v>
      </c>
      <c r="Q109">
        <v>2</v>
      </c>
      <c r="R109">
        <v>2025</v>
      </c>
      <c r="S109" t="s">
        <v>636</v>
      </c>
      <c r="T109" t="s">
        <v>25</v>
      </c>
      <c r="U109" t="s">
        <v>35</v>
      </c>
    </row>
    <row r="110" spans="1:21">
      <c r="A110" t="s">
        <v>36</v>
      </c>
      <c r="B110" t="s">
        <v>623</v>
      </c>
      <c r="C110" t="s">
        <v>23</v>
      </c>
      <c r="D110">
        <v>0.21</v>
      </c>
      <c r="E110">
        <v>5</v>
      </c>
      <c r="F110">
        <v>500</v>
      </c>
      <c r="G110">
        <v>800</v>
      </c>
      <c r="H110">
        <v>4000</v>
      </c>
      <c r="I110">
        <v>840</v>
      </c>
      <c r="J110">
        <v>3160</v>
      </c>
      <c r="K110">
        <v>3.16</v>
      </c>
      <c r="L110">
        <v>2500</v>
      </c>
      <c r="M110">
        <v>660</v>
      </c>
      <c r="N110">
        <v>0.66</v>
      </c>
      <c r="O110" s="18">
        <v>45872</v>
      </c>
      <c r="P110">
        <v>8</v>
      </c>
      <c r="Q110">
        <v>3</v>
      </c>
      <c r="R110">
        <v>2025</v>
      </c>
      <c r="S110" t="s">
        <v>624</v>
      </c>
      <c r="T110" t="s">
        <v>25</v>
      </c>
      <c r="U110" t="s">
        <v>32</v>
      </c>
    </row>
    <row r="111" spans="1:21">
      <c r="A111" t="s">
        <v>36</v>
      </c>
      <c r="B111" t="s">
        <v>621</v>
      </c>
      <c r="C111" t="s">
        <v>23</v>
      </c>
      <c r="D111">
        <v>0.22</v>
      </c>
      <c r="E111">
        <v>10</v>
      </c>
      <c r="F111">
        <v>500</v>
      </c>
      <c r="G111">
        <v>800</v>
      </c>
      <c r="H111">
        <v>8000</v>
      </c>
      <c r="I111">
        <v>1760</v>
      </c>
      <c r="J111">
        <v>6240</v>
      </c>
      <c r="K111">
        <v>6.24</v>
      </c>
      <c r="L111">
        <v>5000</v>
      </c>
      <c r="M111">
        <v>1240</v>
      </c>
      <c r="N111">
        <v>1.24</v>
      </c>
      <c r="O111" s="18">
        <v>45887</v>
      </c>
      <c r="P111">
        <v>8</v>
      </c>
      <c r="Q111">
        <v>3</v>
      </c>
      <c r="R111">
        <v>2025</v>
      </c>
      <c r="S111" t="s">
        <v>622</v>
      </c>
      <c r="T111" t="s">
        <v>25</v>
      </c>
      <c r="U111" t="s">
        <v>26</v>
      </c>
    </row>
    <row r="112" spans="1:21">
      <c r="A112" t="s">
        <v>27</v>
      </c>
      <c r="B112" t="s">
        <v>607</v>
      </c>
      <c r="C112" t="s">
        <v>23</v>
      </c>
      <c r="D112">
        <v>0.06</v>
      </c>
      <c r="E112">
        <v>13</v>
      </c>
      <c r="F112">
        <v>500</v>
      </c>
      <c r="G112">
        <v>800</v>
      </c>
      <c r="H112">
        <v>10400</v>
      </c>
      <c r="I112">
        <v>624</v>
      </c>
      <c r="J112">
        <v>9776</v>
      </c>
      <c r="K112">
        <v>9.7759999999999998</v>
      </c>
      <c r="L112">
        <v>6500</v>
      </c>
      <c r="M112">
        <v>3276</v>
      </c>
      <c r="N112">
        <v>3.2759999999999998</v>
      </c>
      <c r="O112" s="18">
        <v>45649</v>
      </c>
      <c r="P112">
        <v>12</v>
      </c>
      <c r="Q112">
        <v>4</v>
      </c>
      <c r="R112">
        <v>2024</v>
      </c>
      <c r="S112" t="s">
        <v>608</v>
      </c>
      <c r="T112" t="s">
        <v>25</v>
      </c>
      <c r="U112" t="s">
        <v>54</v>
      </c>
    </row>
    <row r="113" spans="1:21">
      <c r="A113" t="s">
        <v>21</v>
      </c>
      <c r="B113" t="s">
        <v>577</v>
      </c>
      <c r="C113" t="s">
        <v>23</v>
      </c>
      <c r="D113">
        <v>0.24</v>
      </c>
      <c r="E113">
        <v>12</v>
      </c>
      <c r="F113">
        <v>500</v>
      </c>
      <c r="G113">
        <v>800</v>
      </c>
      <c r="H113">
        <v>9600</v>
      </c>
      <c r="I113">
        <v>2304</v>
      </c>
      <c r="J113">
        <v>7296</v>
      </c>
      <c r="K113">
        <v>7.2960000000000003</v>
      </c>
      <c r="L113">
        <v>6000</v>
      </c>
      <c r="M113">
        <v>1296</v>
      </c>
      <c r="N113">
        <v>1.296</v>
      </c>
      <c r="O113" s="18">
        <v>45904</v>
      </c>
      <c r="P113">
        <v>9</v>
      </c>
      <c r="Q113">
        <v>3</v>
      </c>
      <c r="R113">
        <v>2025</v>
      </c>
      <c r="S113" t="s">
        <v>578</v>
      </c>
      <c r="T113" t="s">
        <v>25</v>
      </c>
      <c r="U113" t="s">
        <v>26</v>
      </c>
    </row>
    <row r="114" spans="1:21">
      <c r="A114" t="s">
        <v>36</v>
      </c>
      <c r="B114" t="s">
        <v>545</v>
      </c>
      <c r="C114" t="s">
        <v>23</v>
      </c>
      <c r="D114">
        <v>0.05</v>
      </c>
      <c r="E114">
        <v>15</v>
      </c>
      <c r="F114">
        <v>500</v>
      </c>
      <c r="G114">
        <v>800</v>
      </c>
      <c r="H114">
        <v>12000</v>
      </c>
      <c r="I114">
        <v>600</v>
      </c>
      <c r="J114">
        <v>11400</v>
      </c>
      <c r="K114">
        <v>11.4</v>
      </c>
      <c r="L114">
        <v>7500</v>
      </c>
      <c r="M114">
        <v>3900</v>
      </c>
      <c r="N114">
        <v>3.9</v>
      </c>
      <c r="O114" s="18">
        <v>45640</v>
      </c>
      <c r="P114">
        <v>12</v>
      </c>
      <c r="Q114">
        <v>4</v>
      </c>
      <c r="R114">
        <v>2024</v>
      </c>
      <c r="S114" t="s">
        <v>546</v>
      </c>
      <c r="T114" t="s">
        <v>25</v>
      </c>
      <c r="U114" t="s">
        <v>79</v>
      </c>
    </row>
    <row r="115" spans="1:21">
      <c r="A115" t="s">
        <v>21</v>
      </c>
      <c r="B115" t="s">
        <v>531</v>
      </c>
      <c r="C115" t="s">
        <v>23</v>
      </c>
      <c r="D115">
        <v>0.09</v>
      </c>
      <c r="E115">
        <v>15</v>
      </c>
      <c r="F115">
        <v>500</v>
      </c>
      <c r="G115">
        <v>800</v>
      </c>
      <c r="H115">
        <v>12000</v>
      </c>
      <c r="I115">
        <v>1080</v>
      </c>
      <c r="J115">
        <v>10920</v>
      </c>
      <c r="K115">
        <v>10.92</v>
      </c>
      <c r="L115">
        <v>7500</v>
      </c>
      <c r="M115">
        <v>3420</v>
      </c>
      <c r="N115">
        <v>3.42</v>
      </c>
      <c r="O115" s="18">
        <v>45722</v>
      </c>
      <c r="P115">
        <v>3</v>
      </c>
      <c r="Q115">
        <v>1</v>
      </c>
      <c r="R115">
        <v>2025</v>
      </c>
      <c r="S115" t="s">
        <v>532</v>
      </c>
      <c r="T115" t="s">
        <v>25</v>
      </c>
      <c r="U115" t="s">
        <v>79</v>
      </c>
    </row>
    <row r="116" spans="1:21">
      <c r="A116" t="s">
        <v>27</v>
      </c>
      <c r="B116" t="s">
        <v>515</v>
      </c>
      <c r="C116" t="s">
        <v>23</v>
      </c>
      <c r="D116">
        <v>0.04</v>
      </c>
      <c r="E116">
        <v>8</v>
      </c>
      <c r="F116">
        <v>500</v>
      </c>
      <c r="G116">
        <v>800</v>
      </c>
      <c r="H116">
        <v>6400</v>
      </c>
      <c r="I116">
        <v>256</v>
      </c>
      <c r="J116">
        <v>6144</v>
      </c>
      <c r="K116">
        <v>6.1440000000000001</v>
      </c>
      <c r="L116">
        <v>4000</v>
      </c>
      <c r="M116">
        <v>2144</v>
      </c>
      <c r="N116">
        <v>2.1440000000000001</v>
      </c>
      <c r="O116" s="18">
        <v>45552</v>
      </c>
      <c r="P116">
        <v>9</v>
      </c>
      <c r="Q116">
        <v>3</v>
      </c>
      <c r="R116">
        <v>2024</v>
      </c>
      <c r="S116" t="s">
        <v>516</v>
      </c>
      <c r="T116" t="s">
        <v>25</v>
      </c>
      <c r="U116" t="s">
        <v>32</v>
      </c>
    </row>
    <row r="117" spans="1:21">
      <c r="A117" t="s">
        <v>27</v>
      </c>
      <c r="B117" t="s">
        <v>503</v>
      </c>
      <c r="C117" t="s">
        <v>23</v>
      </c>
      <c r="D117">
        <v>0.14000000000000001</v>
      </c>
      <c r="E117">
        <v>9</v>
      </c>
      <c r="F117">
        <v>500</v>
      </c>
      <c r="G117">
        <v>800</v>
      </c>
      <c r="H117">
        <v>7200</v>
      </c>
      <c r="I117">
        <v>1008</v>
      </c>
      <c r="J117">
        <v>6192</v>
      </c>
      <c r="K117">
        <v>6.1920000000000002</v>
      </c>
      <c r="L117">
        <v>4500</v>
      </c>
      <c r="M117">
        <v>1692</v>
      </c>
      <c r="N117">
        <v>1.6919999999999999</v>
      </c>
      <c r="O117" s="18">
        <v>45269</v>
      </c>
      <c r="P117">
        <v>12</v>
      </c>
      <c r="Q117">
        <v>4</v>
      </c>
      <c r="R117">
        <v>2023</v>
      </c>
      <c r="S117" t="s">
        <v>504</v>
      </c>
      <c r="T117" t="s">
        <v>25</v>
      </c>
      <c r="U117" t="s">
        <v>54</v>
      </c>
    </row>
    <row r="118" spans="1:21">
      <c r="A118" t="s">
        <v>36</v>
      </c>
      <c r="B118" t="s">
        <v>499</v>
      </c>
      <c r="C118" t="s">
        <v>23</v>
      </c>
      <c r="D118">
        <v>0.02</v>
      </c>
      <c r="E118">
        <v>2</v>
      </c>
      <c r="F118">
        <v>500</v>
      </c>
      <c r="G118">
        <v>800</v>
      </c>
      <c r="H118">
        <v>1600</v>
      </c>
      <c r="I118">
        <v>32</v>
      </c>
      <c r="J118">
        <v>1568</v>
      </c>
      <c r="K118">
        <v>1.5680000000000001</v>
      </c>
      <c r="L118">
        <v>1000</v>
      </c>
      <c r="M118">
        <v>568</v>
      </c>
      <c r="N118">
        <v>0.56799999999999995</v>
      </c>
      <c r="O118" s="18">
        <v>45476</v>
      </c>
      <c r="P118">
        <v>7</v>
      </c>
      <c r="Q118">
        <v>3</v>
      </c>
      <c r="R118">
        <v>2024</v>
      </c>
      <c r="S118" t="s">
        <v>500</v>
      </c>
      <c r="T118" t="s">
        <v>25</v>
      </c>
      <c r="U118" t="s">
        <v>54</v>
      </c>
    </row>
    <row r="119" spans="1:21">
      <c r="A119" t="s">
        <v>36</v>
      </c>
      <c r="B119" t="s">
        <v>483</v>
      </c>
      <c r="C119" t="s">
        <v>23</v>
      </c>
      <c r="D119">
        <v>0.12</v>
      </c>
      <c r="E119">
        <v>13</v>
      </c>
      <c r="F119">
        <v>500</v>
      </c>
      <c r="G119">
        <v>800</v>
      </c>
      <c r="H119">
        <v>10400</v>
      </c>
      <c r="I119">
        <v>1248</v>
      </c>
      <c r="J119">
        <v>9152</v>
      </c>
      <c r="K119">
        <v>9.1519999999999992</v>
      </c>
      <c r="L119">
        <v>6500</v>
      </c>
      <c r="M119">
        <v>2652</v>
      </c>
      <c r="N119">
        <v>2.6520000000000001</v>
      </c>
      <c r="O119" s="18">
        <v>45621</v>
      </c>
      <c r="P119">
        <v>11</v>
      </c>
      <c r="Q119">
        <v>4</v>
      </c>
      <c r="R119">
        <v>2024</v>
      </c>
      <c r="S119" t="s">
        <v>484</v>
      </c>
      <c r="T119" t="s">
        <v>25</v>
      </c>
      <c r="U119" t="s">
        <v>49</v>
      </c>
    </row>
    <row r="120" spans="1:21">
      <c r="A120" t="s">
        <v>21</v>
      </c>
      <c r="B120" t="s">
        <v>481</v>
      </c>
      <c r="C120" t="s">
        <v>23</v>
      </c>
      <c r="D120">
        <v>0.03</v>
      </c>
      <c r="E120">
        <v>3</v>
      </c>
      <c r="F120">
        <v>500</v>
      </c>
      <c r="G120">
        <v>800</v>
      </c>
      <c r="H120">
        <v>2400</v>
      </c>
      <c r="I120">
        <v>72</v>
      </c>
      <c r="J120">
        <v>2328</v>
      </c>
      <c r="K120">
        <v>2.3279999999999998</v>
      </c>
      <c r="L120">
        <v>1500</v>
      </c>
      <c r="M120">
        <v>828</v>
      </c>
      <c r="N120">
        <v>0.82799999999999996</v>
      </c>
      <c r="O120" s="18">
        <v>45833</v>
      </c>
      <c r="P120">
        <v>6</v>
      </c>
      <c r="Q120">
        <v>2</v>
      </c>
      <c r="R120">
        <v>2025</v>
      </c>
      <c r="S120" t="s">
        <v>482</v>
      </c>
      <c r="T120" t="s">
        <v>25</v>
      </c>
      <c r="U120" t="s">
        <v>32</v>
      </c>
    </row>
    <row r="121" spans="1:21">
      <c r="A121" t="s">
        <v>27</v>
      </c>
      <c r="B121" t="s">
        <v>467</v>
      </c>
      <c r="C121" t="s">
        <v>23</v>
      </c>
      <c r="D121">
        <v>0.14000000000000001</v>
      </c>
      <c r="E121">
        <v>10</v>
      </c>
      <c r="F121">
        <v>500</v>
      </c>
      <c r="G121">
        <v>800</v>
      </c>
      <c r="H121">
        <v>8000</v>
      </c>
      <c r="I121">
        <v>1120</v>
      </c>
      <c r="J121">
        <v>6880</v>
      </c>
      <c r="K121">
        <v>6.88</v>
      </c>
      <c r="L121">
        <v>5000</v>
      </c>
      <c r="M121">
        <v>1880</v>
      </c>
      <c r="N121">
        <v>1.88</v>
      </c>
      <c r="O121" s="18">
        <v>45864</v>
      </c>
      <c r="P121">
        <v>7</v>
      </c>
      <c r="Q121">
        <v>3</v>
      </c>
      <c r="R121">
        <v>2025</v>
      </c>
      <c r="S121" t="s">
        <v>468</v>
      </c>
      <c r="T121" t="s">
        <v>25</v>
      </c>
      <c r="U121" t="s">
        <v>32</v>
      </c>
    </row>
    <row r="122" spans="1:21">
      <c r="A122" t="s">
        <v>27</v>
      </c>
      <c r="B122" t="s">
        <v>463</v>
      </c>
      <c r="C122" t="s">
        <v>23</v>
      </c>
      <c r="D122">
        <v>0.06</v>
      </c>
      <c r="E122">
        <v>19</v>
      </c>
      <c r="F122">
        <v>500</v>
      </c>
      <c r="G122">
        <v>800</v>
      </c>
      <c r="H122">
        <v>15200</v>
      </c>
      <c r="I122">
        <v>912</v>
      </c>
      <c r="J122">
        <v>14288</v>
      </c>
      <c r="K122">
        <v>14.288</v>
      </c>
      <c r="L122">
        <v>9500</v>
      </c>
      <c r="M122">
        <v>4788</v>
      </c>
      <c r="N122">
        <v>4.7880000000000003</v>
      </c>
      <c r="O122" s="18">
        <v>45303</v>
      </c>
      <c r="P122">
        <v>1</v>
      </c>
      <c r="Q122">
        <v>1</v>
      </c>
      <c r="R122">
        <v>2024</v>
      </c>
      <c r="S122" t="s">
        <v>464</v>
      </c>
      <c r="T122" t="s">
        <v>25</v>
      </c>
      <c r="U122" t="s">
        <v>32</v>
      </c>
    </row>
    <row r="123" spans="1:21">
      <c r="A123" t="s">
        <v>36</v>
      </c>
      <c r="B123" t="s">
        <v>455</v>
      </c>
      <c r="C123" t="s">
        <v>23</v>
      </c>
      <c r="D123">
        <v>0.22</v>
      </c>
      <c r="E123">
        <v>20</v>
      </c>
      <c r="F123">
        <v>500</v>
      </c>
      <c r="G123">
        <v>800</v>
      </c>
      <c r="H123">
        <v>16000</v>
      </c>
      <c r="I123">
        <v>3520</v>
      </c>
      <c r="J123">
        <v>12480</v>
      </c>
      <c r="K123">
        <v>12.48</v>
      </c>
      <c r="L123">
        <v>10000</v>
      </c>
      <c r="M123">
        <v>2480</v>
      </c>
      <c r="N123">
        <v>2.48</v>
      </c>
      <c r="O123" s="18">
        <v>45822</v>
      </c>
      <c r="P123">
        <v>6</v>
      </c>
      <c r="Q123">
        <v>2</v>
      </c>
      <c r="R123">
        <v>2025</v>
      </c>
      <c r="S123" t="s">
        <v>456</v>
      </c>
      <c r="T123" t="s">
        <v>25</v>
      </c>
      <c r="U123" t="s">
        <v>32</v>
      </c>
    </row>
    <row r="124" spans="1:21">
      <c r="A124" t="s">
        <v>21</v>
      </c>
      <c r="B124" t="s">
        <v>439</v>
      </c>
      <c r="C124" t="s">
        <v>23</v>
      </c>
      <c r="D124">
        <v>0.04</v>
      </c>
      <c r="E124">
        <v>14</v>
      </c>
      <c r="F124">
        <v>500</v>
      </c>
      <c r="G124">
        <v>800</v>
      </c>
      <c r="H124">
        <v>11200</v>
      </c>
      <c r="I124">
        <v>448</v>
      </c>
      <c r="J124">
        <v>10752</v>
      </c>
      <c r="K124">
        <v>10.752000000000001</v>
      </c>
      <c r="L124">
        <v>7000</v>
      </c>
      <c r="M124">
        <v>3752</v>
      </c>
      <c r="N124">
        <v>3.7519999999999998</v>
      </c>
      <c r="O124" s="18">
        <v>45201</v>
      </c>
      <c r="P124">
        <v>10</v>
      </c>
      <c r="Q124">
        <v>4</v>
      </c>
      <c r="R124">
        <v>2023</v>
      </c>
      <c r="S124" t="s">
        <v>440</v>
      </c>
      <c r="T124" t="s">
        <v>25</v>
      </c>
      <c r="U124" t="s">
        <v>79</v>
      </c>
    </row>
    <row r="125" spans="1:21">
      <c r="A125" t="s">
        <v>27</v>
      </c>
      <c r="B125" t="s">
        <v>423</v>
      </c>
      <c r="C125" t="s">
        <v>23</v>
      </c>
      <c r="D125">
        <v>0.17</v>
      </c>
      <c r="E125">
        <v>5</v>
      </c>
      <c r="F125">
        <v>500</v>
      </c>
      <c r="G125">
        <v>800</v>
      </c>
      <c r="H125">
        <v>4000</v>
      </c>
      <c r="I125">
        <v>680</v>
      </c>
      <c r="J125">
        <v>3320</v>
      </c>
      <c r="K125">
        <v>3.32</v>
      </c>
      <c r="L125">
        <v>2500</v>
      </c>
      <c r="M125">
        <v>820</v>
      </c>
      <c r="N125">
        <v>0.82</v>
      </c>
      <c r="O125" s="18">
        <v>45309</v>
      </c>
      <c r="P125">
        <v>1</v>
      </c>
      <c r="Q125">
        <v>1</v>
      </c>
      <c r="R125">
        <v>2024</v>
      </c>
      <c r="S125" t="s">
        <v>424</v>
      </c>
      <c r="T125" t="s">
        <v>25</v>
      </c>
      <c r="U125" t="s">
        <v>26</v>
      </c>
    </row>
    <row r="126" spans="1:21">
      <c r="A126" t="s">
        <v>36</v>
      </c>
      <c r="B126" t="s">
        <v>419</v>
      </c>
      <c r="C126" t="s">
        <v>23</v>
      </c>
      <c r="D126">
        <v>0.24</v>
      </c>
      <c r="E126">
        <v>4</v>
      </c>
      <c r="F126">
        <v>500</v>
      </c>
      <c r="G126">
        <v>800</v>
      </c>
      <c r="H126">
        <v>3200</v>
      </c>
      <c r="I126">
        <v>768</v>
      </c>
      <c r="J126">
        <v>2432</v>
      </c>
      <c r="K126">
        <v>2.4319999999999999</v>
      </c>
      <c r="L126">
        <v>2000</v>
      </c>
      <c r="M126">
        <v>432</v>
      </c>
      <c r="N126">
        <v>0.432</v>
      </c>
      <c r="O126" s="18">
        <v>45869</v>
      </c>
      <c r="P126">
        <v>7</v>
      </c>
      <c r="Q126">
        <v>3</v>
      </c>
      <c r="R126">
        <v>2025</v>
      </c>
      <c r="S126" t="s">
        <v>420</v>
      </c>
      <c r="T126" t="s">
        <v>25</v>
      </c>
      <c r="U126" t="s">
        <v>79</v>
      </c>
    </row>
    <row r="127" spans="1:21">
      <c r="A127" t="s">
        <v>36</v>
      </c>
      <c r="B127" t="s">
        <v>415</v>
      </c>
      <c r="C127" t="s">
        <v>23</v>
      </c>
      <c r="D127">
        <v>7.0000000000000007E-2</v>
      </c>
      <c r="E127">
        <v>8</v>
      </c>
      <c r="F127">
        <v>500</v>
      </c>
      <c r="G127">
        <v>800</v>
      </c>
      <c r="H127">
        <v>6400</v>
      </c>
      <c r="I127">
        <v>448</v>
      </c>
      <c r="J127">
        <v>5952</v>
      </c>
      <c r="K127">
        <v>5.952</v>
      </c>
      <c r="L127">
        <v>4000</v>
      </c>
      <c r="M127">
        <v>1952</v>
      </c>
      <c r="N127">
        <v>1.952</v>
      </c>
      <c r="O127" s="18">
        <v>45726</v>
      </c>
      <c r="P127">
        <v>3</v>
      </c>
      <c r="Q127">
        <v>1</v>
      </c>
      <c r="R127">
        <v>2025</v>
      </c>
      <c r="S127" t="s">
        <v>416</v>
      </c>
      <c r="T127" t="s">
        <v>25</v>
      </c>
      <c r="U127" t="s">
        <v>26</v>
      </c>
    </row>
    <row r="128" spans="1:21">
      <c r="A128" t="s">
        <v>27</v>
      </c>
      <c r="B128" t="s">
        <v>397</v>
      </c>
      <c r="C128" t="s">
        <v>23</v>
      </c>
      <c r="D128">
        <v>0.13</v>
      </c>
      <c r="E128">
        <v>4</v>
      </c>
      <c r="F128">
        <v>500</v>
      </c>
      <c r="G128">
        <v>800</v>
      </c>
      <c r="H128">
        <v>3200</v>
      </c>
      <c r="I128">
        <v>416</v>
      </c>
      <c r="J128">
        <v>2784</v>
      </c>
      <c r="K128">
        <v>2.7839999999999998</v>
      </c>
      <c r="L128">
        <v>2000</v>
      </c>
      <c r="M128">
        <v>784</v>
      </c>
      <c r="N128">
        <v>0.78400000000000003</v>
      </c>
      <c r="O128" s="18">
        <v>45793</v>
      </c>
      <c r="P128">
        <v>5</v>
      </c>
      <c r="Q128">
        <v>2</v>
      </c>
      <c r="R128">
        <v>2025</v>
      </c>
      <c r="S128" t="s">
        <v>398</v>
      </c>
      <c r="T128" t="s">
        <v>25</v>
      </c>
      <c r="U128" t="s">
        <v>79</v>
      </c>
    </row>
    <row r="129" spans="1:21">
      <c r="A129" t="s">
        <v>36</v>
      </c>
      <c r="B129" t="s">
        <v>347</v>
      </c>
      <c r="C129" t="s">
        <v>23</v>
      </c>
      <c r="D129">
        <v>7.0000000000000007E-2</v>
      </c>
      <c r="E129">
        <v>2</v>
      </c>
      <c r="F129">
        <v>500</v>
      </c>
      <c r="G129">
        <v>800</v>
      </c>
      <c r="H129">
        <v>1600</v>
      </c>
      <c r="I129">
        <v>112</v>
      </c>
      <c r="J129">
        <v>1488</v>
      </c>
      <c r="K129">
        <v>1.488</v>
      </c>
      <c r="L129">
        <v>1000</v>
      </c>
      <c r="M129">
        <v>488</v>
      </c>
      <c r="N129">
        <v>0.48799999999999999</v>
      </c>
      <c r="O129" s="18">
        <v>45729</v>
      </c>
      <c r="P129">
        <v>3</v>
      </c>
      <c r="Q129">
        <v>1</v>
      </c>
      <c r="R129">
        <v>2025</v>
      </c>
      <c r="S129" t="s">
        <v>348</v>
      </c>
      <c r="T129" t="s">
        <v>25</v>
      </c>
      <c r="U129" t="s">
        <v>35</v>
      </c>
    </row>
    <row r="130" spans="1:21">
      <c r="A130" t="s">
        <v>36</v>
      </c>
      <c r="B130" t="s">
        <v>345</v>
      </c>
      <c r="C130" t="s">
        <v>23</v>
      </c>
      <c r="D130">
        <v>0.09</v>
      </c>
      <c r="E130">
        <v>9</v>
      </c>
      <c r="F130">
        <v>500</v>
      </c>
      <c r="G130">
        <v>800</v>
      </c>
      <c r="H130">
        <v>7200</v>
      </c>
      <c r="I130">
        <v>648</v>
      </c>
      <c r="J130">
        <v>6552</v>
      </c>
      <c r="K130">
        <v>6.5519999999999996</v>
      </c>
      <c r="L130">
        <v>4500</v>
      </c>
      <c r="M130">
        <v>2052</v>
      </c>
      <c r="N130">
        <v>2.052</v>
      </c>
      <c r="O130" s="18">
        <v>45789</v>
      </c>
      <c r="P130">
        <v>5</v>
      </c>
      <c r="Q130">
        <v>2</v>
      </c>
      <c r="R130">
        <v>2025</v>
      </c>
      <c r="S130" t="s">
        <v>346</v>
      </c>
      <c r="T130" t="s">
        <v>25</v>
      </c>
      <c r="U130" t="s">
        <v>49</v>
      </c>
    </row>
    <row r="131" spans="1:21">
      <c r="A131" t="s">
        <v>27</v>
      </c>
      <c r="B131" t="s">
        <v>311</v>
      </c>
      <c r="C131" t="s">
        <v>23</v>
      </c>
      <c r="D131">
        <v>0.08</v>
      </c>
      <c r="E131">
        <v>11</v>
      </c>
      <c r="F131">
        <v>500</v>
      </c>
      <c r="G131">
        <v>800</v>
      </c>
      <c r="H131">
        <v>8800</v>
      </c>
      <c r="I131">
        <v>704</v>
      </c>
      <c r="J131">
        <v>8096</v>
      </c>
      <c r="K131">
        <v>8.0960000000000001</v>
      </c>
      <c r="L131">
        <v>5500</v>
      </c>
      <c r="M131">
        <v>2596</v>
      </c>
      <c r="N131">
        <v>2.5960000000000001</v>
      </c>
      <c r="O131" s="18">
        <v>45419</v>
      </c>
      <c r="P131">
        <v>5</v>
      </c>
      <c r="Q131">
        <v>2</v>
      </c>
      <c r="R131">
        <v>2024</v>
      </c>
      <c r="S131" t="s">
        <v>312</v>
      </c>
      <c r="T131" t="s">
        <v>25</v>
      </c>
      <c r="U131" t="s">
        <v>79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3A252-EB5B-4C7A-9962-5CD0D876F485}">
  <dimension ref="A1:R24"/>
  <sheetViews>
    <sheetView showGridLines="0" showRowColHeaders="0" workbookViewId="0">
      <selection activeCell="C11" sqref="C11"/>
    </sheetView>
  </sheetViews>
  <sheetFormatPr defaultRowHeight="14.4"/>
  <sheetData>
    <row r="1" spans="1:18">
      <c r="A1" s="16"/>
      <c r="B1" s="16"/>
      <c r="C1" s="16"/>
      <c r="D1" s="16"/>
      <c r="E1" s="16"/>
      <c r="F1" s="16"/>
      <c r="G1" s="16"/>
      <c r="H1" s="16"/>
      <c r="I1" s="16"/>
      <c r="J1" s="16"/>
      <c r="K1" s="16"/>
      <c r="L1" s="16"/>
      <c r="M1" s="16"/>
      <c r="N1" s="16"/>
      <c r="O1" s="16"/>
      <c r="P1" s="16"/>
      <c r="Q1" s="16"/>
      <c r="R1" s="16"/>
    </row>
    <row r="2" spans="1:18">
      <c r="A2" s="16"/>
      <c r="B2" s="16"/>
      <c r="C2" s="16"/>
      <c r="D2" s="16"/>
      <c r="E2" s="16"/>
      <c r="F2" s="16"/>
      <c r="G2" s="16"/>
      <c r="H2" s="16"/>
      <c r="I2" s="16"/>
      <c r="J2" s="16"/>
      <c r="K2" s="16"/>
      <c r="L2" s="16"/>
      <c r="M2" s="16"/>
      <c r="N2" s="16"/>
      <c r="O2" s="16"/>
      <c r="P2" s="16"/>
      <c r="Q2" s="16"/>
      <c r="R2" s="16"/>
    </row>
    <row r="3" spans="1:18">
      <c r="A3" s="16"/>
      <c r="B3" s="16"/>
      <c r="C3" s="16"/>
      <c r="D3" s="16"/>
      <c r="E3" s="16"/>
      <c r="F3" s="16"/>
      <c r="G3" s="16"/>
      <c r="H3" s="16"/>
      <c r="I3" s="16"/>
      <c r="J3" s="16"/>
      <c r="K3" s="16"/>
      <c r="L3" s="16"/>
      <c r="M3" s="16"/>
      <c r="N3" s="16"/>
      <c r="O3" s="16"/>
      <c r="P3" s="16"/>
      <c r="Q3" s="16"/>
      <c r="R3" s="16"/>
    </row>
    <row r="4" spans="1:18">
      <c r="A4" s="16"/>
      <c r="B4" s="16"/>
      <c r="C4" s="16"/>
      <c r="D4" s="16"/>
      <c r="E4" s="16"/>
      <c r="F4" s="16"/>
      <c r="G4" s="16"/>
      <c r="H4" s="16"/>
      <c r="I4" s="16"/>
      <c r="J4" s="16"/>
      <c r="K4" s="16"/>
      <c r="L4" s="16"/>
      <c r="M4" s="16"/>
      <c r="N4" s="16"/>
      <c r="O4" s="16"/>
      <c r="P4" s="16"/>
      <c r="Q4" s="16"/>
      <c r="R4" s="16"/>
    </row>
    <row r="5" spans="1:18">
      <c r="A5" s="16"/>
      <c r="B5" s="16"/>
      <c r="C5" s="16"/>
      <c r="D5" s="16"/>
      <c r="E5" s="16"/>
      <c r="F5" s="16"/>
      <c r="G5" s="16"/>
      <c r="H5" s="16"/>
      <c r="I5" s="16"/>
      <c r="J5" s="16"/>
      <c r="K5" s="16"/>
      <c r="L5" s="16"/>
      <c r="M5" s="16"/>
      <c r="N5" s="16"/>
      <c r="O5" s="16"/>
      <c r="P5" s="16"/>
      <c r="Q5" s="16"/>
      <c r="R5" s="16"/>
    </row>
    <row r="6" spans="1:18">
      <c r="A6" s="16"/>
      <c r="B6" s="16"/>
      <c r="C6" s="16"/>
      <c r="D6" s="16"/>
      <c r="E6" s="16"/>
      <c r="F6" s="16"/>
      <c r="G6" s="16"/>
      <c r="H6" s="16"/>
      <c r="I6" s="16"/>
      <c r="J6" s="16"/>
      <c r="K6" s="16"/>
      <c r="L6" s="16"/>
      <c r="M6" s="16"/>
      <c r="N6" s="16"/>
      <c r="O6" s="16"/>
      <c r="P6" s="16"/>
      <c r="Q6" s="16"/>
      <c r="R6" s="16"/>
    </row>
    <row r="7" spans="1:18">
      <c r="A7" s="16"/>
      <c r="B7" s="16"/>
      <c r="C7" s="16"/>
      <c r="D7" s="16"/>
      <c r="E7" s="16"/>
      <c r="F7" s="16"/>
      <c r="G7" s="16"/>
      <c r="H7" s="16"/>
      <c r="I7" s="16"/>
      <c r="J7" s="16"/>
      <c r="K7" s="16"/>
      <c r="L7" s="16"/>
      <c r="M7" s="16"/>
      <c r="N7" s="16"/>
      <c r="O7" s="16"/>
      <c r="P7" s="16"/>
      <c r="Q7" s="16"/>
      <c r="R7" s="16"/>
    </row>
    <row r="8" spans="1:18">
      <c r="A8" s="16"/>
      <c r="B8" s="16"/>
      <c r="C8" s="16"/>
      <c r="D8" s="16"/>
      <c r="E8" s="16"/>
      <c r="F8" s="16"/>
      <c r="G8" s="16"/>
      <c r="H8" s="16"/>
      <c r="I8" s="16"/>
      <c r="J8" s="16"/>
      <c r="K8" s="16"/>
      <c r="L8" s="16"/>
      <c r="M8" s="16"/>
      <c r="N8" s="16"/>
      <c r="O8" s="16"/>
      <c r="P8" s="16"/>
      <c r="Q8" s="16"/>
      <c r="R8" s="16"/>
    </row>
    <row r="9" spans="1:18">
      <c r="A9" s="16"/>
      <c r="B9" s="16"/>
      <c r="C9" s="16"/>
      <c r="D9" s="16"/>
      <c r="E9" s="16"/>
      <c r="F9" s="16"/>
      <c r="G9" s="16"/>
      <c r="H9" s="16"/>
      <c r="I9" s="16"/>
      <c r="J9" s="16"/>
      <c r="K9" s="16"/>
      <c r="L9" s="16"/>
      <c r="M9" s="16"/>
      <c r="N9" s="16"/>
      <c r="O9" s="16"/>
      <c r="P9" s="16"/>
      <c r="Q9" s="16"/>
      <c r="R9" s="16"/>
    </row>
    <row r="10" spans="1:18">
      <c r="A10" s="16"/>
      <c r="B10" s="16"/>
      <c r="C10" s="16"/>
      <c r="D10" s="16"/>
      <c r="E10" s="16"/>
      <c r="F10" s="16"/>
      <c r="G10" s="16"/>
      <c r="H10" s="16"/>
      <c r="I10" s="16"/>
      <c r="J10" s="16"/>
      <c r="K10" s="16"/>
      <c r="L10" s="16"/>
      <c r="M10" s="16"/>
      <c r="N10" s="16"/>
      <c r="O10" s="16"/>
      <c r="P10" s="16"/>
      <c r="Q10" s="16"/>
      <c r="R10" s="16"/>
    </row>
    <row r="11" spans="1:18">
      <c r="A11" s="16"/>
      <c r="B11" s="16"/>
      <c r="C11" s="16"/>
      <c r="D11" s="16"/>
      <c r="E11" s="16"/>
      <c r="F11" s="16"/>
      <c r="G11" s="16"/>
      <c r="H11" s="16"/>
      <c r="I11" s="16"/>
      <c r="J11" s="16"/>
      <c r="K11" s="16"/>
      <c r="L11" s="16"/>
      <c r="M11" s="16"/>
      <c r="N11" s="16"/>
      <c r="O11" s="16"/>
      <c r="P11" s="16"/>
      <c r="Q11" s="16"/>
      <c r="R11" s="16"/>
    </row>
    <row r="12" spans="1:18">
      <c r="A12" s="16"/>
      <c r="B12" s="16"/>
      <c r="C12" s="16"/>
      <c r="D12" s="16"/>
      <c r="E12" s="16"/>
      <c r="F12" s="16"/>
      <c r="G12" s="16"/>
      <c r="H12" s="16"/>
      <c r="I12" s="16"/>
      <c r="J12" s="16"/>
      <c r="K12" s="16"/>
      <c r="L12" s="16"/>
      <c r="M12" s="16"/>
      <c r="N12" s="16"/>
      <c r="O12" s="16"/>
      <c r="P12" s="16"/>
      <c r="Q12" s="16"/>
      <c r="R12" s="16"/>
    </row>
    <row r="13" spans="1:18">
      <c r="A13" s="16"/>
      <c r="B13" s="16"/>
      <c r="C13" s="16"/>
      <c r="D13" s="16"/>
      <c r="E13" s="16"/>
      <c r="F13" s="16"/>
      <c r="G13" s="16"/>
      <c r="H13" s="16"/>
      <c r="I13" s="16"/>
      <c r="J13" s="16"/>
      <c r="K13" s="16"/>
      <c r="L13" s="16"/>
      <c r="M13" s="16"/>
      <c r="N13" s="16"/>
      <c r="O13" s="16"/>
      <c r="P13" s="16"/>
      <c r="Q13" s="16"/>
      <c r="R13" s="16"/>
    </row>
    <row r="14" spans="1:18">
      <c r="A14" s="16"/>
      <c r="B14" s="16"/>
      <c r="C14" s="16"/>
      <c r="D14" s="16"/>
      <c r="E14" s="16"/>
      <c r="F14" s="16"/>
      <c r="G14" s="16"/>
      <c r="H14" s="16"/>
      <c r="I14" s="16"/>
      <c r="J14" s="16"/>
      <c r="K14" s="16"/>
      <c r="L14" s="16"/>
      <c r="M14" s="16"/>
      <c r="N14" s="16"/>
      <c r="O14" s="16"/>
      <c r="P14" s="16"/>
      <c r="Q14" s="16"/>
      <c r="R14" s="16"/>
    </row>
    <row r="15" spans="1:18">
      <c r="A15" s="16"/>
      <c r="B15" s="16"/>
      <c r="C15" s="16"/>
      <c r="D15" s="16"/>
      <c r="E15" s="16"/>
      <c r="F15" s="16"/>
      <c r="G15" s="16"/>
      <c r="H15" s="16"/>
      <c r="I15" s="16"/>
      <c r="J15" s="16"/>
      <c r="K15" s="16"/>
      <c r="L15" s="16"/>
      <c r="M15" s="16"/>
      <c r="N15" s="16"/>
      <c r="O15" s="16"/>
      <c r="P15" s="16"/>
      <c r="Q15" s="16"/>
      <c r="R15" s="16"/>
    </row>
    <row r="16" spans="1:18">
      <c r="A16" s="16"/>
      <c r="B16" s="16"/>
      <c r="C16" s="16"/>
      <c r="D16" s="16"/>
      <c r="E16" s="16"/>
      <c r="F16" s="16"/>
      <c r="G16" s="16"/>
      <c r="H16" s="16"/>
      <c r="I16" s="16"/>
      <c r="J16" s="16"/>
      <c r="K16" s="16"/>
      <c r="L16" s="16"/>
      <c r="M16" s="16"/>
      <c r="N16" s="16"/>
      <c r="O16" s="16"/>
      <c r="P16" s="16"/>
      <c r="Q16" s="16"/>
      <c r="R16" s="16"/>
    </row>
    <row r="17" spans="1:18">
      <c r="A17" s="16"/>
      <c r="B17" s="16"/>
      <c r="C17" s="16"/>
      <c r="D17" s="16"/>
      <c r="E17" s="16"/>
      <c r="F17" s="16"/>
      <c r="G17" s="16"/>
      <c r="H17" s="16"/>
      <c r="I17" s="16"/>
      <c r="J17" s="16"/>
      <c r="K17" s="16"/>
      <c r="L17" s="16"/>
      <c r="M17" s="16"/>
      <c r="N17" s="16"/>
      <c r="O17" s="16"/>
      <c r="P17" s="16"/>
      <c r="Q17" s="16"/>
      <c r="R17" s="16"/>
    </row>
    <row r="18" spans="1:18">
      <c r="A18" s="16"/>
      <c r="B18" s="16"/>
      <c r="C18" s="16"/>
      <c r="D18" s="16"/>
      <c r="E18" s="16"/>
      <c r="F18" s="16"/>
      <c r="G18" s="16"/>
      <c r="H18" s="16"/>
      <c r="I18" s="16"/>
      <c r="J18" s="16"/>
      <c r="K18" s="16"/>
      <c r="L18" s="16"/>
      <c r="M18" s="16"/>
      <c r="N18" s="16"/>
      <c r="O18" s="16"/>
      <c r="P18" s="16"/>
      <c r="Q18" s="16"/>
      <c r="R18" s="16"/>
    </row>
    <row r="19" spans="1:18">
      <c r="A19" s="16"/>
      <c r="B19" s="16"/>
      <c r="C19" s="16"/>
      <c r="D19" s="16"/>
      <c r="E19" s="16"/>
      <c r="F19" s="16"/>
      <c r="G19" s="16"/>
      <c r="H19" s="16"/>
      <c r="I19" s="16"/>
      <c r="J19" s="16"/>
      <c r="K19" s="16"/>
      <c r="L19" s="16"/>
      <c r="M19" s="16"/>
      <c r="N19" s="16"/>
      <c r="O19" s="16"/>
      <c r="P19" s="16"/>
      <c r="Q19" s="16"/>
      <c r="R19" s="16"/>
    </row>
    <row r="20" spans="1:18">
      <c r="A20" s="16"/>
      <c r="B20" s="16"/>
      <c r="C20" s="16"/>
      <c r="D20" s="16"/>
      <c r="E20" s="16"/>
      <c r="F20" s="16"/>
      <c r="G20" s="16"/>
      <c r="H20" s="16"/>
      <c r="I20" s="16"/>
      <c r="J20" s="16"/>
      <c r="K20" s="16"/>
      <c r="L20" s="16"/>
      <c r="M20" s="16"/>
      <c r="N20" s="16"/>
      <c r="O20" s="16"/>
      <c r="P20" s="16"/>
      <c r="Q20" s="16"/>
      <c r="R20" s="16"/>
    </row>
    <row r="21" spans="1:18">
      <c r="A21" s="16"/>
      <c r="B21" s="16"/>
      <c r="C21" s="16"/>
      <c r="D21" s="16"/>
      <c r="E21" s="16"/>
      <c r="F21" s="16"/>
      <c r="G21" s="16"/>
      <c r="H21" s="16"/>
      <c r="I21" s="16"/>
      <c r="J21" s="16"/>
      <c r="K21" s="16"/>
      <c r="L21" s="16"/>
      <c r="M21" s="16"/>
      <c r="N21" s="16"/>
      <c r="O21" s="16"/>
      <c r="P21" s="16"/>
      <c r="Q21" s="16"/>
      <c r="R21" s="16"/>
    </row>
    <row r="22" spans="1:18">
      <c r="A22" s="16"/>
      <c r="B22" s="16"/>
      <c r="C22" s="16"/>
      <c r="D22" s="16"/>
      <c r="E22" s="16"/>
      <c r="F22" s="16"/>
      <c r="G22" s="16"/>
      <c r="H22" s="16"/>
      <c r="I22" s="16"/>
      <c r="J22" s="16"/>
      <c r="K22" s="16"/>
      <c r="L22" s="16"/>
      <c r="M22" s="16"/>
      <c r="N22" s="16"/>
      <c r="O22" s="16"/>
      <c r="P22" s="16"/>
      <c r="Q22" s="16"/>
      <c r="R22" s="16"/>
    </row>
    <row r="23" spans="1:18">
      <c r="A23" s="16"/>
      <c r="B23" s="16"/>
      <c r="C23" s="16"/>
      <c r="D23" s="16"/>
      <c r="E23" s="16"/>
      <c r="F23" s="16"/>
      <c r="G23" s="16"/>
      <c r="H23" s="16"/>
      <c r="I23" s="16"/>
      <c r="J23" s="16"/>
      <c r="K23" s="16"/>
      <c r="L23" s="16"/>
      <c r="M23" s="16"/>
      <c r="N23" s="16"/>
      <c r="O23" s="16"/>
      <c r="P23" s="16"/>
      <c r="Q23" s="16"/>
      <c r="R23" s="16"/>
    </row>
    <row r="24" spans="1:18">
      <c r="A24" s="16"/>
      <c r="B24" s="16"/>
      <c r="C24" s="16"/>
      <c r="D24" s="16"/>
      <c r="E24" s="16"/>
      <c r="F24" s="16"/>
      <c r="G24" s="16"/>
      <c r="H24" s="16"/>
      <c r="I24" s="16"/>
      <c r="J24" s="16"/>
      <c r="K24" s="16"/>
      <c r="L24" s="16"/>
      <c r="M24" s="16"/>
      <c r="N24" s="16"/>
      <c r="O24" s="16"/>
      <c r="P24" s="16"/>
      <c r="Q24" s="16"/>
      <c r="R24" s="16"/>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71A80-C396-4822-8AD5-5A0C8ED77BF4}">
  <sheetPr codeName="Sheet4"/>
  <dimension ref="A1:I26"/>
  <sheetViews>
    <sheetView zoomScale="90" zoomScaleNormal="90" workbookViewId="0">
      <selection activeCell="H4" sqref="H4"/>
    </sheetView>
  </sheetViews>
  <sheetFormatPr defaultRowHeight="14.4"/>
  <cols>
    <col min="1" max="1" width="15.109375" bestFit="1" customWidth="1"/>
    <col min="2" max="2" width="16" bestFit="1" customWidth="1"/>
    <col min="3" max="3" width="9.44140625" bestFit="1" customWidth="1"/>
    <col min="6" max="6" width="16" bestFit="1" customWidth="1"/>
    <col min="7" max="7" width="5.5546875" bestFit="1" customWidth="1"/>
    <col min="8" max="8" width="13.5546875" bestFit="1" customWidth="1"/>
    <col min="9" max="9" width="9.44140625" bestFit="1" customWidth="1"/>
  </cols>
  <sheetData>
    <row r="1" spans="1:9">
      <c r="A1" s="7" t="s">
        <v>2040</v>
      </c>
    </row>
    <row r="2" spans="1:9">
      <c r="A2" s="7" t="s">
        <v>17</v>
      </c>
      <c r="B2" s="7" t="s">
        <v>19</v>
      </c>
      <c r="C2" t="s">
        <v>2049</v>
      </c>
      <c r="G2" s="13" t="s">
        <v>17</v>
      </c>
      <c r="H2" s="13" t="s">
        <v>19</v>
      </c>
      <c r="I2" s="13" t="s">
        <v>2049</v>
      </c>
    </row>
    <row r="3" spans="1:9">
      <c r="A3">
        <v>2023</v>
      </c>
      <c r="B3" t="s">
        <v>58</v>
      </c>
      <c r="C3" s="9">
        <v>31914</v>
      </c>
      <c r="G3" s="14">
        <v>2023</v>
      </c>
      <c r="H3" t="s">
        <v>58</v>
      </c>
      <c r="I3" s="9">
        <v>31914</v>
      </c>
    </row>
    <row r="4" spans="1:9">
      <c r="B4" t="s">
        <v>40</v>
      </c>
      <c r="C4" s="9">
        <v>6127</v>
      </c>
      <c r="G4" s="14"/>
      <c r="H4" t="s">
        <v>40</v>
      </c>
      <c r="I4" s="9">
        <v>6127</v>
      </c>
    </row>
    <row r="5" spans="1:9">
      <c r="B5" t="s">
        <v>25</v>
      </c>
      <c r="C5" s="9">
        <v>172896</v>
      </c>
      <c r="G5" s="14"/>
      <c r="H5" t="s">
        <v>25</v>
      </c>
      <c r="I5" s="9">
        <v>172896</v>
      </c>
    </row>
    <row r="6" spans="1:9">
      <c r="B6" t="s">
        <v>62</v>
      </c>
      <c r="C6" s="9">
        <v>39035</v>
      </c>
      <c r="G6" s="14"/>
      <c r="H6" t="s">
        <v>62</v>
      </c>
      <c r="I6" s="9">
        <v>39035</v>
      </c>
    </row>
    <row r="7" spans="1:9">
      <c r="B7" t="s">
        <v>48</v>
      </c>
      <c r="C7" s="9">
        <v>9267.2000000000007</v>
      </c>
      <c r="G7" s="14"/>
      <c r="H7" t="s">
        <v>48</v>
      </c>
      <c r="I7" s="9">
        <v>9267.2000000000007</v>
      </c>
    </row>
    <row r="8" spans="1:9">
      <c r="B8" t="s">
        <v>70</v>
      </c>
      <c r="C8" s="9">
        <v>29940</v>
      </c>
      <c r="G8" s="14"/>
      <c r="H8" t="s">
        <v>70</v>
      </c>
      <c r="I8" s="9">
        <v>29940</v>
      </c>
    </row>
    <row r="9" spans="1:9">
      <c r="B9" t="s">
        <v>44</v>
      </c>
      <c r="C9" s="9">
        <v>153648</v>
      </c>
      <c r="G9" s="14"/>
      <c r="H9" t="s">
        <v>44</v>
      </c>
      <c r="I9" s="9">
        <v>153648</v>
      </c>
    </row>
    <row r="10" spans="1:9">
      <c r="B10" t="s">
        <v>31</v>
      </c>
      <c r="C10" s="9">
        <v>52016</v>
      </c>
      <c r="G10" s="15"/>
      <c r="H10" t="s">
        <v>31</v>
      </c>
      <c r="I10" s="9">
        <v>52016</v>
      </c>
    </row>
    <row r="11" spans="1:9">
      <c r="A11">
        <v>2024</v>
      </c>
      <c r="B11" t="s">
        <v>58</v>
      </c>
      <c r="C11" s="9">
        <v>62178.000000000015</v>
      </c>
      <c r="G11" s="14">
        <v>2024</v>
      </c>
      <c r="H11" t="s">
        <v>58</v>
      </c>
      <c r="I11" s="9">
        <v>62178.000000000015</v>
      </c>
    </row>
    <row r="12" spans="1:9">
      <c r="B12" t="s">
        <v>40</v>
      </c>
      <c r="C12" s="9">
        <v>29444</v>
      </c>
      <c r="G12" s="14"/>
      <c r="H12" t="s">
        <v>40</v>
      </c>
      <c r="I12" s="9">
        <v>29444</v>
      </c>
    </row>
    <row r="13" spans="1:9">
      <c r="B13" t="s">
        <v>25</v>
      </c>
      <c r="C13" s="9">
        <v>459048</v>
      </c>
      <c r="G13" s="14"/>
      <c r="H13" t="s">
        <v>25</v>
      </c>
      <c r="I13" s="9">
        <v>459048</v>
      </c>
    </row>
    <row r="14" spans="1:9">
      <c r="B14" t="s">
        <v>62</v>
      </c>
      <c r="C14" s="9">
        <v>133727.5</v>
      </c>
      <c r="G14" s="14"/>
      <c r="H14" t="s">
        <v>62</v>
      </c>
      <c r="I14" s="9">
        <v>133727.5</v>
      </c>
    </row>
    <row r="15" spans="1:9">
      <c r="B15" t="s">
        <v>48</v>
      </c>
      <c r="C15" s="9">
        <v>18604.400000000005</v>
      </c>
      <c r="G15" s="14"/>
      <c r="H15" t="s">
        <v>48</v>
      </c>
      <c r="I15" s="9">
        <v>18604.400000000005</v>
      </c>
    </row>
    <row r="16" spans="1:9">
      <c r="B16" t="s">
        <v>70</v>
      </c>
      <c r="C16" s="9">
        <v>127094</v>
      </c>
      <c r="G16" s="14"/>
      <c r="H16" t="s">
        <v>70</v>
      </c>
      <c r="I16" s="9">
        <v>127094</v>
      </c>
    </row>
    <row r="17" spans="1:9">
      <c r="B17" t="s">
        <v>44</v>
      </c>
      <c r="C17" s="9">
        <v>362250</v>
      </c>
      <c r="G17" s="14"/>
      <c r="H17" t="s">
        <v>44</v>
      </c>
      <c r="I17" s="9">
        <v>362250</v>
      </c>
    </row>
    <row r="18" spans="1:9">
      <c r="B18" t="s">
        <v>31</v>
      </c>
      <c r="C18" s="9">
        <v>277064</v>
      </c>
      <c r="G18" s="15"/>
      <c r="H18" t="s">
        <v>31</v>
      </c>
      <c r="I18" s="9">
        <v>277064</v>
      </c>
    </row>
    <row r="19" spans="1:9">
      <c r="A19">
        <v>2025</v>
      </c>
      <c r="B19" t="s">
        <v>58</v>
      </c>
      <c r="C19" s="9">
        <v>39902.400000000001</v>
      </c>
      <c r="G19" s="14">
        <v>2025</v>
      </c>
      <c r="H19" t="s">
        <v>58</v>
      </c>
      <c r="I19" s="9">
        <v>39902.400000000001</v>
      </c>
    </row>
    <row r="20" spans="1:9">
      <c r="B20" t="s">
        <v>40</v>
      </c>
      <c r="C20" s="9">
        <v>18771.5</v>
      </c>
      <c r="G20" s="14"/>
      <c r="H20" t="s">
        <v>40</v>
      </c>
      <c r="I20" s="9">
        <v>18771.5</v>
      </c>
    </row>
    <row r="21" spans="1:9">
      <c r="B21" t="s">
        <v>25</v>
      </c>
      <c r="C21" s="9">
        <v>310752</v>
      </c>
      <c r="G21" s="14"/>
      <c r="H21" t="s">
        <v>25</v>
      </c>
      <c r="I21" s="9">
        <v>310752</v>
      </c>
    </row>
    <row r="22" spans="1:9">
      <c r="B22" t="s">
        <v>62</v>
      </c>
      <c r="C22" s="9">
        <v>90220</v>
      </c>
      <c r="G22" s="14"/>
      <c r="H22" t="s">
        <v>62</v>
      </c>
      <c r="I22" s="9">
        <v>90220</v>
      </c>
    </row>
    <row r="23" spans="1:9">
      <c r="B23" t="s">
        <v>48</v>
      </c>
      <c r="C23" s="9">
        <v>17887.599999999999</v>
      </c>
      <c r="G23" s="14"/>
      <c r="H23" t="s">
        <v>48</v>
      </c>
      <c r="I23" s="9">
        <v>17887.599999999999</v>
      </c>
    </row>
    <row r="24" spans="1:9">
      <c r="B24" t="s">
        <v>70</v>
      </c>
      <c r="C24" s="9">
        <v>61228</v>
      </c>
      <c r="G24" s="14"/>
      <c r="H24" t="s">
        <v>70</v>
      </c>
      <c r="I24" s="9">
        <v>61228</v>
      </c>
    </row>
    <row r="25" spans="1:9">
      <c r="B25" t="s">
        <v>44</v>
      </c>
      <c r="C25" s="9">
        <v>233796</v>
      </c>
      <c r="G25" s="14"/>
      <c r="H25" t="s">
        <v>44</v>
      </c>
      <c r="I25" s="9">
        <v>233796</v>
      </c>
    </row>
    <row r="26" spans="1:9">
      <c r="B26" t="s">
        <v>31</v>
      </c>
      <c r="C26" s="9">
        <v>118064</v>
      </c>
      <c r="G26" s="15"/>
      <c r="H26" t="s">
        <v>31</v>
      </c>
      <c r="I26" s="9">
        <v>118064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data</vt:lpstr>
      <vt:lpstr>pivot table</vt:lpstr>
      <vt:lpstr>dashboard</vt:lpstr>
      <vt:lpstr>profit generatd by month</vt:lpstr>
      <vt:lpstr>Detail1</vt:lpstr>
      <vt:lpstr>unit sold by split %</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Goverdhan Jha</dc:creator>
  <cp:lastModifiedBy>Goverdhan Jha</cp:lastModifiedBy>
  <cp:lastPrinted>2025-09-15T10:46:39Z</cp:lastPrinted>
  <dcterms:created xsi:type="dcterms:W3CDTF">2025-09-13T13:55:44Z</dcterms:created>
  <dcterms:modified xsi:type="dcterms:W3CDTF">2025-09-21T11:08:27Z</dcterms:modified>
</cp:coreProperties>
</file>