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FB357A9E-4BF6-4F68-91C7-266FC5949FB2}" xr6:coauthVersionLast="47" xr6:coauthVersionMax="47" xr10:uidLastSave="{00000000-0000-0000-0000-000000000000}"/>
  <bookViews>
    <workbookView xWindow="1605" yWindow="4485" windowWidth="35475" windowHeight="16650" xr2:uid="{ACD4C519-C155-4744-8C66-4811337DE555}"/>
  </bookViews>
  <sheets>
    <sheet name="Hoja1" sheetId="1" r:id="rId1"/>
  </sheets>
  <definedNames>
    <definedName name="Avail">Hoja1!$E$4:$E$1023</definedName>
    <definedName name="dr">Hoja1!$AZ$15:$BC$15</definedName>
    <definedName name="No">Hoja1!$G$4:$G$1023</definedName>
    <definedName name="Size">Hoja1!$C$4:$C$1023</definedName>
    <definedName name="Used">Hoja1!$D$4:$D$1023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" i="1" l="1"/>
  <c r="AZ2" i="1"/>
  <c r="BB22" i="1" a="1"/>
  <c r="BB22" i="1" s="1"/>
  <c r="AY2" i="1"/>
  <c r="AZ15" i="1" a="1"/>
  <c r="AZ15" i="1" s="1"/>
  <c r="AW4" i="1"/>
  <c r="AW5" i="1" s="1"/>
  <c r="M3" i="1" l="1" a="1"/>
  <c r="M3" i="1" s="1"/>
  <c r="L4" i="1" a="1"/>
  <c r="L4" i="1" s="1"/>
  <c r="F4" i="1" a="1"/>
  <c r="F4" i="1" s="1"/>
  <c r="E4" i="1" a="1"/>
  <c r="E4" i="1" s="1"/>
  <c r="E1" i="1" s="1"/>
  <c r="D4" i="1" a="1"/>
  <c r="D4" i="1" s="1"/>
  <c r="M4" i="1" s="1" a="1"/>
  <c r="M4" i="1" s="1"/>
  <c r="B4" i="1" a="1"/>
  <c r="B4" i="1" s="1"/>
  <c r="C4" i="1" a="1"/>
  <c r="C4" i="1" s="1"/>
  <c r="B3" i="1" a="1"/>
  <c r="B3" i="1" s="1"/>
  <c r="M100" i="1" l="1" a="1"/>
  <c r="M100" i="1" s="1"/>
  <c r="G4" i="1" s="1" a="1"/>
  <c r="G4" i="1" s="1"/>
  <c r="H4" i="1" a="1"/>
  <c r="H4" i="1" s="1"/>
  <c r="H2" i="1" s="1"/>
  <c r="I4" i="1" a="1"/>
  <c r="I4" i="1" s="1"/>
  <c r="D1" i="1"/>
  <c r="AW19" i="1" l="1" a="1"/>
  <c r="AW19" i="1" s="1"/>
  <c r="AX19" i="1" l="1"/>
  <c r="AZ19" i="1" a="1"/>
  <c r="AZ19" i="1" s="1"/>
  <c r="AW22" i="1"/>
  <c r="AY22" i="1" a="1"/>
  <c r="AW23" i="1" l="1" a="1"/>
  <c r="AW23" i="1" s="1"/>
  <c r="AZ20" i="1" a="1"/>
  <c r="AZ20" i="1" s="1"/>
  <c r="AY22" i="1"/>
  <c r="M68" i="1" l="1" a="1"/>
  <c r="M68" i="1" s="1"/>
  <c r="M36" i="1" a="1"/>
  <c r="M3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<sst xmlns="http://schemas.openxmlformats.org/spreadsheetml/2006/main" count="1027" uniqueCount="1027">
  <si>
    <t>root@ebhq-gridcenter# df -h</t>
  </si>
  <si>
    <t>Filesystem              Size  Used  Avail  Use%</t>
  </si>
  <si>
    <t>/dev/grid/node-x0-y0     89T   65T    24T   73%</t>
  </si>
  <si>
    <t>/dev/grid/node-x0-y1     92T   65T    27T   70%</t>
  </si>
  <si>
    <t>/dev/grid/node-x0-y2     86T   68T    18T   79%</t>
  </si>
  <si>
    <t>/dev/grid/node-x0-y3     90T   66T    24T   73%</t>
  </si>
  <si>
    <t>/dev/grid/node-x0-y4     93T   65T    28T   69%</t>
  </si>
  <si>
    <t>/dev/grid/node-x0-y5     90T   64T    26T   71%</t>
  </si>
  <si>
    <t>/dev/grid/node-x0-y6     94T   71T    23T   75%</t>
  </si>
  <si>
    <t>/dev/grid/node-x0-y7     92T   68T    24T   73%</t>
  </si>
  <si>
    <t>/dev/grid/node-x0-y8     87T   72T    15T   82%</t>
  </si>
  <si>
    <t>/dev/grid/node-x0-y9     86T   67T    19T   77%</t>
  </si>
  <si>
    <t>/dev/grid/node-x0-y10    92T   65T    27T   70%</t>
  </si>
  <si>
    <t>/dev/grid/node-x0-y11    94T   64T    30T   68%</t>
  </si>
  <si>
    <t>/dev/grid/node-x0-y12    93T   70T    23T   75%</t>
  </si>
  <si>
    <t>/dev/grid/node-x0-y13    94T   66T    28T   70%</t>
  </si>
  <si>
    <t>/dev/grid/node-x0-y14    85T   67T    18T   78%</t>
  </si>
  <si>
    <t>/dev/grid/node-x0-y15    93T   66T    27T   70%</t>
  </si>
  <si>
    <t>/dev/grid/node-x0-y16    93T   73T    20T   78%</t>
  </si>
  <si>
    <t>/dev/grid/node-x0-y17    93T   70T    23T   75%</t>
  </si>
  <si>
    <t>/dev/grid/node-x0-y18    92T   66T    26T   71%</t>
  </si>
  <si>
    <t>/dev/grid/node-x0-y19    88T   72T    16T   81%</t>
  </si>
  <si>
    <t>/dev/grid/node-x0-y20    87T   65T    22T   74%</t>
  </si>
  <si>
    <t>/dev/grid/node-x0-y21    91T   70T    21T   76%</t>
  </si>
  <si>
    <t>/dev/grid/node-x0-y22    86T   67T    19T   77%</t>
  </si>
  <si>
    <t>/dev/grid/node-x0-y23    94T   68T    26T   72%</t>
  </si>
  <si>
    <t>/dev/grid/node-x0-y24    90T   68T    22T   75%</t>
  </si>
  <si>
    <t>/dev/grid/node-x0-y25    92T   64T    28T   69%</t>
  </si>
  <si>
    <t>/dev/grid/node-x0-y26    92T   73T    19T   79%</t>
  </si>
  <si>
    <t>/dev/grid/node-x0-y27    90T   72T    18T   80%</t>
  </si>
  <si>
    <t>/dev/grid/node-x0-y28    88T   68T    20T   77%</t>
  </si>
  <si>
    <t>/dev/grid/node-x0-y29    90T   72T    18T   80%</t>
  </si>
  <si>
    <t>/dev/grid/node-x1-y0     89T   72T    17T   80%</t>
  </si>
  <si>
    <t>/dev/grid/node-x1-y1     88T   64T    24T   72%</t>
  </si>
  <si>
    <t>/dev/grid/node-x1-y2     85T   70T    15T   82%</t>
  </si>
  <si>
    <t>/dev/grid/node-x1-y3     86T   64T    22T   74%</t>
  </si>
  <si>
    <t>/dev/grid/node-x1-y4     85T   69T    16T   81%</t>
  </si>
  <si>
    <t>/dev/grid/node-x1-y5     87T   73T    14T   83%</t>
  </si>
  <si>
    <t>/dev/grid/node-x1-y6     91T   71T    20T   78%</t>
  </si>
  <si>
    <t>/dev/grid/node-x1-y7     85T   70T    15T   82%</t>
  </si>
  <si>
    <t>/dev/grid/node-x1-y8     90T   66T    24T   73%</t>
  </si>
  <si>
    <t>/dev/grid/node-x1-y9     88T   71T    17T   80%</t>
  </si>
  <si>
    <t>/dev/grid/node-x1-y10    90T   64T    26T   71%</t>
  </si>
  <si>
    <t>/dev/grid/node-x1-y11    92T   70T    22T   76%</t>
  </si>
  <si>
    <t>/dev/grid/node-x1-y12    92T   71T    21T   77%</t>
  </si>
  <si>
    <t>/dev/grid/node-x1-y13    88T   64T    24T   72%</t>
  </si>
  <si>
    <t>/dev/grid/node-x1-y14    89T   69T    20T   77%</t>
  </si>
  <si>
    <t>/dev/grid/node-x1-y15    93T   73T    20T   78%</t>
  </si>
  <si>
    <t>/dev/grid/node-x1-y16    94T   69T    25T   73%</t>
  </si>
  <si>
    <t>/dev/grid/node-x1-y17    92T   72T    20T   78%</t>
  </si>
  <si>
    <t>/dev/grid/node-x1-y18    85T   73T    12T   85%</t>
  </si>
  <si>
    <t>/dev/grid/node-x1-y19    94T   66T    28T   70%</t>
  </si>
  <si>
    <t>/dev/grid/node-x1-y20    92T   65T    27T   70%</t>
  </si>
  <si>
    <t>/dev/grid/node-x1-y21    92T   66T    26T   71%</t>
  </si>
  <si>
    <t>/dev/grid/node-x1-y22    91T   67T    24T   73%</t>
  </si>
  <si>
    <t>/dev/grid/node-x1-y23    92T   64T    28T   69%</t>
  </si>
  <si>
    <t>/dev/grid/node-x1-y24    93T   65T    28T   69%</t>
  </si>
  <si>
    <t>/dev/grid/node-x1-y25    91T   72T    19T   79%</t>
  </si>
  <si>
    <t>/dev/grid/node-x1-y26    88T   66T    22T   75%</t>
  </si>
  <si>
    <t>/dev/grid/node-x1-y27    89T   67T    22T   75%</t>
  </si>
  <si>
    <t>/dev/grid/node-x1-y28    91T   65T    26T   71%</t>
  </si>
  <si>
    <t>/dev/grid/node-x1-y29    87T   65T    22T   74%</t>
  </si>
  <si>
    <t>/dev/grid/node-x2-y0     88T   67T    21T   76%</t>
  </si>
  <si>
    <t>/dev/grid/node-x2-y1     88T   65T    23T   73%</t>
  </si>
  <si>
    <t>/dev/grid/node-x2-y2    505T  497T     8T   98%</t>
  </si>
  <si>
    <t>/dev/grid/node-x2-y3     89T   65T    24T   73%</t>
  </si>
  <si>
    <t>/dev/grid/node-x2-y4     85T   72T    13T   84%</t>
  </si>
  <si>
    <t>/dev/grid/node-x2-y5     85T   65T    20T   76%</t>
  </si>
  <si>
    <t>/dev/grid/node-x2-y6     93T   72T    21T   77%</t>
  </si>
  <si>
    <t>/dev/grid/node-x2-y7     85T   69T    16T   81%</t>
  </si>
  <si>
    <t>/dev/grid/node-x2-y8     86T   64T    22T   74%</t>
  </si>
  <si>
    <t>/dev/grid/node-x2-y9     91T   71T    20T   78%</t>
  </si>
  <si>
    <t>/dev/grid/node-x2-y10    92T   73T    19T   79%</t>
  </si>
  <si>
    <t>/dev/grid/node-x2-y11    91T   64T    27T   70%</t>
  </si>
  <si>
    <t>/dev/grid/node-x2-y12    92T   73T    19T   79%</t>
  </si>
  <si>
    <t>/dev/grid/node-x2-y13    94T   64T    30T   68%</t>
  </si>
  <si>
    <t>/dev/grid/node-x2-y14    93T   72T    21T   77%</t>
  </si>
  <si>
    <t>/dev/grid/node-x2-y15    86T   65T    21T   75%</t>
  </si>
  <si>
    <t>/dev/grid/node-x2-y16    94T   73T    21T   77%</t>
  </si>
  <si>
    <t>/dev/grid/node-x2-y17    85T   66T    19T   77%</t>
  </si>
  <si>
    <t>/dev/grid/node-x2-y18    92T   68T    24T   73%</t>
  </si>
  <si>
    <t>/dev/grid/node-x2-y19    90T   69T    21T   76%</t>
  </si>
  <si>
    <t>/dev/grid/node-x2-y20    92T   65T    27T   70%</t>
  </si>
  <si>
    <t>/dev/grid/node-x2-y21    87T   66T    21T   75%</t>
  </si>
  <si>
    <t>/dev/grid/node-x2-y22    92T   70T    22T   76%</t>
  </si>
  <si>
    <t>/dev/grid/node-x2-y23    88T   72T    16T   81%</t>
  </si>
  <si>
    <t>/dev/grid/node-x2-y24    88T   65T    23T   73%</t>
  </si>
  <si>
    <t>/dev/grid/node-x2-y25    87T   72T    15T   82%</t>
  </si>
  <si>
    <t>/dev/grid/node-x2-y26    92T   66T    26T   71%</t>
  </si>
  <si>
    <t>/dev/grid/node-x2-y27    91T   65T    26T   71%</t>
  </si>
  <si>
    <t>/dev/grid/node-x2-y28    88T   71T    17T   80%</t>
  </si>
  <si>
    <t>/dev/grid/node-x2-y29    94T   66T    28T   70%</t>
  </si>
  <si>
    <t>/dev/grid/node-x3-y0     93T   70T    23T   75%</t>
  </si>
  <si>
    <t>/dev/grid/node-x3-y1     87T   72T    15T   82%</t>
  </si>
  <si>
    <t>/dev/grid/node-x3-y2    504T  496T     8T   98%</t>
  </si>
  <si>
    <t>/dev/grid/node-x3-y3     85T   70T    15T   82%</t>
  </si>
  <si>
    <t>/dev/grid/node-x3-y4     94T   71T    23T   75%</t>
  </si>
  <si>
    <t>/dev/grid/node-x3-y5     89T   71T    18T   79%</t>
  </si>
  <si>
    <t>/dev/grid/node-x3-y6     94T   67T    27T   71%</t>
  </si>
  <si>
    <t>/dev/grid/node-x3-y7     85T   68T    17T   80%</t>
  </si>
  <si>
    <t>/dev/grid/node-x3-y8     90T   66T    24T   73%</t>
  </si>
  <si>
    <t>/dev/grid/node-x3-y9     89T   69T    20T   77%</t>
  </si>
  <si>
    <t>/dev/grid/node-x3-y10    92T   66T    26T   71%</t>
  </si>
  <si>
    <t>/dev/grid/node-x3-y11    92T   68T    24T   73%</t>
  </si>
  <si>
    <t>/dev/grid/node-x3-y12    94T   68T    26T   72%</t>
  </si>
  <si>
    <t>/dev/grid/node-x3-y13    93T   70T    23T   75%</t>
  </si>
  <si>
    <t>/dev/grid/node-x3-y14    88T   64T    24T   72%</t>
  </si>
  <si>
    <t>/dev/grid/node-x3-y15    92T   72T    20T   78%</t>
  </si>
  <si>
    <t>/dev/grid/node-x3-y16    89T   65T    24T   73%</t>
  </si>
  <si>
    <t>/dev/grid/node-x3-y17    89T   70T    19T   78%</t>
  </si>
  <si>
    <t>/dev/grid/node-x3-y18    88T   64T    24T   72%</t>
  </si>
  <si>
    <t>/dev/grid/node-x3-y19    89T   72T    17T   80%</t>
  </si>
  <si>
    <t>/dev/grid/node-x3-y20    94T   73T    21T   77%</t>
  </si>
  <si>
    <t>/dev/grid/node-x3-y21    88T   71T    17T   80%</t>
  </si>
  <si>
    <t>/dev/grid/node-x3-y22    89T   64T    25T   71%</t>
  </si>
  <si>
    <t>/dev/grid/node-x3-y23    85T   72T    13T   84%</t>
  </si>
  <si>
    <t>/dev/grid/node-x3-y24    90T   72T    18T   80%</t>
  </si>
  <si>
    <t>/dev/grid/node-x3-y25    91T   71T    20T   78%</t>
  </si>
  <si>
    <t>/dev/grid/node-x3-y26    90T   73T    17T   81%</t>
  </si>
  <si>
    <t>/dev/grid/node-x3-y27    92T   70T    22T   76%</t>
  </si>
  <si>
    <t>/dev/grid/node-x3-y28    85T   67T    18T   78%</t>
  </si>
  <si>
    <t>/dev/grid/node-x3-y29    93T   71T    22T   76%</t>
  </si>
  <si>
    <t>/dev/grid/node-x4-y0     87T   73T    14T   83%</t>
  </si>
  <si>
    <t>/dev/grid/node-x4-y1     89T   73T    16T   82%</t>
  </si>
  <si>
    <t>/dev/grid/node-x4-y2    507T  490T    17T   96%</t>
  </si>
  <si>
    <t>/dev/grid/node-x4-y3     92T   64T    28T   69%</t>
  </si>
  <si>
    <t>/dev/grid/node-x4-y4     89T   64T    25T   71%</t>
  </si>
  <si>
    <t>/dev/grid/node-x4-y5     86T   68T    18T   79%</t>
  </si>
  <si>
    <t>/dev/grid/node-x4-y6     85T   73T    12T   85%</t>
  </si>
  <si>
    <t>/dev/grid/node-x4-y7     89T   65T    24T   73%</t>
  </si>
  <si>
    <t>/dev/grid/node-x4-y8     85T   71T    14T   83%</t>
  </si>
  <si>
    <t>/dev/grid/node-x4-y9     89T   68T    21T   76%</t>
  </si>
  <si>
    <t>/dev/grid/node-x4-y10    93T   64T    29T   68%</t>
  </si>
  <si>
    <t>/dev/grid/node-x4-y11    85T   69T    16T   81%</t>
  </si>
  <si>
    <t>/dev/grid/node-x4-y12    88T   71T    17T   80%</t>
  </si>
  <si>
    <t>/dev/grid/node-x4-y13    90T   69T    21T   76%</t>
  </si>
  <si>
    <t>/dev/grid/node-x4-y14    94T   73T    21T   77%</t>
  </si>
  <si>
    <t>/dev/grid/node-x4-y15    94T   64T    30T   68%</t>
  </si>
  <si>
    <t>/dev/grid/node-x4-y16    86T   73T    13T   84%</t>
  </si>
  <si>
    <t>/dev/grid/node-x4-y17    88T   65T    23T   73%</t>
  </si>
  <si>
    <t>/dev/grid/node-x4-y18    89T   72T    17T   80%</t>
  </si>
  <si>
    <t>/dev/grid/node-x4-y19    87T   73T    14T   83%</t>
  </si>
  <si>
    <t>/dev/grid/node-x4-y20    92T   65T    27T   70%</t>
  </si>
  <si>
    <t>/dev/grid/node-x4-y21    93T   72T    21T   77%</t>
  </si>
  <si>
    <t>/dev/grid/node-x4-y22    92T   65T    27T   70%</t>
  </si>
  <si>
    <t>/dev/grid/node-x4-y23    90T   68T    22T   75%</t>
  </si>
  <si>
    <t>/dev/grid/node-x4-y24    89T   72T    17T   80%</t>
  </si>
  <si>
    <t>/dev/grid/node-x4-y25    91T    0T    91T    0%</t>
  </si>
  <si>
    <t>/dev/grid/node-x4-y26    89T   72T    17T   80%</t>
  </si>
  <si>
    <t>/dev/grid/node-x4-y27    85T   72T    13T   84%</t>
  </si>
  <si>
    <t>/dev/grid/node-x4-y28    93T   69T    24T   74%</t>
  </si>
  <si>
    <t>/dev/grid/node-x4-y29    85T   69T    16T   81%</t>
  </si>
  <si>
    <t>/dev/grid/node-x5-y0     88T   69T    19T   78%</t>
  </si>
  <si>
    <t>/dev/grid/node-x5-y1     86T   65T    21T   75%</t>
  </si>
  <si>
    <t>/dev/grid/node-x5-y2    503T  499T     4T   99%</t>
  </si>
  <si>
    <t>/dev/grid/node-x5-y3     93T   71T    22T   76%</t>
  </si>
  <si>
    <t>/dev/grid/node-x5-y4     87T   70T    17T   80%</t>
  </si>
  <si>
    <t>/dev/grid/node-x5-y5     87T   65T    22T   74%</t>
  </si>
  <si>
    <t>/dev/grid/node-x5-y6     88T   72T    16T   81%</t>
  </si>
  <si>
    <t>/dev/grid/node-x5-y7     93T   70T    23T   75%</t>
  </si>
  <si>
    <t>/dev/grid/node-x5-y8     86T   65T    21T   75%</t>
  </si>
  <si>
    <t>/dev/grid/node-x5-y9     88T   73T    15T   82%</t>
  </si>
  <si>
    <t>/dev/grid/node-x5-y10    92T   66T    26T   71%</t>
  </si>
  <si>
    <t>/dev/grid/node-x5-y11    91T   68T    23T   74%</t>
  </si>
  <si>
    <t>/dev/grid/node-x5-y12    91T   71T    20T   78%</t>
  </si>
  <si>
    <t>/dev/grid/node-x5-y13    87T   66T    21T   75%</t>
  </si>
  <si>
    <t>/dev/grid/node-x5-y14    88T   73T    15T   82%</t>
  </si>
  <si>
    <t>/dev/grid/node-x5-y15    86T   73T    13T   84%</t>
  </si>
  <si>
    <t>/dev/grid/node-x5-y16    92T   67T    25T   72%</t>
  </si>
  <si>
    <t>/dev/grid/node-x5-y17    88T   72T    16T   81%</t>
  </si>
  <si>
    <t>/dev/grid/node-x5-y18    87T   69T    18T   79%</t>
  </si>
  <si>
    <t>/dev/grid/node-x5-y19    94T   72T    22T   76%</t>
  </si>
  <si>
    <t>/dev/grid/node-x5-y20    86T   69T    17T   80%</t>
  </si>
  <si>
    <t>/dev/grid/node-x5-y21    86T   73T    13T   84%</t>
  </si>
  <si>
    <t>/dev/grid/node-x5-y22    85T   68T    17T   80%</t>
  </si>
  <si>
    <t>/dev/grid/node-x5-y23    93T   69T    24T   74%</t>
  </si>
  <si>
    <t>/dev/grid/node-x5-y24    91T   66T    25T   72%</t>
  </si>
  <si>
    <t>/dev/grid/node-x5-y25    89T   65T    24T   73%</t>
  </si>
  <si>
    <t>/dev/grid/node-x5-y26    92T   73T    19T   79%</t>
  </si>
  <si>
    <t>/dev/grid/node-x5-y27    85T   67T    18T   78%</t>
  </si>
  <si>
    <t>/dev/grid/node-x5-y28    89T   67T    22T   75%</t>
  </si>
  <si>
    <t>/dev/grid/node-x5-y29    85T   66T    19T   77%</t>
  </si>
  <si>
    <t>/dev/grid/node-x6-y0     91T   73T    18T   80%</t>
  </si>
  <si>
    <t>/dev/grid/node-x6-y1     85T   73T    12T   85%</t>
  </si>
  <si>
    <t>/dev/grid/node-x6-y2    504T  495T     9T   98%</t>
  </si>
  <si>
    <t>/dev/grid/node-x6-y3     87T   73T    14T   83%</t>
  </si>
  <si>
    <t>/dev/grid/node-x6-y4     88T   68T    20T   77%</t>
  </si>
  <si>
    <t>/dev/grid/node-x6-y5     93T   72T    21T   77%</t>
  </si>
  <si>
    <t>/dev/grid/node-x6-y6     85T   68T    17T   80%</t>
  </si>
  <si>
    <t>/dev/grid/node-x6-y7     94T   72T    22T   76%</t>
  </si>
  <si>
    <t>/dev/grid/node-x6-y8     89T   67T    22T   75%</t>
  </si>
  <si>
    <t>/dev/grid/node-x6-y9     93T   72T    21T   77%</t>
  </si>
  <si>
    <t>/dev/grid/node-x6-y10    93T   65T    28T   69%</t>
  </si>
  <si>
    <t>/dev/grid/node-x6-y11    89T   73T    16T   82%</t>
  </si>
  <si>
    <t>/dev/grid/node-x6-y12    91T   65T    26T   71%</t>
  </si>
  <si>
    <t>/dev/grid/node-x6-y13    88T   72T    16T   81%</t>
  </si>
  <si>
    <t>/dev/grid/node-x6-y14    90T   66T    24T   73%</t>
  </si>
  <si>
    <t>/dev/grid/node-x6-y15    93T   68T    25T   73%</t>
  </si>
  <si>
    <t>/dev/grid/node-x6-y16    87T   71T    16T   81%</t>
  </si>
  <si>
    <t>/dev/grid/node-x6-y17    88T   70T    18T   79%</t>
  </si>
  <si>
    <t>/dev/grid/node-x6-y18    93T   64T    29T   68%</t>
  </si>
  <si>
    <t>/dev/grid/node-x6-y19    86T   69T    17T   80%</t>
  </si>
  <si>
    <t>/dev/grid/node-x6-y20    85T   65T    20T   76%</t>
  </si>
  <si>
    <t>/dev/grid/node-x6-y21    86T   65T    21T   75%</t>
  </si>
  <si>
    <t>/dev/grid/node-x6-y22    86T   71T    15T   82%</t>
  </si>
  <si>
    <t>/dev/grid/node-x6-y23    93T   67T    26T   72%</t>
  </si>
  <si>
    <t>/dev/grid/node-x6-y24    93T   68T    25T   73%</t>
  </si>
  <si>
    <t>/dev/grid/node-x6-y25    94T   66T    28T   70%</t>
  </si>
  <si>
    <t>/dev/grid/node-x6-y26    91T   68T    23T   74%</t>
  </si>
  <si>
    <t>/dev/grid/node-x6-y27    88T   71T    17T   80%</t>
  </si>
  <si>
    <t>/dev/grid/node-x6-y28    87T   65T    22T   74%</t>
  </si>
  <si>
    <t>/dev/grid/node-x6-y29    85T   69T    16T   81%</t>
  </si>
  <si>
    <t>/dev/grid/node-x7-y0     88T   70T    18T   79%</t>
  </si>
  <si>
    <t>/dev/grid/node-x7-y1     88T   65T    23T   73%</t>
  </si>
  <si>
    <t>/dev/grid/node-x7-y2    502T  491T    11T   97%</t>
  </si>
  <si>
    <t>/dev/grid/node-x7-y3     88T   72T    16T   81%</t>
  </si>
  <si>
    <t>/dev/grid/node-x7-y4     93T   69T    24T   74%</t>
  </si>
  <si>
    <t>/dev/grid/node-x7-y5     89T   73T    16T   82%</t>
  </si>
  <si>
    <t>/dev/grid/node-x7-y6     85T   69T    16T   81%</t>
  </si>
  <si>
    <t>/dev/grid/node-x7-y7     90T   67T    23T   74%</t>
  </si>
  <si>
    <t>/dev/grid/node-x7-y8     91T   67T    24T   73%</t>
  </si>
  <si>
    <t>/dev/grid/node-x7-y9     90T   65T    25T   72%</t>
  </si>
  <si>
    <t>/dev/grid/node-x7-y10    94T   72T    22T   76%</t>
  </si>
  <si>
    <t>/dev/grid/node-x7-y11    87T   64T    23T   73%</t>
  </si>
  <si>
    <t>/dev/grid/node-x7-y12    86T   68T    18T   79%</t>
  </si>
  <si>
    <t>/dev/grid/node-x7-y13    86T   72T    14T   83%</t>
  </si>
  <si>
    <t>/dev/grid/node-x7-y14    92T   72T    20T   78%</t>
  </si>
  <si>
    <t>/dev/grid/node-x7-y15    94T   69T    25T   73%</t>
  </si>
  <si>
    <t>/dev/grid/node-x7-y16    91T   72T    19T   79%</t>
  </si>
  <si>
    <t>/dev/grid/node-x7-y17    88T   72T    16T   81%</t>
  </si>
  <si>
    <t>/dev/grid/node-x7-y18    89T   67T    22T   75%</t>
  </si>
  <si>
    <t>/dev/grid/node-x7-y19    94T   72T    22T   76%</t>
  </si>
  <si>
    <t>/dev/grid/node-x7-y20    92T   64T    28T   69%</t>
  </si>
  <si>
    <t>/dev/grid/node-x7-y21    89T   67T    22T   75%</t>
  </si>
  <si>
    <t>/dev/grid/node-x7-y22    93T   66T    27T   70%</t>
  </si>
  <si>
    <t>/dev/grid/node-x7-y23    87T   71T    16T   81%</t>
  </si>
  <si>
    <t>/dev/grid/node-x7-y24    94T   67T    27T   71%</t>
  </si>
  <si>
    <t>/dev/grid/node-x7-y25    89T   67T    22T   75%</t>
  </si>
  <si>
    <t>/dev/grid/node-x7-y26    88T   72T    16T   81%</t>
  </si>
  <si>
    <t>/dev/grid/node-x7-y27    87T   73T    14T   83%</t>
  </si>
  <si>
    <t>/dev/grid/node-x7-y28    90T   65T    25T   72%</t>
  </si>
  <si>
    <t>/dev/grid/node-x7-y29    91T   65T    26T   71%</t>
  </si>
  <si>
    <t>/dev/grid/node-x8-y0     94T   72T    22T   76%</t>
  </si>
  <si>
    <t>/dev/grid/node-x8-y1     90T   64T    26T   71%</t>
  </si>
  <si>
    <t>/dev/grid/node-x8-y2    504T  490T    14T   97%</t>
  </si>
  <si>
    <t>/dev/grid/node-x8-y3     92T   73T    19T   79%</t>
  </si>
  <si>
    <t>/dev/grid/node-x8-y4     93T   68T    25T   73%</t>
  </si>
  <si>
    <t>/dev/grid/node-x8-y5     88T   67T    21T   76%</t>
  </si>
  <si>
    <t>/dev/grid/node-x8-y6     85T   65T    20T   76%</t>
  </si>
  <si>
    <t>/dev/grid/node-x8-y7     87T   73T    14T   83%</t>
  </si>
  <si>
    <t>/dev/grid/node-x8-y8     94T   68T    26T   72%</t>
  </si>
  <si>
    <t>/dev/grid/node-x8-y9     85T   70T    15T   82%</t>
  </si>
  <si>
    <t>/dev/grid/node-x8-y10    89T   64T    25T   71%</t>
  </si>
  <si>
    <t>/dev/grid/node-x8-y11    87T   66T    21T   75%</t>
  </si>
  <si>
    <t>/dev/grid/node-x8-y12    89T   72T    17T   80%</t>
  </si>
  <si>
    <t>/dev/grid/node-x8-y13    88T   64T    24T   72%</t>
  </si>
  <si>
    <t>/dev/grid/node-x8-y14    85T   66T    19T   77%</t>
  </si>
  <si>
    <t>/dev/grid/node-x8-y15    92T   70T    22T   76%</t>
  </si>
  <si>
    <t>/dev/grid/node-x8-y16    89T   72T    17T   80%</t>
  </si>
  <si>
    <t>/dev/grid/node-x8-y17    92T   65T    27T   70%</t>
  </si>
  <si>
    <t>/dev/grid/node-x8-y18    94T   70T    24T   74%</t>
  </si>
  <si>
    <t>/dev/grid/node-x8-y19    90T   68T    22T   75%</t>
  </si>
  <si>
    <t>/dev/grid/node-x8-y20    89T   71T    18T   79%</t>
  </si>
  <si>
    <t>/dev/grid/node-x8-y21    86T   65T    21T   75%</t>
  </si>
  <si>
    <t>/dev/grid/node-x8-y22    94T   73T    21T   77%</t>
  </si>
  <si>
    <t>/dev/grid/node-x8-y23    90T   71T    19T   78%</t>
  </si>
  <si>
    <t>/dev/grid/node-x8-y24    94T   72T    22T   76%</t>
  </si>
  <si>
    <t>/dev/grid/node-x8-y25    88T   64T    24T   72%</t>
  </si>
  <si>
    <t>/dev/grid/node-x8-y26    85T   69T    16T   81%</t>
  </si>
  <si>
    <t>/dev/grid/node-x8-y27    92T   69T    23T   75%</t>
  </si>
  <si>
    <t>/dev/grid/node-x8-y28    85T   71T    14T   83%</t>
  </si>
  <si>
    <t>/dev/grid/node-x8-y29    93T   64T    29T   68%</t>
  </si>
  <si>
    <t>/dev/grid/node-x9-y0     92T   71T    21T   77%</t>
  </si>
  <si>
    <t>/dev/grid/node-x9-y1     88T   67T    21T   76%</t>
  </si>
  <si>
    <t>/dev/grid/node-x9-y2    503T  494T     9T   98%</t>
  </si>
  <si>
    <t>/dev/grid/node-x9-y3     93T   73T    20T   78%</t>
  </si>
  <si>
    <t>/dev/grid/node-x9-y4     93T   64T    29T   68%</t>
  </si>
  <si>
    <t>/dev/grid/node-x9-y5     86T   72T    14T   83%</t>
  </si>
  <si>
    <t>/dev/grid/node-x9-y6     92T   66T    26T   71%</t>
  </si>
  <si>
    <t>/dev/grid/node-x9-y7     94T   67T    27T   71%</t>
  </si>
  <si>
    <t>/dev/grid/node-x9-y8     94T   66T    28T   70%</t>
  </si>
  <si>
    <t>/dev/grid/node-x9-y9     92T   72T    20T   78%</t>
  </si>
  <si>
    <t>/dev/grid/node-x9-y10    93T   68T    25T   73%</t>
  </si>
  <si>
    <t>/dev/grid/node-x9-y11    88T   65T    23T   73%</t>
  </si>
  <si>
    <t>/dev/grid/node-x9-y12    88T   72T    16T   81%</t>
  </si>
  <si>
    <t>/dev/grid/node-x9-y13    90T   65T    25T   72%</t>
  </si>
  <si>
    <t>/dev/grid/node-x9-y14    85T   70T    15T   82%</t>
  </si>
  <si>
    <t>/dev/grid/node-x9-y15    91T   65T    26T   71%</t>
  </si>
  <si>
    <t>/dev/grid/node-x9-y16    87T   73T    14T   83%</t>
  </si>
  <si>
    <t>/dev/grid/node-x9-y17    90T   72T    18T   80%</t>
  </si>
  <si>
    <t>/dev/grid/node-x9-y18    87T   71T    16T   81%</t>
  </si>
  <si>
    <t>/dev/grid/node-x9-y19    85T   65T    20T   76%</t>
  </si>
  <si>
    <t>/dev/grid/node-x9-y20    85T   64T    21T   75%</t>
  </si>
  <si>
    <t>/dev/grid/node-x9-y21    85T   66T    19T   77%</t>
  </si>
  <si>
    <t>/dev/grid/node-x9-y22    85T   66T    19T   77%</t>
  </si>
  <si>
    <t>/dev/grid/node-x9-y23    86T   66T    20T   76%</t>
  </si>
  <si>
    <t>/dev/grid/node-x9-y24    91T   73T    18T   80%</t>
  </si>
  <si>
    <t>/dev/grid/node-x9-y25    87T   70T    17T   80%</t>
  </si>
  <si>
    <t>/dev/grid/node-x9-y26    87T   66T    21T   75%</t>
  </si>
  <si>
    <t>/dev/grid/node-x9-y27    90T   66T    24T   73%</t>
  </si>
  <si>
    <t>/dev/grid/node-x9-y28    87T   68T    19T   78%</t>
  </si>
  <si>
    <t>/dev/grid/node-x9-y29    92T   71T    21T   77%</t>
  </si>
  <si>
    <t>/dev/grid/node-x10-y0    87T   69T    18T   79%</t>
  </si>
  <si>
    <t>/dev/grid/node-x10-y1    87T   66T    21T   75%</t>
  </si>
  <si>
    <t>/dev/grid/node-x10-y2   504T  496T     8T   98%</t>
  </si>
  <si>
    <t>/dev/grid/node-x10-y3    89T   69T    20T   77%</t>
  </si>
  <si>
    <t>/dev/grid/node-x10-y4    88T   67T    21T   76%</t>
  </si>
  <si>
    <t>/dev/grid/node-x10-y5    94T   66T    28T   70%</t>
  </si>
  <si>
    <t>/dev/grid/node-x10-y6    85T   73T    12T   85%</t>
  </si>
  <si>
    <t>/dev/grid/node-x10-y7    93T   68T    25T   73%</t>
  </si>
  <si>
    <t>/dev/grid/node-x10-y8    88T   68T    20T   77%</t>
  </si>
  <si>
    <t>/dev/grid/node-x10-y9    92T   64T    28T   69%</t>
  </si>
  <si>
    <t>/dev/grid/node-x10-y10   87T   72T    15T   82%</t>
  </si>
  <si>
    <t>/dev/grid/node-x10-y11   89T   73T    16T   82%</t>
  </si>
  <si>
    <t>/dev/grid/node-x10-y12   93T   68T    25T   73%</t>
  </si>
  <si>
    <t>/dev/grid/node-x10-y13   91T   71T    20T   78%</t>
  </si>
  <si>
    <t>/dev/grid/node-x10-y14   91T   66T    25T   72%</t>
  </si>
  <si>
    <t>/dev/grid/node-x10-y15   94T   69T    25T   73%</t>
  </si>
  <si>
    <t>/dev/grid/node-x10-y16   90T   67T    23T   74%</t>
  </si>
  <si>
    <t>/dev/grid/node-x10-y17   88T   73T    15T   82%</t>
  </si>
  <si>
    <t>/dev/grid/node-x10-y18   87T   66T    21T   75%</t>
  </si>
  <si>
    <t>/dev/grid/node-x10-y19   85T   72T    13T   84%</t>
  </si>
  <si>
    <t>/dev/grid/node-x10-y20   90T   71T    19T   78%</t>
  </si>
  <si>
    <t>/dev/grid/node-x10-y21   89T   65T    24T   73%</t>
  </si>
  <si>
    <t>/dev/grid/node-x10-y22   90T   71T    19T   78%</t>
  </si>
  <si>
    <t>/dev/grid/node-x10-y23   87T   71T    16T   81%</t>
  </si>
  <si>
    <t>/dev/grid/node-x10-y24   94T   70T    24T   74%</t>
  </si>
  <si>
    <t>/dev/grid/node-x10-y25   90T   68T    22T   75%</t>
  </si>
  <si>
    <t>/dev/grid/node-x10-y26   90T   71T    19T   78%</t>
  </si>
  <si>
    <t>/dev/grid/node-x10-y27   89T   70T    19T   78%</t>
  </si>
  <si>
    <t>/dev/grid/node-x10-y28   88T   70T    18T   79%</t>
  </si>
  <si>
    <t>/dev/grid/node-x10-y29   91T   65T    26T   71%</t>
  </si>
  <si>
    <t>/dev/grid/node-x11-y0    91T   70T    21T   76%</t>
  </si>
  <si>
    <t>/dev/grid/node-x11-y1    94T   70T    24T   74%</t>
  </si>
  <si>
    <t>/dev/grid/node-x11-y2   505T  493T    12T   97%</t>
  </si>
  <si>
    <t>/dev/grid/node-x11-y3    93T   72T    21T   77%</t>
  </si>
  <si>
    <t>/dev/grid/node-x11-y4    88T   66T    22T   75%</t>
  </si>
  <si>
    <t>/dev/grid/node-x11-y5    89T   71T    18T   79%</t>
  </si>
  <si>
    <t>/dev/grid/node-x11-y6    94T   72T    22T   76%</t>
  </si>
  <si>
    <t>/dev/grid/node-x11-y7    93T   69T    24T   74%</t>
  </si>
  <si>
    <t>/dev/grid/node-x11-y8    93T   71T    22T   76%</t>
  </si>
  <si>
    <t>/dev/grid/node-x11-y9    89T   67T    22T   75%</t>
  </si>
  <si>
    <t>/dev/grid/node-x11-y10   94T   73T    21T   77%</t>
  </si>
  <si>
    <t>/dev/grid/node-x11-y11   91T   65T    26T   71%</t>
  </si>
  <si>
    <t>/dev/grid/node-x11-y12   88T   68T    20T   77%</t>
  </si>
  <si>
    <t>/dev/grid/node-x11-y13   92T   72T    20T   78%</t>
  </si>
  <si>
    <t>/dev/grid/node-x11-y14   87T   69T    18T   79%</t>
  </si>
  <si>
    <t>/dev/grid/node-x11-y15   92T   67T    25T   72%</t>
  </si>
  <si>
    <t>/dev/grid/node-x11-y16   93T   66T    27T   70%</t>
  </si>
  <si>
    <t>/dev/grid/node-x11-y17   89T   69T    20T   77%</t>
  </si>
  <si>
    <t>/dev/grid/node-x11-y18   91T   71T    20T   78%</t>
  </si>
  <si>
    <t>/dev/grid/node-x11-y19   86T   66T    20T   76%</t>
  </si>
  <si>
    <t>/dev/grid/node-x11-y20   92T   64T    28T   69%</t>
  </si>
  <si>
    <t>/dev/grid/node-x11-y21   85T   70T    15T   82%</t>
  </si>
  <si>
    <t>/dev/grid/node-x11-y22   86T   71T    15T   82%</t>
  </si>
  <si>
    <t>/dev/grid/node-x11-y23   90T   67T    23T   74%</t>
  </si>
  <si>
    <t>/dev/grid/node-x11-y24   93T   71T    22T   76%</t>
  </si>
  <si>
    <t>/dev/grid/node-x11-y25   88T   70T    18T   79%</t>
  </si>
  <si>
    <t>/dev/grid/node-x11-y26   86T   67T    19T   77%</t>
  </si>
  <si>
    <t>/dev/grid/node-x11-y27   94T   66T    28T   70%</t>
  </si>
  <si>
    <t>/dev/grid/node-x11-y28   93T   64T    29T   68%</t>
  </si>
  <si>
    <t>/dev/grid/node-x11-y29   86T   67T    19T   77%</t>
  </si>
  <si>
    <t>/dev/grid/node-x12-y0    92T   73T    19T   79%</t>
  </si>
  <si>
    <t>/dev/grid/node-x12-y1    92T   66T    26T   71%</t>
  </si>
  <si>
    <t>/dev/grid/node-x12-y2   508T  498T    10T   98%</t>
  </si>
  <si>
    <t>/dev/grid/node-x12-y3    88T   72T    16T   81%</t>
  </si>
  <si>
    <t>/dev/grid/node-x12-y4    93T   64T    29T   68%</t>
  </si>
  <si>
    <t>/dev/grid/node-x12-y5    86T   72T    14T   83%</t>
  </si>
  <si>
    <t>/dev/grid/node-x12-y6    89T   66T    23T   74%</t>
  </si>
  <si>
    <t>/dev/grid/node-x12-y7    86T   67T    19T   77%</t>
  </si>
  <si>
    <t>/dev/grid/node-x12-y8    91T   69T    22T   75%</t>
  </si>
  <si>
    <t>/dev/grid/node-x12-y9    93T   67T    26T   72%</t>
  </si>
  <si>
    <t>/dev/grid/node-x12-y10   87T   65T    22T   74%</t>
  </si>
  <si>
    <t>/dev/grid/node-x12-y11   94T   71T    23T   75%</t>
  </si>
  <si>
    <t>/dev/grid/node-x12-y12   92T   72T    20T   78%</t>
  </si>
  <si>
    <t>/dev/grid/node-x12-y13   91T   70T    21T   76%</t>
  </si>
  <si>
    <t>/dev/grid/node-x12-y14   93T   67T    26T   72%</t>
  </si>
  <si>
    <t>/dev/grid/node-x12-y15   89T   71T    18T   79%</t>
  </si>
  <si>
    <t>/dev/grid/node-x12-y16   93T   69T    24T   74%</t>
  </si>
  <si>
    <t>/dev/grid/node-x12-y17   93T   64T    29T   68%</t>
  </si>
  <si>
    <t>/dev/grid/node-x12-y18   94T   72T    22T   76%</t>
  </si>
  <si>
    <t>/dev/grid/node-x12-y19   87T   65T    22T   74%</t>
  </si>
  <si>
    <t>/dev/grid/node-x12-y20   85T   71T    14T   83%</t>
  </si>
  <si>
    <t>/dev/grid/node-x12-y21   93T   72T    21T   77%</t>
  </si>
  <si>
    <t>/dev/grid/node-x12-y22   94T   72T    22T   76%</t>
  </si>
  <si>
    <t>/dev/grid/node-x12-y23   92T   68T    24T   73%</t>
  </si>
  <si>
    <t>/dev/grid/node-x12-y24   89T   73T    16T   82%</t>
  </si>
  <si>
    <t>/dev/grid/node-x12-y25   85T   68T    17T   80%</t>
  </si>
  <si>
    <t>/dev/grid/node-x12-y26   90T   70T    20T   77%</t>
  </si>
  <si>
    <t>/dev/grid/node-x12-y27   90T   72T    18T   80%</t>
  </si>
  <si>
    <t>/dev/grid/node-x12-y28   89T   64T    25T   71%</t>
  </si>
  <si>
    <t>/dev/grid/node-x12-y29   85T   68T    17T   80%</t>
  </si>
  <si>
    <t>/dev/grid/node-x13-y0    91T   66T    25T   72%</t>
  </si>
  <si>
    <t>/dev/grid/node-x13-y1    92T   69T    23T   75%</t>
  </si>
  <si>
    <t>/dev/grid/node-x13-y2   507T  494T    13T   97%</t>
  </si>
  <si>
    <t>/dev/grid/node-x13-y3    94T   68T    26T   72%</t>
  </si>
  <si>
    <t>/dev/grid/node-x13-y4    92T   68T    24T   73%</t>
  </si>
  <si>
    <t>/dev/grid/node-x13-y5    85T   66T    19T   77%</t>
  </si>
  <si>
    <t>/dev/grid/node-x13-y6    88T   73T    15T   82%</t>
  </si>
  <si>
    <t>/dev/grid/node-x13-y7    85T   69T    16T   81%</t>
  </si>
  <si>
    <t>/dev/grid/node-x13-y8    89T   72T    17T   80%</t>
  </si>
  <si>
    <t>/dev/grid/node-x13-y9    89T   68T    21T   76%</t>
  </si>
  <si>
    <t>/dev/grid/node-x13-y10   88T   72T    16T   81%</t>
  </si>
  <si>
    <t>/dev/grid/node-x13-y11   91T   69T    22T   75%</t>
  </si>
  <si>
    <t>/dev/grid/node-x13-y12   90T   71T    19T   78%</t>
  </si>
  <si>
    <t>/dev/grid/node-x13-y13   88T   65T    23T   73%</t>
  </si>
  <si>
    <t>/dev/grid/node-x13-y14   90T   68T    22T   75%</t>
  </si>
  <si>
    <t>/dev/grid/node-x13-y15   86T   66T    20T   76%</t>
  </si>
  <si>
    <t>/dev/grid/node-x13-y16   90T   69T    21T   76%</t>
  </si>
  <si>
    <t>/dev/grid/node-x13-y17   89T   65T    24T   73%</t>
  </si>
  <si>
    <t>/dev/grid/node-x13-y18   86T   69T    17T   80%</t>
  </si>
  <si>
    <t>/dev/grid/node-x13-y19   92T   65T    27T   70%</t>
  </si>
  <si>
    <t>/dev/grid/node-x13-y20   87T   69T    18T   79%</t>
  </si>
  <si>
    <t>/dev/grid/node-x13-y21   94T   67T    27T   71%</t>
  </si>
  <si>
    <t>/dev/grid/node-x13-y22   85T   66T    19T   77%</t>
  </si>
  <si>
    <t>/dev/grid/node-x13-y23   91T   68T    23T   74%</t>
  </si>
  <si>
    <t>/dev/grid/node-x13-y24   85T   64T    21T   75%</t>
  </si>
  <si>
    <t>/dev/grid/node-x13-y25   85T   71T    14T   83%</t>
  </si>
  <si>
    <t>/dev/grid/node-x13-y26   87T   72T    15T   82%</t>
  </si>
  <si>
    <t>/dev/grid/node-x13-y27   88T   68T    20T   77%</t>
  </si>
  <si>
    <t>/dev/grid/node-x13-y28   85T   64T    21T   75%</t>
  </si>
  <si>
    <t>/dev/grid/node-x13-y29   86T   70T    16T   81%</t>
  </si>
  <si>
    <t>/dev/grid/node-x14-y0    87T   70T    17T   80%</t>
  </si>
  <si>
    <t>/dev/grid/node-x14-y1    88T   66T    22T   75%</t>
  </si>
  <si>
    <t>/dev/grid/node-x14-y2   508T  493T    15T   97%</t>
  </si>
  <si>
    <t>/dev/grid/node-x14-y3    92T   64T    28T   69%</t>
  </si>
  <si>
    <t>/dev/grid/node-x14-y4    85T   69T    16T   81%</t>
  </si>
  <si>
    <t>/dev/grid/node-x14-y5    94T   69T    25T   73%</t>
  </si>
  <si>
    <t>/dev/grid/node-x14-y6    91T   73T    18T   80%</t>
  </si>
  <si>
    <t>/dev/grid/node-x14-y7    92T   70T    22T   76%</t>
  </si>
  <si>
    <t>/dev/grid/node-x14-y8    89T   65T    24T   73%</t>
  </si>
  <si>
    <t>/dev/grid/node-x14-y9    94T   71T    23T   75%</t>
  </si>
  <si>
    <t>/dev/grid/node-x14-y10   90T   73T    17T   81%</t>
  </si>
  <si>
    <t>/dev/grid/node-x14-y11   85T   69T    16T   81%</t>
  </si>
  <si>
    <t>/dev/grid/node-x14-y12   93T   65T    28T   69%</t>
  </si>
  <si>
    <t>/dev/grid/node-x14-y13   91T   70T    21T   76%</t>
  </si>
  <si>
    <t>/dev/grid/node-x14-y14   88T   65T    23T   73%</t>
  </si>
  <si>
    <t>/dev/grid/node-x14-y15   87T   72T    15T   82%</t>
  </si>
  <si>
    <t>/dev/grid/node-x14-y16   91T   72T    19T   79%</t>
  </si>
  <si>
    <t>/dev/grid/node-x14-y17   86T   69T    17T   80%</t>
  </si>
  <si>
    <t>/dev/grid/node-x14-y18   91T   70T    21T   76%</t>
  </si>
  <si>
    <t>/dev/grid/node-x14-y19   92T   73T    19T   79%</t>
  </si>
  <si>
    <t>/dev/grid/node-x14-y20   87T   72T    15T   82%</t>
  </si>
  <si>
    <t>/dev/grid/node-x14-y21   85T   72T    13T   84%</t>
  </si>
  <si>
    <t>/dev/grid/node-x14-y22   93T   66T    27T   70%</t>
  </si>
  <si>
    <t>/dev/grid/node-x14-y23   92T   65T    27T   70%</t>
  </si>
  <si>
    <t>/dev/grid/node-x14-y24   90T   71T    19T   78%</t>
  </si>
  <si>
    <t>/dev/grid/node-x14-y25   85T   72T    13T   84%</t>
  </si>
  <si>
    <t>/dev/grid/node-x14-y26   85T   66T    19T   77%</t>
  </si>
  <si>
    <t>/dev/grid/node-x14-y27   85T   72T    13T   84%</t>
  </si>
  <si>
    <t>/dev/grid/node-x14-y28   89T   71T    18T   79%</t>
  </si>
  <si>
    <t>/dev/grid/node-x14-y29   91T   67T    24T   73%</t>
  </si>
  <si>
    <t>/dev/grid/node-x15-y0    89T   73T    16T   82%</t>
  </si>
  <si>
    <t>/dev/grid/node-x15-y1    86T   67T    19T   77%</t>
  </si>
  <si>
    <t>/dev/grid/node-x15-y2   503T  499T     4T   99%</t>
  </si>
  <si>
    <t>/dev/grid/node-x15-y3    87T   72T    15T   82%</t>
  </si>
  <si>
    <t>/dev/grid/node-x15-y4    87T   71T    16T   81%</t>
  </si>
  <si>
    <t>/dev/grid/node-x15-y5    91T   70T    21T   76%</t>
  </si>
  <si>
    <t>/dev/grid/node-x15-y6    89T   70T    19T   78%</t>
  </si>
  <si>
    <t>/dev/grid/node-x15-y7    86T   72T    14T   83%</t>
  </si>
  <si>
    <t>/dev/grid/node-x15-y8    89T   70T    19T   78%</t>
  </si>
  <si>
    <t>/dev/grid/node-x15-y9    94T   67T    27T   71%</t>
  </si>
  <si>
    <t>/dev/grid/node-x15-y10   86T   70T    16T   81%</t>
  </si>
  <si>
    <t>/dev/grid/node-x15-y11   89T   64T    25T   71%</t>
  </si>
  <si>
    <t>/dev/grid/node-x15-y12   89T   68T    21T   76%</t>
  </si>
  <si>
    <t>/dev/grid/node-x15-y13   94T   66T    28T   70%</t>
  </si>
  <si>
    <t>/dev/grid/node-x15-y14   90T   73T    17T   81%</t>
  </si>
  <si>
    <t>/dev/grid/node-x15-y15   88T   69T    19T   78%</t>
  </si>
  <si>
    <t>/dev/grid/node-x15-y16   89T   66T    23T   74%</t>
  </si>
  <si>
    <t>/dev/grid/node-x15-y17   87T   69T    18T   79%</t>
  </si>
  <si>
    <t>/dev/grid/node-x15-y18   94T   67T    27T   71%</t>
  </si>
  <si>
    <t>/dev/grid/node-x15-y19   90T   73T    17T   81%</t>
  </si>
  <si>
    <t>/dev/grid/node-x15-y20   88T   68T    20T   77%</t>
  </si>
  <si>
    <t>/dev/grid/node-x15-y21   85T   71T    14T   83%</t>
  </si>
  <si>
    <t>/dev/grid/node-x15-y22   86T   71T    15T   82%</t>
  </si>
  <si>
    <t>/dev/grid/node-x15-y23   91T   73T    18T   80%</t>
  </si>
  <si>
    <t>/dev/grid/node-x15-y24   91T   70T    21T   76%</t>
  </si>
  <si>
    <t>/dev/grid/node-x15-y25   85T   72T    13T   84%</t>
  </si>
  <si>
    <t>/dev/grid/node-x15-y26   87T   70T    17T   80%</t>
  </si>
  <si>
    <t>/dev/grid/node-x15-y27   86T   65T    21T   75%</t>
  </si>
  <si>
    <t>/dev/grid/node-x15-y28   92T   72T    20T   78%</t>
  </si>
  <si>
    <t>/dev/grid/node-x15-y29   85T   66T    19T   77%</t>
  </si>
  <si>
    <t>/dev/grid/node-x16-y0    92T   66T    26T   71%</t>
  </si>
  <si>
    <t>/dev/grid/node-x16-y1    91T   64T    27T   70%</t>
  </si>
  <si>
    <t>/dev/grid/node-x16-y2   503T  494T     9T   98%</t>
  </si>
  <si>
    <t>/dev/grid/node-x16-y3    94T   73T    21T   77%</t>
  </si>
  <si>
    <t>/dev/grid/node-x16-y4    87T   67T    20T   77%</t>
  </si>
  <si>
    <t>/dev/grid/node-x16-y5    90T   70T    20T   77%</t>
  </si>
  <si>
    <t>/dev/grid/node-x16-y6    94T   64T    30T   68%</t>
  </si>
  <si>
    <t>/dev/grid/node-x16-y7    89T   71T    18T   79%</t>
  </si>
  <si>
    <t>/dev/grid/node-x16-y8    92T   66T    26T   71%</t>
  </si>
  <si>
    <t>/dev/grid/node-x16-y9    89T   65T    24T   73%</t>
  </si>
  <si>
    <t>/dev/grid/node-x16-y10   94T   73T    21T   77%</t>
  </si>
  <si>
    <t>/dev/grid/node-x16-y11   93T   68T    25T   73%</t>
  </si>
  <si>
    <t>/dev/grid/node-x16-y12   93T   64T    29T   68%</t>
  </si>
  <si>
    <t>/dev/grid/node-x16-y13   86T   65T    21T   75%</t>
  </si>
  <si>
    <t>/dev/grid/node-x16-y14   85T   64T    21T   75%</t>
  </si>
  <si>
    <t>/dev/grid/node-x16-y15   93T   72T    21T   77%</t>
  </si>
  <si>
    <t>/dev/grid/node-x16-y16   87T   73T    14T   83%</t>
  </si>
  <si>
    <t>/dev/grid/node-x16-y17   86T   68T    18T   79%</t>
  </si>
  <si>
    <t>/dev/grid/node-x16-y18   92T   71T    21T   77%</t>
  </si>
  <si>
    <t>/dev/grid/node-x16-y19   92T   65T    27T   70%</t>
  </si>
  <si>
    <t>/dev/grid/node-x16-y20   87T   69T    18T   79%</t>
  </si>
  <si>
    <t>/dev/grid/node-x16-y21   93T   72T    21T   77%</t>
  </si>
  <si>
    <t>/dev/grid/node-x16-y22   91T   73T    18T   80%</t>
  </si>
  <si>
    <t>/dev/grid/node-x16-y23   92T   65T    27T   70%</t>
  </si>
  <si>
    <t>/dev/grid/node-x16-y24   87T   68T    19T   78%</t>
  </si>
  <si>
    <t>/dev/grid/node-x16-y25   90T   68T    22T   75%</t>
  </si>
  <si>
    <t>/dev/grid/node-x16-y26   94T   65T    29T   69%</t>
  </si>
  <si>
    <t>/dev/grid/node-x16-y27   87T   67T    20T   77%</t>
  </si>
  <si>
    <t>/dev/grid/node-x16-y28   85T   64T    21T   75%</t>
  </si>
  <si>
    <t>/dev/grid/node-x16-y29   89T   68T    21T   76%</t>
  </si>
  <si>
    <t>/dev/grid/node-x17-y0    88T   71T    17T   80%</t>
  </si>
  <si>
    <t>/dev/grid/node-x17-y1    89T   70T    19T   78%</t>
  </si>
  <si>
    <t>/dev/grid/node-x17-y2   508T  490T    18T   96%</t>
  </si>
  <si>
    <t>/dev/grid/node-x17-y3    85T   72T    13T   84%</t>
  </si>
  <si>
    <t>/dev/grid/node-x17-y4    87T   66T    21T   75%</t>
  </si>
  <si>
    <t>/dev/grid/node-x17-y5    93T   73T    20T   78%</t>
  </si>
  <si>
    <t>/dev/grid/node-x17-y6    90T   64T    26T   71%</t>
  </si>
  <si>
    <t>/dev/grid/node-x17-y7    86T   72T    14T   83%</t>
  </si>
  <si>
    <t>/dev/grid/node-x17-y8    87T   68T    19T   78%</t>
  </si>
  <si>
    <t>/dev/grid/node-x17-y9    85T   72T    13T   84%</t>
  </si>
  <si>
    <t>/dev/grid/node-x17-y10   93T   70T    23T   75%</t>
  </si>
  <si>
    <t>/dev/grid/node-x17-y11   86T   67T    19T   77%</t>
  </si>
  <si>
    <t>/dev/grid/node-x17-y12   91T   64T    27T   70%</t>
  </si>
  <si>
    <t>/dev/grid/node-x17-y13   85T   70T    15T   82%</t>
  </si>
  <si>
    <t>/dev/grid/node-x17-y14   92T   69T    23T   75%</t>
  </si>
  <si>
    <t>/dev/grid/node-x17-y15   90T   68T    22T   75%</t>
  </si>
  <si>
    <t>/dev/grid/node-x17-y16   94T   64T    30T   68%</t>
  </si>
  <si>
    <t>/dev/grid/node-x17-y17   89T   71T    18T   79%</t>
  </si>
  <si>
    <t>/dev/grid/node-x17-y18   90T   73T    17T   81%</t>
  </si>
  <si>
    <t>/dev/grid/node-x17-y19   87T   69T    18T   79%</t>
  </si>
  <si>
    <t>/dev/grid/node-x17-y20   87T   66T    21T   75%</t>
  </si>
  <si>
    <t>/dev/grid/node-x17-y21   92T   72T    20T   78%</t>
  </si>
  <si>
    <t>/dev/grid/node-x17-y22   93T   69T    24T   74%</t>
  </si>
  <si>
    <t>/dev/grid/node-x17-y23   88T   68T    20T   77%</t>
  </si>
  <si>
    <t>/dev/grid/node-x17-y24   86T   66T    20T   76%</t>
  </si>
  <si>
    <t>/dev/grid/node-x17-y25   86T   72T    14T   83%</t>
  </si>
  <si>
    <t>/dev/grid/node-x17-y26   87T   71T    16T   81%</t>
  </si>
  <si>
    <t>/dev/grid/node-x17-y27   86T   66T    20T   76%</t>
  </si>
  <si>
    <t>/dev/grid/node-x17-y28   91T   66T    25T   72%</t>
  </si>
  <si>
    <t>/dev/grid/node-x17-y29   85T   64T    21T   75%</t>
  </si>
  <si>
    <t>/dev/grid/node-x18-y0    91T   69T    22T   75%</t>
  </si>
  <si>
    <t>/dev/grid/node-x18-y1    89T   69T    20T   77%</t>
  </si>
  <si>
    <t>/dev/grid/node-x18-y2   505T  496T     9T   98%</t>
  </si>
  <si>
    <t>/dev/grid/node-x18-y3    88T   71T    17T   80%</t>
  </si>
  <si>
    <t>/dev/grid/node-x18-y4    91T   71T    20T   78%</t>
  </si>
  <si>
    <t>/dev/grid/node-x18-y5    91T   71T    20T   78%</t>
  </si>
  <si>
    <t>/dev/grid/node-x18-y6    94T   69T    25T   73%</t>
  </si>
  <si>
    <t>/dev/grid/node-x18-y7    87T   70T    17T   80%</t>
  </si>
  <si>
    <t>/dev/grid/node-x18-y8    85T   65T    20T   76%</t>
  </si>
  <si>
    <t>/dev/grid/node-x18-y9    90T   73T    17T   81%</t>
  </si>
  <si>
    <t>/dev/grid/node-x18-y10   91T   72T    19T   79%</t>
  </si>
  <si>
    <t>/dev/grid/node-x18-y11   92T   66T    26T   71%</t>
  </si>
  <si>
    <t>/dev/grid/node-x18-y12   89T   68T    21T   76%</t>
  </si>
  <si>
    <t>/dev/grid/node-x18-y13   94T   68T    26T   72%</t>
  </si>
  <si>
    <t>/dev/grid/node-x18-y14   91T   71T    20T   78%</t>
  </si>
  <si>
    <t>/dev/grid/node-x18-y15   93T   70T    23T   75%</t>
  </si>
  <si>
    <t>/dev/grid/node-x18-y16   93T   73T    20T   78%</t>
  </si>
  <si>
    <t>/dev/grid/node-x18-y17   87T   73T    14T   83%</t>
  </si>
  <si>
    <t>/dev/grid/node-x18-y18   91T   69T    22T   75%</t>
  </si>
  <si>
    <t>/dev/grid/node-x18-y19   88T   71T    17T   80%</t>
  </si>
  <si>
    <t>/dev/grid/node-x18-y20   88T   70T    18T   79%</t>
  </si>
  <si>
    <t>/dev/grid/node-x18-y21   94T   69T    25T   73%</t>
  </si>
  <si>
    <t>/dev/grid/node-x18-y22   87T   71T    16T   81%</t>
  </si>
  <si>
    <t>/dev/grid/node-x18-y23   88T   71T    17T   80%</t>
  </si>
  <si>
    <t>/dev/grid/node-x18-y24   89T   69T    20T   77%</t>
  </si>
  <si>
    <t>/dev/grid/node-x18-y25   93T   65T    28T   69%</t>
  </si>
  <si>
    <t>/dev/grid/node-x18-y26   87T   72T    15T   82%</t>
  </si>
  <si>
    <t>/dev/grid/node-x18-y27   89T   66T    23T   74%</t>
  </si>
  <si>
    <t>/dev/grid/node-x18-y28   86T   72T    14T   83%</t>
  </si>
  <si>
    <t>/dev/grid/node-x18-y29   86T   67T    19T   77%</t>
  </si>
  <si>
    <t>/dev/grid/node-x19-y0    85T   72T    13T   84%</t>
  </si>
  <si>
    <t>/dev/grid/node-x19-y1    86T   73T    13T   84%</t>
  </si>
  <si>
    <t>/dev/grid/node-x19-y2   503T  496T     7T   98%</t>
  </si>
  <si>
    <t>/dev/grid/node-x19-y3    93T   69T    24T   74%</t>
  </si>
  <si>
    <t>/dev/grid/node-x19-y4    89T   72T    17T   80%</t>
  </si>
  <si>
    <t>/dev/grid/node-x19-y5    85T   64T    21T   75%</t>
  </si>
  <si>
    <t>/dev/grid/node-x19-y6    86T   72T    14T   83%</t>
  </si>
  <si>
    <t>/dev/grid/node-x19-y7    87T   68T    19T   78%</t>
  </si>
  <si>
    <t>/dev/grid/node-x19-y8    86T   70T    16T   81%</t>
  </si>
  <si>
    <t>/dev/grid/node-x19-y9    94T   64T    30T   68%</t>
  </si>
  <si>
    <t>/dev/grid/node-x19-y10   85T   68T    17T   80%</t>
  </si>
  <si>
    <t>/dev/grid/node-x19-y11   92T   64T    28T   69%</t>
  </si>
  <si>
    <t>/dev/grid/node-x19-y12   88T   68T    20T   77%</t>
  </si>
  <si>
    <t>/dev/grid/node-x19-y13   90T   71T    19T   78%</t>
  </si>
  <si>
    <t>/dev/grid/node-x19-y14   92T   71T    21T   77%</t>
  </si>
  <si>
    <t>/dev/grid/node-x19-y15   93T   69T    24T   74%</t>
  </si>
  <si>
    <t>/dev/grid/node-x19-y16   92T   64T    28T   69%</t>
  </si>
  <si>
    <t>/dev/grid/node-x19-y17   94T   64T    30T   68%</t>
  </si>
  <si>
    <t>/dev/grid/node-x19-y18   86T   71T    15T   82%</t>
  </si>
  <si>
    <t>/dev/grid/node-x19-y19   86T   64T    22T   74%</t>
  </si>
  <si>
    <t>/dev/grid/node-x19-y20   92T   67T    25T   72%</t>
  </si>
  <si>
    <t>/dev/grid/node-x19-y21   87T   67T    20T   77%</t>
  </si>
  <si>
    <t>/dev/grid/node-x19-y22   92T   65T    27T   70%</t>
  </si>
  <si>
    <t>/dev/grid/node-x19-y23   86T   71T    15T   82%</t>
  </si>
  <si>
    <t>/dev/grid/node-x19-y24   89T   64T    25T   71%</t>
  </si>
  <si>
    <t>/dev/grid/node-x19-y25   94T   72T    22T   76%</t>
  </si>
  <si>
    <t>/dev/grid/node-x19-y26   86T   72T    14T   83%</t>
  </si>
  <si>
    <t>/dev/grid/node-x19-y27   88T   66T    22T   75%</t>
  </si>
  <si>
    <t>/dev/grid/node-x19-y28   94T   71T    23T   75%</t>
  </si>
  <si>
    <t>/dev/grid/node-x19-y29   91T   64T    27T   70%</t>
  </si>
  <si>
    <t>/dev/grid/node-x20-y0    88T   71T    17T   80%</t>
  </si>
  <si>
    <t>/dev/grid/node-x20-y1    89T   70T    19T   78%</t>
  </si>
  <si>
    <t>/dev/grid/node-x20-y2   501T  496T     5T   99%</t>
  </si>
  <si>
    <t>/dev/grid/node-x20-y3    92T   69T    23T   75%</t>
  </si>
  <si>
    <t>/dev/grid/node-x20-y4    90T   66T    24T   73%</t>
  </si>
  <si>
    <t>/dev/grid/node-x20-y5    92T   70T    22T   76%</t>
  </si>
  <si>
    <t>/dev/grid/node-x20-y6    86T   69T    17T   80%</t>
  </si>
  <si>
    <t>/dev/grid/node-x20-y7    91T   70T    21T   76%</t>
  </si>
  <si>
    <t>/dev/grid/node-x20-y8    94T   68T    26T   72%</t>
  </si>
  <si>
    <t>/dev/grid/node-x20-y9    93T   64T    29T   68%</t>
  </si>
  <si>
    <t>/dev/grid/node-x20-y10   86T   71T    15T   82%</t>
  </si>
  <si>
    <t>/dev/grid/node-x20-y11   94T   71T    23T   75%</t>
  </si>
  <si>
    <t>/dev/grid/node-x20-y12   90T   73T    17T   81%</t>
  </si>
  <si>
    <t>/dev/grid/node-x20-y13   90T   69T    21T   76%</t>
  </si>
  <si>
    <t>/dev/grid/node-x20-y14   90T   73T    17T   81%</t>
  </si>
  <si>
    <t>/dev/grid/node-x20-y15   88T   67T    21T   76%</t>
  </si>
  <si>
    <t>/dev/grid/node-x20-y16   88T   71T    17T   80%</t>
  </si>
  <si>
    <t>/dev/grid/node-x20-y17   87T   64T    23T   73%</t>
  </si>
  <si>
    <t>/dev/grid/node-x20-y18   94T   66T    28T   70%</t>
  </si>
  <si>
    <t>/dev/grid/node-x20-y19   91T   72T    19T   79%</t>
  </si>
  <si>
    <t>/dev/grid/node-x20-y20   89T   69T    20T   77%</t>
  </si>
  <si>
    <t>/dev/grid/node-x20-y21   85T   66T    19T   77%</t>
  </si>
  <si>
    <t>/dev/grid/node-x20-y22   89T   73T    16T   82%</t>
  </si>
  <si>
    <t>/dev/grid/node-x20-y23   85T   65T    20T   76%</t>
  </si>
  <si>
    <t>/dev/grid/node-x20-y24   87T   68T    19T   78%</t>
  </si>
  <si>
    <t>/dev/grid/node-x20-y25   94T   72T    22T   76%</t>
  </si>
  <si>
    <t>/dev/grid/node-x20-y26   90T   65T    25T   72%</t>
  </si>
  <si>
    <t>/dev/grid/node-x20-y27   89T   71T    18T   79%</t>
  </si>
  <si>
    <t>/dev/grid/node-x20-y28   85T   70T    15T   82%</t>
  </si>
  <si>
    <t>/dev/grid/node-x20-y29   85T   67T    18T   78%</t>
  </si>
  <si>
    <t>/dev/grid/node-x21-y0    89T   70T    19T   78%</t>
  </si>
  <si>
    <t>/dev/grid/node-x21-y1    92T   71T    21T   77%</t>
  </si>
  <si>
    <t>/dev/grid/node-x21-y2   509T  499T    10T   98%</t>
  </si>
  <si>
    <t>/dev/grid/node-x21-y3    90T   70T    20T   77%</t>
  </si>
  <si>
    <t>/dev/grid/node-x21-y4    88T   69T    19T   78%</t>
  </si>
  <si>
    <t>/dev/grid/node-x21-y5    87T   72T    15T   82%</t>
  </si>
  <si>
    <t>/dev/grid/node-x21-y6    85T   68T    17T   80%</t>
  </si>
  <si>
    <t>/dev/grid/node-x21-y7    88T   66T    22T   75%</t>
  </si>
  <si>
    <t>/dev/grid/node-x21-y8    89T   73T    16T   82%</t>
  </si>
  <si>
    <t>/dev/grid/node-x21-y9    90T   64T    26T   71%</t>
  </si>
  <si>
    <t>/dev/grid/node-x21-y10   92T   69T    23T   75%</t>
  </si>
  <si>
    <t>/dev/grid/node-x21-y11   85T   73T    12T   85%</t>
  </si>
  <si>
    <t>/dev/grid/node-x21-y12   87T   69T    18T   79%</t>
  </si>
  <si>
    <t>/dev/grid/node-x21-y13   94T   70T    24T   74%</t>
  </si>
  <si>
    <t>/dev/grid/node-x21-y14   88T   67T    21T   76%</t>
  </si>
  <si>
    <t>/dev/grid/node-x21-y15   89T   72T    17T   80%</t>
  </si>
  <si>
    <t>/dev/grid/node-x21-y16   86T   66T    20T   76%</t>
  </si>
  <si>
    <t>/dev/grid/node-x21-y17   94T   70T    24T   74%</t>
  </si>
  <si>
    <t>/dev/grid/node-x21-y18   85T   66T    19T   77%</t>
  </si>
  <si>
    <t>/dev/grid/node-x21-y19   87T   70T    17T   80%</t>
  </si>
  <si>
    <t>/dev/grid/node-x21-y20   91T   68T    23T   74%</t>
  </si>
  <si>
    <t>/dev/grid/node-x21-y21   85T   72T    13T   84%</t>
  </si>
  <si>
    <t>/dev/grid/node-x21-y22   90T   71T    19T   78%</t>
  </si>
  <si>
    <t>/dev/grid/node-x21-y23   94T   70T    24T   74%</t>
  </si>
  <si>
    <t>/dev/grid/node-x21-y24   89T   72T    17T   80%</t>
  </si>
  <si>
    <t>/dev/grid/node-x21-y25   88T   70T    18T   79%</t>
  </si>
  <si>
    <t>/dev/grid/node-x21-y26   88T   66T    22T   75%</t>
  </si>
  <si>
    <t>/dev/grid/node-x21-y27   94T   70T    24T   74%</t>
  </si>
  <si>
    <t>/dev/grid/node-x21-y28   87T   64T    23T   73%</t>
  </si>
  <si>
    <t>/dev/grid/node-x21-y29   93T   64T    29T   68%</t>
  </si>
  <si>
    <t>/dev/grid/node-x22-y0    88T   69T    19T   78%</t>
  </si>
  <si>
    <t>/dev/grid/node-x22-y1    91T   65T    26T   71%</t>
  </si>
  <si>
    <t>/dev/grid/node-x22-y2   510T  490T    20T   96%</t>
  </si>
  <si>
    <t>/dev/grid/node-x22-y3    92T   65T    27T   70%</t>
  </si>
  <si>
    <t>/dev/grid/node-x22-y4    86T   71T    15T   82%</t>
  </si>
  <si>
    <t>/dev/grid/node-x22-y5    85T   68T    17T   80%</t>
  </si>
  <si>
    <t>/dev/grid/node-x22-y6    94T   65T    29T   69%</t>
  </si>
  <si>
    <t>/dev/grid/node-x22-y7    89T   72T    17T   80%</t>
  </si>
  <si>
    <t>/dev/grid/node-x22-y8    89T   67T    22T   75%</t>
  </si>
  <si>
    <t>/dev/grid/node-x22-y9    93T   66T    27T   70%</t>
  </si>
  <si>
    <t>/dev/grid/node-x22-y10   90T   64T    26T   71%</t>
  </si>
  <si>
    <t>/dev/grid/node-x22-y11   90T   67T    23T   74%</t>
  </si>
  <si>
    <t>/dev/grid/node-x22-y12   90T   68T    22T   75%</t>
  </si>
  <si>
    <t>/dev/grid/node-x22-y13   86T   68T    18T   79%</t>
  </si>
  <si>
    <t>/dev/grid/node-x22-y14   87T   67T    20T   77%</t>
  </si>
  <si>
    <t>/dev/grid/node-x22-y15   87T   64T    23T   73%</t>
  </si>
  <si>
    <t>/dev/grid/node-x22-y16   88T   71T    17T   80%</t>
  </si>
  <si>
    <t>/dev/grid/node-x22-y17   88T   72T    16T   81%</t>
  </si>
  <si>
    <t>/dev/grid/node-x22-y18   92T   67T    25T   72%</t>
  </si>
  <si>
    <t>/dev/grid/node-x22-y19   93T   71T    22T   76%</t>
  </si>
  <si>
    <t>/dev/grid/node-x22-y20   94T   66T    28T   70%</t>
  </si>
  <si>
    <t>/dev/grid/node-x22-y21   92T   70T    22T   76%</t>
  </si>
  <si>
    <t>/dev/grid/node-x22-y22   92T   68T    24T   73%</t>
  </si>
  <si>
    <t>/dev/grid/node-x22-y23   87T   71T    16T   81%</t>
  </si>
  <si>
    <t>/dev/grid/node-x22-y24   87T   73T    14T   83%</t>
  </si>
  <si>
    <t>/dev/grid/node-x22-y25   89T   67T    22T   75%</t>
  </si>
  <si>
    <t>/dev/grid/node-x22-y26   92T   72T    20T   78%</t>
  </si>
  <si>
    <t>/dev/grid/node-x22-y27   90T   69T    21T   76%</t>
  </si>
  <si>
    <t>/dev/grid/node-x22-y28   91T   70T    21T   76%</t>
  </si>
  <si>
    <t>/dev/grid/node-x22-y29   85T   69T    16T   81%</t>
  </si>
  <si>
    <t>/dev/grid/node-x23-y0    94T   66T    28T   70%</t>
  </si>
  <si>
    <t>/dev/grid/node-x23-y1    90T   64T    26T   71%</t>
  </si>
  <si>
    <t>/dev/grid/node-x23-y2   510T  494T    16T   96%</t>
  </si>
  <si>
    <t>/dev/grid/node-x23-y3    93T   71T    22T   76%</t>
  </si>
  <si>
    <t>/dev/grid/node-x23-y4    88T   67T    21T   76%</t>
  </si>
  <si>
    <t>/dev/grid/node-x23-y5    89T   69T    20T   77%</t>
  </si>
  <si>
    <t>/dev/grid/node-x23-y6    93T   67T    26T   72%</t>
  </si>
  <si>
    <t>/dev/grid/node-x23-y7    93T   73T    20T   78%</t>
  </si>
  <si>
    <t>/dev/grid/node-x23-y8    94T   64T    30T   68%</t>
  </si>
  <si>
    <t>/dev/grid/node-x23-y9    93T   64T    29T   68%</t>
  </si>
  <si>
    <t>/dev/grid/node-x23-y10   87T   66T    21T   75%</t>
  </si>
  <si>
    <t>/dev/grid/node-x23-y11   88T   64T    24T   72%</t>
  </si>
  <si>
    <t>/dev/grid/node-x23-y12   93T   66T    27T   70%</t>
  </si>
  <si>
    <t>/dev/grid/node-x23-y13   90T   66T    24T   73%</t>
  </si>
  <si>
    <t>/dev/grid/node-x23-y14   93T   65T    28T   69%</t>
  </si>
  <si>
    <t>/dev/grid/node-x23-y15   87T   70T    17T   80%</t>
  </si>
  <si>
    <t>/dev/grid/node-x23-y16   86T   66T    20T   76%</t>
  </si>
  <si>
    <t>/dev/grid/node-x23-y17   94T   72T    22T   76%</t>
  </si>
  <si>
    <t>/dev/grid/node-x23-y18   86T   71T    15T   82%</t>
  </si>
  <si>
    <t>/dev/grid/node-x23-y19   93T   67T    26T   72%</t>
  </si>
  <si>
    <t>/dev/grid/node-x23-y20   85T   66T    19T   77%</t>
  </si>
  <si>
    <t>/dev/grid/node-x23-y21   86T   67T    19T   77%</t>
  </si>
  <si>
    <t>/dev/grid/node-x23-y22   92T   72T    20T   78%</t>
  </si>
  <si>
    <t>/dev/grid/node-x23-y23   92T   69T    23T   75%</t>
  </si>
  <si>
    <t>/dev/grid/node-x23-y24   91T   71T    20T   78%</t>
  </si>
  <si>
    <t>/dev/grid/node-x23-y25   93T   68T    25T   73%</t>
  </si>
  <si>
    <t>/dev/grid/node-x23-y26   85T   64T    21T   75%</t>
  </si>
  <si>
    <t>/dev/grid/node-x23-y27   90T   65T    25T   72%</t>
  </si>
  <si>
    <t>/dev/grid/node-x23-y28   94T   65T    29T   69%</t>
  </si>
  <si>
    <t>/dev/grid/node-x23-y29   92T   68T    24T   73%</t>
  </si>
  <si>
    <t>/dev/grid/node-x24-y0    89T   73T    16T   82%</t>
  </si>
  <si>
    <t>/dev/grid/node-x24-y1    88T   70T    18T   79%</t>
  </si>
  <si>
    <t>/dev/grid/node-x24-y2   501T  495T     6T   98%</t>
  </si>
  <si>
    <t>/dev/grid/node-x24-y3    87T   66T    21T   75%</t>
  </si>
  <si>
    <t>/dev/grid/node-x24-y4    93T   73T    20T   78%</t>
  </si>
  <si>
    <t>/dev/grid/node-x24-y5    85T   67T    18T   78%</t>
  </si>
  <si>
    <t>/dev/grid/node-x24-y6    94T   71T    23T   75%</t>
  </si>
  <si>
    <t>/dev/grid/node-x24-y7    85T   64T    21T   75%</t>
  </si>
  <si>
    <t>/dev/grid/node-x24-y8    86T   71T    15T   82%</t>
  </si>
  <si>
    <t>/dev/grid/node-x24-y9    86T   72T    14T   83%</t>
  </si>
  <si>
    <t>/dev/grid/node-x24-y10   88T   69T    19T   78%</t>
  </si>
  <si>
    <t>/dev/grid/node-x24-y11   93T   72T    21T   77%</t>
  </si>
  <si>
    <t>/dev/grid/node-x24-y12   87T   69T    18T   79%</t>
  </si>
  <si>
    <t>/dev/grid/node-x24-y13   87T   72T    15T   82%</t>
  </si>
  <si>
    <t>/dev/grid/node-x24-y14   88T   67T    21T   76%</t>
  </si>
  <si>
    <t>/dev/grid/node-x24-y15   85T   73T    12T   85%</t>
  </si>
  <si>
    <t>/dev/grid/node-x24-y16   90T   68T    22T   75%</t>
  </si>
  <si>
    <t>/dev/grid/node-x24-y17   91T   66T    25T   72%</t>
  </si>
  <si>
    <t>/dev/grid/node-x24-y18   90T   67T    23T   74%</t>
  </si>
  <si>
    <t>/dev/grid/node-x24-y19   92T   69T    23T   75%</t>
  </si>
  <si>
    <t>/dev/grid/node-x24-y20   88T   73T    15T   82%</t>
  </si>
  <si>
    <t>/dev/grid/node-x24-y21   88T   71T    17T   80%</t>
  </si>
  <si>
    <t>/dev/grid/node-x24-y22   89T   70T    19T   78%</t>
  </si>
  <si>
    <t>/dev/grid/node-x24-y23   86T   70T    16T   81%</t>
  </si>
  <si>
    <t>/dev/grid/node-x24-y24   87T   69T    18T   79%</t>
  </si>
  <si>
    <t>/dev/grid/node-x24-y25   85T   73T    12T   85%</t>
  </si>
  <si>
    <t>/dev/grid/node-x24-y26   90T   71T    19T   78%</t>
  </si>
  <si>
    <t>/dev/grid/node-x24-y27   89T   71T    18T   79%</t>
  </si>
  <si>
    <t>/dev/grid/node-x24-y28   86T   64T    22T   74%</t>
  </si>
  <si>
    <t>/dev/grid/node-x24-y29   91T   71T    20T   78%</t>
  </si>
  <si>
    <t>/dev/grid/node-x25-y0    87T   68T    19T   78%</t>
  </si>
  <si>
    <t>/dev/grid/node-x25-y1    93T   64T    29T   68%</t>
  </si>
  <si>
    <t>/dev/grid/node-x25-y2   506T  495T    11T   97%</t>
  </si>
  <si>
    <t>/dev/grid/node-x25-y3    91T   69T    22T   75%</t>
  </si>
  <si>
    <t>/dev/grid/node-x25-y4    85T   65T    20T   76%</t>
  </si>
  <si>
    <t>/dev/grid/node-x25-y5    85T   67T    18T   78%</t>
  </si>
  <si>
    <t>/dev/grid/node-x25-y6    93T   66T    27T   70%</t>
  </si>
  <si>
    <t>/dev/grid/node-x25-y7    90T   73T    17T   81%</t>
  </si>
  <si>
    <t>/dev/grid/node-x25-y8    87T   72T    15T   82%</t>
  </si>
  <si>
    <t>/dev/grid/node-x25-y9    87T   64T    23T   73%</t>
  </si>
  <si>
    <t>/dev/grid/node-x25-y10   93T   67T    26T   72%</t>
  </si>
  <si>
    <t>/dev/grid/node-x25-y11   86T   71T    15T   82%</t>
  </si>
  <si>
    <t>/dev/grid/node-x25-y12   92T   69T    23T   75%</t>
  </si>
  <si>
    <t>/dev/grid/node-x25-y13   89T   65T    24T   73%</t>
  </si>
  <si>
    <t>/dev/grid/node-x25-y14   90T   73T    17T   81%</t>
  </si>
  <si>
    <t>/dev/grid/node-x25-y15   93T   65T    28T   69%</t>
  </si>
  <si>
    <t>/dev/grid/node-x25-y16   88T   65T    23T   73%</t>
  </si>
  <si>
    <t>/dev/grid/node-x25-y17   92T   71T    21T   77%</t>
  </si>
  <si>
    <t>/dev/grid/node-x25-y18   92T   67T    25T   72%</t>
  </si>
  <si>
    <t>/dev/grid/node-x25-y19   93T   73T    20T   78%</t>
  </si>
  <si>
    <t>/dev/grid/node-x25-y20   90T   72T    18T   80%</t>
  </si>
  <si>
    <t>/dev/grid/node-x25-y21   94T   72T    22T   76%</t>
  </si>
  <si>
    <t>/dev/grid/node-x25-y22   87T   65T    22T   74%</t>
  </si>
  <si>
    <t>/dev/grid/node-x25-y23   85T   68T    17T   80%</t>
  </si>
  <si>
    <t>/dev/grid/node-x25-y24   94T   70T    24T   74%</t>
  </si>
  <si>
    <t>/dev/grid/node-x25-y25   88T   65T    23T   73%</t>
  </si>
  <si>
    <t>/dev/grid/node-x25-y26   92T   71T    21T   77%</t>
  </si>
  <si>
    <t>/dev/grid/node-x25-y27   88T   69T    19T   78%</t>
  </si>
  <si>
    <t>/dev/grid/node-x25-y28   91T   67T    24T   73%</t>
  </si>
  <si>
    <t>/dev/grid/node-x25-y29   91T   69T    22T   75%</t>
  </si>
  <si>
    <t>/dev/grid/node-x26-y0    86T   72T    14T   83%</t>
  </si>
  <si>
    <t>/dev/grid/node-x26-y1    90T   69T    21T   76%</t>
  </si>
  <si>
    <t>/dev/grid/node-x26-y2   502T  494T     8T   98%</t>
  </si>
  <si>
    <t>/dev/grid/node-x26-y3    89T   69T    20T   77%</t>
  </si>
  <si>
    <t>/dev/grid/node-x26-y4    89T   68T    21T   76%</t>
  </si>
  <si>
    <t>/dev/grid/node-x26-y5    88T   65T    23T   73%</t>
  </si>
  <si>
    <t>/dev/grid/node-x26-y6    92T   73T    19T   79%</t>
  </si>
  <si>
    <t>/dev/grid/node-x26-y7    94T   64T    30T   68%</t>
  </si>
  <si>
    <t>/dev/grid/node-x26-y8    86T   69T    17T   80%</t>
  </si>
  <si>
    <t>/dev/grid/node-x26-y9    90T   66T    24T   73%</t>
  </si>
  <si>
    <t>/dev/grid/node-x26-y10   85T   70T    15T   82%</t>
  </si>
  <si>
    <t>/dev/grid/node-x26-y11   90T   71T    19T   78%</t>
  </si>
  <si>
    <t>/dev/grid/node-x26-y12   85T   72T    13T   84%</t>
  </si>
  <si>
    <t>/dev/grid/node-x26-y13   88T   72T    16T   81%</t>
  </si>
  <si>
    <t>/dev/grid/node-x26-y14   91T   69T    22T   75%</t>
  </si>
  <si>
    <t>/dev/grid/node-x26-y15   87T   73T    14T   83%</t>
  </si>
  <si>
    <t>/dev/grid/node-x26-y16   89T   73T    16T   82%</t>
  </si>
  <si>
    <t>/dev/grid/node-x26-y17   86T   66T    20T   76%</t>
  </si>
  <si>
    <t>/dev/grid/node-x26-y18   89T   73T    16T   82%</t>
  </si>
  <si>
    <t>/dev/grid/node-x26-y19   93T   67T    26T   72%</t>
  </si>
  <si>
    <t>/dev/grid/node-x26-y20   85T   70T    15T   82%</t>
  </si>
  <si>
    <t>/dev/grid/node-x26-y21   93T   66T    27T   70%</t>
  </si>
  <si>
    <t>/dev/grid/node-x26-y22   91T   72T    19T   79%</t>
  </si>
  <si>
    <t>/dev/grid/node-x26-y23   88T   70T    18T   79%</t>
  </si>
  <si>
    <t>/dev/grid/node-x26-y24   85T   67T    18T   78%</t>
  </si>
  <si>
    <t>/dev/grid/node-x26-y25   91T   64T    27T   70%</t>
  </si>
  <si>
    <t>/dev/grid/node-x26-y26   88T   73T    15T   82%</t>
  </si>
  <si>
    <t>/dev/grid/node-x26-y27   89T   64T    25T   71%</t>
  </si>
  <si>
    <t>/dev/grid/node-x26-y28   93T   66T    27T   70%</t>
  </si>
  <si>
    <t>/dev/grid/node-x26-y29   86T   70T    16T   81%</t>
  </si>
  <si>
    <t>/dev/grid/node-x27-y0    86T   72T    14T   83%</t>
  </si>
  <si>
    <t>/dev/grid/node-x27-y1    88T   64T    24T   72%</t>
  </si>
  <si>
    <t>/dev/grid/node-x27-y2   507T  494T    13T   97%</t>
  </si>
  <si>
    <t>/dev/grid/node-x27-y3    86T   71T    15T   82%</t>
  </si>
  <si>
    <t>/dev/grid/node-x27-y4    91T   70T    21T   76%</t>
  </si>
  <si>
    <t>/dev/grid/node-x27-y5    91T   69T    22T   75%</t>
  </si>
  <si>
    <t>/dev/grid/node-x27-y6    88T   68T    20T   77%</t>
  </si>
  <si>
    <t>/dev/grid/node-x27-y7    93T   64T    29T   68%</t>
  </si>
  <si>
    <t>/dev/grid/node-x27-y8    88T   68T    20T   77%</t>
  </si>
  <si>
    <t>/dev/grid/node-x27-y9    85T   72T    13T   84%</t>
  </si>
  <si>
    <t>/dev/grid/node-x27-y10   86T   66T    20T   76%</t>
  </si>
  <si>
    <t>/dev/grid/node-x27-y11   93T   68T    25T   73%</t>
  </si>
  <si>
    <t>/dev/grid/node-x27-y12   86T   66T    20T   76%</t>
  </si>
  <si>
    <t>/dev/grid/node-x27-y13   92T   69T    23T   75%</t>
  </si>
  <si>
    <t>/dev/grid/node-x27-y14   90T   65T    25T   72%</t>
  </si>
  <si>
    <t>/dev/grid/node-x27-y15   88T   64T    24T   72%</t>
  </si>
  <si>
    <t>/dev/grid/node-x27-y16   86T   66T    20T   76%</t>
  </si>
  <si>
    <t>/dev/grid/node-x27-y17   90T   67T    23T   74%</t>
  </si>
  <si>
    <t>/dev/grid/node-x27-y18   88T   70T    18T   79%</t>
  </si>
  <si>
    <t>/dev/grid/node-x27-y19   94T   67T    27T   71%</t>
  </si>
  <si>
    <t>/dev/grid/node-x27-y20   87T   64T    23T   73%</t>
  </si>
  <si>
    <t>/dev/grid/node-x27-y21   86T   72T    14T   83%</t>
  </si>
  <si>
    <t>/dev/grid/node-x27-y22   87T   69T    18T   79%</t>
  </si>
  <si>
    <t>/dev/grid/node-x27-y23   86T   69T    17T   80%</t>
  </si>
  <si>
    <t>/dev/grid/node-x27-y24   91T   69T    22T   75%</t>
  </si>
  <si>
    <t>/dev/grid/node-x27-y25   93T   70T    23T   75%</t>
  </si>
  <si>
    <t>/dev/grid/node-x27-y26   89T   73T    16T   82%</t>
  </si>
  <si>
    <t>/dev/grid/node-x27-y27   88T   71T    17T   80%</t>
  </si>
  <si>
    <t>/dev/grid/node-x27-y28   91T   72T    19T   79%</t>
  </si>
  <si>
    <t>/dev/grid/node-x27-y29   90T   68T    22T   75%</t>
  </si>
  <si>
    <t>/dev/grid/node-x28-y0    90T   68T    22T   75%</t>
  </si>
  <si>
    <t>/dev/grid/node-x28-y1    91T   68T    23T   74%</t>
  </si>
  <si>
    <t>/dev/grid/node-x28-y2   507T  497T    10T   98%</t>
  </si>
  <si>
    <t>/dev/grid/node-x28-y3    86T   71T    15T   82%</t>
  </si>
  <si>
    <t>/dev/grid/node-x28-y4    87T   64T    23T   73%</t>
  </si>
  <si>
    <t>/dev/grid/node-x28-y5    92T   71T    21T   77%</t>
  </si>
  <si>
    <t>/dev/grid/node-x28-y6    92T   73T    19T   79%</t>
  </si>
  <si>
    <t>/dev/grid/node-x28-y7    88T   73T    15T   82%</t>
  </si>
  <si>
    <t>/dev/grid/node-x28-y8    86T   67T    19T   77%</t>
  </si>
  <si>
    <t>/dev/grid/node-x28-y9    88T   69T    19T   78%</t>
  </si>
  <si>
    <t>/dev/grid/node-x28-y10   85T   73T    12T   85%</t>
  </si>
  <si>
    <t>/dev/grid/node-x28-y11   92T   64T    28T   69%</t>
  </si>
  <si>
    <t>/dev/grid/node-x28-y12   89T   72T    17T   80%</t>
  </si>
  <si>
    <t>/dev/grid/node-x28-y13   92T   65T    27T   70%</t>
  </si>
  <si>
    <t>/dev/grid/node-x28-y14   90T   67T    23T   74%</t>
  </si>
  <si>
    <t>/dev/grid/node-x28-y15   93T   65T    28T   69%</t>
  </si>
  <si>
    <t>/dev/grid/node-x28-y16   85T   67T    18T   78%</t>
  </si>
  <si>
    <t>/dev/grid/node-x28-y17   93T   64T    29T   68%</t>
  </si>
  <si>
    <t>/dev/grid/node-x28-y18   85T   68T    17T   80%</t>
  </si>
  <si>
    <t>/dev/grid/node-x28-y19   89T   73T    16T   82%</t>
  </si>
  <si>
    <t>/dev/grid/node-x28-y20   93T   68T    25T   73%</t>
  </si>
  <si>
    <t>/dev/grid/node-x28-y21   86T   72T    14T   83%</t>
  </si>
  <si>
    <t>/dev/grid/node-x28-y22   89T   66T    23T   74%</t>
  </si>
  <si>
    <t>/dev/grid/node-x28-y23   88T   72T    16T   81%</t>
  </si>
  <si>
    <t>/dev/grid/node-x28-y24   86T   73T    13T   84%</t>
  </si>
  <si>
    <t>/dev/grid/node-x28-y25   90T   64T    26T   71%</t>
  </si>
  <si>
    <t>/dev/grid/node-x28-y26   89T   70T    19T   78%</t>
  </si>
  <si>
    <t>/dev/grid/node-x28-y27   91T   71T    20T   78%</t>
  </si>
  <si>
    <t>/dev/grid/node-x28-y28   89T   70T    19T   78%</t>
  </si>
  <si>
    <t>/dev/grid/node-x28-y29   91T   72T    19T   79%</t>
  </si>
  <si>
    <t>/dev/grid/node-x29-y0    87T   64T    23T   73%</t>
  </si>
  <si>
    <t>/dev/grid/node-x29-y1    93T   70T    23T   75%</t>
  </si>
  <si>
    <t>/dev/grid/node-x29-y2   505T  495T    10T   98%</t>
  </si>
  <si>
    <t>/dev/grid/node-x29-y3    91T   66T    25T   72%</t>
  </si>
  <si>
    <t>/dev/grid/node-x29-y4    91T   65T    26T   71%</t>
  </si>
  <si>
    <t>/dev/grid/node-x29-y5    93T   71T    22T   76%</t>
  </si>
  <si>
    <t>/dev/grid/node-x29-y6    86T   72T    14T   83%</t>
  </si>
  <si>
    <t>/dev/grid/node-x29-y7    92T   73T    19T   79%</t>
  </si>
  <si>
    <t>/dev/grid/node-x29-y8    87T   65T    22T   74%</t>
  </si>
  <si>
    <t>/dev/grid/node-x29-y9    92T   72T    20T   78%</t>
  </si>
  <si>
    <t>/dev/grid/node-x29-y10   85T   68T    17T   80%</t>
  </si>
  <si>
    <t>/dev/grid/node-x29-y11   91T   70T    21T   76%</t>
  </si>
  <si>
    <t>/dev/grid/node-x29-y12   90T   70T    20T   77%</t>
  </si>
  <si>
    <t>/dev/grid/node-x29-y13   92T   66T    26T   71%</t>
  </si>
  <si>
    <t>/dev/grid/node-x29-y14   88T   70T    18T   79%</t>
  </si>
  <si>
    <t>/dev/grid/node-x29-y15   91T   64T    27T   70%</t>
  </si>
  <si>
    <t>/dev/grid/node-x29-y16   91T   69T    22T   75%</t>
  </si>
  <si>
    <t>/dev/grid/node-x29-y17   91T   73T    18T   80%</t>
  </si>
  <si>
    <t>/dev/grid/node-x29-y18   90T   64T    26T   71%</t>
  </si>
  <si>
    <t>/dev/grid/node-x29-y19   85T   71T    14T   83%</t>
  </si>
  <si>
    <t>/dev/grid/node-x29-y20   86T   64T    22T   74%</t>
  </si>
  <si>
    <t>/dev/grid/node-x29-y21   94T   68T    26T   72%</t>
  </si>
  <si>
    <t>/dev/grid/node-x29-y22   86T   72T    14T   83%</t>
  </si>
  <si>
    <t>/dev/grid/node-x29-y23   89T   70T    19T   78%</t>
  </si>
  <si>
    <t>/dev/grid/node-x29-y24   92T   64T    28T   69%</t>
  </si>
  <si>
    <t>/dev/grid/node-x29-y25   85T   70T    15T   82%</t>
  </si>
  <si>
    <t>/dev/grid/node-x29-y26   92T   70T    22T   76%</t>
  </si>
  <si>
    <t>/dev/grid/node-x29-y27   85T   65T    20T   76%</t>
  </si>
  <si>
    <t>/dev/grid/node-x29-y28   90T   68T    22T   75%</t>
  </si>
  <si>
    <t>/dev/grid/node-x29-y29   91T   67T    24T   73%</t>
  </si>
  <si>
    <t>/dev/grid/node-x30-y0    85T   68T    17T   80%</t>
  </si>
  <si>
    <t>/dev/grid/node-x30-y1    90T   73T    17T   81%</t>
  </si>
  <si>
    <t>/dev/grid/node-x30-y2   505T  495T    10T   98%</t>
  </si>
  <si>
    <t>/dev/grid/node-x30-y3    91T   66T    25T   72%</t>
  </si>
  <si>
    <t>/dev/grid/node-x30-y4    85T   70T    15T   82%</t>
  </si>
  <si>
    <t>/dev/grid/node-x30-y5    86T   66T    20T   76%</t>
  </si>
  <si>
    <t>/dev/grid/node-x30-y6    94T   69T    25T   73%</t>
  </si>
  <si>
    <t>/dev/grid/node-x30-y7    91T   69T    22T   75%</t>
  </si>
  <si>
    <t>/dev/grid/node-x30-y8    88T   65T    23T   73%</t>
  </si>
  <si>
    <t>/dev/grid/node-x30-y9    93T   69T    24T   74%</t>
  </si>
  <si>
    <t>/dev/grid/node-x30-y10   86T   68T    18T   79%</t>
  </si>
  <si>
    <t>/dev/grid/node-x30-y11   86T   67T    19T   77%</t>
  </si>
  <si>
    <t>/dev/grid/node-x30-y12   89T   66T    23T   74%</t>
  </si>
  <si>
    <t>/dev/grid/node-x30-y13   87T   72T    15T   82%</t>
  </si>
  <si>
    <t>/dev/grid/node-x30-y14   88T   71T    17T   80%</t>
  </si>
  <si>
    <t>/dev/grid/node-x30-y15   85T   65T    20T   76%</t>
  </si>
  <si>
    <t>/dev/grid/node-x30-y16   88T   65T    23T   73%</t>
  </si>
  <si>
    <t>/dev/grid/node-x30-y17   92T   71T    21T   77%</t>
  </si>
  <si>
    <t>/dev/grid/node-x30-y18   92T   66T    26T   71%</t>
  </si>
  <si>
    <t>/dev/grid/node-x30-y19   92T   73T    19T   79%</t>
  </si>
  <si>
    <t>/dev/grid/node-x30-y20   85T   73T    12T   85%</t>
  </si>
  <si>
    <t>/dev/grid/node-x30-y21   88T   66T    22T   75%</t>
  </si>
  <si>
    <t>/dev/grid/node-x30-y22   92T   68T    24T   73%</t>
  </si>
  <si>
    <t>/dev/grid/node-x30-y23   93T   72T    21T   77%</t>
  </si>
  <si>
    <t>/dev/grid/node-x30-y24   85T   68T    17T   80%</t>
  </si>
  <si>
    <t>/dev/grid/node-x30-y25   94T   70T    24T   74%</t>
  </si>
  <si>
    <t>/dev/grid/node-x30-y26   88T   71T    17T   80%</t>
  </si>
  <si>
    <t>/dev/grid/node-x30-y27   94T   71T    23T   75%</t>
  </si>
  <si>
    <t>/dev/grid/node-x30-y28   89T   64T    25T   71%</t>
  </si>
  <si>
    <t>/dev/grid/node-x30-y29   85T   71T    14T   83%</t>
  </si>
  <si>
    <t>/dev/grid/node-x31-y0    90T   67T    23T   74%</t>
  </si>
  <si>
    <t>/dev/grid/node-x31-y1    87T   69T    18T   79%</t>
  </si>
  <si>
    <t>/dev/grid/node-x31-y2   509T  490T    19T   96%</t>
  </si>
  <si>
    <t>/dev/grid/node-x31-y3    92T   64T    28T   69%</t>
  </si>
  <si>
    <t>/dev/grid/node-x31-y4    85T   67T    18T   78%</t>
  </si>
  <si>
    <t>/dev/grid/node-x31-y5    85T   64T    21T   75%</t>
  </si>
  <si>
    <t>/dev/grid/node-x31-y6    94T   64T    30T   68%</t>
  </si>
  <si>
    <t>/dev/grid/node-x31-y7    89T   73T    16T   82%</t>
  </si>
  <si>
    <t>/dev/grid/node-x31-y8    85T   72T    13T   84%</t>
  </si>
  <si>
    <t>/dev/grid/node-x31-y9    86T   70T    16T   81%</t>
  </si>
  <si>
    <t>/dev/grid/node-x31-y10   92T   73T    19T   79%</t>
  </si>
  <si>
    <t>/dev/grid/node-x31-y11   89T   68T    21T   76%</t>
  </si>
  <si>
    <t>/dev/grid/node-x31-y12   92T   71T    21T   77%</t>
  </si>
  <si>
    <t>/dev/grid/node-x31-y13   91T   65T    26T   71%</t>
  </si>
  <si>
    <t>/dev/grid/node-x31-y14   90T   71T    19T   78%</t>
  </si>
  <si>
    <t>/dev/grid/node-x31-y15   93T   66T    27T   70%</t>
  </si>
  <si>
    <t>/dev/grid/node-x31-y16   91T   67T    24T   73%</t>
  </si>
  <si>
    <t>/dev/grid/node-x31-y17   86T   72T    14T   83%</t>
  </si>
  <si>
    <t>/dev/grid/node-x31-y18   87T   65T    22T   74%</t>
  </si>
  <si>
    <t>/dev/grid/node-x31-y19   86T   67T    19T   77%</t>
  </si>
  <si>
    <t>/dev/grid/node-x31-y20   91T   69T    22T   75%</t>
  </si>
  <si>
    <t>/dev/grid/node-x31-y21   90T   70T    20T   77%</t>
  </si>
  <si>
    <t>/dev/grid/node-x31-y22   85T   70T    15T   82%</t>
  </si>
  <si>
    <t>/dev/grid/node-x31-y23   92T   70T    22T   76%</t>
  </si>
  <si>
    <t>/dev/grid/node-x31-y24   89T   64T    25T   71%</t>
  </si>
  <si>
    <t>/dev/grid/node-x31-y25   85T   73T    12T   85%</t>
  </si>
  <si>
    <t>/dev/grid/node-x31-y26   85T   71T    14T   83%</t>
  </si>
  <si>
    <t>/dev/grid/node-x31-y27   89T   68T    21T   76%</t>
  </si>
  <si>
    <t>/dev/grid/node-x31-y28   91T   65T    26T   71%</t>
  </si>
  <si>
    <t>/dev/grid/node-x31-y29   92T   72T    20T   78%</t>
  </si>
  <si>
    <t>/dev/grid/node-x32-y0    85T   67T    18T   78%</t>
  </si>
  <si>
    <t>/dev/grid/node-x32-y1    87T   68T    19T   78%</t>
  </si>
  <si>
    <t>/dev/grid/node-x32-y2   504T  491T    13T   97%</t>
  </si>
  <si>
    <t>/dev/grid/node-x32-y3    94T   70T    24T   74%</t>
  </si>
  <si>
    <t>/dev/grid/node-x32-y4    86T   66T    20T   76%</t>
  </si>
  <si>
    <t>/dev/grid/node-x32-y5    91T   72T    19T   79%</t>
  </si>
  <si>
    <t>/dev/grid/node-x32-y6    85T   72T    13T   84%</t>
  </si>
  <si>
    <t>/dev/grid/node-x32-y7    86T   67T    19T   77%</t>
  </si>
  <si>
    <t>/dev/grid/node-x32-y8    88T   68T    20T   77%</t>
  </si>
  <si>
    <t>/dev/grid/node-x32-y9    85T   64T    21T   75%</t>
  </si>
  <si>
    <t>/dev/grid/node-x32-y10   87T   69T    18T   79%</t>
  </si>
  <si>
    <t>/dev/grid/node-x32-y11   85T   66T    19T   77%</t>
  </si>
  <si>
    <t>/dev/grid/node-x32-y12   94T   72T    22T   76%</t>
  </si>
  <si>
    <t>/dev/grid/node-x32-y13   92T   69T    23T   75%</t>
  </si>
  <si>
    <t>/dev/grid/node-x32-y14   85T   64T    21T   75%</t>
  </si>
  <si>
    <t>/dev/grid/node-x32-y15   93T   68T    25T   73%</t>
  </si>
  <si>
    <t>/dev/grid/node-x32-y16   94T   66T    28T   70%</t>
  </si>
  <si>
    <t>/dev/grid/node-x32-y17   94T   72T    22T   76%</t>
  </si>
  <si>
    <t>/dev/grid/node-x32-y18   94T   65T    29T   69%</t>
  </si>
  <si>
    <t>/dev/grid/node-x32-y19   91T   67T    24T   73%</t>
  </si>
  <si>
    <t>/dev/grid/node-x32-y20   92T   71T    21T   77%</t>
  </si>
  <si>
    <t>/dev/grid/node-x32-y21   87T   65T    22T   74%</t>
  </si>
  <si>
    <t>/dev/grid/node-x32-y22   92T   70T    22T   76%</t>
  </si>
  <si>
    <t>/dev/grid/node-x32-y23   94T   70T    24T   74%</t>
  </si>
  <si>
    <t>/dev/grid/node-x32-y24   92T   73T    19T   79%</t>
  </si>
  <si>
    <t>/dev/grid/node-x32-y25   87T   65T    22T   74%</t>
  </si>
  <si>
    <t>/dev/grid/node-x32-y26   86T   66T    20T   76%</t>
  </si>
  <si>
    <t>/dev/grid/node-x32-y27   88T   72T    16T   81%</t>
  </si>
  <si>
    <t>/dev/grid/node-x32-y28   91T   67T    24T   73%</t>
  </si>
  <si>
    <t>/dev/grid/node-x32-y29   92T   68T    24T   73%</t>
  </si>
  <si>
    <t>/dev/grid/node-x33-y0    94T   73T    21T   77%</t>
  </si>
  <si>
    <t>/dev/grid/node-x33-y1    89T   64T    25T   71%</t>
  </si>
  <si>
    <t>/dev/grid/node-x33-y2   510T  497T    13T   97%</t>
  </si>
  <si>
    <t>/dev/grid/node-x33-y3    93T   72T    21T   77%</t>
  </si>
  <si>
    <t>/dev/grid/node-x33-y4    91T   65T    26T   71%</t>
  </si>
  <si>
    <t>/dev/grid/node-x33-y5    92T   67T    25T   72%</t>
  </si>
  <si>
    <t>/dev/grid/node-x33-y6    93T   73T    20T   78%</t>
  </si>
  <si>
    <t>/dev/grid/node-x33-y7    92T   69T    23T   75%</t>
  </si>
  <si>
    <t>/dev/grid/node-x33-y8    85T   72T    13T   84%</t>
  </si>
  <si>
    <t>/dev/grid/node-x33-y9    90T   72T    18T   80%</t>
  </si>
  <si>
    <t>/dev/grid/node-x33-y10   94T   65T    29T   69%</t>
  </si>
  <si>
    <t>/dev/grid/node-x33-y11   94T   72T    22T   76%</t>
  </si>
  <si>
    <t>/dev/grid/node-x33-y12   94T   72T    22T   76%</t>
  </si>
  <si>
    <t>/dev/grid/node-x33-y13   87T   70T    17T   80%</t>
  </si>
  <si>
    <t>/dev/grid/node-x33-y14   90T   64T    26T   71%</t>
  </si>
  <si>
    <t>/dev/grid/node-x33-y15   94T   66T    28T   70%</t>
  </si>
  <si>
    <t>/dev/grid/node-x33-y16   88T   66T    22T   75%</t>
  </si>
  <si>
    <t>/dev/grid/node-x33-y17   89T   66T    23T   74%</t>
  </si>
  <si>
    <t>/dev/grid/node-x33-y18   86T   69T    17T   80%</t>
  </si>
  <si>
    <t>/dev/grid/node-x33-y19   92T   71T    21T   77%</t>
  </si>
  <si>
    <t>/dev/grid/node-x33-y20   90T   67T    23T   74%</t>
  </si>
  <si>
    <t>/dev/grid/node-x33-y21   90T   64T    26T   71%</t>
  </si>
  <si>
    <t>/dev/grid/node-x33-y22   89T   67T    22T   75%</t>
  </si>
  <si>
    <t>/dev/grid/node-x33-y23   93T   73T    20T   78%</t>
  </si>
  <si>
    <t>/dev/grid/node-x33-y24   88T   65T    23T   73%</t>
  </si>
  <si>
    <t>/dev/grid/node-x33-y25   94T   69T    25T   73%</t>
  </si>
  <si>
    <t>/dev/grid/node-x33-y26   92T   71T    21T   77%</t>
  </si>
  <si>
    <t>/dev/grid/node-x33-y27   93T   69T    24T   74%</t>
  </si>
  <si>
    <t>/dev/grid/node-x33-y28   87T   66T    21T   75%</t>
  </si>
  <si>
    <t>/dev/grid/node-x33-y29   94T   68T    26T   72%</t>
  </si>
  <si>
    <t>No</t>
  </si>
  <si>
    <t>Sol. Parte 1</t>
  </si>
  <si>
    <t>G</t>
  </si>
  <si>
    <t>Sol. Parte 2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</si>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</sst>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4B8A04-1AE2-4A2F-84D4-8D18E951C3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6F20-D8AA-4609-A2E9-5C982EEFEF67}">
  <dimension ref="A1:BC1023"/>
  <sheetViews>
    <sheetView tabSelected="1" topLeftCell="J1" zoomScale="70" zoomScaleNormal="70" workbookViewId="0">
      <selection activeCell="AT36" sqref="AT36"/>
    </sheetView>
  </sheetViews>
  <sheetFormatPr baseColWidth="10" defaultRowHeight="15" x14ac:dyDescent="0.25"/>
  <cols>
    <col min="1" max="1" width="40.85546875" bestFit="1" customWidth="1"/>
    <col min="8" max="8" width="14.5703125" bestFit="1" customWidth="1"/>
    <col min="13" max="48" width="7.42578125" bestFit="1" customWidth="1"/>
    <col min="49" max="49" width="8.140625" bestFit="1" customWidth="1"/>
    <col min="50" max="50" width="15.28515625" customWidth="1"/>
    <col min="51" max="51" width="8.7109375" bestFit="1" customWidth="1"/>
    <col min="56" max="56" width="5.140625" customWidth="1"/>
  </cols>
  <sheetData>
    <row r="1" spans="1:55" x14ac:dyDescent="0.25">
      <c r="D1">
        <f>MIN(_xlfn.ANCHORARRAY(D4))</f>
        <v>0</v>
      </c>
      <c r="E1">
        <f>MIN(_xlfn.ANCHORARRAY(E4))</f>
        <v>4</v>
      </c>
      <c r="H1" s="3" t="s">
        <v>1023</v>
      </c>
    </row>
    <row r="2" spans="1:55" x14ac:dyDescent="0.25">
      <c r="A2" s="1" t="s">
        <v>0</v>
      </c>
      <c r="D2">
        <v>2</v>
      </c>
      <c r="E2">
        <v>3</v>
      </c>
      <c r="F2">
        <v>4</v>
      </c>
      <c r="H2" s="2">
        <f>SUM(_xlfn.ANCHORARRAY(H4))</f>
        <v>987</v>
      </c>
      <c r="AS2" t="s">
        <v>1024</v>
      </c>
      <c r="AT2">
        <v>0</v>
      </c>
      <c r="AV2" s="6">
        <v>60</v>
      </c>
      <c r="AY2">
        <f>_xlfn.XLOOKUP(33,AZ22:AZ1019,AY22:AY1019)</f>
        <v>60</v>
      </c>
      <c r="AZ2">
        <f>_xlfn.XLOOKUP(1,BC22:BC733,BB22:BB733)</f>
        <v>32</v>
      </c>
    </row>
    <row r="3" spans="1:55" x14ac:dyDescent="0.25">
      <c r="A3" s="1" t="s">
        <v>1</v>
      </c>
      <c r="B3" t="str" cm="1">
        <f t="array" ref="B3:F3">_xlfn.TEXTSPLIT(A3," ",,1)</f>
        <v>Filesystem</v>
      </c>
      <c r="C3" t="str">
        <v>Size</v>
      </c>
      <c r="D3" t="str">
        <v>Used</v>
      </c>
      <c r="E3" t="str">
        <v>Avail</v>
      </c>
      <c r="F3" t="str">
        <v>Use%</v>
      </c>
      <c r="G3" t="s">
        <v>1022</v>
      </c>
      <c r="M3" cm="1">
        <f t="array" ref="M3:AT3">_xlfn.SEQUENCE(,34,0)</f>
        <v>0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13</v>
      </c>
      <c r="AA3">
        <v>14</v>
      </c>
      <c r="AB3">
        <v>15</v>
      </c>
      <c r="AC3">
        <v>16</v>
      </c>
      <c r="AD3">
        <v>17</v>
      </c>
      <c r="AE3">
        <v>18</v>
      </c>
      <c r="AF3">
        <v>19</v>
      </c>
      <c r="AG3">
        <v>20</v>
      </c>
      <c r="AH3">
        <v>21</v>
      </c>
      <c r="AI3">
        <v>22</v>
      </c>
      <c r="AJ3">
        <v>23</v>
      </c>
      <c r="AK3">
        <v>24</v>
      </c>
      <c r="AL3">
        <v>25</v>
      </c>
      <c r="AM3">
        <v>26</v>
      </c>
      <c r="AN3">
        <v>27</v>
      </c>
      <c r="AO3">
        <v>28</v>
      </c>
      <c r="AP3">
        <v>29</v>
      </c>
      <c r="AQ3">
        <v>30</v>
      </c>
      <c r="AR3">
        <v>31</v>
      </c>
      <c r="AS3">
        <v>32</v>
      </c>
      <c r="AT3">
        <v>33</v>
      </c>
      <c r="AY3" s="2">
        <f>+AY2+AZ2*5</f>
        <v>220</v>
      </c>
    </row>
    <row r="4" spans="1:55" x14ac:dyDescent="0.25">
      <c r="A4" s="1" t="s">
        <v>2</v>
      </c>
      <c r="B4" t="str" cm="1">
        <f t="array" ref="B4:B1023">_xlfn.TEXTBEFORE(_xlfn.TEXTAFTER($A$4:$A$1023,"-")," ")</f>
        <v>x0-y0</v>
      </c>
      <c r="C4" cm="1">
        <f t="array" ref="C4:C1023">--_xlfn.TEXTBEFORE(_xlfn.TEXTAFTER(TRIM($A$4:$A$1023)," "),"T")</f>
        <v>89</v>
      </c>
      <c r="D4" cm="1">
        <f t="array" ref="D4:D1023">--_xlfn.TEXTBEFORE(_xlfn.TEXTAFTER(TRIM($A$4:$A$1023)," ",D2),"T")</f>
        <v>65</v>
      </c>
      <c r="E4" cm="1">
        <f t="array" ref="E4:E1023">--_xlfn.TEXTBEFORE(_xlfn.TEXTAFTER(TRIM($A$4:$A$1023)," ",E2),"T")</f>
        <v>24</v>
      </c>
      <c r="F4" cm="1">
        <f t="array" ref="F4:F1023">--_xlfn.TEXTAFTER(TRIM($A$4:$A$1023)," ",F2)</f>
        <v>0.73</v>
      </c>
      <c r="G4" cm="1">
        <f t="array" ref="G4:G1023">_xlfn.TOCOL(_xlfn.ANCHORARRAY(M100),,1)</f>
        <v>0</v>
      </c>
      <c r="H4" cm="1">
        <f t="array" ref="H4:H1023">COUNTIFS(_xlfn.ANCHORARRAY(D4),"&gt;0",_xlfn.ANCHORARRAY(B4),"&lt;&gt;"&amp;_xlfn.ANCHORARRAY(B4),_xlfn.ANCHORARRAY(D4),"&lt;"&amp;_xlfn.ANCHORARRAY(E4))</f>
        <v>0</v>
      </c>
      <c r="I4" t="str" cm="1">
        <f t="array" ref="I4">_xlfn._xlws.FILTER(_xlfn.ANCHORARRAY(B4),_xlfn.ANCHORARRAY(D4)=0)</f>
        <v>x4-y25</v>
      </c>
      <c r="L4" cm="1">
        <f t="array" ref="L4:L33">_xlfn.SEQUENCE(30,,0)</f>
        <v>0</v>
      </c>
      <c r="M4" s="7" t="str" cm="1">
        <f t="array" ref="M4:AT33">_xlfn.WRAPCOLS(_xlfn.ANCHORARRAY(D4)&amp;"/"&amp;_xlfn.ANCHORARRAY(C4),30)</f>
        <v>65/89</v>
      </c>
      <c r="N4" s="7" t="str">
        <v>72/89</v>
      </c>
      <c r="O4" s="7" t="str">
        <v>67/88</v>
      </c>
      <c r="P4" s="7" t="str">
        <v>70/93</v>
      </c>
      <c r="Q4" s="7" t="str">
        <v>73/87</v>
      </c>
      <c r="R4" s="7" t="str">
        <v>69/88</v>
      </c>
      <c r="S4" s="7" t="str">
        <v>73/91</v>
      </c>
      <c r="T4" s="7" t="str">
        <v>70/88</v>
      </c>
      <c r="U4" s="7" t="str">
        <v>72/94</v>
      </c>
      <c r="V4" s="7" t="str">
        <v>71/92</v>
      </c>
      <c r="W4" s="7" t="str">
        <v>69/87</v>
      </c>
      <c r="X4" s="7" t="str">
        <v>70/91</v>
      </c>
      <c r="Y4" s="7" t="str">
        <v>73/92</v>
      </c>
      <c r="Z4" s="7" t="str">
        <v>66/91</v>
      </c>
      <c r="AA4" s="7" t="str">
        <v>70/87</v>
      </c>
      <c r="AB4" s="7" t="str">
        <v>73/89</v>
      </c>
      <c r="AC4" s="7" t="str">
        <v>66/92</v>
      </c>
      <c r="AD4" s="7" t="str">
        <v>71/88</v>
      </c>
      <c r="AE4" s="7" t="str">
        <v>69/91</v>
      </c>
      <c r="AF4" s="7" t="str">
        <v>72/85</v>
      </c>
      <c r="AG4" s="7" t="str">
        <v>71/88</v>
      </c>
      <c r="AH4" s="7" t="str">
        <v>70/89</v>
      </c>
      <c r="AI4" s="7" t="str">
        <v>69/88</v>
      </c>
      <c r="AJ4" s="7" t="str">
        <v>66/94</v>
      </c>
      <c r="AK4" s="7" t="str">
        <v>73/89</v>
      </c>
      <c r="AL4" s="7" t="str">
        <v>68/87</v>
      </c>
      <c r="AM4" s="7" t="str">
        <v>72/86</v>
      </c>
      <c r="AN4" s="7" t="str">
        <v>72/86</v>
      </c>
      <c r="AO4" s="7" t="str">
        <v>68/90</v>
      </c>
      <c r="AP4" s="7" t="str">
        <v>64/87</v>
      </c>
      <c r="AQ4" s="7" t="str">
        <v>68/85</v>
      </c>
      <c r="AR4" s="7" t="str">
        <v>67/90</v>
      </c>
      <c r="AS4" t="str">
        <v>67/85</v>
      </c>
      <c r="AT4" s="6" t="str">
        <v>73/94</v>
      </c>
      <c r="AV4" s="7">
        <v>32</v>
      </c>
      <c r="AW4">
        <f>+AV4*5</f>
        <v>160</v>
      </c>
    </row>
    <row r="5" spans="1:55" x14ac:dyDescent="0.25">
      <c r="A5" s="1" t="s">
        <v>3</v>
      </c>
      <c r="B5" t="str">
        <v>x0-y1</v>
      </c>
      <c r="C5">
        <v>92</v>
      </c>
      <c r="D5">
        <v>65</v>
      </c>
      <c r="E5">
        <v>27</v>
      </c>
      <c r="F5">
        <v>0.7</v>
      </c>
      <c r="G5">
        <v>1000</v>
      </c>
      <c r="H5">
        <v>0</v>
      </c>
      <c r="L5">
        <v>1</v>
      </c>
      <c r="M5" t="str">
        <v>65/92</v>
      </c>
      <c r="N5" s="6" t="str">
        <v>64/88</v>
      </c>
      <c r="O5" s="6" t="str">
        <v>65/88</v>
      </c>
      <c r="P5" s="6" t="str">
        <v>72/87</v>
      </c>
      <c r="Q5" s="6" t="str">
        <v>73/89</v>
      </c>
      <c r="R5" s="6" t="str">
        <v>65/86</v>
      </c>
      <c r="S5" s="6" t="str">
        <v>73/85</v>
      </c>
      <c r="T5" s="6" t="str">
        <v>65/88</v>
      </c>
      <c r="U5" s="6" t="str">
        <v>64/90</v>
      </c>
      <c r="V5" s="6" t="str">
        <v>67/88</v>
      </c>
      <c r="W5" s="6" t="str">
        <v>66/87</v>
      </c>
      <c r="X5" s="6" t="str">
        <v>70/94</v>
      </c>
      <c r="Y5" s="6" t="str">
        <v>66/92</v>
      </c>
      <c r="Z5" s="6" t="str">
        <v>69/92</v>
      </c>
      <c r="AA5" s="6" t="str">
        <v>66/88</v>
      </c>
      <c r="AB5" s="6" t="str">
        <v>67/86</v>
      </c>
      <c r="AC5" s="6" t="str">
        <v>64/91</v>
      </c>
      <c r="AD5" s="6" t="str">
        <v>70/89</v>
      </c>
      <c r="AE5" s="6" t="str">
        <v>69/89</v>
      </c>
      <c r="AF5" s="6" t="str">
        <v>73/86</v>
      </c>
      <c r="AG5" s="6" t="str">
        <v>70/89</v>
      </c>
      <c r="AH5" s="6" t="str">
        <v>71/92</v>
      </c>
      <c r="AI5" s="6" t="str">
        <v>65/91</v>
      </c>
      <c r="AJ5" s="6" t="str">
        <v>64/90</v>
      </c>
      <c r="AK5" s="6" t="str">
        <v>70/88</v>
      </c>
      <c r="AL5" s="6" t="str">
        <v>64/93</v>
      </c>
      <c r="AM5" s="6" t="str">
        <v>69/90</v>
      </c>
      <c r="AN5" s="6" t="str">
        <v>64/88</v>
      </c>
      <c r="AO5" s="6" t="str">
        <v>68/91</v>
      </c>
      <c r="AP5" s="6" t="str">
        <v>70/93</v>
      </c>
      <c r="AQ5" s="6" t="str">
        <v>73/90</v>
      </c>
      <c r="AR5" s="6" t="str">
        <v>69/87</v>
      </c>
      <c r="AS5" s="6" t="str">
        <v>68/87</v>
      </c>
      <c r="AT5" s="6" t="str">
        <v>64/89</v>
      </c>
      <c r="AW5" s="2">
        <f>+AW4+AV2</f>
        <v>220</v>
      </c>
      <c r="AX5" s="3" t="s">
        <v>1025</v>
      </c>
    </row>
    <row r="6" spans="1:55" x14ac:dyDescent="0.25">
      <c r="A6" s="1" t="s">
        <v>4</v>
      </c>
      <c r="B6" t="str">
        <v>x0-y2</v>
      </c>
      <c r="C6">
        <v>86</v>
      </c>
      <c r="D6">
        <v>68</v>
      </c>
      <c r="E6">
        <v>18</v>
      </c>
      <c r="F6">
        <v>0.79</v>
      </c>
      <c r="G6">
        <v>2000</v>
      </c>
      <c r="H6">
        <v>0</v>
      </c>
      <c r="L6">
        <v>2</v>
      </c>
      <c r="M6" t="str">
        <v>68/86</v>
      </c>
      <c r="N6" s="6" t="str">
        <v>70/85</v>
      </c>
      <c r="O6" s="5" t="str">
        <v>497/505</v>
      </c>
      <c r="P6" s="5" t="str">
        <v>496/504</v>
      </c>
      <c r="Q6" s="5" t="str">
        <v>490/507</v>
      </c>
      <c r="R6" s="5" t="str">
        <v>499/503</v>
      </c>
      <c r="S6" s="5" t="str">
        <v>495/504</v>
      </c>
      <c r="T6" s="5" t="str">
        <v>491/502</v>
      </c>
      <c r="U6" s="5" t="str">
        <v>490/504</v>
      </c>
      <c r="V6" s="5" t="str">
        <v>494/503</v>
      </c>
      <c r="W6" s="5" t="str">
        <v>496/504</v>
      </c>
      <c r="X6" s="5" t="str">
        <v>493/505</v>
      </c>
      <c r="Y6" s="5" t="str">
        <v>498/508</v>
      </c>
      <c r="Z6" s="5" t="str">
        <v>494/507</v>
      </c>
      <c r="AA6" s="5" t="str">
        <v>493/508</v>
      </c>
      <c r="AB6" s="5" t="str">
        <v>499/503</v>
      </c>
      <c r="AC6" s="5" t="str">
        <v>494/503</v>
      </c>
      <c r="AD6" s="5" t="str">
        <v>490/508</v>
      </c>
      <c r="AE6" s="5" t="str">
        <v>496/505</v>
      </c>
      <c r="AF6" s="5" t="str">
        <v>496/503</v>
      </c>
      <c r="AG6" s="5" t="str">
        <v>496/501</v>
      </c>
      <c r="AH6" s="5" t="str">
        <v>499/509</v>
      </c>
      <c r="AI6" s="5" t="str">
        <v>490/510</v>
      </c>
      <c r="AJ6" s="5" t="str">
        <v>494/510</v>
      </c>
      <c r="AK6" s="5" t="str">
        <v>495/501</v>
      </c>
      <c r="AL6" s="5" t="str">
        <v>495/506</v>
      </c>
      <c r="AM6" s="5" t="str">
        <v>494/502</v>
      </c>
      <c r="AN6" s="5" t="str">
        <v>494/507</v>
      </c>
      <c r="AO6" s="5" t="str">
        <v>497/507</v>
      </c>
      <c r="AP6" s="5" t="str">
        <v>495/505</v>
      </c>
      <c r="AQ6" s="5" t="str">
        <v>495/505</v>
      </c>
      <c r="AR6" s="5" t="str">
        <v>490/509</v>
      </c>
      <c r="AS6" s="5" t="str">
        <v>491/504</v>
      </c>
      <c r="AT6" s="5" t="str">
        <v>497/510</v>
      </c>
    </row>
    <row r="7" spans="1:55" x14ac:dyDescent="0.25">
      <c r="A7" s="1" t="s">
        <v>5</v>
      </c>
      <c r="B7" t="str">
        <v>x0-y3</v>
      </c>
      <c r="C7">
        <v>90</v>
      </c>
      <c r="D7">
        <v>66</v>
      </c>
      <c r="E7">
        <v>24</v>
      </c>
      <c r="F7">
        <v>0.73</v>
      </c>
      <c r="G7">
        <v>3000</v>
      </c>
      <c r="H7">
        <v>0</v>
      </c>
      <c r="L7">
        <v>3</v>
      </c>
      <c r="M7" t="str">
        <v>66/90</v>
      </c>
      <c r="N7" s="6" t="str">
        <v>64/86</v>
      </c>
      <c r="O7" s="6" t="str">
        <v>65/89</v>
      </c>
      <c r="P7" s="6" t="str">
        <v>70/85</v>
      </c>
      <c r="Q7" s="6" t="str">
        <v>64/92</v>
      </c>
      <c r="R7" t="str">
        <v>71/93</v>
      </c>
      <c r="S7" t="str">
        <v>73/87</v>
      </c>
      <c r="T7" t="str">
        <v>72/88</v>
      </c>
      <c r="U7" t="str">
        <v>73/92</v>
      </c>
      <c r="V7" t="str">
        <v>73/93</v>
      </c>
      <c r="W7" t="str">
        <v>69/89</v>
      </c>
      <c r="X7" t="str">
        <v>72/93</v>
      </c>
      <c r="Y7" t="str">
        <v>72/88</v>
      </c>
      <c r="Z7" t="str">
        <v>68/94</v>
      </c>
      <c r="AA7" t="str">
        <v>64/92</v>
      </c>
      <c r="AB7" t="str">
        <v>72/87</v>
      </c>
      <c r="AC7" t="str">
        <v>73/94</v>
      </c>
      <c r="AD7" t="str">
        <v>72/85</v>
      </c>
      <c r="AE7" t="str">
        <v>71/88</v>
      </c>
      <c r="AF7" t="str">
        <v>69/93</v>
      </c>
      <c r="AG7" t="str">
        <v>69/92</v>
      </c>
      <c r="AH7" t="str">
        <v>70/90</v>
      </c>
      <c r="AI7" t="str">
        <v>65/92</v>
      </c>
      <c r="AJ7" t="str">
        <v>71/93</v>
      </c>
      <c r="AK7" t="str">
        <v>66/87</v>
      </c>
      <c r="AL7" t="str">
        <v>69/91</v>
      </c>
      <c r="AM7" t="str">
        <v>69/89</v>
      </c>
      <c r="AN7" t="str">
        <v>71/86</v>
      </c>
      <c r="AO7" t="str">
        <v>71/86</v>
      </c>
      <c r="AP7" t="str">
        <v>66/91</v>
      </c>
      <c r="AQ7" t="str">
        <v>66/91</v>
      </c>
      <c r="AR7" t="str">
        <v>64/92</v>
      </c>
      <c r="AS7" t="str">
        <v>70/94</v>
      </c>
      <c r="AT7" t="str">
        <v>72/93</v>
      </c>
    </row>
    <row r="8" spans="1:55" x14ac:dyDescent="0.25">
      <c r="A8" s="1" t="s">
        <v>6</v>
      </c>
      <c r="B8" t="str">
        <v>x0-y4</v>
      </c>
      <c r="C8">
        <v>93</v>
      </c>
      <c r="D8">
        <v>65</v>
      </c>
      <c r="E8">
        <v>28</v>
      </c>
      <c r="F8">
        <v>0.69</v>
      </c>
      <c r="G8">
        <v>4000</v>
      </c>
      <c r="H8">
        <v>0</v>
      </c>
      <c r="L8">
        <v>4</v>
      </c>
      <c r="M8" t="str">
        <v>65/93</v>
      </c>
      <c r="N8" t="str">
        <v>69/85</v>
      </c>
      <c r="O8" t="str">
        <v>72/85</v>
      </c>
      <c r="P8" t="str">
        <v>71/94</v>
      </c>
      <c r="Q8" s="6" t="str">
        <v>64/89</v>
      </c>
      <c r="R8" t="str">
        <v>70/87</v>
      </c>
      <c r="S8" t="str">
        <v>68/88</v>
      </c>
      <c r="T8" t="str">
        <v>69/93</v>
      </c>
      <c r="U8" t="str">
        <v>68/93</v>
      </c>
      <c r="V8" t="str">
        <v>64/93</v>
      </c>
      <c r="W8" t="str">
        <v>67/88</v>
      </c>
      <c r="X8" t="str">
        <v>66/88</v>
      </c>
      <c r="Y8" t="str">
        <v>64/93</v>
      </c>
      <c r="Z8" t="str">
        <v>68/92</v>
      </c>
      <c r="AA8" t="str">
        <v>69/85</v>
      </c>
      <c r="AB8" t="str">
        <v>71/87</v>
      </c>
      <c r="AC8" t="str">
        <v>67/87</v>
      </c>
      <c r="AD8" t="str">
        <v>66/87</v>
      </c>
      <c r="AE8" t="str">
        <v>71/91</v>
      </c>
      <c r="AF8" t="str">
        <v>72/89</v>
      </c>
      <c r="AG8" t="str">
        <v>66/90</v>
      </c>
      <c r="AH8" t="str">
        <v>69/88</v>
      </c>
      <c r="AI8" t="str">
        <v>71/86</v>
      </c>
      <c r="AJ8" t="str">
        <v>67/88</v>
      </c>
      <c r="AK8" t="str">
        <v>73/93</v>
      </c>
      <c r="AL8" t="str">
        <v>65/85</v>
      </c>
      <c r="AM8" t="str">
        <v>68/89</v>
      </c>
      <c r="AN8" t="str">
        <v>70/91</v>
      </c>
      <c r="AO8" t="str">
        <v>64/87</v>
      </c>
      <c r="AP8" t="str">
        <v>65/91</v>
      </c>
      <c r="AQ8" t="str">
        <v>70/85</v>
      </c>
      <c r="AR8" t="str">
        <v>67/85</v>
      </c>
      <c r="AS8" t="str">
        <v>66/86</v>
      </c>
      <c r="AT8" t="str">
        <v>65/91</v>
      </c>
    </row>
    <row r="9" spans="1:55" x14ac:dyDescent="0.25">
      <c r="A9" s="1" t="s">
        <v>7</v>
      </c>
      <c r="B9" t="str">
        <v>x0-y5</v>
      </c>
      <c r="C9">
        <v>90</v>
      </c>
      <c r="D9">
        <v>64</v>
      </c>
      <c r="E9">
        <v>26</v>
      </c>
      <c r="F9">
        <v>0.71</v>
      </c>
      <c r="G9">
        <v>5000</v>
      </c>
      <c r="H9">
        <v>0</v>
      </c>
      <c r="L9">
        <v>5</v>
      </c>
      <c r="M9" t="str">
        <v>64/90</v>
      </c>
      <c r="N9" t="str">
        <v>73/87</v>
      </c>
      <c r="O9" t="str">
        <v>65/85</v>
      </c>
      <c r="P9" t="str">
        <v>71/89</v>
      </c>
      <c r="Q9" s="6" t="str">
        <v>68/86</v>
      </c>
      <c r="R9" t="str">
        <v>65/87</v>
      </c>
      <c r="S9" t="str">
        <v>72/93</v>
      </c>
      <c r="T9" t="str">
        <v>73/89</v>
      </c>
      <c r="U9" t="str">
        <v>67/88</v>
      </c>
      <c r="V9" t="str">
        <v>72/86</v>
      </c>
      <c r="W9" t="str">
        <v>66/94</v>
      </c>
      <c r="X9" t="str">
        <v>71/89</v>
      </c>
      <c r="Y9" t="str">
        <v>72/86</v>
      </c>
      <c r="Z9" t="str">
        <v>66/85</v>
      </c>
      <c r="AA9" t="str">
        <v>69/94</v>
      </c>
      <c r="AB9" t="str">
        <v>70/91</v>
      </c>
      <c r="AC9" t="str">
        <v>70/90</v>
      </c>
      <c r="AD9" t="str">
        <v>73/93</v>
      </c>
      <c r="AE9" t="str">
        <v>71/91</v>
      </c>
      <c r="AF9" t="str">
        <v>64/85</v>
      </c>
      <c r="AG9" t="str">
        <v>70/92</v>
      </c>
      <c r="AH9" t="str">
        <v>72/87</v>
      </c>
      <c r="AI9" t="str">
        <v>68/85</v>
      </c>
      <c r="AJ9" t="str">
        <v>69/89</v>
      </c>
      <c r="AK9" t="str">
        <v>67/85</v>
      </c>
      <c r="AL9" t="str">
        <v>67/85</v>
      </c>
      <c r="AM9" t="str">
        <v>65/88</v>
      </c>
      <c r="AN9" t="str">
        <v>69/91</v>
      </c>
      <c r="AO9" t="str">
        <v>71/92</v>
      </c>
      <c r="AP9" t="str">
        <v>71/93</v>
      </c>
      <c r="AQ9" t="str">
        <v>66/86</v>
      </c>
      <c r="AR9" t="str">
        <v>64/85</v>
      </c>
      <c r="AS9" t="str">
        <v>72/91</v>
      </c>
      <c r="AT9" t="str">
        <v>67/92</v>
      </c>
    </row>
    <row r="10" spans="1:55" x14ac:dyDescent="0.25">
      <c r="A10" s="1" t="s">
        <v>8</v>
      </c>
      <c r="B10" t="str">
        <v>x0-y6</v>
      </c>
      <c r="C10">
        <v>94</v>
      </c>
      <c r="D10">
        <v>71</v>
      </c>
      <c r="E10">
        <v>23</v>
      </c>
      <c r="F10">
        <v>0.75</v>
      </c>
      <c r="G10">
        <v>6000</v>
      </c>
      <c r="H10">
        <v>0</v>
      </c>
      <c r="L10">
        <v>6</v>
      </c>
      <c r="M10" t="str">
        <v>71/94</v>
      </c>
      <c r="N10" t="str">
        <v>71/91</v>
      </c>
      <c r="O10" t="str">
        <v>72/93</v>
      </c>
      <c r="P10" t="str">
        <v>67/94</v>
      </c>
      <c r="Q10" s="6" t="str">
        <v>73/85</v>
      </c>
      <c r="R10" t="str">
        <v>72/88</v>
      </c>
      <c r="S10" t="str">
        <v>68/85</v>
      </c>
      <c r="T10" t="str">
        <v>69/85</v>
      </c>
      <c r="U10" t="str">
        <v>65/85</v>
      </c>
      <c r="V10" t="str">
        <v>66/92</v>
      </c>
      <c r="W10" t="str">
        <v>73/85</v>
      </c>
      <c r="X10" t="str">
        <v>72/94</v>
      </c>
      <c r="Y10" t="str">
        <v>66/89</v>
      </c>
      <c r="Z10" t="str">
        <v>73/88</v>
      </c>
      <c r="AA10" t="str">
        <v>73/91</v>
      </c>
      <c r="AB10" t="str">
        <v>70/89</v>
      </c>
      <c r="AC10" t="str">
        <v>64/94</v>
      </c>
      <c r="AD10" t="str">
        <v>64/90</v>
      </c>
      <c r="AE10" t="str">
        <v>69/94</v>
      </c>
      <c r="AF10" t="str">
        <v>72/86</v>
      </c>
      <c r="AG10" t="str">
        <v>69/86</v>
      </c>
      <c r="AH10" t="str">
        <v>68/85</v>
      </c>
      <c r="AI10" t="str">
        <v>65/94</v>
      </c>
      <c r="AJ10" t="str">
        <v>67/93</v>
      </c>
      <c r="AK10" t="str">
        <v>71/94</v>
      </c>
      <c r="AL10" t="str">
        <v>66/93</v>
      </c>
      <c r="AM10" t="str">
        <v>73/92</v>
      </c>
      <c r="AN10" t="str">
        <v>68/88</v>
      </c>
      <c r="AO10" t="str">
        <v>73/92</v>
      </c>
      <c r="AP10" t="str">
        <v>72/86</v>
      </c>
      <c r="AQ10" t="str">
        <v>69/94</v>
      </c>
      <c r="AR10" t="str">
        <v>64/94</v>
      </c>
      <c r="AS10" t="str">
        <v>72/85</v>
      </c>
      <c r="AT10" t="str">
        <v>73/93</v>
      </c>
    </row>
    <row r="11" spans="1:55" x14ac:dyDescent="0.25">
      <c r="A11" s="1" t="s">
        <v>9</v>
      </c>
      <c r="B11" t="str">
        <v>x0-y7</v>
      </c>
      <c r="C11">
        <v>92</v>
      </c>
      <c r="D11">
        <v>68</v>
      </c>
      <c r="E11">
        <v>24</v>
      </c>
      <c r="F11">
        <v>0.73</v>
      </c>
      <c r="G11">
        <v>7000</v>
      </c>
      <c r="H11">
        <v>0</v>
      </c>
      <c r="L11">
        <v>7</v>
      </c>
      <c r="M11" t="str">
        <v>68/92</v>
      </c>
      <c r="N11" t="str">
        <v>70/85</v>
      </c>
      <c r="O11" t="str">
        <v>69/85</v>
      </c>
      <c r="P11" t="str">
        <v>68/85</v>
      </c>
      <c r="Q11" s="6" t="str">
        <v>65/89</v>
      </c>
      <c r="R11" t="str">
        <v>70/93</v>
      </c>
      <c r="S11" t="str">
        <v>72/94</v>
      </c>
      <c r="T11" t="str">
        <v>67/90</v>
      </c>
      <c r="U11" t="str">
        <v>73/87</v>
      </c>
      <c r="V11" t="str">
        <v>67/94</v>
      </c>
      <c r="W11" t="str">
        <v>68/93</v>
      </c>
      <c r="X11" t="str">
        <v>69/93</v>
      </c>
      <c r="Y11" t="str">
        <v>67/86</v>
      </c>
      <c r="Z11" t="str">
        <v>69/85</v>
      </c>
      <c r="AA11" t="str">
        <v>70/92</v>
      </c>
      <c r="AB11" t="str">
        <v>72/86</v>
      </c>
      <c r="AC11" t="str">
        <v>71/89</v>
      </c>
      <c r="AD11" t="str">
        <v>72/86</v>
      </c>
      <c r="AE11" t="str">
        <v>70/87</v>
      </c>
      <c r="AF11" t="str">
        <v>68/87</v>
      </c>
      <c r="AG11" t="str">
        <v>70/91</v>
      </c>
      <c r="AH11" t="str">
        <v>66/88</v>
      </c>
      <c r="AI11" t="str">
        <v>72/89</v>
      </c>
      <c r="AJ11" t="str">
        <v>73/93</v>
      </c>
      <c r="AK11" t="str">
        <v>64/85</v>
      </c>
      <c r="AL11" t="str">
        <v>73/90</v>
      </c>
      <c r="AM11" t="str">
        <v>64/94</v>
      </c>
      <c r="AN11" t="str">
        <v>64/93</v>
      </c>
      <c r="AO11" t="str">
        <v>73/88</v>
      </c>
      <c r="AP11" t="str">
        <v>73/92</v>
      </c>
      <c r="AQ11" t="str">
        <v>69/91</v>
      </c>
      <c r="AR11" t="str">
        <v>73/89</v>
      </c>
      <c r="AS11" t="str">
        <v>67/86</v>
      </c>
      <c r="AT11" t="str">
        <v>69/92</v>
      </c>
      <c r="BA11">
        <v>-1000</v>
      </c>
    </row>
    <row r="12" spans="1:55" x14ac:dyDescent="0.25">
      <c r="A12" s="1" t="s">
        <v>10</v>
      </c>
      <c r="B12" t="str">
        <v>x0-y8</v>
      </c>
      <c r="C12">
        <v>87</v>
      </c>
      <c r="D12">
        <v>72</v>
      </c>
      <c r="E12">
        <v>15</v>
      </c>
      <c r="F12">
        <v>0.82</v>
      </c>
      <c r="G12">
        <v>8000</v>
      </c>
      <c r="H12">
        <v>0</v>
      </c>
      <c r="L12">
        <v>8</v>
      </c>
      <c r="M12" t="str">
        <v>72/87</v>
      </c>
      <c r="N12" t="str">
        <v>66/90</v>
      </c>
      <c r="O12" t="str">
        <v>64/86</v>
      </c>
      <c r="P12" t="str">
        <v>66/90</v>
      </c>
      <c r="Q12" s="6" t="str">
        <v>71/85</v>
      </c>
      <c r="R12" t="str">
        <v>65/86</v>
      </c>
      <c r="S12" t="str">
        <v>67/89</v>
      </c>
      <c r="T12" t="str">
        <v>67/91</v>
      </c>
      <c r="U12" t="str">
        <v>68/94</v>
      </c>
      <c r="V12" t="str">
        <v>66/94</v>
      </c>
      <c r="W12" t="str">
        <v>68/88</v>
      </c>
      <c r="X12" t="str">
        <v>71/93</v>
      </c>
      <c r="Y12" t="str">
        <v>69/91</v>
      </c>
      <c r="Z12" t="str">
        <v>72/89</v>
      </c>
      <c r="AA12" t="str">
        <v>65/89</v>
      </c>
      <c r="AB12" t="str">
        <v>70/89</v>
      </c>
      <c r="AC12" t="str">
        <v>66/92</v>
      </c>
      <c r="AD12" t="str">
        <v>68/87</v>
      </c>
      <c r="AE12" t="str">
        <v>65/85</v>
      </c>
      <c r="AF12" t="str">
        <v>70/86</v>
      </c>
      <c r="AG12" t="str">
        <v>68/94</v>
      </c>
      <c r="AH12" t="str">
        <v>73/89</v>
      </c>
      <c r="AI12" t="str">
        <v>67/89</v>
      </c>
      <c r="AJ12" t="str">
        <v>64/94</v>
      </c>
      <c r="AK12" t="str">
        <v>71/86</v>
      </c>
      <c r="AL12" t="str">
        <v>72/87</v>
      </c>
      <c r="AM12" t="str">
        <v>69/86</v>
      </c>
      <c r="AN12" t="str">
        <v>68/88</v>
      </c>
      <c r="AO12" t="str">
        <v>67/86</v>
      </c>
      <c r="AP12" t="str">
        <v>65/87</v>
      </c>
      <c r="AQ12" t="str">
        <v>65/88</v>
      </c>
      <c r="AR12" t="str">
        <v>72/85</v>
      </c>
      <c r="AS12" t="str">
        <v>68/88</v>
      </c>
      <c r="AT12" t="str">
        <v>72/85</v>
      </c>
      <c r="AZ12">
        <v>-1</v>
      </c>
      <c r="BB12">
        <v>1</v>
      </c>
    </row>
    <row r="13" spans="1:55" x14ac:dyDescent="0.25">
      <c r="A13" s="1" t="s">
        <v>11</v>
      </c>
      <c r="B13" t="str">
        <v>x0-y9</v>
      </c>
      <c r="C13">
        <v>86</v>
      </c>
      <c r="D13">
        <v>67</v>
      </c>
      <c r="E13">
        <v>19</v>
      </c>
      <c r="F13">
        <v>0.77</v>
      </c>
      <c r="G13">
        <v>9000</v>
      </c>
      <c r="H13">
        <v>0</v>
      </c>
      <c r="L13">
        <v>9</v>
      </c>
      <c r="M13" t="str">
        <v>67/86</v>
      </c>
      <c r="N13" t="str">
        <v>71/88</v>
      </c>
      <c r="O13" t="str">
        <v>71/91</v>
      </c>
      <c r="P13" t="str">
        <v>69/89</v>
      </c>
      <c r="Q13" s="6" t="str">
        <v>68/89</v>
      </c>
      <c r="R13" t="str">
        <v>73/88</v>
      </c>
      <c r="S13" t="str">
        <v>72/93</v>
      </c>
      <c r="T13" t="str">
        <v>65/90</v>
      </c>
      <c r="U13" t="str">
        <v>70/85</v>
      </c>
      <c r="V13" t="str">
        <v>72/92</v>
      </c>
      <c r="W13" t="str">
        <v>64/92</v>
      </c>
      <c r="X13" t="str">
        <v>67/89</v>
      </c>
      <c r="Y13" t="str">
        <v>67/93</v>
      </c>
      <c r="Z13" t="str">
        <v>68/89</v>
      </c>
      <c r="AA13" t="str">
        <v>71/94</v>
      </c>
      <c r="AB13" t="str">
        <v>67/94</v>
      </c>
      <c r="AC13" t="str">
        <v>65/89</v>
      </c>
      <c r="AD13" t="str">
        <v>72/85</v>
      </c>
      <c r="AE13" t="str">
        <v>73/90</v>
      </c>
      <c r="AF13" t="str">
        <v>64/94</v>
      </c>
      <c r="AG13" t="str">
        <v>64/93</v>
      </c>
      <c r="AH13" t="str">
        <v>64/90</v>
      </c>
      <c r="AI13" t="str">
        <v>66/93</v>
      </c>
      <c r="AJ13" t="str">
        <v>64/93</v>
      </c>
      <c r="AK13" t="str">
        <v>72/86</v>
      </c>
      <c r="AL13" t="str">
        <v>64/87</v>
      </c>
      <c r="AM13" t="str">
        <v>66/90</v>
      </c>
      <c r="AN13" t="str">
        <v>72/85</v>
      </c>
      <c r="AO13" t="str">
        <v>69/88</v>
      </c>
      <c r="AP13" t="str">
        <v>72/92</v>
      </c>
      <c r="AQ13" t="str">
        <v>69/93</v>
      </c>
      <c r="AR13" t="str">
        <v>70/86</v>
      </c>
      <c r="AS13" t="str">
        <v>64/85</v>
      </c>
      <c r="AT13" t="str">
        <v>72/90</v>
      </c>
      <c r="BA13">
        <v>1000</v>
      </c>
    </row>
    <row r="14" spans="1:55" x14ac:dyDescent="0.25">
      <c r="A14" s="1" t="s">
        <v>12</v>
      </c>
      <c r="B14" t="str">
        <v>x0-y10</v>
      </c>
      <c r="C14">
        <v>92</v>
      </c>
      <c r="D14">
        <v>65</v>
      </c>
      <c r="E14">
        <v>27</v>
      </c>
      <c r="F14">
        <v>0.7</v>
      </c>
      <c r="G14">
        <v>10000</v>
      </c>
      <c r="H14">
        <v>0</v>
      </c>
      <c r="L14">
        <v>10</v>
      </c>
      <c r="M14" t="str">
        <v>65/92</v>
      </c>
      <c r="N14" t="str">
        <v>64/90</v>
      </c>
      <c r="O14" t="str">
        <v>73/92</v>
      </c>
      <c r="P14" t="str">
        <v>66/92</v>
      </c>
      <c r="Q14" s="6" t="str">
        <v>64/93</v>
      </c>
      <c r="R14" t="str">
        <v>66/92</v>
      </c>
      <c r="S14" t="str">
        <v>65/93</v>
      </c>
      <c r="T14" t="str">
        <v>72/94</v>
      </c>
      <c r="U14" t="str">
        <v>64/89</v>
      </c>
      <c r="V14" t="str">
        <v>68/93</v>
      </c>
      <c r="W14" t="str">
        <v>72/87</v>
      </c>
      <c r="X14" t="str">
        <v>73/94</v>
      </c>
      <c r="Y14" t="str">
        <v>65/87</v>
      </c>
      <c r="Z14" t="str">
        <v>72/88</v>
      </c>
      <c r="AA14" t="str">
        <v>73/90</v>
      </c>
      <c r="AB14" t="str">
        <v>70/86</v>
      </c>
      <c r="AC14" t="str">
        <v>73/94</v>
      </c>
      <c r="AD14" t="str">
        <v>70/93</v>
      </c>
      <c r="AE14" t="str">
        <v>72/91</v>
      </c>
      <c r="AF14" t="str">
        <v>68/85</v>
      </c>
      <c r="AG14" t="str">
        <v>71/86</v>
      </c>
      <c r="AH14" t="str">
        <v>69/92</v>
      </c>
      <c r="AI14" t="str">
        <v>64/90</v>
      </c>
      <c r="AJ14" t="str">
        <v>66/87</v>
      </c>
      <c r="AK14" t="str">
        <v>69/88</v>
      </c>
      <c r="AL14" t="str">
        <v>67/93</v>
      </c>
      <c r="AM14" t="str">
        <v>70/85</v>
      </c>
      <c r="AN14" t="str">
        <v>66/86</v>
      </c>
      <c r="AO14" t="str">
        <v>73/85</v>
      </c>
      <c r="AP14" t="str">
        <v>68/85</v>
      </c>
      <c r="AQ14" t="str">
        <v>68/86</v>
      </c>
      <c r="AR14" t="str">
        <v>73/92</v>
      </c>
      <c r="AS14" t="str">
        <v>69/87</v>
      </c>
      <c r="AT14" t="str">
        <v>65/94</v>
      </c>
    </row>
    <row r="15" spans="1:55" x14ac:dyDescent="0.25">
      <c r="A15" s="1" t="s">
        <v>13</v>
      </c>
      <c r="B15" t="str">
        <v>x0-y11</v>
      </c>
      <c r="C15">
        <v>94</v>
      </c>
      <c r="D15">
        <v>64</v>
      </c>
      <c r="E15">
        <v>30</v>
      </c>
      <c r="F15">
        <v>0.68</v>
      </c>
      <c r="G15">
        <v>11000</v>
      </c>
      <c r="H15">
        <v>0</v>
      </c>
      <c r="L15">
        <v>11</v>
      </c>
      <c r="M15" t="str">
        <v>64/94</v>
      </c>
      <c r="N15" t="str">
        <v>70/92</v>
      </c>
      <c r="O15" t="str">
        <v>64/91</v>
      </c>
      <c r="P15" t="str">
        <v>68/92</v>
      </c>
      <c r="Q15" s="6" t="str">
        <v>69/85</v>
      </c>
      <c r="R15" t="str">
        <v>68/91</v>
      </c>
      <c r="S15" t="str">
        <v>73/89</v>
      </c>
      <c r="T15" t="str">
        <v>64/87</v>
      </c>
      <c r="U15" t="str">
        <v>66/87</v>
      </c>
      <c r="V15" t="str">
        <v>65/88</v>
      </c>
      <c r="W15" t="str">
        <v>73/89</v>
      </c>
      <c r="X15" t="str">
        <v>65/91</v>
      </c>
      <c r="Y15" t="str">
        <v>71/94</v>
      </c>
      <c r="Z15" t="str">
        <v>69/91</v>
      </c>
      <c r="AA15" t="str">
        <v>69/85</v>
      </c>
      <c r="AB15" t="str">
        <v>64/89</v>
      </c>
      <c r="AC15" t="str">
        <v>68/93</v>
      </c>
      <c r="AD15" t="str">
        <v>67/86</v>
      </c>
      <c r="AE15" t="str">
        <v>66/92</v>
      </c>
      <c r="AF15" t="str">
        <v>64/92</v>
      </c>
      <c r="AG15" t="str">
        <v>71/94</v>
      </c>
      <c r="AH15" t="str">
        <v>73/85</v>
      </c>
      <c r="AI15" t="str">
        <v>67/90</v>
      </c>
      <c r="AJ15" t="str">
        <v>64/88</v>
      </c>
      <c r="AK15" t="str">
        <v>72/93</v>
      </c>
      <c r="AL15" t="str">
        <v>71/86</v>
      </c>
      <c r="AM15" t="str">
        <v>71/90</v>
      </c>
      <c r="AN15" t="str">
        <v>68/93</v>
      </c>
      <c r="AO15" t="str">
        <v>64/92</v>
      </c>
      <c r="AP15" t="str">
        <v>70/91</v>
      </c>
      <c r="AQ15" t="str">
        <v>67/86</v>
      </c>
      <c r="AR15" t="str">
        <v>68/89</v>
      </c>
      <c r="AS15" t="str">
        <v>66/85</v>
      </c>
      <c r="AT15" t="str">
        <v>72/94</v>
      </c>
      <c r="AZ15" cm="1">
        <f t="array" ref="AZ15:BC15">_xlfn.TOROW(AZ11:BB13,3)</f>
        <v>-1000</v>
      </c>
      <c r="BA15">
        <v>-1</v>
      </c>
      <c r="BB15">
        <v>1</v>
      </c>
      <c r="BC15">
        <v>1000</v>
      </c>
    </row>
    <row r="16" spans="1:55" x14ac:dyDescent="0.25">
      <c r="A16" s="1" t="s">
        <v>14</v>
      </c>
      <c r="B16" t="str">
        <v>x0-y12</v>
      </c>
      <c r="C16">
        <v>93</v>
      </c>
      <c r="D16">
        <v>70</v>
      </c>
      <c r="E16">
        <v>23</v>
      </c>
      <c r="F16">
        <v>0.75</v>
      </c>
      <c r="G16">
        <v>12000</v>
      </c>
      <c r="H16">
        <v>0</v>
      </c>
      <c r="L16">
        <v>12</v>
      </c>
      <c r="M16" t="str">
        <v>70/93</v>
      </c>
      <c r="N16" t="str">
        <v>71/92</v>
      </c>
      <c r="O16" t="str">
        <v>73/92</v>
      </c>
      <c r="P16" t="str">
        <v>68/94</v>
      </c>
      <c r="Q16" s="6" t="str">
        <v>71/88</v>
      </c>
      <c r="R16" t="str">
        <v>71/91</v>
      </c>
      <c r="S16" t="str">
        <v>65/91</v>
      </c>
      <c r="T16" t="str">
        <v>68/86</v>
      </c>
      <c r="U16" t="str">
        <v>72/89</v>
      </c>
      <c r="V16" t="str">
        <v>72/88</v>
      </c>
      <c r="W16" t="str">
        <v>68/93</v>
      </c>
      <c r="X16" t="str">
        <v>68/88</v>
      </c>
      <c r="Y16" t="str">
        <v>72/92</v>
      </c>
      <c r="Z16" t="str">
        <v>71/90</v>
      </c>
      <c r="AA16" t="str">
        <v>65/93</v>
      </c>
      <c r="AB16" t="str">
        <v>68/89</v>
      </c>
      <c r="AC16" t="str">
        <v>64/93</v>
      </c>
      <c r="AD16" t="str">
        <v>64/91</v>
      </c>
      <c r="AE16" t="str">
        <v>68/89</v>
      </c>
      <c r="AF16" t="str">
        <v>68/88</v>
      </c>
      <c r="AG16" t="str">
        <v>73/90</v>
      </c>
      <c r="AH16" t="str">
        <v>69/87</v>
      </c>
      <c r="AI16" t="str">
        <v>68/90</v>
      </c>
      <c r="AJ16" t="str">
        <v>66/93</v>
      </c>
      <c r="AK16" t="str">
        <v>69/87</v>
      </c>
      <c r="AL16" t="str">
        <v>69/92</v>
      </c>
      <c r="AM16" t="str">
        <v>72/85</v>
      </c>
      <c r="AN16" t="str">
        <v>66/86</v>
      </c>
      <c r="AO16" t="str">
        <v>72/89</v>
      </c>
      <c r="AP16" t="str">
        <v>70/90</v>
      </c>
      <c r="AQ16" t="str">
        <v>66/89</v>
      </c>
      <c r="AR16" t="str">
        <v>71/92</v>
      </c>
      <c r="AS16" t="str">
        <v>72/94</v>
      </c>
      <c r="AT16" t="str">
        <v>72/94</v>
      </c>
    </row>
    <row r="17" spans="1:55" x14ac:dyDescent="0.25">
      <c r="A17" s="1" t="s">
        <v>15</v>
      </c>
      <c r="B17" t="str">
        <v>x0-y13</v>
      </c>
      <c r="C17">
        <v>94</v>
      </c>
      <c r="D17">
        <v>66</v>
      </c>
      <c r="E17">
        <v>28</v>
      </c>
      <c r="F17">
        <v>0.7</v>
      </c>
      <c r="G17">
        <v>13000</v>
      </c>
      <c r="H17">
        <v>0</v>
      </c>
      <c r="L17">
        <v>13</v>
      </c>
      <c r="M17" t="str">
        <v>66/94</v>
      </c>
      <c r="N17" t="str">
        <v>64/88</v>
      </c>
      <c r="O17" t="str">
        <v>64/94</v>
      </c>
      <c r="P17" t="str">
        <v>70/93</v>
      </c>
      <c r="Q17" s="6" t="str">
        <v>69/90</v>
      </c>
      <c r="R17" t="str">
        <v>66/87</v>
      </c>
      <c r="S17" t="str">
        <v>72/88</v>
      </c>
      <c r="T17" t="str">
        <v>72/86</v>
      </c>
      <c r="U17" t="str">
        <v>64/88</v>
      </c>
      <c r="V17" t="str">
        <v>65/90</v>
      </c>
      <c r="W17" t="str">
        <v>71/91</v>
      </c>
      <c r="X17" t="str">
        <v>72/92</v>
      </c>
      <c r="Y17" t="str">
        <v>70/91</v>
      </c>
      <c r="Z17" t="str">
        <v>65/88</v>
      </c>
      <c r="AA17" t="str">
        <v>70/91</v>
      </c>
      <c r="AB17" t="str">
        <v>66/94</v>
      </c>
      <c r="AC17" t="str">
        <v>65/86</v>
      </c>
      <c r="AD17" t="str">
        <v>70/85</v>
      </c>
      <c r="AE17" t="str">
        <v>68/94</v>
      </c>
      <c r="AF17" t="str">
        <v>71/90</v>
      </c>
      <c r="AG17" t="str">
        <v>69/90</v>
      </c>
      <c r="AH17" t="str">
        <v>70/94</v>
      </c>
      <c r="AI17" t="str">
        <v>68/86</v>
      </c>
      <c r="AJ17" t="str">
        <v>66/90</v>
      </c>
      <c r="AK17" t="str">
        <v>72/87</v>
      </c>
      <c r="AL17" t="str">
        <v>65/89</v>
      </c>
      <c r="AM17" t="str">
        <v>72/88</v>
      </c>
      <c r="AN17" t="str">
        <v>69/92</v>
      </c>
      <c r="AO17" t="str">
        <v>65/92</v>
      </c>
      <c r="AP17" t="str">
        <v>66/92</v>
      </c>
      <c r="AQ17" t="str">
        <v>72/87</v>
      </c>
      <c r="AR17" t="str">
        <v>65/91</v>
      </c>
      <c r="AS17" t="str">
        <v>69/92</v>
      </c>
      <c r="AT17" t="str">
        <v>70/87</v>
      </c>
    </row>
    <row r="18" spans="1:55" x14ac:dyDescent="0.25">
      <c r="A18" s="1" t="s">
        <v>16</v>
      </c>
      <c r="B18" t="str">
        <v>x0-y14</v>
      </c>
      <c r="C18">
        <v>85</v>
      </c>
      <c r="D18">
        <v>67</v>
      </c>
      <c r="E18">
        <v>18</v>
      </c>
      <c r="F18">
        <v>0.78</v>
      </c>
      <c r="G18">
        <v>14000</v>
      </c>
      <c r="H18">
        <v>0</v>
      </c>
      <c r="L18">
        <v>14</v>
      </c>
      <c r="M18" t="str">
        <v>67/85</v>
      </c>
      <c r="N18" t="str">
        <v>69/89</v>
      </c>
      <c r="O18" t="str">
        <v>72/93</v>
      </c>
      <c r="P18" t="str">
        <v>64/88</v>
      </c>
      <c r="Q18" s="6" t="str">
        <v>73/94</v>
      </c>
      <c r="R18" t="str">
        <v>73/88</v>
      </c>
      <c r="S18" t="str">
        <v>66/90</v>
      </c>
      <c r="T18" t="str">
        <v>72/92</v>
      </c>
      <c r="U18" t="str">
        <v>66/85</v>
      </c>
      <c r="V18" t="str">
        <v>70/85</v>
      </c>
      <c r="W18" t="str">
        <v>66/91</v>
      </c>
      <c r="X18" t="str">
        <v>69/87</v>
      </c>
      <c r="Y18" t="str">
        <v>67/93</v>
      </c>
      <c r="Z18" t="str">
        <v>68/90</v>
      </c>
      <c r="AA18" t="str">
        <v>65/88</v>
      </c>
      <c r="AB18" t="str">
        <v>73/90</v>
      </c>
      <c r="AC18" t="str">
        <v>64/85</v>
      </c>
      <c r="AD18" t="str">
        <v>69/92</v>
      </c>
      <c r="AE18" t="str">
        <v>71/91</v>
      </c>
      <c r="AF18" t="str">
        <v>71/92</v>
      </c>
      <c r="AG18" t="str">
        <v>73/90</v>
      </c>
      <c r="AH18" t="str">
        <v>67/88</v>
      </c>
      <c r="AI18" t="str">
        <v>67/87</v>
      </c>
      <c r="AJ18" t="str">
        <v>65/93</v>
      </c>
      <c r="AK18" t="str">
        <v>67/88</v>
      </c>
      <c r="AL18" t="str">
        <v>73/90</v>
      </c>
      <c r="AM18" t="str">
        <v>69/91</v>
      </c>
      <c r="AN18" t="str">
        <v>65/90</v>
      </c>
      <c r="AO18" t="str">
        <v>67/90</v>
      </c>
      <c r="AP18" t="str">
        <v>70/88</v>
      </c>
      <c r="AQ18" t="str">
        <v>71/88</v>
      </c>
      <c r="AR18" t="str">
        <v>71/90</v>
      </c>
      <c r="AS18" t="str">
        <v>64/85</v>
      </c>
      <c r="AT18" t="str">
        <v>64/90</v>
      </c>
      <c r="AX18" t="s">
        <v>1026</v>
      </c>
    </row>
    <row r="19" spans="1:55" x14ac:dyDescent="0.25">
      <c r="A19" s="1" t="s">
        <v>17</v>
      </c>
      <c r="B19" t="str">
        <v>x0-y15</v>
      </c>
      <c r="C19">
        <v>93</v>
      </c>
      <c r="D19">
        <v>66</v>
      </c>
      <c r="E19">
        <v>27</v>
      </c>
      <c r="F19">
        <v>0.7</v>
      </c>
      <c r="G19">
        <v>15000</v>
      </c>
      <c r="H19">
        <v>0</v>
      </c>
      <c r="L19">
        <v>15</v>
      </c>
      <c r="M19" t="str">
        <v>66/93</v>
      </c>
      <c r="N19" t="str">
        <v>73/93</v>
      </c>
      <c r="O19" t="str">
        <v>65/86</v>
      </c>
      <c r="P19" t="str">
        <v>72/92</v>
      </c>
      <c r="Q19" s="6" t="str">
        <v>64/94</v>
      </c>
      <c r="R19" t="str">
        <v>73/86</v>
      </c>
      <c r="S19" t="str">
        <v>68/93</v>
      </c>
      <c r="T19" t="str">
        <v>69/94</v>
      </c>
      <c r="U19" t="str">
        <v>70/92</v>
      </c>
      <c r="V19" t="str">
        <v>65/91</v>
      </c>
      <c r="W19" t="str">
        <v>69/94</v>
      </c>
      <c r="X19" t="str">
        <v>67/92</v>
      </c>
      <c r="Y19" t="str">
        <v>71/89</v>
      </c>
      <c r="Z19" t="str">
        <v>66/86</v>
      </c>
      <c r="AA19" t="str">
        <v>72/87</v>
      </c>
      <c r="AB19" t="str">
        <v>69/88</v>
      </c>
      <c r="AC19" t="str">
        <v>72/93</v>
      </c>
      <c r="AD19" t="str">
        <v>68/90</v>
      </c>
      <c r="AE19" t="str">
        <v>70/93</v>
      </c>
      <c r="AF19" t="str">
        <v>69/93</v>
      </c>
      <c r="AG19" t="str">
        <v>67/88</v>
      </c>
      <c r="AH19" t="str">
        <v>72/89</v>
      </c>
      <c r="AI19" t="str">
        <v>64/87</v>
      </c>
      <c r="AJ19" t="str">
        <v>70/87</v>
      </c>
      <c r="AK19" t="str">
        <v>73/85</v>
      </c>
      <c r="AL19" t="str">
        <v>65/93</v>
      </c>
      <c r="AM19" t="str">
        <v>73/87</v>
      </c>
      <c r="AN19" t="str">
        <v>64/88</v>
      </c>
      <c r="AO19" t="str">
        <v>65/93</v>
      </c>
      <c r="AP19" t="str">
        <v>64/91</v>
      </c>
      <c r="AQ19" t="str">
        <v>65/85</v>
      </c>
      <c r="AR19" t="str">
        <v>66/93</v>
      </c>
      <c r="AS19" t="str">
        <v>68/93</v>
      </c>
      <c r="AT19" t="str">
        <v>66/94</v>
      </c>
      <c r="AV19">
        <v>0</v>
      </c>
      <c r="AW19" cm="1">
        <f t="array" ref="AW19">_xlfn._xlws.FILTER(_xlfn.ANCHORARRAY(G4),_xlfn.ANCHORARRAY(D4)=0)</f>
        <v>25004</v>
      </c>
      <c r="AX19">
        <f>_xlfn.XLOOKUP(AW19,No,Size)</f>
        <v>91</v>
      </c>
      <c r="AZ19" cm="1">
        <f t="array" ref="AZ19:BC19">+AW19+dr</f>
        <v>24004</v>
      </c>
      <c r="BA19">
        <v>25003</v>
      </c>
      <c r="BB19">
        <v>25005</v>
      </c>
      <c r="BC19">
        <v>26004</v>
      </c>
    </row>
    <row r="20" spans="1:55" x14ac:dyDescent="0.25">
      <c r="A20" s="1" t="s">
        <v>18</v>
      </c>
      <c r="B20" t="str">
        <v>x0-y16</v>
      </c>
      <c r="C20">
        <v>93</v>
      </c>
      <c r="D20">
        <v>73</v>
      </c>
      <c r="E20">
        <v>20</v>
      </c>
      <c r="F20">
        <v>0.78</v>
      </c>
      <c r="G20">
        <v>16000</v>
      </c>
      <c r="H20">
        <v>0</v>
      </c>
      <c r="L20">
        <v>16</v>
      </c>
      <c r="M20" t="str">
        <v>73/93</v>
      </c>
      <c r="N20" t="str">
        <v>69/94</v>
      </c>
      <c r="O20" t="str">
        <v>73/94</v>
      </c>
      <c r="P20" t="str">
        <v>65/89</v>
      </c>
      <c r="Q20" s="6" t="str">
        <v>73/86</v>
      </c>
      <c r="R20" t="str">
        <v>67/92</v>
      </c>
      <c r="S20" t="str">
        <v>71/87</v>
      </c>
      <c r="T20" t="str">
        <v>72/91</v>
      </c>
      <c r="U20" t="str">
        <v>72/89</v>
      </c>
      <c r="V20" t="str">
        <v>73/87</v>
      </c>
      <c r="W20" t="str">
        <v>67/90</v>
      </c>
      <c r="X20" t="str">
        <v>66/93</v>
      </c>
      <c r="Y20" t="str">
        <v>69/93</v>
      </c>
      <c r="Z20" t="str">
        <v>69/90</v>
      </c>
      <c r="AA20" t="str">
        <v>72/91</v>
      </c>
      <c r="AB20" t="str">
        <v>66/89</v>
      </c>
      <c r="AC20" t="str">
        <v>73/87</v>
      </c>
      <c r="AD20" t="str">
        <v>64/94</v>
      </c>
      <c r="AE20" t="str">
        <v>73/93</v>
      </c>
      <c r="AF20" t="str">
        <v>64/92</v>
      </c>
      <c r="AG20" t="str">
        <v>71/88</v>
      </c>
      <c r="AH20" t="str">
        <v>66/86</v>
      </c>
      <c r="AI20" t="str">
        <v>71/88</v>
      </c>
      <c r="AJ20" t="str">
        <v>66/86</v>
      </c>
      <c r="AK20" t="str">
        <v>68/90</v>
      </c>
      <c r="AL20" t="str">
        <v>65/88</v>
      </c>
      <c r="AM20" t="str">
        <v>73/89</v>
      </c>
      <c r="AN20" t="str">
        <v>66/86</v>
      </c>
      <c r="AO20" t="str">
        <v>67/85</v>
      </c>
      <c r="AP20" t="str">
        <v>69/91</v>
      </c>
      <c r="AQ20" t="str">
        <v>65/88</v>
      </c>
      <c r="AR20" t="str">
        <v>67/91</v>
      </c>
      <c r="AS20" t="str">
        <v>66/94</v>
      </c>
      <c r="AT20" t="str">
        <v>66/88</v>
      </c>
      <c r="AZ20" cm="1">
        <f t="array" ref="AZ20:BC20">_xlfn.XLOOKUP(_xlfn.ANCHORARRAY(AZ19),No,Used)</f>
        <v>72</v>
      </c>
      <c r="BA20">
        <v>71</v>
      </c>
      <c r="BB20">
        <v>65</v>
      </c>
      <c r="BC20">
        <v>72</v>
      </c>
    </row>
    <row r="21" spans="1:55" x14ac:dyDescent="0.25">
      <c r="A21" s="1" t="s">
        <v>19</v>
      </c>
      <c r="B21" t="str">
        <v>x0-y17</v>
      </c>
      <c r="C21">
        <v>93</v>
      </c>
      <c r="D21">
        <v>70</v>
      </c>
      <c r="E21">
        <v>23</v>
      </c>
      <c r="F21">
        <v>0.75</v>
      </c>
      <c r="G21">
        <v>17000</v>
      </c>
      <c r="H21">
        <v>0</v>
      </c>
      <c r="L21">
        <v>17</v>
      </c>
      <c r="M21" t="str">
        <v>70/93</v>
      </c>
      <c r="N21" t="str">
        <v>72/92</v>
      </c>
      <c r="O21" t="str">
        <v>66/85</v>
      </c>
      <c r="P21" t="str">
        <v>70/89</v>
      </c>
      <c r="Q21" s="6" t="str">
        <v>65/88</v>
      </c>
      <c r="R21" t="str">
        <v>72/88</v>
      </c>
      <c r="S21" t="str">
        <v>70/88</v>
      </c>
      <c r="T21" t="str">
        <v>72/88</v>
      </c>
      <c r="U21" t="str">
        <v>65/92</v>
      </c>
      <c r="V21" t="str">
        <v>72/90</v>
      </c>
      <c r="W21" t="str">
        <v>73/88</v>
      </c>
      <c r="X21" t="str">
        <v>69/89</v>
      </c>
      <c r="Y21" t="str">
        <v>64/93</v>
      </c>
      <c r="Z21" t="str">
        <v>65/89</v>
      </c>
      <c r="AA21" t="str">
        <v>69/86</v>
      </c>
      <c r="AB21" t="str">
        <v>69/87</v>
      </c>
      <c r="AC21" t="str">
        <v>68/86</v>
      </c>
      <c r="AD21" t="str">
        <v>71/89</v>
      </c>
      <c r="AE21" t="str">
        <v>73/87</v>
      </c>
      <c r="AF21" t="str">
        <v>64/94</v>
      </c>
      <c r="AG21" t="str">
        <v>64/87</v>
      </c>
      <c r="AH21" t="str">
        <v>70/94</v>
      </c>
      <c r="AI21" t="str">
        <v>72/88</v>
      </c>
      <c r="AJ21" t="str">
        <v>72/94</v>
      </c>
      <c r="AK21" t="str">
        <v>66/91</v>
      </c>
      <c r="AL21" t="str">
        <v>71/92</v>
      </c>
      <c r="AM21" t="str">
        <v>66/86</v>
      </c>
      <c r="AN21" t="str">
        <v>67/90</v>
      </c>
      <c r="AO21" t="str">
        <v>64/93</v>
      </c>
      <c r="AP21" t="str">
        <v>73/91</v>
      </c>
      <c r="AQ21" t="str">
        <v>71/92</v>
      </c>
      <c r="AR21" t="str">
        <v>72/86</v>
      </c>
      <c r="AS21" t="str">
        <v>72/94</v>
      </c>
      <c r="AT21" t="str">
        <v>66/89</v>
      </c>
    </row>
    <row r="22" spans="1:55" x14ac:dyDescent="0.25">
      <c r="A22" s="1" t="s">
        <v>20</v>
      </c>
      <c r="B22" t="str">
        <v>x0-y18</v>
      </c>
      <c r="C22">
        <v>92</v>
      </c>
      <c r="D22">
        <v>66</v>
      </c>
      <c r="E22">
        <v>26</v>
      </c>
      <c r="F22">
        <v>0.71</v>
      </c>
      <c r="G22">
        <v>18000</v>
      </c>
      <c r="H22">
        <v>0</v>
      </c>
      <c r="L22">
        <v>18</v>
      </c>
      <c r="M22" t="str">
        <v>66/92</v>
      </c>
      <c r="N22" t="str">
        <v>73/85</v>
      </c>
      <c r="O22" t="str">
        <v>68/92</v>
      </c>
      <c r="P22" t="str">
        <v>64/88</v>
      </c>
      <c r="Q22" s="6" t="str">
        <v>72/89</v>
      </c>
      <c r="R22" t="str">
        <v>69/87</v>
      </c>
      <c r="S22" t="str">
        <v>64/93</v>
      </c>
      <c r="T22" t="str">
        <v>67/89</v>
      </c>
      <c r="U22" t="str">
        <v>70/94</v>
      </c>
      <c r="V22" t="str">
        <v>71/87</v>
      </c>
      <c r="W22" t="str">
        <v>66/87</v>
      </c>
      <c r="X22" t="str">
        <v>71/91</v>
      </c>
      <c r="Y22" t="str">
        <v>72/94</v>
      </c>
      <c r="Z22" t="str">
        <v>69/86</v>
      </c>
      <c r="AA22" t="str">
        <v>70/91</v>
      </c>
      <c r="AB22" t="str">
        <v>67/94</v>
      </c>
      <c r="AC22" t="str">
        <v>71/92</v>
      </c>
      <c r="AD22" t="str">
        <v>73/90</v>
      </c>
      <c r="AE22" t="str">
        <v>69/91</v>
      </c>
      <c r="AF22" t="str">
        <v>71/86</v>
      </c>
      <c r="AG22" t="str">
        <v>66/94</v>
      </c>
      <c r="AH22" t="str">
        <v>66/85</v>
      </c>
      <c r="AI22" t="str">
        <v>67/92</v>
      </c>
      <c r="AJ22" t="str">
        <v>71/86</v>
      </c>
      <c r="AK22" t="str">
        <v>67/90</v>
      </c>
      <c r="AL22" t="str">
        <v>67/92</v>
      </c>
      <c r="AM22" t="str">
        <v>73/89</v>
      </c>
      <c r="AN22" t="str">
        <v>70/88</v>
      </c>
      <c r="AO22" t="str">
        <v>68/85</v>
      </c>
      <c r="AP22" t="str">
        <v>64/90</v>
      </c>
      <c r="AQ22" t="str">
        <v>66/92</v>
      </c>
      <c r="AR22" t="str">
        <v>65/87</v>
      </c>
      <c r="AS22" t="str">
        <v>65/94</v>
      </c>
      <c r="AT22" t="str">
        <v>69/86</v>
      </c>
      <c r="AW22">
        <f>+AW19</f>
        <v>25004</v>
      </c>
      <c r="AY22" cm="1">
        <f t="array" ref="AY22:AZ1019">_xlfn.REDUCE(_xlfn.HSTACK(0,AW19),_xlfn.SEQUENCE(70),_xlfn.LAMBDA(_xlpm.a,_xlpm.n,_xlfn.LET(_xlpm.be,_xlfn.DROP(_xlpm.a,,1),
_xlpm.st,_xlfn._xlws.FILTER(_xlpm.be,_xlfn.TAKE(_xlpm.a,,1)=_xlpm.n-1),
_xlpm.si,_xlfn.XLOOKUP(_xlpm.st,No,Size),
_xlpm.b,_xlpm.st+dr,_xlpm.us,_xlfn.XLOOKUP(_xlpm.b,No,Used),
_xlfn.VSTACK(_xlpm.a,IF({1,0},_xlpm.n,_xlfn.UNIQUE(_xlfn.TOCOL(_xlfn.IFS((_xlpm.si&gt;=_xlpm.us)*ISNA(_xlfn.XMATCH(_xlpm.b,_xlpm.be)),_xlpm.b),3)))))))</f>
        <v>0</v>
      </c>
      <c r="AZ22">
        <v>25004</v>
      </c>
      <c r="BB22" cm="1">
        <f t="array" ref="BB22:BC733">_xlfn.REDUCE(_xlfn.HSTACK(0,33),_xlfn.SEQUENCE(70),_xlfn.LAMBDA(_xlpm.a,_xlpm.n,_xlfn.LET(_xlpm.be,_xlfn.DROP(_xlpm.a,,1),
_xlpm.st,_xlfn._xlws.FILTER(_xlpm.be,_xlfn.TAKE(_xlpm.a,,1)=_xlpm.n-1),
_xlpm.si,_xlfn.XLOOKUP(_xlpm.st,No,Size),
_xlpm.b,_xlpm.st+dr,_xlpm.us,_xlfn.XLOOKUP(_xlpm.b,No,Used),
_xlfn.VSTACK(_xlpm.a,IF({1,0},_xlpm.n,_xlfn.UNIQUE(_xlfn.TOCOL(_xlfn.IFS((_xlpm.si&gt;=_xlpm.us)*ISNA(_xlfn.XMATCH(_xlpm.b,_xlpm.be)),_xlpm.b),3)))))))</f>
        <v>0</v>
      </c>
      <c r="BC22">
        <v>33</v>
      </c>
    </row>
    <row r="23" spans="1:55" x14ac:dyDescent="0.25">
      <c r="A23" s="1" t="s">
        <v>21</v>
      </c>
      <c r="B23" t="str">
        <v>x0-y19</v>
      </c>
      <c r="C23">
        <v>88</v>
      </c>
      <c r="D23">
        <v>72</v>
      </c>
      <c r="E23">
        <v>16</v>
      </c>
      <c r="F23">
        <v>0.81</v>
      </c>
      <c r="G23">
        <v>19000</v>
      </c>
      <c r="H23">
        <v>0</v>
      </c>
      <c r="L23">
        <v>19</v>
      </c>
      <c r="M23" t="str">
        <v>72/88</v>
      </c>
      <c r="N23" t="str">
        <v>66/94</v>
      </c>
      <c r="O23" t="str">
        <v>69/90</v>
      </c>
      <c r="P23" t="str">
        <v>72/89</v>
      </c>
      <c r="Q23" s="6" t="str">
        <v>73/87</v>
      </c>
      <c r="R23" t="str">
        <v>72/94</v>
      </c>
      <c r="S23" t="str">
        <v>69/86</v>
      </c>
      <c r="T23" t="str">
        <v>72/94</v>
      </c>
      <c r="U23" t="str">
        <v>68/90</v>
      </c>
      <c r="V23" t="str">
        <v>65/85</v>
      </c>
      <c r="W23" t="str">
        <v>72/85</v>
      </c>
      <c r="X23" t="str">
        <v>66/86</v>
      </c>
      <c r="Y23" t="str">
        <v>65/87</v>
      </c>
      <c r="Z23" t="str">
        <v>65/92</v>
      </c>
      <c r="AA23" t="str">
        <v>73/92</v>
      </c>
      <c r="AB23" t="str">
        <v>73/90</v>
      </c>
      <c r="AC23" t="str">
        <v>65/92</v>
      </c>
      <c r="AD23" t="str">
        <v>69/87</v>
      </c>
      <c r="AE23" t="str">
        <v>71/88</v>
      </c>
      <c r="AF23" t="str">
        <v>64/86</v>
      </c>
      <c r="AG23" t="str">
        <v>72/91</v>
      </c>
      <c r="AH23" t="str">
        <v>70/87</v>
      </c>
      <c r="AI23" t="str">
        <v>71/93</v>
      </c>
      <c r="AJ23" t="str">
        <v>67/93</v>
      </c>
      <c r="AK23" t="str">
        <v>69/92</v>
      </c>
      <c r="AL23" t="str">
        <v>73/93</v>
      </c>
      <c r="AM23" t="str">
        <v>67/93</v>
      </c>
      <c r="AN23" t="str">
        <v>67/94</v>
      </c>
      <c r="AO23" t="str">
        <v>73/89</v>
      </c>
      <c r="AP23" t="str">
        <v>71/85</v>
      </c>
      <c r="AQ23" t="str">
        <v>73/92</v>
      </c>
      <c r="AR23" t="str">
        <v>67/86</v>
      </c>
      <c r="AS23" t="str">
        <v>67/91</v>
      </c>
      <c r="AT23" t="str">
        <v>71/92</v>
      </c>
      <c r="AV23">
        <v>0</v>
      </c>
      <c r="AW23" cm="1">
        <f t="array" ref="AW23:AW26">_xlfn.TOCOL(_xlfn.ANCHORARRAY(AZ19))</f>
        <v>24004</v>
      </c>
      <c r="AY23">
        <v>1</v>
      </c>
      <c r="AZ23">
        <v>24004</v>
      </c>
      <c r="BB23">
        <v>1</v>
      </c>
      <c r="BC23">
        <v>32</v>
      </c>
    </row>
    <row r="24" spans="1:55" x14ac:dyDescent="0.25">
      <c r="A24" s="1" t="s">
        <v>22</v>
      </c>
      <c r="B24" t="str">
        <v>x0-y20</v>
      </c>
      <c r="C24">
        <v>87</v>
      </c>
      <c r="D24">
        <v>65</v>
      </c>
      <c r="E24">
        <v>22</v>
      </c>
      <c r="F24">
        <v>0.74</v>
      </c>
      <c r="G24">
        <v>20000</v>
      </c>
      <c r="H24">
        <v>0</v>
      </c>
      <c r="L24">
        <v>20</v>
      </c>
      <c r="M24" t="str">
        <v>65/87</v>
      </c>
      <c r="N24" t="str">
        <v>65/92</v>
      </c>
      <c r="O24" t="str">
        <v>65/92</v>
      </c>
      <c r="P24" t="str">
        <v>73/94</v>
      </c>
      <c r="Q24" s="6" t="str">
        <v>65/92</v>
      </c>
      <c r="R24" t="str">
        <v>69/86</v>
      </c>
      <c r="S24" t="str">
        <v>65/85</v>
      </c>
      <c r="T24" t="str">
        <v>64/92</v>
      </c>
      <c r="U24" t="str">
        <v>71/89</v>
      </c>
      <c r="V24" t="str">
        <v>64/85</v>
      </c>
      <c r="W24" t="str">
        <v>71/90</v>
      </c>
      <c r="X24" t="str">
        <v>64/92</v>
      </c>
      <c r="Y24" t="str">
        <v>71/85</v>
      </c>
      <c r="Z24" t="str">
        <v>69/87</v>
      </c>
      <c r="AA24" t="str">
        <v>72/87</v>
      </c>
      <c r="AB24" t="str">
        <v>68/88</v>
      </c>
      <c r="AC24" t="str">
        <v>69/87</v>
      </c>
      <c r="AD24" t="str">
        <v>66/87</v>
      </c>
      <c r="AE24" t="str">
        <v>70/88</v>
      </c>
      <c r="AF24" t="str">
        <v>67/92</v>
      </c>
      <c r="AG24" t="str">
        <v>69/89</v>
      </c>
      <c r="AH24" t="str">
        <v>68/91</v>
      </c>
      <c r="AI24" t="str">
        <v>66/94</v>
      </c>
      <c r="AJ24" t="str">
        <v>66/85</v>
      </c>
      <c r="AK24" t="str">
        <v>73/88</v>
      </c>
      <c r="AL24" t="str">
        <v>72/90</v>
      </c>
      <c r="AM24" t="str">
        <v>70/85</v>
      </c>
      <c r="AN24" t="str">
        <v>64/87</v>
      </c>
      <c r="AO24" t="str">
        <v>68/93</v>
      </c>
      <c r="AP24" t="str">
        <v>64/86</v>
      </c>
      <c r="AQ24" t="str">
        <v>73/85</v>
      </c>
      <c r="AR24" t="str">
        <v>69/91</v>
      </c>
      <c r="AS24" t="str">
        <v>71/92</v>
      </c>
      <c r="AT24" t="str">
        <v>67/90</v>
      </c>
      <c r="AW24">
        <v>25003</v>
      </c>
      <c r="AY24">
        <v>1</v>
      </c>
      <c r="AZ24">
        <v>25003</v>
      </c>
      <c r="BB24">
        <v>1</v>
      </c>
      <c r="BC24">
        <v>1033</v>
      </c>
    </row>
    <row r="25" spans="1:55" x14ac:dyDescent="0.25">
      <c r="A25" s="1" t="s">
        <v>23</v>
      </c>
      <c r="B25" t="str">
        <v>x0-y21</v>
      </c>
      <c r="C25">
        <v>91</v>
      </c>
      <c r="D25">
        <v>70</v>
      </c>
      <c r="E25">
        <v>21</v>
      </c>
      <c r="F25">
        <v>0.76</v>
      </c>
      <c r="G25">
        <v>21000</v>
      </c>
      <c r="H25">
        <v>0</v>
      </c>
      <c r="L25">
        <v>21</v>
      </c>
      <c r="M25" t="str">
        <v>70/91</v>
      </c>
      <c r="N25" t="str">
        <v>66/92</v>
      </c>
      <c r="O25" t="str">
        <v>66/87</v>
      </c>
      <c r="P25" t="str">
        <v>71/88</v>
      </c>
      <c r="Q25" s="6" t="str">
        <v>72/93</v>
      </c>
      <c r="R25" t="str">
        <v>73/86</v>
      </c>
      <c r="S25" t="str">
        <v>65/86</v>
      </c>
      <c r="T25" t="str">
        <v>67/89</v>
      </c>
      <c r="U25" t="str">
        <v>65/86</v>
      </c>
      <c r="V25" t="str">
        <v>66/85</v>
      </c>
      <c r="W25" t="str">
        <v>65/89</v>
      </c>
      <c r="X25" t="str">
        <v>70/85</v>
      </c>
      <c r="Y25" t="str">
        <v>72/93</v>
      </c>
      <c r="Z25" t="str">
        <v>67/94</v>
      </c>
      <c r="AA25" t="str">
        <v>72/85</v>
      </c>
      <c r="AB25" t="str">
        <v>71/85</v>
      </c>
      <c r="AC25" t="str">
        <v>72/93</v>
      </c>
      <c r="AD25" t="str">
        <v>72/92</v>
      </c>
      <c r="AE25" t="str">
        <v>69/94</v>
      </c>
      <c r="AF25" t="str">
        <v>67/87</v>
      </c>
      <c r="AG25" t="str">
        <v>66/85</v>
      </c>
      <c r="AH25" t="str">
        <v>72/85</v>
      </c>
      <c r="AI25" t="str">
        <v>70/92</v>
      </c>
      <c r="AJ25" t="str">
        <v>67/86</v>
      </c>
      <c r="AK25" t="str">
        <v>71/88</v>
      </c>
      <c r="AL25" t="str">
        <v>72/94</v>
      </c>
      <c r="AM25" t="str">
        <v>66/93</v>
      </c>
      <c r="AN25" t="str">
        <v>72/86</v>
      </c>
      <c r="AO25" t="str">
        <v>72/86</v>
      </c>
      <c r="AP25" t="str">
        <v>68/94</v>
      </c>
      <c r="AQ25" t="str">
        <v>66/88</v>
      </c>
      <c r="AR25" t="str">
        <v>70/90</v>
      </c>
      <c r="AS25" t="str">
        <v>65/87</v>
      </c>
      <c r="AT25" t="str">
        <v>64/90</v>
      </c>
      <c r="AW25">
        <v>25005</v>
      </c>
      <c r="AY25">
        <v>1</v>
      </c>
      <c r="AZ25">
        <v>25005</v>
      </c>
      <c r="BB25">
        <v>2</v>
      </c>
      <c r="BC25">
        <v>31</v>
      </c>
    </row>
    <row r="26" spans="1:55" x14ac:dyDescent="0.25">
      <c r="A26" s="1" t="s">
        <v>24</v>
      </c>
      <c r="B26" t="str">
        <v>x0-y22</v>
      </c>
      <c r="C26">
        <v>86</v>
      </c>
      <c r="D26">
        <v>67</v>
      </c>
      <c r="E26">
        <v>19</v>
      </c>
      <c r="F26">
        <v>0.77</v>
      </c>
      <c r="G26">
        <v>22000</v>
      </c>
      <c r="H26">
        <v>0</v>
      </c>
      <c r="L26">
        <v>22</v>
      </c>
      <c r="M26" t="str">
        <v>67/86</v>
      </c>
      <c r="N26" t="str">
        <v>67/91</v>
      </c>
      <c r="O26" t="str">
        <v>70/92</v>
      </c>
      <c r="P26" t="str">
        <v>64/89</v>
      </c>
      <c r="Q26" s="6" t="str">
        <v>65/92</v>
      </c>
      <c r="R26" t="str">
        <v>68/85</v>
      </c>
      <c r="S26" t="str">
        <v>71/86</v>
      </c>
      <c r="T26" t="str">
        <v>66/93</v>
      </c>
      <c r="U26" t="str">
        <v>73/94</v>
      </c>
      <c r="V26" t="str">
        <v>66/85</v>
      </c>
      <c r="W26" t="str">
        <v>71/90</v>
      </c>
      <c r="X26" t="str">
        <v>71/86</v>
      </c>
      <c r="Y26" t="str">
        <v>72/94</v>
      </c>
      <c r="Z26" t="str">
        <v>66/85</v>
      </c>
      <c r="AA26" t="str">
        <v>66/93</v>
      </c>
      <c r="AB26" t="str">
        <v>71/86</v>
      </c>
      <c r="AC26" t="str">
        <v>73/91</v>
      </c>
      <c r="AD26" t="str">
        <v>69/93</v>
      </c>
      <c r="AE26" t="str">
        <v>71/87</v>
      </c>
      <c r="AF26" t="str">
        <v>65/92</v>
      </c>
      <c r="AG26" t="str">
        <v>73/89</v>
      </c>
      <c r="AH26" t="str">
        <v>71/90</v>
      </c>
      <c r="AI26" t="str">
        <v>68/92</v>
      </c>
      <c r="AJ26" t="str">
        <v>72/92</v>
      </c>
      <c r="AK26" t="str">
        <v>70/89</v>
      </c>
      <c r="AL26" t="str">
        <v>65/87</v>
      </c>
      <c r="AM26" t="str">
        <v>72/91</v>
      </c>
      <c r="AN26" t="str">
        <v>69/87</v>
      </c>
      <c r="AO26" t="str">
        <v>66/89</v>
      </c>
      <c r="AP26" t="str">
        <v>72/86</v>
      </c>
      <c r="AQ26" t="str">
        <v>68/92</v>
      </c>
      <c r="AR26" t="str">
        <v>70/85</v>
      </c>
      <c r="AS26" t="str">
        <v>70/92</v>
      </c>
      <c r="AT26" t="str">
        <v>67/89</v>
      </c>
      <c r="AW26">
        <v>26004</v>
      </c>
      <c r="AY26">
        <v>1</v>
      </c>
      <c r="AZ26">
        <v>26004</v>
      </c>
      <c r="BB26">
        <v>2</v>
      </c>
      <c r="BC26">
        <v>1032</v>
      </c>
    </row>
    <row r="27" spans="1:55" x14ac:dyDescent="0.25">
      <c r="A27" s="1" t="s">
        <v>25</v>
      </c>
      <c r="B27" t="str">
        <v>x0-y23</v>
      </c>
      <c r="C27">
        <v>94</v>
      </c>
      <c r="D27">
        <v>68</v>
      </c>
      <c r="E27">
        <v>26</v>
      </c>
      <c r="F27">
        <v>0.72</v>
      </c>
      <c r="G27">
        <v>23000</v>
      </c>
      <c r="H27">
        <v>0</v>
      </c>
      <c r="L27">
        <v>23</v>
      </c>
      <c r="M27" t="str">
        <v>68/94</v>
      </c>
      <c r="N27" t="str">
        <v>64/92</v>
      </c>
      <c r="O27" t="str">
        <v>72/88</v>
      </c>
      <c r="P27" t="str">
        <v>72/85</v>
      </c>
      <c r="Q27" s="6" t="str">
        <v>68/90</v>
      </c>
      <c r="R27" t="str">
        <v>69/93</v>
      </c>
      <c r="S27" t="str">
        <v>67/93</v>
      </c>
      <c r="T27" t="str">
        <v>71/87</v>
      </c>
      <c r="U27" t="str">
        <v>71/90</v>
      </c>
      <c r="V27" t="str">
        <v>66/86</v>
      </c>
      <c r="W27" t="str">
        <v>71/87</v>
      </c>
      <c r="X27" t="str">
        <v>67/90</v>
      </c>
      <c r="Y27" t="str">
        <v>68/92</v>
      </c>
      <c r="Z27" t="str">
        <v>68/91</v>
      </c>
      <c r="AA27" t="str">
        <v>65/92</v>
      </c>
      <c r="AB27" t="str">
        <v>73/91</v>
      </c>
      <c r="AC27" t="str">
        <v>65/92</v>
      </c>
      <c r="AD27" t="str">
        <v>68/88</v>
      </c>
      <c r="AE27" t="str">
        <v>71/88</v>
      </c>
      <c r="AF27" t="str">
        <v>71/86</v>
      </c>
      <c r="AG27" t="str">
        <v>65/85</v>
      </c>
      <c r="AH27" t="str">
        <v>70/94</v>
      </c>
      <c r="AI27" t="str">
        <v>71/87</v>
      </c>
      <c r="AJ27" t="str">
        <v>69/92</v>
      </c>
      <c r="AK27" t="str">
        <v>70/86</v>
      </c>
      <c r="AL27" t="str">
        <v>68/85</v>
      </c>
      <c r="AM27" t="str">
        <v>70/88</v>
      </c>
      <c r="AN27" t="str">
        <v>69/86</v>
      </c>
      <c r="AO27" t="str">
        <v>72/88</v>
      </c>
      <c r="AP27" t="str">
        <v>70/89</v>
      </c>
      <c r="AQ27" t="str">
        <v>72/93</v>
      </c>
      <c r="AR27" t="str">
        <v>70/92</v>
      </c>
      <c r="AS27" t="str">
        <v>70/94</v>
      </c>
      <c r="AT27" t="str">
        <v>73/93</v>
      </c>
      <c r="AY27">
        <v>2</v>
      </c>
      <c r="AZ27">
        <v>23004</v>
      </c>
      <c r="BB27">
        <v>3</v>
      </c>
      <c r="BC27">
        <v>30</v>
      </c>
    </row>
    <row r="28" spans="1:55" x14ac:dyDescent="0.25">
      <c r="A28" s="1" t="s">
        <v>26</v>
      </c>
      <c r="B28" t="str">
        <v>x0-y24</v>
      </c>
      <c r="C28">
        <v>90</v>
      </c>
      <c r="D28">
        <v>68</v>
      </c>
      <c r="E28">
        <v>22</v>
      </c>
      <c r="F28">
        <v>0.75</v>
      </c>
      <c r="G28">
        <v>24000</v>
      </c>
      <c r="H28">
        <v>0</v>
      </c>
      <c r="L28">
        <v>24</v>
      </c>
      <c r="M28" t="str">
        <v>68/90</v>
      </c>
      <c r="N28" t="str">
        <v>65/93</v>
      </c>
      <c r="O28" t="str">
        <v>65/88</v>
      </c>
      <c r="P28" t="str">
        <v>72/90</v>
      </c>
      <c r="Q28" s="6" t="str">
        <v>72/89</v>
      </c>
      <c r="R28" t="str">
        <v>66/91</v>
      </c>
      <c r="S28" t="str">
        <v>68/93</v>
      </c>
      <c r="T28" t="str">
        <v>67/94</v>
      </c>
      <c r="U28" t="str">
        <v>72/94</v>
      </c>
      <c r="V28" t="str">
        <v>73/91</v>
      </c>
      <c r="W28" t="str">
        <v>70/94</v>
      </c>
      <c r="X28" t="str">
        <v>71/93</v>
      </c>
      <c r="Y28" t="str">
        <v>73/89</v>
      </c>
      <c r="Z28" t="str">
        <v>64/85</v>
      </c>
      <c r="AA28" t="str">
        <v>71/90</v>
      </c>
      <c r="AB28" t="str">
        <v>70/91</v>
      </c>
      <c r="AC28" t="str">
        <v>68/87</v>
      </c>
      <c r="AD28" t="str">
        <v>66/86</v>
      </c>
      <c r="AE28" t="str">
        <v>69/89</v>
      </c>
      <c r="AF28" t="str">
        <v>64/89</v>
      </c>
      <c r="AG28" t="str">
        <v>68/87</v>
      </c>
      <c r="AH28" t="str">
        <v>72/89</v>
      </c>
      <c r="AI28" t="str">
        <v>73/87</v>
      </c>
      <c r="AJ28" t="str">
        <v>71/91</v>
      </c>
      <c r="AK28" t="str">
        <v>69/87</v>
      </c>
      <c r="AL28" t="str">
        <v>70/94</v>
      </c>
      <c r="AM28" t="str">
        <v>67/85</v>
      </c>
      <c r="AN28" t="str">
        <v>69/91</v>
      </c>
      <c r="AO28" t="str">
        <v>73/86</v>
      </c>
      <c r="AP28" t="str">
        <v>64/92</v>
      </c>
      <c r="AQ28" t="str">
        <v>68/85</v>
      </c>
      <c r="AR28" t="str">
        <v>64/89</v>
      </c>
      <c r="AS28" t="str">
        <v>73/92</v>
      </c>
      <c r="AT28" t="str">
        <v>65/88</v>
      </c>
      <c r="AY28">
        <v>2</v>
      </c>
      <c r="AZ28">
        <v>24003</v>
      </c>
      <c r="BB28">
        <v>3</v>
      </c>
      <c r="BC28">
        <v>1031</v>
      </c>
    </row>
    <row r="29" spans="1:55" x14ac:dyDescent="0.25">
      <c r="A29" s="1" t="s">
        <v>27</v>
      </c>
      <c r="B29" t="str">
        <v>x0-y25</v>
      </c>
      <c r="C29">
        <v>92</v>
      </c>
      <c r="D29">
        <v>64</v>
      </c>
      <c r="E29">
        <v>28</v>
      </c>
      <c r="F29">
        <v>0.69</v>
      </c>
      <c r="G29">
        <v>25000</v>
      </c>
      <c r="H29">
        <v>0</v>
      </c>
      <c r="L29">
        <v>25</v>
      </c>
      <c r="M29" t="str">
        <v>64/92</v>
      </c>
      <c r="N29" t="str">
        <v>72/91</v>
      </c>
      <c r="O29" t="str">
        <v>72/87</v>
      </c>
      <c r="P29" t="str">
        <v>71/91</v>
      </c>
      <c r="Q29" s="4" t="str">
        <v>0/91</v>
      </c>
      <c r="R29" t="str">
        <v>65/89</v>
      </c>
      <c r="S29" t="str">
        <v>66/94</v>
      </c>
      <c r="T29" t="str">
        <v>67/89</v>
      </c>
      <c r="U29" t="str">
        <v>64/88</v>
      </c>
      <c r="V29" t="str">
        <v>70/87</v>
      </c>
      <c r="W29" t="str">
        <v>68/90</v>
      </c>
      <c r="X29" t="str">
        <v>70/88</v>
      </c>
      <c r="Y29" t="str">
        <v>68/85</v>
      </c>
      <c r="Z29" t="str">
        <v>71/85</v>
      </c>
      <c r="AA29" t="str">
        <v>72/85</v>
      </c>
      <c r="AB29" t="str">
        <v>72/85</v>
      </c>
      <c r="AC29" t="str">
        <v>68/90</v>
      </c>
      <c r="AD29" t="str">
        <v>72/86</v>
      </c>
      <c r="AE29" t="str">
        <v>65/93</v>
      </c>
      <c r="AF29" t="str">
        <v>72/94</v>
      </c>
      <c r="AG29" t="str">
        <v>72/94</v>
      </c>
      <c r="AH29" t="str">
        <v>70/88</v>
      </c>
      <c r="AI29" t="str">
        <v>67/89</v>
      </c>
      <c r="AJ29" t="str">
        <v>68/93</v>
      </c>
      <c r="AK29" t="str">
        <v>73/85</v>
      </c>
      <c r="AL29" t="str">
        <v>65/88</v>
      </c>
      <c r="AM29" t="str">
        <v>64/91</v>
      </c>
      <c r="AN29" t="str">
        <v>70/93</v>
      </c>
      <c r="AO29" t="str">
        <v>64/90</v>
      </c>
      <c r="AP29" t="str">
        <v>70/85</v>
      </c>
      <c r="AQ29" t="str">
        <v>70/94</v>
      </c>
      <c r="AR29" t="str">
        <v>73/85</v>
      </c>
      <c r="AS29" t="str">
        <v>65/87</v>
      </c>
      <c r="AT29" t="str">
        <v>69/94</v>
      </c>
      <c r="AY29">
        <v>2</v>
      </c>
      <c r="AZ29">
        <v>24005</v>
      </c>
      <c r="BB29">
        <v>4</v>
      </c>
      <c r="BC29">
        <v>29</v>
      </c>
    </row>
    <row r="30" spans="1:55" x14ac:dyDescent="0.25">
      <c r="A30" s="1" t="s">
        <v>28</v>
      </c>
      <c r="B30" t="str">
        <v>x0-y26</v>
      </c>
      <c r="C30">
        <v>92</v>
      </c>
      <c r="D30">
        <v>73</v>
      </c>
      <c r="E30">
        <v>19</v>
      </c>
      <c r="F30">
        <v>0.79</v>
      </c>
      <c r="G30">
        <v>26000</v>
      </c>
      <c r="H30">
        <v>0</v>
      </c>
      <c r="L30">
        <v>26</v>
      </c>
      <c r="M30" t="str">
        <v>73/92</v>
      </c>
      <c r="N30" t="str">
        <v>66/88</v>
      </c>
      <c r="O30" t="str">
        <v>66/92</v>
      </c>
      <c r="P30" t="str">
        <v>73/90</v>
      </c>
      <c r="Q30" t="str">
        <v>72/89</v>
      </c>
      <c r="R30" t="str">
        <v>73/92</v>
      </c>
      <c r="S30" t="str">
        <v>68/91</v>
      </c>
      <c r="T30" t="str">
        <v>72/88</v>
      </c>
      <c r="U30" t="str">
        <v>69/85</v>
      </c>
      <c r="V30" t="str">
        <v>66/87</v>
      </c>
      <c r="W30" t="str">
        <v>71/90</v>
      </c>
      <c r="X30" t="str">
        <v>67/86</v>
      </c>
      <c r="Y30" t="str">
        <v>70/90</v>
      </c>
      <c r="Z30" t="str">
        <v>72/87</v>
      </c>
      <c r="AA30" t="str">
        <v>66/85</v>
      </c>
      <c r="AB30" t="str">
        <v>70/87</v>
      </c>
      <c r="AC30" t="str">
        <v>65/94</v>
      </c>
      <c r="AD30" t="str">
        <v>71/87</v>
      </c>
      <c r="AE30" t="str">
        <v>72/87</v>
      </c>
      <c r="AF30" t="str">
        <v>72/86</v>
      </c>
      <c r="AG30" t="str">
        <v>65/90</v>
      </c>
      <c r="AH30" t="str">
        <v>66/88</v>
      </c>
      <c r="AI30" t="str">
        <v>72/92</v>
      </c>
      <c r="AJ30" t="str">
        <v>64/85</v>
      </c>
      <c r="AK30" t="str">
        <v>71/90</v>
      </c>
      <c r="AL30" t="str">
        <v>71/92</v>
      </c>
      <c r="AM30" t="str">
        <v>73/88</v>
      </c>
      <c r="AN30" t="str">
        <v>73/89</v>
      </c>
      <c r="AO30" t="str">
        <v>70/89</v>
      </c>
      <c r="AP30" t="str">
        <v>70/92</v>
      </c>
      <c r="AQ30" t="str">
        <v>71/88</v>
      </c>
      <c r="AR30" t="str">
        <v>71/85</v>
      </c>
      <c r="AS30" t="str">
        <v>66/86</v>
      </c>
      <c r="AT30" t="str">
        <v>71/92</v>
      </c>
      <c r="AY30">
        <v>2</v>
      </c>
      <c r="AZ30">
        <v>25002</v>
      </c>
      <c r="BB30">
        <v>4</v>
      </c>
      <c r="BC30">
        <v>1030</v>
      </c>
    </row>
    <row r="31" spans="1:55" x14ac:dyDescent="0.25">
      <c r="A31" s="1" t="s">
        <v>29</v>
      </c>
      <c r="B31" t="str">
        <v>x0-y27</v>
      </c>
      <c r="C31">
        <v>90</v>
      </c>
      <c r="D31">
        <v>72</v>
      </c>
      <c r="E31">
        <v>18</v>
      </c>
      <c r="F31">
        <v>0.8</v>
      </c>
      <c r="G31">
        <v>27000</v>
      </c>
      <c r="H31">
        <v>0</v>
      </c>
      <c r="L31">
        <v>27</v>
      </c>
      <c r="M31" t="str">
        <v>72/90</v>
      </c>
      <c r="N31" t="str">
        <v>67/89</v>
      </c>
      <c r="O31" t="str">
        <v>65/91</v>
      </c>
      <c r="P31" t="str">
        <v>70/92</v>
      </c>
      <c r="Q31" t="str">
        <v>72/85</v>
      </c>
      <c r="R31" t="str">
        <v>67/85</v>
      </c>
      <c r="S31" t="str">
        <v>71/88</v>
      </c>
      <c r="T31" t="str">
        <v>73/87</v>
      </c>
      <c r="U31" t="str">
        <v>69/92</v>
      </c>
      <c r="V31" t="str">
        <v>66/90</v>
      </c>
      <c r="W31" t="str">
        <v>70/89</v>
      </c>
      <c r="X31" t="str">
        <v>66/94</v>
      </c>
      <c r="Y31" t="str">
        <v>72/90</v>
      </c>
      <c r="Z31" t="str">
        <v>68/88</v>
      </c>
      <c r="AA31" t="str">
        <v>72/85</v>
      </c>
      <c r="AB31" t="str">
        <v>65/86</v>
      </c>
      <c r="AC31" t="str">
        <v>67/87</v>
      </c>
      <c r="AD31" t="str">
        <v>66/86</v>
      </c>
      <c r="AE31" t="str">
        <v>66/89</v>
      </c>
      <c r="AF31" t="str">
        <v>66/88</v>
      </c>
      <c r="AG31" t="str">
        <v>71/89</v>
      </c>
      <c r="AH31" t="str">
        <v>70/94</v>
      </c>
      <c r="AI31" t="str">
        <v>69/90</v>
      </c>
      <c r="AJ31" t="str">
        <v>65/90</v>
      </c>
      <c r="AK31" t="str">
        <v>71/89</v>
      </c>
      <c r="AL31" t="str">
        <v>69/88</v>
      </c>
      <c r="AM31" t="str">
        <v>64/89</v>
      </c>
      <c r="AN31" t="str">
        <v>71/88</v>
      </c>
      <c r="AO31" t="str">
        <v>71/91</v>
      </c>
      <c r="AP31" t="str">
        <v>65/85</v>
      </c>
      <c r="AQ31" t="str">
        <v>71/94</v>
      </c>
      <c r="AR31" t="str">
        <v>68/89</v>
      </c>
      <c r="AS31" t="str">
        <v>72/88</v>
      </c>
      <c r="AT31" t="str">
        <v>69/93</v>
      </c>
      <c r="AY31">
        <v>2</v>
      </c>
      <c r="AZ31">
        <v>26003</v>
      </c>
      <c r="BB31">
        <v>5</v>
      </c>
      <c r="BC31">
        <v>28</v>
      </c>
    </row>
    <row r="32" spans="1:55" x14ac:dyDescent="0.25">
      <c r="A32" s="1" t="s">
        <v>30</v>
      </c>
      <c r="B32" t="str">
        <v>x0-y28</v>
      </c>
      <c r="C32">
        <v>88</v>
      </c>
      <c r="D32">
        <v>68</v>
      </c>
      <c r="E32">
        <v>20</v>
      </c>
      <c r="F32">
        <v>0.77</v>
      </c>
      <c r="G32">
        <v>28000</v>
      </c>
      <c r="H32">
        <v>0</v>
      </c>
      <c r="L32">
        <v>28</v>
      </c>
      <c r="M32" t="str">
        <v>68/88</v>
      </c>
      <c r="N32" t="str">
        <v>65/91</v>
      </c>
      <c r="O32" t="str">
        <v>71/88</v>
      </c>
      <c r="P32" t="str">
        <v>67/85</v>
      </c>
      <c r="Q32" t="str">
        <v>69/93</v>
      </c>
      <c r="R32" t="str">
        <v>67/89</v>
      </c>
      <c r="S32" t="str">
        <v>65/87</v>
      </c>
      <c r="T32" t="str">
        <v>65/90</v>
      </c>
      <c r="U32" t="str">
        <v>71/85</v>
      </c>
      <c r="V32" t="str">
        <v>68/87</v>
      </c>
      <c r="W32" t="str">
        <v>70/88</v>
      </c>
      <c r="X32" t="str">
        <v>64/93</v>
      </c>
      <c r="Y32" t="str">
        <v>64/89</v>
      </c>
      <c r="Z32" t="str">
        <v>64/85</v>
      </c>
      <c r="AA32" t="str">
        <v>71/89</v>
      </c>
      <c r="AB32" t="str">
        <v>72/92</v>
      </c>
      <c r="AC32" t="str">
        <v>64/85</v>
      </c>
      <c r="AD32" t="str">
        <v>66/91</v>
      </c>
      <c r="AE32" t="str">
        <v>72/86</v>
      </c>
      <c r="AF32" t="str">
        <v>71/94</v>
      </c>
      <c r="AG32" t="str">
        <v>70/85</v>
      </c>
      <c r="AH32" t="str">
        <v>64/87</v>
      </c>
      <c r="AI32" t="str">
        <v>70/91</v>
      </c>
      <c r="AJ32" t="str">
        <v>65/94</v>
      </c>
      <c r="AK32" t="str">
        <v>64/86</v>
      </c>
      <c r="AL32" t="str">
        <v>67/91</v>
      </c>
      <c r="AM32" t="str">
        <v>66/93</v>
      </c>
      <c r="AN32" t="str">
        <v>72/91</v>
      </c>
      <c r="AO32" t="str">
        <v>70/89</v>
      </c>
      <c r="AP32" t="str">
        <v>68/90</v>
      </c>
      <c r="AQ32" t="str">
        <v>64/89</v>
      </c>
      <c r="AR32" t="str">
        <v>65/91</v>
      </c>
      <c r="AS32" t="str">
        <v>67/91</v>
      </c>
      <c r="AT32" t="str">
        <v>66/87</v>
      </c>
      <c r="AY32">
        <v>2</v>
      </c>
      <c r="AZ32">
        <v>25006</v>
      </c>
      <c r="BB32">
        <v>5</v>
      </c>
      <c r="BC32">
        <v>1029</v>
      </c>
    </row>
    <row r="33" spans="1:55" x14ac:dyDescent="0.25">
      <c r="A33" s="1" t="s">
        <v>31</v>
      </c>
      <c r="B33" t="str">
        <v>x0-y29</v>
      </c>
      <c r="C33">
        <v>90</v>
      </c>
      <c r="D33">
        <v>72</v>
      </c>
      <c r="E33">
        <v>18</v>
      </c>
      <c r="F33">
        <v>0.8</v>
      </c>
      <c r="G33">
        <v>29000</v>
      </c>
      <c r="H33">
        <v>0</v>
      </c>
      <c r="L33">
        <v>29</v>
      </c>
      <c r="M33" t="str">
        <v>72/90</v>
      </c>
      <c r="N33" t="str">
        <v>65/87</v>
      </c>
      <c r="O33" t="str">
        <v>66/94</v>
      </c>
      <c r="P33" t="str">
        <v>71/93</v>
      </c>
      <c r="Q33" t="str">
        <v>69/85</v>
      </c>
      <c r="R33" t="str">
        <v>66/85</v>
      </c>
      <c r="S33" t="str">
        <v>69/85</v>
      </c>
      <c r="T33" t="str">
        <v>65/91</v>
      </c>
      <c r="U33" t="str">
        <v>64/93</v>
      </c>
      <c r="V33" t="str">
        <v>71/92</v>
      </c>
      <c r="W33" t="str">
        <v>65/91</v>
      </c>
      <c r="X33" t="str">
        <v>67/86</v>
      </c>
      <c r="Y33" t="str">
        <v>68/85</v>
      </c>
      <c r="Z33" t="str">
        <v>70/86</v>
      </c>
      <c r="AA33" t="str">
        <v>67/91</v>
      </c>
      <c r="AB33" t="str">
        <v>66/85</v>
      </c>
      <c r="AC33" t="str">
        <v>68/89</v>
      </c>
      <c r="AD33" t="str">
        <v>64/85</v>
      </c>
      <c r="AE33" t="str">
        <v>67/86</v>
      </c>
      <c r="AF33" t="str">
        <v>64/91</v>
      </c>
      <c r="AG33" t="str">
        <v>67/85</v>
      </c>
      <c r="AH33" t="str">
        <v>64/93</v>
      </c>
      <c r="AI33" t="str">
        <v>69/85</v>
      </c>
      <c r="AJ33" t="str">
        <v>68/92</v>
      </c>
      <c r="AK33" t="str">
        <v>71/91</v>
      </c>
      <c r="AL33" t="str">
        <v>69/91</v>
      </c>
      <c r="AM33" t="str">
        <v>70/86</v>
      </c>
      <c r="AN33" t="str">
        <v>68/90</v>
      </c>
      <c r="AO33" t="str">
        <v>72/91</v>
      </c>
      <c r="AP33" t="str">
        <v>67/91</v>
      </c>
      <c r="AQ33" t="str">
        <v>71/85</v>
      </c>
      <c r="AR33" t="str">
        <v>72/92</v>
      </c>
      <c r="AS33" t="str">
        <v>68/92</v>
      </c>
      <c r="AT33" t="str">
        <v>68/94</v>
      </c>
      <c r="AY33">
        <v>2</v>
      </c>
      <c r="AZ33">
        <v>26005</v>
      </c>
      <c r="BB33">
        <v>6</v>
      </c>
      <c r="BC33">
        <v>27</v>
      </c>
    </row>
    <row r="34" spans="1:55" x14ac:dyDescent="0.25">
      <c r="A34" s="1" t="s">
        <v>32</v>
      </c>
      <c r="B34" t="str">
        <v>x1-y0</v>
      </c>
      <c r="C34">
        <v>89</v>
      </c>
      <c r="D34">
        <v>72</v>
      </c>
      <c r="E34">
        <v>17</v>
      </c>
      <c r="F34">
        <v>0.8</v>
      </c>
      <c r="G34">
        <v>1</v>
      </c>
      <c r="H34">
        <v>0</v>
      </c>
      <c r="AY34">
        <v>2</v>
      </c>
      <c r="AZ34">
        <v>27004</v>
      </c>
      <c r="BB34">
        <v>6</v>
      </c>
      <c r="BC34">
        <v>1028</v>
      </c>
    </row>
    <row r="35" spans="1:55" x14ac:dyDescent="0.25">
      <c r="A35" s="1" t="s">
        <v>33</v>
      </c>
      <c r="B35" t="str">
        <v>x1-y1</v>
      </c>
      <c r="C35">
        <v>88</v>
      </c>
      <c r="D35">
        <v>64</v>
      </c>
      <c r="E35">
        <v>24</v>
      </c>
      <c r="F35">
        <v>0.72</v>
      </c>
      <c r="G35">
        <v>1001</v>
      </c>
      <c r="H35">
        <v>0</v>
      </c>
      <c r="AY35">
        <v>3</v>
      </c>
      <c r="AZ35">
        <v>22004</v>
      </c>
      <c r="BB35">
        <v>7</v>
      </c>
      <c r="BC35">
        <v>26</v>
      </c>
    </row>
    <row r="36" spans="1:55" x14ac:dyDescent="0.25">
      <c r="A36" s="1" t="s">
        <v>34</v>
      </c>
      <c r="B36" t="str">
        <v>x1-y2</v>
      </c>
      <c r="C36">
        <v>85</v>
      </c>
      <c r="D36">
        <v>70</v>
      </c>
      <c r="E36">
        <v>15</v>
      </c>
      <c r="F36">
        <v>0.82</v>
      </c>
      <c r="G36">
        <v>2001</v>
      </c>
      <c r="H36">
        <v>0</v>
      </c>
      <c r="M36" cm="1">
        <f t="array" ref="M36:AT65">_xlfn.LET(_xlpm.mov,_xlfn.ANCHORARRAY(AY22),_xlfn.XLOOKUP(_xlfn.ANCHORARRAY(M100),_xlfn.DROP(_xlpm.mov,,1),_xlfn.TAKE(_xlpm.mov,,1)))</f>
        <v>29</v>
      </c>
      <c r="N36">
        <v>28</v>
      </c>
      <c r="O36">
        <v>29</v>
      </c>
      <c r="P36">
        <v>30</v>
      </c>
      <c r="Q36">
        <v>31</v>
      </c>
      <c r="R36">
        <v>32</v>
      </c>
      <c r="S36">
        <v>33</v>
      </c>
      <c r="T36">
        <v>34</v>
      </c>
      <c r="U36">
        <v>35</v>
      </c>
      <c r="V36">
        <v>36</v>
      </c>
      <c r="W36">
        <v>37</v>
      </c>
      <c r="X36">
        <v>38</v>
      </c>
      <c r="Y36">
        <v>39</v>
      </c>
      <c r="Z36">
        <v>40</v>
      </c>
      <c r="AA36">
        <v>41</v>
      </c>
      <c r="AB36">
        <v>42</v>
      </c>
      <c r="AC36">
        <v>43</v>
      </c>
      <c r="AD36">
        <v>44</v>
      </c>
      <c r="AE36">
        <v>45</v>
      </c>
      <c r="AF36">
        <v>46</v>
      </c>
      <c r="AG36">
        <v>47</v>
      </c>
      <c r="AH36">
        <v>48</v>
      </c>
      <c r="AI36">
        <v>49</v>
      </c>
      <c r="AJ36">
        <v>50</v>
      </c>
      <c r="AK36">
        <v>51</v>
      </c>
      <c r="AL36">
        <v>52</v>
      </c>
      <c r="AM36">
        <v>53</v>
      </c>
      <c r="AN36">
        <v>54</v>
      </c>
      <c r="AO36">
        <v>55</v>
      </c>
      <c r="AP36">
        <v>56</v>
      </c>
      <c r="AQ36">
        <v>57</v>
      </c>
      <c r="AR36">
        <v>58</v>
      </c>
      <c r="AS36">
        <v>59</v>
      </c>
      <c r="AT36">
        <v>60</v>
      </c>
      <c r="AY36">
        <v>3</v>
      </c>
      <c r="AZ36">
        <v>23003</v>
      </c>
      <c r="BB36">
        <v>7</v>
      </c>
      <c r="BC36">
        <v>1027</v>
      </c>
    </row>
    <row r="37" spans="1:55" x14ac:dyDescent="0.25">
      <c r="A37" s="1" t="s">
        <v>35</v>
      </c>
      <c r="B37" t="str">
        <v>x1-y3</v>
      </c>
      <c r="C37">
        <v>86</v>
      </c>
      <c r="D37">
        <v>64</v>
      </c>
      <c r="E37">
        <v>22</v>
      </c>
      <c r="F37">
        <v>0.74</v>
      </c>
      <c r="G37">
        <v>3001</v>
      </c>
      <c r="H37">
        <v>0</v>
      </c>
      <c r="M37">
        <v>28</v>
      </c>
      <c r="N37">
        <v>27</v>
      </c>
      <c r="O37">
        <v>28</v>
      </c>
      <c r="P37">
        <v>29</v>
      </c>
      <c r="Q37">
        <v>30</v>
      </c>
      <c r="R37">
        <v>31</v>
      </c>
      <c r="S37">
        <v>32</v>
      </c>
      <c r="T37">
        <v>33</v>
      </c>
      <c r="U37">
        <v>34</v>
      </c>
      <c r="V37">
        <v>35</v>
      </c>
      <c r="W37">
        <v>36</v>
      </c>
      <c r="X37">
        <v>37</v>
      </c>
      <c r="Y37">
        <v>38</v>
      </c>
      <c r="Z37">
        <v>39</v>
      </c>
      <c r="AA37">
        <v>40</v>
      </c>
      <c r="AB37">
        <v>41</v>
      </c>
      <c r="AC37">
        <v>42</v>
      </c>
      <c r="AD37">
        <v>43</v>
      </c>
      <c r="AE37">
        <v>44</v>
      </c>
      <c r="AF37">
        <v>45</v>
      </c>
      <c r="AG37">
        <v>46</v>
      </c>
      <c r="AH37">
        <v>47</v>
      </c>
      <c r="AI37">
        <v>48</v>
      </c>
      <c r="AJ37">
        <v>49</v>
      </c>
      <c r="AK37">
        <v>50</v>
      </c>
      <c r="AL37">
        <v>51</v>
      </c>
      <c r="AM37">
        <v>52</v>
      </c>
      <c r="AN37">
        <v>53</v>
      </c>
      <c r="AO37">
        <v>54</v>
      </c>
      <c r="AP37">
        <v>55</v>
      </c>
      <c r="AQ37">
        <v>56</v>
      </c>
      <c r="AR37">
        <v>57</v>
      </c>
      <c r="AS37">
        <v>58</v>
      </c>
      <c r="AT37">
        <v>59</v>
      </c>
      <c r="AY37">
        <v>3</v>
      </c>
      <c r="AZ37">
        <v>23005</v>
      </c>
      <c r="BB37">
        <v>8</v>
      </c>
      <c r="BC37">
        <v>25</v>
      </c>
    </row>
    <row r="38" spans="1:55" x14ac:dyDescent="0.25">
      <c r="A38" s="1" t="s">
        <v>36</v>
      </c>
      <c r="B38" t="str">
        <v>x1-y4</v>
      </c>
      <c r="C38">
        <v>85</v>
      </c>
      <c r="D38">
        <v>69</v>
      </c>
      <c r="E38">
        <v>16</v>
      </c>
      <c r="F38">
        <v>0.81</v>
      </c>
      <c r="G38">
        <v>4001</v>
      </c>
      <c r="H38">
        <v>0</v>
      </c>
      <c r="M38">
        <v>27</v>
      </c>
      <c r="N38">
        <v>26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Y38">
        <v>3</v>
      </c>
      <c r="AZ38">
        <v>24002</v>
      </c>
      <c r="BB38">
        <v>8</v>
      </c>
      <c r="BC38">
        <v>1026</v>
      </c>
    </row>
    <row r="39" spans="1:55" x14ac:dyDescent="0.25">
      <c r="A39" s="1" t="s">
        <v>37</v>
      </c>
      <c r="B39" t="str">
        <v>x1-y5</v>
      </c>
      <c r="C39">
        <v>87</v>
      </c>
      <c r="D39">
        <v>73</v>
      </c>
      <c r="E39">
        <v>14</v>
      </c>
      <c r="F39">
        <v>0.83</v>
      </c>
      <c r="G39">
        <v>5001</v>
      </c>
      <c r="H39">
        <v>0</v>
      </c>
      <c r="M39">
        <v>26</v>
      </c>
      <c r="N39">
        <v>25</v>
      </c>
      <c r="O39">
        <v>24</v>
      </c>
      <c r="P39">
        <v>23</v>
      </c>
      <c r="Q39">
        <v>22</v>
      </c>
      <c r="R39">
        <v>23</v>
      </c>
      <c r="S39">
        <v>24</v>
      </c>
      <c r="T39">
        <v>25</v>
      </c>
      <c r="U39">
        <v>26</v>
      </c>
      <c r="V39">
        <v>27</v>
      </c>
      <c r="W39">
        <v>28</v>
      </c>
      <c r="X39">
        <v>29</v>
      </c>
      <c r="Y39">
        <v>30</v>
      </c>
      <c r="Z39">
        <v>31</v>
      </c>
      <c r="AA39">
        <v>32</v>
      </c>
      <c r="AB39">
        <v>33</v>
      </c>
      <c r="AC39">
        <v>34</v>
      </c>
      <c r="AD39">
        <v>35</v>
      </c>
      <c r="AE39">
        <v>36</v>
      </c>
      <c r="AF39">
        <v>37</v>
      </c>
      <c r="AG39">
        <v>38</v>
      </c>
      <c r="AH39">
        <v>39</v>
      </c>
      <c r="AI39">
        <v>40</v>
      </c>
      <c r="AJ39">
        <v>41</v>
      </c>
      <c r="AK39">
        <v>42</v>
      </c>
      <c r="AL39">
        <v>43</v>
      </c>
      <c r="AM39">
        <v>44</v>
      </c>
      <c r="AN39">
        <v>45</v>
      </c>
      <c r="AO39">
        <v>46</v>
      </c>
      <c r="AP39">
        <v>47</v>
      </c>
      <c r="AQ39">
        <v>48</v>
      </c>
      <c r="AR39">
        <v>49</v>
      </c>
      <c r="AS39">
        <v>50</v>
      </c>
      <c r="AT39">
        <v>51</v>
      </c>
      <c r="AY39">
        <v>3</v>
      </c>
      <c r="AZ39">
        <v>24006</v>
      </c>
      <c r="BB39">
        <v>9</v>
      </c>
      <c r="BC39">
        <v>24</v>
      </c>
    </row>
    <row r="40" spans="1:55" x14ac:dyDescent="0.25">
      <c r="A40" s="1" t="s">
        <v>38</v>
      </c>
      <c r="B40" t="str">
        <v>x1-y6</v>
      </c>
      <c r="C40">
        <v>91</v>
      </c>
      <c r="D40">
        <v>71</v>
      </c>
      <c r="E40">
        <v>20</v>
      </c>
      <c r="F40">
        <v>0.78</v>
      </c>
      <c r="G40">
        <v>6001</v>
      </c>
      <c r="H40">
        <v>0</v>
      </c>
      <c r="M40">
        <v>25</v>
      </c>
      <c r="N40">
        <v>24</v>
      </c>
      <c r="O40">
        <v>23</v>
      </c>
      <c r="P40">
        <v>22</v>
      </c>
      <c r="Q40">
        <v>21</v>
      </c>
      <c r="R40">
        <v>22</v>
      </c>
      <c r="S40">
        <v>23</v>
      </c>
      <c r="T40">
        <v>24</v>
      </c>
      <c r="U40">
        <v>25</v>
      </c>
      <c r="V40">
        <v>26</v>
      </c>
      <c r="W40">
        <v>27</v>
      </c>
      <c r="X40">
        <v>28</v>
      </c>
      <c r="Y40">
        <v>29</v>
      </c>
      <c r="Z40">
        <v>30</v>
      </c>
      <c r="AA40">
        <v>31</v>
      </c>
      <c r="AB40">
        <v>32</v>
      </c>
      <c r="AC40">
        <v>33</v>
      </c>
      <c r="AD40">
        <v>34</v>
      </c>
      <c r="AE40">
        <v>35</v>
      </c>
      <c r="AF40">
        <v>36</v>
      </c>
      <c r="AG40">
        <v>37</v>
      </c>
      <c r="AH40">
        <v>38</v>
      </c>
      <c r="AI40">
        <v>39</v>
      </c>
      <c r="AJ40">
        <v>40</v>
      </c>
      <c r="AK40">
        <v>41</v>
      </c>
      <c r="AL40">
        <v>42</v>
      </c>
      <c r="AM40">
        <v>43</v>
      </c>
      <c r="AN40">
        <v>44</v>
      </c>
      <c r="AO40">
        <v>45</v>
      </c>
      <c r="AP40">
        <v>46</v>
      </c>
      <c r="AQ40">
        <v>47</v>
      </c>
      <c r="AR40">
        <v>48</v>
      </c>
      <c r="AS40">
        <v>49</v>
      </c>
      <c r="AT40">
        <v>50</v>
      </c>
      <c r="AY40">
        <v>3</v>
      </c>
      <c r="AZ40">
        <v>25001</v>
      </c>
      <c r="BB40">
        <v>9</v>
      </c>
      <c r="BC40">
        <v>1025</v>
      </c>
    </row>
    <row r="41" spans="1:55" x14ac:dyDescent="0.25">
      <c r="A41" s="1" t="s">
        <v>39</v>
      </c>
      <c r="B41" t="str">
        <v>x1-y7</v>
      </c>
      <c r="C41">
        <v>85</v>
      </c>
      <c r="D41">
        <v>70</v>
      </c>
      <c r="E41">
        <v>15</v>
      </c>
      <c r="F41">
        <v>0.82</v>
      </c>
      <c r="G41">
        <v>7001</v>
      </c>
      <c r="H41">
        <v>0</v>
      </c>
      <c r="M41">
        <v>24</v>
      </c>
      <c r="N41">
        <v>23</v>
      </c>
      <c r="O41">
        <v>22</v>
      </c>
      <c r="P41">
        <v>21</v>
      </c>
      <c r="Q41">
        <v>20</v>
      </c>
      <c r="R41">
        <v>21</v>
      </c>
      <c r="S41">
        <v>22</v>
      </c>
      <c r="T41">
        <v>23</v>
      </c>
      <c r="U41">
        <v>24</v>
      </c>
      <c r="V41">
        <v>25</v>
      </c>
      <c r="W41">
        <v>26</v>
      </c>
      <c r="X41">
        <v>27</v>
      </c>
      <c r="Y41">
        <v>28</v>
      </c>
      <c r="Z41">
        <v>29</v>
      </c>
      <c r="AA41">
        <v>30</v>
      </c>
      <c r="AB41">
        <v>31</v>
      </c>
      <c r="AC41">
        <v>32</v>
      </c>
      <c r="AD41">
        <v>33</v>
      </c>
      <c r="AE41">
        <v>34</v>
      </c>
      <c r="AF41">
        <v>35</v>
      </c>
      <c r="AG41">
        <v>36</v>
      </c>
      <c r="AH41">
        <v>37</v>
      </c>
      <c r="AI41">
        <v>38</v>
      </c>
      <c r="AJ41">
        <v>39</v>
      </c>
      <c r="AK41">
        <v>40</v>
      </c>
      <c r="AL41">
        <v>41</v>
      </c>
      <c r="AM41">
        <v>42</v>
      </c>
      <c r="AN41">
        <v>43</v>
      </c>
      <c r="AO41">
        <v>44</v>
      </c>
      <c r="AP41">
        <v>45</v>
      </c>
      <c r="AQ41">
        <v>46</v>
      </c>
      <c r="AR41">
        <v>47</v>
      </c>
      <c r="AS41">
        <v>48</v>
      </c>
      <c r="AT41">
        <v>49</v>
      </c>
      <c r="AY41">
        <v>3</v>
      </c>
      <c r="AZ41">
        <v>26002</v>
      </c>
      <c r="BB41">
        <v>10</v>
      </c>
      <c r="BC41">
        <v>23</v>
      </c>
    </row>
    <row r="42" spans="1:55" x14ac:dyDescent="0.25">
      <c r="A42" s="1" t="s">
        <v>40</v>
      </c>
      <c r="B42" t="str">
        <v>x1-y8</v>
      </c>
      <c r="C42">
        <v>90</v>
      </c>
      <c r="D42">
        <v>66</v>
      </c>
      <c r="E42">
        <v>24</v>
      </c>
      <c r="F42">
        <v>0.73</v>
      </c>
      <c r="G42">
        <v>8001</v>
      </c>
      <c r="H42">
        <v>0</v>
      </c>
      <c r="M42">
        <v>23</v>
      </c>
      <c r="N42">
        <v>22</v>
      </c>
      <c r="O42">
        <v>21</v>
      </c>
      <c r="P42">
        <v>20</v>
      </c>
      <c r="Q42">
        <v>19</v>
      </c>
      <c r="R42">
        <v>20</v>
      </c>
      <c r="S42">
        <v>21</v>
      </c>
      <c r="T42">
        <v>22</v>
      </c>
      <c r="U42">
        <v>23</v>
      </c>
      <c r="V42">
        <v>24</v>
      </c>
      <c r="W42">
        <v>25</v>
      </c>
      <c r="X42">
        <v>26</v>
      </c>
      <c r="Y42">
        <v>27</v>
      </c>
      <c r="Z42">
        <v>28</v>
      </c>
      <c r="AA42">
        <v>29</v>
      </c>
      <c r="AB42">
        <v>30</v>
      </c>
      <c r="AC42">
        <v>31</v>
      </c>
      <c r="AD42">
        <v>32</v>
      </c>
      <c r="AE42">
        <v>33</v>
      </c>
      <c r="AF42">
        <v>34</v>
      </c>
      <c r="AG42">
        <v>35</v>
      </c>
      <c r="AH42">
        <v>36</v>
      </c>
      <c r="AI42">
        <v>37</v>
      </c>
      <c r="AJ42">
        <v>38</v>
      </c>
      <c r="AK42">
        <v>39</v>
      </c>
      <c r="AL42">
        <v>40</v>
      </c>
      <c r="AM42">
        <v>41</v>
      </c>
      <c r="AN42">
        <v>42</v>
      </c>
      <c r="AO42">
        <v>43</v>
      </c>
      <c r="AP42">
        <v>44</v>
      </c>
      <c r="AQ42">
        <v>45</v>
      </c>
      <c r="AR42">
        <v>46</v>
      </c>
      <c r="AS42">
        <v>47</v>
      </c>
      <c r="AT42">
        <v>48</v>
      </c>
      <c r="AY42">
        <v>3</v>
      </c>
      <c r="AZ42">
        <v>27003</v>
      </c>
      <c r="BB42">
        <v>10</v>
      </c>
      <c r="BC42">
        <v>1024</v>
      </c>
    </row>
    <row r="43" spans="1:55" x14ac:dyDescent="0.25">
      <c r="A43" s="1" t="s">
        <v>41</v>
      </c>
      <c r="B43" t="str">
        <v>x1-y9</v>
      </c>
      <c r="C43">
        <v>88</v>
      </c>
      <c r="D43">
        <v>71</v>
      </c>
      <c r="E43">
        <v>17</v>
      </c>
      <c r="F43">
        <v>0.8</v>
      </c>
      <c r="G43">
        <v>9001</v>
      </c>
      <c r="H43">
        <v>0</v>
      </c>
      <c r="M43">
        <v>22</v>
      </c>
      <c r="N43">
        <v>21</v>
      </c>
      <c r="O43">
        <v>20</v>
      </c>
      <c r="P43">
        <v>19</v>
      </c>
      <c r="Q43">
        <v>18</v>
      </c>
      <c r="R43">
        <v>19</v>
      </c>
      <c r="S43">
        <v>20</v>
      </c>
      <c r="T43">
        <v>21</v>
      </c>
      <c r="U43">
        <v>22</v>
      </c>
      <c r="V43">
        <v>23</v>
      </c>
      <c r="W43">
        <v>24</v>
      </c>
      <c r="X43">
        <v>25</v>
      </c>
      <c r="Y43">
        <v>26</v>
      </c>
      <c r="Z43">
        <v>27</v>
      </c>
      <c r="AA43">
        <v>28</v>
      </c>
      <c r="AB43">
        <v>29</v>
      </c>
      <c r="AC43">
        <v>30</v>
      </c>
      <c r="AD43">
        <v>31</v>
      </c>
      <c r="AE43">
        <v>32</v>
      </c>
      <c r="AF43">
        <v>33</v>
      </c>
      <c r="AG43">
        <v>34</v>
      </c>
      <c r="AH43">
        <v>35</v>
      </c>
      <c r="AI43">
        <v>36</v>
      </c>
      <c r="AJ43">
        <v>37</v>
      </c>
      <c r="AK43">
        <v>38</v>
      </c>
      <c r="AL43">
        <v>39</v>
      </c>
      <c r="AM43">
        <v>40</v>
      </c>
      <c r="AN43">
        <v>41</v>
      </c>
      <c r="AO43">
        <v>42</v>
      </c>
      <c r="AP43">
        <v>43</v>
      </c>
      <c r="AQ43">
        <v>44</v>
      </c>
      <c r="AR43">
        <v>45</v>
      </c>
      <c r="AS43">
        <v>46</v>
      </c>
      <c r="AT43">
        <v>47</v>
      </c>
      <c r="AY43">
        <v>3</v>
      </c>
      <c r="AZ43">
        <v>25007</v>
      </c>
      <c r="BB43">
        <v>11</v>
      </c>
      <c r="BC43">
        <v>22</v>
      </c>
    </row>
    <row r="44" spans="1:55" x14ac:dyDescent="0.25">
      <c r="A44" s="1" t="s">
        <v>42</v>
      </c>
      <c r="B44" t="str">
        <v>x1-y10</v>
      </c>
      <c r="C44">
        <v>90</v>
      </c>
      <c r="D44">
        <v>64</v>
      </c>
      <c r="E44">
        <v>26</v>
      </c>
      <c r="F44">
        <v>0.71</v>
      </c>
      <c r="G44">
        <v>10001</v>
      </c>
      <c r="H44">
        <v>0</v>
      </c>
      <c r="M44">
        <v>21</v>
      </c>
      <c r="N44">
        <v>20</v>
      </c>
      <c r="O44">
        <v>19</v>
      </c>
      <c r="P44">
        <v>18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Y44">
        <v>3</v>
      </c>
      <c r="AZ44">
        <v>26006</v>
      </c>
      <c r="BB44">
        <v>11</v>
      </c>
      <c r="BC44">
        <v>1023</v>
      </c>
    </row>
    <row r="45" spans="1:55" x14ac:dyDescent="0.25">
      <c r="A45" s="1" t="s">
        <v>43</v>
      </c>
      <c r="B45" t="str">
        <v>x1-y11</v>
      </c>
      <c r="C45">
        <v>92</v>
      </c>
      <c r="D45">
        <v>70</v>
      </c>
      <c r="E45">
        <v>22</v>
      </c>
      <c r="F45">
        <v>0.76</v>
      </c>
      <c r="G45">
        <v>11001</v>
      </c>
      <c r="H45">
        <v>0</v>
      </c>
      <c r="M45">
        <v>20</v>
      </c>
      <c r="N45">
        <v>19</v>
      </c>
      <c r="O45">
        <v>18</v>
      </c>
      <c r="P45">
        <v>17</v>
      </c>
      <c r="Q45">
        <v>16</v>
      </c>
      <c r="R45">
        <v>17</v>
      </c>
      <c r="S45">
        <v>18</v>
      </c>
      <c r="T45">
        <v>19</v>
      </c>
      <c r="U45">
        <v>20</v>
      </c>
      <c r="V45">
        <v>21</v>
      </c>
      <c r="W45">
        <v>22</v>
      </c>
      <c r="X45">
        <v>23</v>
      </c>
      <c r="Y45">
        <v>24</v>
      </c>
      <c r="Z45">
        <v>25</v>
      </c>
      <c r="AA45">
        <v>26</v>
      </c>
      <c r="AB45">
        <v>27</v>
      </c>
      <c r="AC45">
        <v>28</v>
      </c>
      <c r="AD45">
        <v>29</v>
      </c>
      <c r="AE45">
        <v>30</v>
      </c>
      <c r="AF45">
        <v>31</v>
      </c>
      <c r="AG45">
        <v>32</v>
      </c>
      <c r="AH45">
        <v>33</v>
      </c>
      <c r="AI45">
        <v>34</v>
      </c>
      <c r="AJ45">
        <v>35</v>
      </c>
      <c r="AK45">
        <v>36</v>
      </c>
      <c r="AL45">
        <v>37</v>
      </c>
      <c r="AM45">
        <v>38</v>
      </c>
      <c r="AN45">
        <v>39</v>
      </c>
      <c r="AO45">
        <v>40</v>
      </c>
      <c r="AP45">
        <v>41</v>
      </c>
      <c r="AQ45">
        <v>42</v>
      </c>
      <c r="AR45">
        <v>43</v>
      </c>
      <c r="AS45">
        <v>44</v>
      </c>
      <c r="AT45">
        <v>45</v>
      </c>
      <c r="AY45">
        <v>3</v>
      </c>
      <c r="AZ45">
        <v>27005</v>
      </c>
      <c r="BB45">
        <v>12</v>
      </c>
      <c r="BC45">
        <v>21</v>
      </c>
    </row>
    <row r="46" spans="1:55" x14ac:dyDescent="0.25">
      <c r="A46" s="1" t="s">
        <v>44</v>
      </c>
      <c r="B46" t="str">
        <v>x1-y12</v>
      </c>
      <c r="C46">
        <v>92</v>
      </c>
      <c r="D46">
        <v>71</v>
      </c>
      <c r="E46">
        <v>21</v>
      </c>
      <c r="F46">
        <v>0.77</v>
      </c>
      <c r="G46">
        <v>12001</v>
      </c>
      <c r="H46">
        <v>0</v>
      </c>
      <c r="M46">
        <v>19</v>
      </c>
      <c r="N46">
        <v>18</v>
      </c>
      <c r="O46">
        <v>17</v>
      </c>
      <c r="P46">
        <v>16</v>
      </c>
      <c r="Q46">
        <v>15</v>
      </c>
      <c r="R46">
        <v>16</v>
      </c>
      <c r="S46">
        <v>17</v>
      </c>
      <c r="T46">
        <v>18</v>
      </c>
      <c r="U46">
        <v>19</v>
      </c>
      <c r="V46">
        <v>20</v>
      </c>
      <c r="W46">
        <v>21</v>
      </c>
      <c r="X46">
        <v>22</v>
      </c>
      <c r="Y46">
        <v>23</v>
      </c>
      <c r="Z46">
        <v>24</v>
      </c>
      <c r="AA46">
        <v>25</v>
      </c>
      <c r="AB46">
        <v>26</v>
      </c>
      <c r="AC46">
        <v>27</v>
      </c>
      <c r="AD46">
        <v>28</v>
      </c>
      <c r="AE46">
        <v>29</v>
      </c>
      <c r="AF46">
        <v>30</v>
      </c>
      <c r="AG46">
        <v>31</v>
      </c>
      <c r="AH46">
        <v>32</v>
      </c>
      <c r="AI46">
        <v>33</v>
      </c>
      <c r="AJ46">
        <v>34</v>
      </c>
      <c r="AK46">
        <v>35</v>
      </c>
      <c r="AL46">
        <v>36</v>
      </c>
      <c r="AM46">
        <v>37</v>
      </c>
      <c r="AN46">
        <v>38</v>
      </c>
      <c r="AO46">
        <v>39</v>
      </c>
      <c r="AP46">
        <v>40</v>
      </c>
      <c r="AQ46">
        <v>41</v>
      </c>
      <c r="AR46">
        <v>42</v>
      </c>
      <c r="AS46">
        <v>43</v>
      </c>
      <c r="AT46">
        <v>44</v>
      </c>
      <c r="AY46">
        <v>3</v>
      </c>
      <c r="AZ46">
        <v>28004</v>
      </c>
      <c r="BB46">
        <v>12</v>
      </c>
      <c r="BC46">
        <v>1022</v>
      </c>
    </row>
    <row r="47" spans="1:55" x14ac:dyDescent="0.25">
      <c r="A47" s="1" t="s">
        <v>45</v>
      </c>
      <c r="B47" t="str">
        <v>x1-y13</v>
      </c>
      <c r="C47">
        <v>88</v>
      </c>
      <c r="D47">
        <v>64</v>
      </c>
      <c r="E47">
        <v>24</v>
      </c>
      <c r="F47">
        <v>0.72</v>
      </c>
      <c r="G47">
        <v>13001</v>
      </c>
      <c r="H47">
        <v>0</v>
      </c>
      <c r="M47">
        <v>18</v>
      </c>
      <c r="N47">
        <v>17</v>
      </c>
      <c r="O47">
        <v>16</v>
      </c>
      <c r="P47">
        <v>15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>
        <v>32</v>
      </c>
      <c r="AJ47">
        <v>33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39</v>
      </c>
      <c r="AQ47">
        <v>40</v>
      </c>
      <c r="AR47">
        <v>41</v>
      </c>
      <c r="AS47">
        <v>42</v>
      </c>
      <c r="AT47">
        <v>43</v>
      </c>
      <c r="AY47">
        <v>4</v>
      </c>
      <c r="AZ47">
        <v>21004</v>
      </c>
      <c r="BB47">
        <v>13</v>
      </c>
      <c r="BC47">
        <v>20</v>
      </c>
    </row>
    <row r="48" spans="1:55" x14ac:dyDescent="0.25">
      <c r="A48" s="1" t="s">
        <v>46</v>
      </c>
      <c r="B48" t="str">
        <v>x1-y14</v>
      </c>
      <c r="C48">
        <v>89</v>
      </c>
      <c r="D48">
        <v>69</v>
      </c>
      <c r="E48">
        <v>20</v>
      </c>
      <c r="F48">
        <v>0.77</v>
      </c>
      <c r="G48">
        <v>14001</v>
      </c>
      <c r="H48">
        <v>0</v>
      </c>
      <c r="M48">
        <v>17</v>
      </c>
      <c r="N48">
        <v>16</v>
      </c>
      <c r="O48">
        <v>15</v>
      </c>
      <c r="P48">
        <v>14</v>
      </c>
      <c r="Q48">
        <v>13</v>
      </c>
      <c r="R48">
        <v>14</v>
      </c>
      <c r="S48">
        <v>15</v>
      </c>
      <c r="T48">
        <v>16</v>
      </c>
      <c r="U48">
        <v>17</v>
      </c>
      <c r="V48">
        <v>18</v>
      </c>
      <c r="W48">
        <v>19</v>
      </c>
      <c r="X48">
        <v>20</v>
      </c>
      <c r="Y48">
        <v>21</v>
      </c>
      <c r="Z48">
        <v>22</v>
      </c>
      <c r="AA48">
        <v>23</v>
      </c>
      <c r="AB48">
        <v>24</v>
      </c>
      <c r="AC48">
        <v>25</v>
      </c>
      <c r="AD48">
        <v>26</v>
      </c>
      <c r="AE48">
        <v>27</v>
      </c>
      <c r="AF48">
        <v>28</v>
      </c>
      <c r="AG48">
        <v>29</v>
      </c>
      <c r="AH48">
        <v>30</v>
      </c>
      <c r="AI48">
        <v>31</v>
      </c>
      <c r="AJ48">
        <v>32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38</v>
      </c>
      <c r="AQ48">
        <v>39</v>
      </c>
      <c r="AR48">
        <v>40</v>
      </c>
      <c r="AS48">
        <v>41</v>
      </c>
      <c r="AT48">
        <v>42</v>
      </c>
      <c r="AY48">
        <v>4</v>
      </c>
      <c r="AZ48">
        <v>22003</v>
      </c>
      <c r="BB48">
        <v>13</v>
      </c>
      <c r="BC48">
        <v>1021</v>
      </c>
    </row>
    <row r="49" spans="1:55" x14ac:dyDescent="0.25">
      <c r="A49" s="1" t="s">
        <v>47</v>
      </c>
      <c r="B49" t="str">
        <v>x1-y15</v>
      </c>
      <c r="C49">
        <v>93</v>
      </c>
      <c r="D49">
        <v>73</v>
      </c>
      <c r="E49">
        <v>20</v>
      </c>
      <c r="F49">
        <v>0.78</v>
      </c>
      <c r="G49">
        <v>15001</v>
      </c>
      <c r="H49">
        <v>0</v>
      </c>
      <c r="M49">
        <v>16</v>
      </c>
      <c r="N49">
        <v>15</v>
      </c>
      <c r="O49">
        <v>14</v>
      </c>
      <c r="P49">
        <v>13</v>
      </c>
      <c r="Q49">
        <v>12</v>
      </c>
      <c r="R49">
        <v>13</v>
      </c>
      <c r="S49">
        <v>14</v>
      </c>
      <c r="T49">
        <v>15</v>
      </c>
      <c r="U49">
        <v>16</v>
      </c>
      <c r="V49">
        <v>17</v>
      </c>
      <c r="W49">
        <v>18</v>
      </c>
      <c r="X49">
        <v>19</v>
      </c>
      <c r="Y49">
        <v>20</v>
      </c>
      <c r="Z49">
        <v>21</v>
      </c>
      <c r="AA49">
        <v>22</v>
      </c>
      <c r="AB49">
        <v>23</v>
      </c>
      <c r="AC49">
        <v>24</v>
      </c>
      <c r="AD49">
        <v>25</v>
      </c>
      <c r="AE49">
        <v>26</v>
      </c>
      <c r="AF49">
        <v>27</v>
      </c>
      <c r="AG49">
        <v>28</v>
      </c>
      <c r="AH49">
        <v>29</v>
      </c>
      <c r="AI49">
        <v>30</v>
      </c>
      <c r="AJ49">
        <v>31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37</v>
      </c>
      <c r="AQ49">
        <v>38</v>
      </c>
      <c r="AR49">
        <v>39</v>
      </c>
      <c r="AS49">
        <v>40</v>
      </c>
      <c r="AT49">
        <v>41</v>
      </c>
      <c r="AY49">
        <v>4</v>
      </c>
      <c r="AZ49">
        <v>22005</v>
      </c>
      <c r="BB49">
        <v>14</v>
      </c>
      <c r="BC49">
        <v>19</v>
      </c>
    </row>
    <row r="50" spans="1:55" x14ac:dyDescent="0.25">
      <c r="A50" s="1" t="s">
        <v>48</v>
      </c>
      <c r="B50" t="str">
        <v>x1-y16</v>
      </c>
      <c r="C50">
        <v>94</v>
      </c>
      <c r="D50">
        <v>69</v>
      </c>
      <c r="E50">
        <v>25</v>
      </c>
      <c r="F50">
        <v>0.73</v>
      </c>
      <c r="G50">
        <v>16001</v>
      </c>
      <c r="H50">
        <v>0</v>
      </c>
      <c r="M50">
        <v>15</v>
      </c>
      <c r="N50">
        <v>14</v>
      </c>
      <c r="O50">
        <v>13</v>
      </c>
      <c r="P50">
        <v>12</v>
      </c>
      <c r="Q50">
        <v>11</v>
      </c>
      <c r="R50">
        <v>12</v>
      </c>
      <c r="S50">
        <v>13</v>
      </c>
      <c r="T50">
        <v>14</v>
      </c>
      <c r="U50">
        <v>15</v>
      </c>
      <c r="V50">
        <v>16</v>
      </c>
      <c r="W50">
        <v>17</v>
      </c>
      <c r="X50">
        <v>18</v>
      </c>
      <c r="Y50">
        <v>19</v>
      </c>
      <c r="Z50">
        <v>20</v>
      </c>
      <c r="AA50">
        <v>21</v>
      </c>
      <c r="AB50">
        <v>22</v>
      </c>
      <c r="AC50">
        <v>23</v>
      </c>
      <c r="AD50">
        <v>24</v>
      </c>
      <c r="AE50">
        <v>25</v>
      </c>
      <c r="AF50">
        <v>26</v>
      </c>
      <c r="AG50">
        <v>27</v>
      </c>
      <c r="AH50">
        <v>28</v>
      </c>
      <c r="AI50">
        <v>29</v>
      </c>
      <c r="AJ50">
        <v>30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36</v>
      </c>
      <c r="AQ50">
        <v>37</v>
      </c>
      <c r="AR50">
        <v>38</v>
      </c>
      <c r="AS50">
        <v>39</v>
      </c>
      <c r="AT50">
        <v>40</v>
      </c>
      <c r="AY50">
        <v>4</v>
      </c>
      <c r="AZ50">
        <v>23002</v>
      </c>
      <c r="BB50">
        <v>14</v>
      </c>
      <c r="BC50">
        <v>1020</v>
      </c>
    </row>
    <row r="51" spans="1:55" x14ac:dyDescent="0.25">
      <c r="A51" s="1" t="s">
        <v>49</v>
      </c>
      <c r="B51" t="str">
        <v>x1-y17</v>
      </c>
      <c r="C51">
        <v>92</v>
      </c>
      <c r="D51">
        <v>72</v>
      </c>
      <c r="E51">
        <v>20</v>
      </c>
      <c r="F51">
        <v>0.78</v>
      </c>
      <c r="G51">
        <v>17001</v>
      </c>
      <c r="H51">
        <v>0</v>
      </c>
      <c r="M51">
        <v>14</v>
      </c>
      <c r="N51">
        <v>13</v>
      </c>
      <c r="O51">
        <v>12</v>
      </c>
      <c r="P51">
        <v>11</v>
      </c>
      <c r="Q51">
        <v>10</v>
      </c>
      <c r="R51">
        <v>11</v>
      </c>
      <c r="S51">
        <v>12</v>
      </c>
      <c r="T51">
        <v>13</v>
      </c>
      <c r="U51">
        <v>14</v>
      </c>
      <c r="V51">
        <v>15</v>
      </c>
      <c r="W51">
        <v>16</v>
      </c>
      <c r="X51">
        <v>17</v>
      </c>
      <c r="Y51">
        <v>18</v>
      </c>
      <c r="Z51">
        <v>19</v>
      </c>
      <c r="AA51">
        <v>20</v>
      </c>
      <c r="AB51">
        <v>21</v>
      </c>
      <c r="AC51">
        <v>22</v>
      </c>
      <c r="AD51">
        <v>23</v>
      </c>
      <c r="AE51">
        <v>24</v>
      </c>
      <c r="AF51">
        <v>25</v>
      </c>
      <c r="AG51">
        <v>26</v>
      </c>
      <c r="AH51">
        <v>27</v>
      </c>
      <c r="AI51">
        <v>28</v>
      </c>
      <c r="AJ51">
        <v>29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35</v>
      </c>
      <c r="AQ51">
        <v>36</v>
      </c>
      <c r="AR51">
        <v>37</v>
      </c>
      <c r="AS51">
        <v>38</v>
      </c>
      <c r="AT51">
        <v>39</v>
      </c>
      <c r="AY51">
        <v>4</v>
      </c>
      <c r="AZ51">
        <v>23006</v>
      </c>
      <c r="BB51">
        <v>15</v>
      </c>
      <c r="BC51">
        <v>18</v>
      </c>
    </row>
    <row r="52" spans="1:55" x14ac:dyDescent="0.25">
      <c r="A52" s="1" t="s">
        <v>50</v>
      </c>
      <c r="B52" t="str">
        <v>x1-y18</v>
      </c>
      <c r="C52">
        <v>85</v>
      </c>
      <c r="D52">
        <v>73</v>
      </c>
      <c r="E52">
        <v>12</v>
      </c>
      <c r="F52">
        <v>0.85</v>
      </c>
      <c r="G52">
        <v>18001</v>
      </c>
      <c r="H52">
        <v>0</v>
      </c>
      <c r="M52">
        <v>13</v>
      </c>
      <c r="N52">
        <v>12</v>
      </c>
      <c r="O52">
        <v>11</v>
      </c>
      <c r="P52">
        <v>10</v>
      </c>
      <c r="Q52">
        <v>9</v>
      </c>
      <c r="R52">
        <v>10</v>
      </c>
      <c r="S52">
        <v>11</v>
      </c>
      <c r="T52">
        <v>12</v>
      </c>
      <c r="U52">
        <v>13</v>
      </c>
      <c r="V52">
        <v>14</v>
      </c>
      <c r="W52">
        <v>15</v>
      </c>
      <c r="X52">
        <v>16</v>
      </c>
      <c r="Y52">
        <v>17</v>
      </c>
      <c r="Z52">
        <v>18</v>
      </c>
      <c r="AA52">
        <v>19</v>
      </c>
      <c r="AB52">
        <v>20</v>
      </c>
      <c r="AC52">
        <v>21</v>
      </c>
      <c r="AD52">
        <v>22</v>
      </c>
      <c r="AE52">
        <v>23</v>
      </c>
      <c r="AF52">
        <v>24</v>
      </c>
      <c r="AG52">
        <v>25</v>
      </c>
      <c r="AH52">
        <v>26</v>
      </c>
      <c r="AI52">
        <v>27</v>
      </c>
      <c r="AJ52">
        <v>28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34</v>
      </c>
      <c r="AQ52">
        <v>35</v>
      </c>
      <c r="AR52">
        <v>36</v>
      </c>
      <c r="AS52">
        <v>37</v>
      </c>
      <c r="AT52">
        <v>38</v>
      </c>
      <c r="AY52">
        <v>4</v>
      </c>
      <c r="AZ52">
        <v>24001</v>
      </c>
      <c r="BB52">
        <v>15</v>
      </c>
      <c r="BC52">
        <v>1019</v>
      </c>
    </row>
    <row r="53" spans="1:55" x14ac:dyDescent="0.25">
      <c r="A53" s="1" t="s">
        <v>51</v>
      </c>
      <c r="B53" t="str">
        <v>x1-y19</v>
      </c>
      <c r="C53">
        <v>94</v>
      </c>
      <c r="D53">
        <v>66</v>
      </c>
      <c r="E53">
        <v>28</v>
      </c>
      <c r="F53">
        <v>0.7</v>
      </c>
      <c r="G53">
        <v>19001</v>
      </c>
      <c r="H53">
        <v>0</v>
      </c>
      <c r="M53">
        <v>12</v>
      </c>
      <c r="N53">
        <v>11</v>
      </c>
      <c r="O53">
        <v>10</v>
      </c>
      <c r="P53">
        <v>9</v>
      </c>
      <c r="Q53">
        <v>8</v>
      </c>
      <c r="R53">
        <v>9</v>
      </c>
      <c r="S53">
        <v>10</v>
      </c>
      <c r="T53">
        <v>11</v>
      </c>
      <c r="U53">
        <v>12</v>
      </c>
      <c r="V53">
        <v>13</v>
      </c>
      <c r="W53">
        <v>14</v>
      </c>
      <c r="X53">
        <v>15</v>
      </c>
      <c r="Y53">
        <v>16</v>
      </c>
      <c r="Z53">
        <v>17</v>
      </c>
      <c r="AA53">
        <v>18</v>
      </c>
      <c r="AB53">
        <v>19</v>
      </c>
      <c r="AC53">
        <v>20</v>
      </c>
      <c r="AD53">
        <v>21</v>
      </c>
      <c r="AE53">
        <v>22</v>
      </c>
      <c r="AF53">
        <v>23</v>
      </c>
      <c r="AG53">
        <v>24</v>
      </c>
      <c r="AH53">
        <v>25</v>
      </c>
      <c r="AI53">
        <v>26</v>
      </c>
      <c r="AJ53">
        <v>27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33</v>
      </c>
      <c r="AQ53">
        <v>34</v>
      </c>
      <c r="AR53">
        <v>35</v>
      </c>
      <c r="AS53">
        <v>36</v>
      </c>
      <c r="AT53">
        <v>37</v>
      </c>
      <c r="AY53">
        <v>4</v>
      </c>
      <c r="AZ53">
        <v>24007</v>
      </c>
      <c r="BB53">
        <v>16</v>
      </c>
      <c r="BC53">
        <v>17</v>
      </c>
    </row>
    <row r="54" spans="1:55" x14ac:dyDescent="0.25">
      <c r="A54" s="1" t="s">
        <v>52</v>
      </c>
      <c r="B54" t="str">
        <v>x1-y20</v>
      </c>
      <c r="C54">
        <v>92</v>
      </c>
      <c r="D54">
        <v>65</v>
      </c>
      <c r="E54">
        <v>27</v>
      </c>
      <c r="F54">
        <v>0.7</v>
      </c>
      <c r="G54">
        <v>20001</v>
      </c>
      <c r="H54">
        <v>0</v>
      </c>
      <c r="M54">
        <v>11</v>
      </c>
      <c r="N54">
        <v>10</v>
      </c>
      <c r="O54">
        <v>9</v>
      </c>
      <c r="P54">
        <v>8</v>
      </c>
      <c r="Q54">
        <v>7</v>
      </c>
      <c r="R54">
        <v>8</v>
      </c>
      <c r="S54">
        <v>9</v>
      </c>
      <c r="T54">
        <v>10</v>
      </c>
      <c r="U54">
        <v>11</v>
      </c>
      <c r="V54">
        <v>12</v>
      </c>
      <c r="W54">
        <v>13</v>
      </c>
      <c r="X54">
        <v>14</v>
      </c>
      <c r="Y54">
        <v>15</v>
      </c>
      <c r="Z54">
        <v>16</v>
      </c>
      <c r="AA54">
        <v>17</v>
      </c>
      <c r="AB54">
        <v>18</v>
      </c>
      <c r="AC54">
        <v>19</v>
      </c>
      <c r="AD54">
        <v>20</v>
      </c>
      <c r="AE54">
        <v>21</v>
      </c>
      <c r="AF54">
        <v>22</v>
      </c>
      <c r="AG54">
        <v>23</v>
      </c>
      <c r="AH54">
        <v>24</v>
      </c>
      <c r="AI54">
        <v>25</v>
      </c>
      <c r="AJ54">
        <v>26</v>
      </c>
      <c r="AK54">
        <v>27</v>
      </c>
      <c r="AL54">
        <v>28</v>
      </c>
      <c r="AM54">
        <v>29</v>
      </c>
      <c r="AN54">
        <v>30</v>
      </c>
      <c r="AO54">
        <v>31</v>
      </c>
      <c r="AP54">
        <v>32</v>
      </c>
      <c r="AQ54">
        <v>33</v>
      </c>
      <c r="AR54">
        <v>34</v>
      </c>
      <c r="AS54">
        <v>35</v>
      </c>
      <c r="AT54">
        <v>36</v>
      </c>
      <c r="AY54">
        <v>4</v>
      </c>
      <c r="AZ54">
        <v>25000</v>
      </c>
      <c r="BB54">
        <v>16</v>
      </c>
      <c r="BC54">
        <v>1018</v>
      </c>
    </row>
    <row r="55" spans="1:55" x14ac:dyDescent="0.25">
      <c r="A55" s="1" t="s">
        <v>53</v>
      </c>
      <c r="B55" t="str">
        <v>x1-y21</v>
      </c>
      <c r="C55">
        <v>92</v>
      </c>
      <c r="D55">
        <v>66</v>
      </c>
      <c r="E55">
        <v>26</v>
      </c>
      <c r="F55">
        <v>0.71</v>
      </c>
      <c r="G55">
        <v>21001</v>
      </c>
      <c r="H55">
        <v>0</v>
      </c>
      <c r="M55">
        <v>10</v>
      </c>
      <c r="N55">
        <v>9</v>
      </c>
      <c r="O55">
        <v>8</v>
      </c>
      <c r="P55">
        <v>7</v>
      </c>
      <c r="Q55">
        <v>6</v>
      </c>
      <c r="R55">
        <v>7</v>
      </c>
      <c r="S55">
        <v>8</v>
      </c>
      <c r="T55">
        <v>9</v>
      </c>
      <c r="U55">
        <v>10</v>
      </c>
      <c r="V55">
        <v>11</v>
      </c>
      <c r="W55">
        <v>12</v>
      </c>
      <c r="X55">
        <v>13</v>
      </c>
      <c r="Y55">
        <v>14</v>
      </c>
      <c r="Z55">
        <v>15</v>
      </c>
      <c r="AA55">
        <v>16</v>
      </c>
      <c r="AB55">
        <v>17</v>
      </c>
      <c r="AC55">
        <v>18</v>
      </c>
      <c r="AD55">
        <v>19</v>
      </c>
      <c r="AE55">
        <v>20</v>
      </c>
      <c r="AF55">
        <v>21</v>
      </c>
      <c r="AG55">
        <v>22</v>
      </c>
      <c r="AH55">
        <v>23</v>
      </c>
      <c r="AI55">
        <v>24</v>
      </c>
      <c r="AJ55">
        <v>25</v>
      </c>
      <c r="AK55">
        <v>26</v>
      </c>
      <c r="AL55">
        <v>27</v>
      </c>
      <c r="AM55">
        <v>28</v>
      </c>
      <c r="AN55">
        <v>29</v>
      </c>
      <c r="AO55">
        <v>30</v>
      </c>
      <c r="AP55">
        <v>31</v>
      </c>
      <c r="AQ55">
        <v>32</v>
      </c>
      <c r="AR55">
        <v>33</v>
      </c>
      <c r="AS55">
        <v>34</v>
      </c>
      <c r="AT55">
        <v>35</v>
      </c>
      <c r="AY55">
        <v>4</v>
      </c>
      <c r="AZ55">
        <v>26001</v>
      </c>
      <c r="BB55">
        <v>17</v>
      </c>
      <c r="BC55">
        <v>16</v>
      </c>
    </row>
    <row r="56" spans="1:55" x14ac:dyDescent="0.25">
      <c r="A56" s="1" t="s">
        <v>54</v>
      </c>
      <c r="B56" t="str">
        <v>x1-y22</v>
      </c>
      <c r="C56">
        <v>91</v>
      </c>
      <c r="D56">
        <v>67</v>
      </c>
      <c r="E56">
        <v>24</v>
      </c>
      <c r="F56">
        <v>0.73</v>
      </c>
      <c r="G56">
        <v>22001</v>
      </c>
      <c r="H56">
        <v>0</v>
      </c>
      <c r="M56">
        <v>9</v>
      </c>
      <c r="N56">
        <v>8</v>
      </c>
      <c r="O56">
        <v>7</v>
      </c>
      <c r="P56">
        <v>6</v>
      </c>
      <c r="Q56">
        <v>5</v>
      </c>
      <c r="R56">
        <v>6</v>
      </c>
      <c r="S56">
        <v>7</v>
      </c>
      <c r="T56">
        <v>8</v>
      </c>
      <c r="U56">
        <v>9</v>
      </c>
      <c r="V56">
        <v>10</v>
      </c>
      <c r="W56">
        <v>11</v>
      </c>
      <c r="X56">
        <v>12</v>
      </c>
      <c r="Y56">
        <v>13</v>
      </c>
      <c r="Z56">
        <v>14</v>
      </c>
      <c r="AA56">
        <v>15</v>
      </c>
      <c r="AB56">
        <v>16</v>
      </c>
      <c r="AC56">
        <v>17</v>
      </c>
      <c r="AD56">
        <v>18</v>
      </c>
      <c r="AE56">
        <v>19</v>
      </c>
      <c r="AF56">
        <v>20</v>
      </c>
      <c r="AG56">
        <v>21</v>
      </c>
      <c r="AH56">
        <v>22</v>
      </c>
      <c r="AI56">
        <v>23</v>
      </c>
      <c r="AJ56">
        <v>24</v>
      </c>
      <c r="AK56">
        <v>25</v>
      </c>
      <c r="AL56">
        <v>26</v>
      </c>
      <c r="AM56">
        <v>27</v>
      </c>
      <c r="AN56">
        <v>28</v>
      </c>
      <c r="AO56">
        <v>29</v>
      </c>
      <c r="AP56">
        <v>30</v>
      </c>
      <c r="AQ56">
        <v>31</v>
      </c>
      <c r="AR56">
        <v>32</v>
      </c>
      <c r="AS56">
        <v>33</v>
      </c>
      <c r="AT56">
        <v>34</v>
      </c>
      <c r="AY56">
        <v>4</v>
      </c>
      <c r="AZ56">
        <v>27002</v>
      </c>
      <c r="BB56">
        <v>17</v>
      </c>
      <c r="BC56">
        <v>1017</v>
      </c>
    </row>
    <row r="57" spans="1:55" x14ac:dyDescent="0.25">
      <c r="A57" s="1" t="s">
        <v>55</v>
      </c>
      <c r="B57" t="str">
        <v>x1-y23</v>
      </c>
      <c r="C57">
        <v>92</v>
      </c>
      <c r="D57">
        <v>64</v>
      </c>
      <c r="E57">
        <v>28</v>
      </c>
      <c r="F57">
        <v>0.69</v>
      </c>
      <c r="G57">
        <v>23001</v>
      </c>
      <c r="H57">
        <v>0</v>
      </c>
      <c r="M57">
        <v>8</v>
      </c>
      <c r="N57">
        <v>7</v>
      </c>
      <c r="O57">
        <v>6</v>
      </c>
      <c r="P57">
        <v>5</v>
      </c>
      <c r="Q57">
        <v>4</v>
      </c>
      <c r="R57">
        <v>5</v>
      </c>
      <c r="S57">
        <v>6</v>
      </c>
      <c r="T57">
        <v>7</v>
      </c>
      <c r="U57">
        <v>8</v>
      </c>
      <c r="V57">
        <v>9</v>
      </c>
      <c r="W57">
        <v>10</v>
      </c>
      <c r="X57">
        <v>11</v>
      </c>
      <c r="Y57">
        <v>12</v>
      </c>
      <c r="Z57">
        <v>13</v>
      </c>
      <c r="AA57">
        <v>14</v>
      </c>
      <c r="AB57">
        <v>15</v>
      </c>
      <c r="AC57">
        <v>16</v>
      </c>
      <c r="AD57">
        <v>17</v>
      </c>
      <c r="AE57">
        <v>18</v>
      </c>
      <c r="AF57">
        <v>19</v>
      </c>
      <c r="AG57">
        <v>20</v>
      </c>
      <c r="AH57">
        <v>21</v>
      </c>
      <c r="AI57">
        <v>22</v>
      </c>
      <c r="AJ57">
        <v>23</v>
      </c>
      <c r="AK57">
        <v>24</v>
      </c>
      <c r="AL57">
        <v>25</v>
      </c>
      <c r="AM57">
        <v>26</v>
      </c>
      <c r="AN57">
        <v>27</v>
      </c>
      <c r="AO57">
        <v>28</v>
      </c>
      <c r="AP57">
        <v>29</v>
      </c>
      <c r="AQ57">
        <v>30</v>
      </c>
      <c r="AR57">
        <v>31</v>
      </c>
      <c r="AS57">
        <v>32</v>
      </c>
      <c r="AT57">
        <v>33</v>
      </c>
      <c r="AY57">
        <v>4</v>
      </c>
      <c r="AZ57">
        <v>28003</v>
      </c>
      <c r="BB57">
        <v>18</v>
      </c>
      <c r="BC57">
        <v>15</v>
      </c>
    </row>
    <row r="58" spans="1:55" x14ac:dyDescent="0.25">
      <c r="A58" s="1" t="s">
        <v>56</v>
      </c>
      <c r="B58" t="str">
        <v>x1-y24</v>
      </c>
      <c r="C58">
        <v>93</v>
      </c>
      <c r="D58">
        <v>65</v>
      </c>
      <c r="E58">
        <v>28</v>
      </c>
      <c r="F58">
        <v>0.69</v>
      </c>
      <c r="G58">
        <v>24001</v>
      </c>
      <c r="H58">
        <v>0</v>
      </c>
      <c r="M58">
        <v>7</v>
      </c>
      <c r="N58">
        <v>6</v>
      </c>
      <c r="O58">
        <v>5</v>
      </c>
      <c r="P58">
        <v>4</v>
      </c>
      <c r="Q58">
        <v>3</v>
      </c>
      <c r="R58">
        <v>4</v>
      </c>
      <c r="S58">
        <v>5</v>
      </c>
      <c r="T58">
        <v>6</v>
      </c>
      <c r="U58">
        <v>7</v>
      </c>
      <c r="V58">
        <v>8</v>
      </c>
      <c r="W58">
        <v>9</v>
      </c>
      <c r="X58">
        <v>10</v>
      </c>
      <c r="Y58">
        <v>11</v>
      </c>
      <c r="Z58">
        <v>12</v>
      </c>
      <c r="AA58">
        <v>13</v>
      </c>
      <c r="AB58">
        <v>14</v>
      </c>
      <c r="AC58">
        <v>15</v>
      </c>
      <c r="AD58">
        <v>16</v>
      </c>
      <c r="AE58">
        <v>17</v>
      </c>
      <c r="AF58">
        <v>18</v>
      </c>
      <c r="AG58">
        <v>19</v>
      </c>
      <c r="AH58">
        <v>20</v>
      </c>
      <c r="AI58">
        <v>21</v>
      </c>
      <c r="AJ58">
        <v>22</v>
      </c>
      <c r="AK58">
        <v>23</v>
      </c>
      <c r="AL58">
        <v>24</v>
      </c>
      <c r="AM58">
        <v>25</v>
      </c>
      <c r="AN58">
        <v>26</v>
      </c>
      <c r="AO58">
        <v>27</v>
      </c>
      <c r="AP58">
        <v>28</v>
      </c>
      <c r="AQ58">
        <v>29</v>
      </c>
      <c r="AR58">
        <v>30</v>
      </c>
      <c r="AS58">
        <v>31</v>
      </c>
      <c r="AT58">
        <v>32</v>
      </c>
      <c r="AY58">
        <v>4</v>
      </c>
      <c r="AZ58">
        <v>25008</v>
      </c>
      <c r="BB58">
        <v>18</v>
      </c>
      <c r="BC58">
        <v>1016</v>
      </c>
    </row>
    <row r="59" spans="1:55" x14ac:dyDescent="0.25">
      <c r="A59" s="1" t="s">
        <v>57</v>
      </c>
      <c r="B59" t="str">
        <v>x1-y25</v>
      </c>
      <c r="C59">
        <v>91</v>
      </c>
      <c r="D59">
        <v>72</v>
      </c>
      <c r="E59">
        <v>19</v>
      </c>
      <c r="F59">
        <v>0.79</v>
      </c>
      <c r="G59">
        <v>25001</v>
      </c>
      <c r="H59">
        <v>0</v>
      </c>
      <c r="M59">
        <v>6</v>
      </c>
      <c r="N59">
        <v>5</v>
      </c>
      <c r="O59">
        <v>4</v>
      </c>
      <c r="P59">
        <v>3</v>
      </c>
      <c r="Q59">
        <v>2</v>
      </c>
      <c r="R59">
        <v>3</v>
      </c>
      <c r="S59">
        <v>4</v>
      </c>
      <c r="T59">
        <v>5</v>
      </c>
      <c r="U59">
        <v>6</v>
      </c>
      <c r="V59">
        <v>7</v>
      </c>
      <c r="W59">
        <v>8</v>
      </c>
      <c r="X59">
        <v>9</v>
      </c>
      <c r="Y59">
        <v>10</v>
      </c>
      <c r="Z59">
        <v>11</v>
      </c>
      <c r="AA59">
        <v>12</v>
      </c>
      <c r="AB59">
        <v>13</v>
      </c>
      <c r="AC59">
        <v>14</v>
      </c>
      <c r="AD59">
        <v>15</v>
      </c>
      <c r="AE59">
        <v>16</v>
      </c>
      <c r="AF59">
        <v>17</v>
      </c>
      <c r="AG59">
        <v>18</v>
      </c>
      <c r="AH59">
        <v>19</v>
      </c>
      <c r="AI59">
        <v>20</v>
      </c>
      <c r="AJ59">
        <v>21</v>
      </c>
      <c r="AK59">
        <v>22</v>
      </c>
      <c r="AL59">
        <v>23</v>
      </c>
      <c r="AM59">
        <v>24</v>
      </c>
      <c r="AN59">
        <v>25</v>
      </c>
      <c r="AO59">
        <v>26</v>
      </c>
      <c r="AP59">
        <v>27</v>
      </c>
      <c r="AQ59">
        <v>28</v>
      </c>
      <c r="AR59">
        <v>29</v>
      </c>
      <c r="AS59">
        <v>30</v>
      </c>
      <c r="AT59">
        <v>31</v>
      </c>
      <c r="AY59">
        <v>4</v>
      </c>
      <c r="AZ59">
        <v>26007</v>
      </c>
      <c r="BB59">
        <v>19</v>
      </c>
      <c r="BC59">
        <v>14</v>
      </c>
    </row>
    <row r="60" spans="1:55" x14ac:dyDescent="0.25">
      <c r="A60" s="1" t="s">
        <v>58</v>
      </c>
      <c r="B60" t="str">
        <v>x1-y26</v>
      </c>
      <c r="C60">
        <v>88</v>
      </c>
      <c r="D60">
        <v>66</v>
      </c>
      <c r="E60">
        <v>22</v>
      </c>
      <c r="F60">
        <v>0.75</v>
      </c>
      <c r="G60">
        <v>26001</v>
      </c>
      <c r="H60">
        <v>0</v>
      </c>
      <c r="M60">
        <v>5</v>
      </c>
      <c r="N60">
        <v>4</v>
      </c>
      <c r="O60">
        <v>3</v>
      </c>
      <c r="P60">
        <v>2</v>
      </c>
      <c r="Q60">
        <v>1</v>
      </c>
      <c r="R60">
        <v>2</v>
      </c>
      <c r="S60">
        <v>3</v>
      </c>
      <c r="T60">
        <v>4</v>
      </c>
      <c r="U60">
        <v>5</v>
      </c>
      <c r="V60">
        <v>6</v>
      </c>
      <c r="W60">
        <v>7</v>
      </c>
      <c r="X60">
        <v>8</v>
      </c>
      <c r="Y60">
        <v>9</v>
      </c>
      <c r="Z60">
        <v>10</v>
      </c>
      <c r="AA60">
        <v>11</v>
      </c>
      <c r="AB60">
        <v>12</v>
      </c>
      <c r="AC60">
        <v>13</v>
      </c>
      <c r="AD60">
        <v>14</v>
      </c>
      <c r="AE60">
        <v>15</v>
      </c>
      <c r="AF60">
        <v>16</v>
      </c>
      <c r="AG60">
        <v>17</v>
      </c>
      <c r="AH60">
        <v>18</v>
      </c>
      <c r="AI60">
        <v>19</v>
      </c>
      <c r="AJ60">
        <v>20</v>
      </c>
      <c r="AK60">
        <v>21</v>
      </c>
      <c r="AL60">
        <v>22</v>
      </c>
      <c r="AM60">
        <v>23</v>
      </c>
      <c r="AN60">
        <v>24</v>
      </c>
      <c r="AO60">
        <v>25</v>
      </c>
      <c r="AP60">
        <v>26</v>
      </c>
      <c r="AQ60">
        <v>27</v>
      </c>
      <c r="AR60">
        <v>28</v>
      </c>
      <c r="AS60">
        <v>29</v>
      </c>
      <c r="AT60">
        <v>30</v>
      </c>
      <c r="AY60">
        <v>4</v>
      </c>
      <c r="AZ60">
        <v>27006</v>
      </c>
      <c r="BB60">
        <v>19</v>
      </c>
      <c r="BC60">
        <v>1015</v>
      </c>
    </row>
    <row r="61" spans="1:55" x14ac:dyDescent="0.25">
      <c r="A61" s="1" t="s">
        <v>59</v>
      </c>
      <c r="B61" t="str">
        <v>x1-y27</v>
      </c>
      <c r="C61">
        <v>89</v>
      </c>
      <c r="D61">
        <v>67</v>
      </c>
      <c r="E61">
        <v>22</v>
      </c>
      <c r="F61">
        <v>0.75</v>
      </c>
      <c r="G61">
        <v>27001</v>
      </c>
      <c r="H61">
        <v>0</v>
      </c>
      <c r="M61">
        <v>4</v>
      </c>
      <c r="N61">
        <v>3</v>
      </c>
      <c r="O61">
        <v>2</v>
      </c>
      <c r="P61">
        <v>1</v>
      </c>
      <c r="Q61">
        <v>0</v>
      </c>
      <c r="R61">
        <v>1</v>
      </c>
      <c r="S61">
        <v>2</v>
      </c>
      <c r="T61">
        <v>3</v>
      </c>
      <c r="U61">
        <v>4</v>
      </c>
      <c r="V61">
        <v>5</v>
      </c>
      <c r="W61">
        <v>6</v>
      </c>
      <c r="X61">
        <v>7</v>
      </c>
      <c r="Y61">
        <v>8</v>
      </c>
      <c r="Z61">
        <v>9</v>
      </c>
      <c r="AA61">
        <v>10</v>
      </c>
      <c r="AB61">
        <v>11</v>
      </c>
      <c r="AC61">
        <v>12</v>
      </c>
      <c r="AD61">
        <v>13</v>
      </c>
      <c r="AE61">
        <v>14</v>
      </c>
      <c r="AF61">
        <v>15</v>
      </c>
      <c r="AG61">
        <v>16</v>
      </c>
      <c r="AH61">
        <v>17</v>
      </c>
      <c r="AI61">
        <v>18</v>
      </c>
      <c r="AJ61">
        <v>19</v>
      </c>
      <c r="AK61">
        <v>20</v>
      </c>
      <c r="AL61">
        <v>21</v>
      </c>
      <c r="AM61">
        <v>22</v>
      </c>
      <c r="AN61">
        <v>23</v>
      </c>
      <c r="AO61">
        <v>24</v>
      </c>
      <c r="AP61">
        <v>25</v>
      </c>
      <c r="AQ61">
        <v>26</v>
      </c>
      <c r="AR61">
        <v>27</v>
      </c>
      <c r="AS61">
        <v>28</v>
      </c>
      <c r="AT61">
        <v>29</v>
      </c>
      <c r="AY61">
        <v>4</v>
      </c>
      <c r="AZ61">
        <v>28005</v>
      </c>
      <c r="BB61">
        <v>20</v>
      </c>
      <c r="BC61">
        <v>13</v>
      </c>
    </row>
    <row r="62" spans="1:55" x14ac:dyDescent="0.25">
      <c r="A62" s="1" t="s">
        <v>60</v>
      </c>
      <c r="B62" t="str">
        <v>x1-y28</v>
      </c>
      <c r="C62">
        <v>91</v>
      </c>
      <c r="D62">
        <v>65</v>
      </c>
      <c r="E62">
        <v>26</v>
      </c>
      <c r="F62">
        <v>0.71</v>
      </c>
      <c r="G62">
        <v>28001</v>
      </c>
      <c r="H62">
        <v>0</v>
      </c>
      <c r="M62">
        <v>5</v>
      </c>
      <c r="N62">
        <v>4</v>
      </c>
      <c r="O62">
        <v>3</v>
      </c>
      <c r="P62">
        <v>2</v>
      </c>
      <c r="Q62">
        <v>1</v>
      </c>
      <c r="R62">
        <v>2</v>
      </c>
      <c r="S62">
        <v>3</v>
      </c>
      <c r="T62">
        <v>4</v>
      </c>
      <c r="U62">
        <v>5</v>
      </c>
      <c r="V62">
        <v>6</v>
      </c>
      <c r="W62">
        <v>7</v>
      </c>
      <c r="X62">
        <v>8</v>
      </c>
      <c r="Y62">
        <v>9</v>
      </c>
      <c r="Z62">
        <v>10</v>
      </c>
      <c r="AA62">
        <v>11</v>
      </c>
      <c r="AB62">
        <v>12</v>
      </c>
      <c r="AC62">
        <v>13</v>
      </c>
      <c r="AD62">
        <v>14</v>
      </c>
      <c r="AE62">
        <v>15</v>
      </c>
      <c r="AF62">
        <v>16</v>
      </c>
      <c r="AG62">
        <v>17</v>
      </c>
      <c r="AH62">
        <v>18</v>
      </c>
      <c r="AI62">
        <v>19</v>
      </c>
      <c r="AJ62">
        <v>20</v>
      </c>
      <c r="AK62">
        <v>21</v>
      </c>
      <c r="AL62">
        <v>22</v>
      </c>
      <c r="AM62">
        <v>23</v>
      </c>
      <c r="AN62">
        <v>24</v>
      </c>
      <c r="AO62">
        <v>25</v>
      </c>
      <c r="AP62">
        <v>26</v>
      </c>
      <c r="AQ62">
        <v>27</v>
      </c>
      <c r="AR62">
        <v>28</v>
      </c>
      <c r="AS62">
        <v>29</v>
      </c>
      <c r="AT62">
        <v>30</v>
      </c>
      <c r="AY62">
        <v>4</v>
      </c>
      <c r="AZ62">
        <v>29004</v>
      </c>
      <c r="BB62">
        <v>20</v>
      </c>
      <c r="BC62">
        <v>1014</v>
      </c>
    </row>
    <row r="63" spans="1:55" x14ac:dyDescent="0.25">
      <c r="A63" s="1" t="s">
        <v>61</v>
      </c>
      <c r="B63" t="str">
        <v>x1-y29</v>
      </c>
      <c r="C63">
        <v>87</v>
      </c>
      <c r="D63">
        <v>65</v>
      </c>
      <c r="E63">
        <v>22</v>
      </c>
      <c r="F63">
        <v>0.74</v>
      </c>
      <c r="G63">
        <v>29001</v>
      </c>
      <c r="H63">
        <v>0</v>
      </c>
      <c r="M63">
        <v>6</v>
      </c>
      <c r="N63">
        <v>5</v>
      </c>
      <c r="O63">
        <v>4</v>
      </c>
      <c r="P63">
        <v>3</v>
      </c>
      <c r="Q63">
        <v>2</v>
      </c>
      <c r="R63">
        <v>3</v>
      </c>
      <c r="S63">
        <v>4</v>
      </c>
      <c r="T63">
        <v>5</v>
      </c>
      <c r="U63">
        <v>6</v>
      </c>
      <c r="V63">
        <v>7</v>
      </c>
      <c r="W63">
        <v>8</v>
      </c>
      <c r="X63">
        <v>9</v>
      </c>
      <c r="Y63">
        <v>10</v>
      </c>
      <c r="Z63">
        <v>11</v>
      </c>
      <c r="AA63">
        <v>12</v>
      </c>
      <c r="AB63">
        <v>13</v>
      </c>
      <c r="AC63">
        <v>14</v>
      </c>
      <c r="AD63">
        <v>15</v>
      </c>
      <c r="AE63">
        <v>16</v>
      </c>
      <c r="AF63">
        <v>17</v>
      </c>
      <c r="AG63">
        <v>18</v>
      </c>
      <c r="AH63">
        <v>19</v>
      </c>
      <c r="AI63">
        <v>20</v>
      </c>
      <c r="AJ63">
        <v>21</v>
      </c>
      <c r="AK63">
        <v>22</v>
      </c>
      <c r="AL63">
        <v>23</v>
      </c>
      <c r="AM63">
        <v>24</v>
      </c>
      <c r="AN63">
        <v>25</v>
      </c>
      <c r="AO63">
        <v>26</v>
      </c>
      <c r="AP63">
        <v>27</v>
      </c>
      <c r="AQ63">
        <v>28</v>
      </c>
      <c r="AR63">
        <v>29</v>
      </c>
      <c r="AS63">
        <v>30</v>
      </c>
      <c r="AT63">
        <v>31</v>
      </c>
      <c r="AY63">
        <v>5</v>
      </c>
      <c r="AZ63">
        <v>20004</v>
      </c>
      <c r="BB63">
        <v>21</v>
      </c>
      <c r="BC63">
        <v>12</v>
      </c>
    </row>
    <row r="64" spans="1:55" x14ac:dyDescent="0.25">
      <c r="A64" s="1" t="s">
        <v>62</v>
      </c>
      <c r="B64" t="str">
        <v>x2-y0</v>
      </c>
      <c r="C64">
        <v>88</v>
      </c>
      <c r="D64">
        <v>67</v>
      </c>
      <c r="E64">
        <v>21</v>
      </c>
      <c r="F64">
        <v>0.76</v>
      </c>
      <c r="G64">
        <v>2</v>
      </c>
      <c r="H64">
        <v>0</v>
      </c>
      <c r="M64">
        <v>7</v>
      </c>
      <c r="N64">
        <v>6</v>
      </c>
      <c r="O64">
        <v>5</v>
      </c>
      <c r="P64">
        <v>4</v>
      </c>
      <c r="Q64">
        <v>3</v>
      </c>
      <c r="R64">
        <v>4</v>
      </c>
      <c r="S64">
        <v>5</v>
      </c>
      <c r="T64">
        <v>6</v>
      </c>
      <c r="U64">
        <v>7</v>
      </c>
      <c r="V64">
        <v>8</v>
      </c>
      <c r="W64">
        <v>9</v>
      </c>
      <c r="X64">
        <v>10</v>
      </c>
      <c r="Y64">
        <v>11</v>
      </c>
      <c r="Z64">
        <v>12</v>
      </c>
      <c r="AA64">
        <v>13</v>
      </c>
      <c r="AB64">
        <v>14</v>
      </c>
      <c r="AC64">
        <v>15</v>
      </c>
      <c r="AD64">
        <v>16</v>
      </c>
      <c r="AE64">
        <v>17</v>
      </c>
      <c r="AF64">
        <v>18</v>
      </c>
      <c r="AG64">
        <v>19</v>
      </c>
      <c r="AH64">
        <v>20</v>
      </c>
      <c r="AI64">
        <v>21</v>
      </c>
      <c r="AJ64">
        <v>22</v>
      </c>
      <c r="AK64">
        <v>23</v>
      </c>
      <c r="AL64">
        <v>24</v>
      </c>
      <c r="AM64">
        <v>25</v>
      </c>
      <c r="AN64">
        <v>26</v>
      </c>
      <c r="AO64">
        <v>27</v>
      </c>
      <c r="AP64">
        <v>28</v>
      </c>
      <c r="AQ64">
        <v>29</v>
      </c>
      <c r="AR64">
        <v>30</v>
      </c>
      <c r="AS64">
        <v>31</v>
      </c>
      <c r="AT64">
        <v>32</v>
      </c>
      <c r="AY64">
        <v>5</v>
      </c>
      <c r="AZ64">
        <v>21003</v>
      </c>
      <c r="BB64">
        <v>21</v>
      </c>
      <c r="BC64">
        <v>1013</v>
      </c>
    </row>
    <row r="65" spans="1:55" x14ac:dyDescent="0.25">
      <c r="A65" s="1" t="s">
        <v>63</v>
      </c>
      <c r="B65" t="str">
        <v>x2-y1</v>
      </c>
      <c r="C65">
        <v>88</v>
      </c>
      <c r="D65">
        <v>65</v>
      </c>
      <c r="E65">
        <v>23</v>
      </c>
      <c r="F65">
        <v>0.73</v>
      </c>
      <c r="G65">
        <v>1002</v>
      </c>
      <c r="H65">
        <v>0</v>
      </c>
      <c r="M65">
        <v>8</v>
      </c>
      <c r="N65">
        <v>7</v>
      </c>
      <c r="O65">
        <v>6</v>
      </c>
      <c r="P65">
        <v>5</v>
      </c>
      <c r="Q65">
        <v>4</v>
      </c>
      <c r="R65">
        <v>5</v>
      </c>
      <c r="S65">
        <v>6</v>
      </c>
      <c r="T65">
        <v>7</v>
      </c>
      <c r="U65">
        <v>8</v>
      </c>
      <c r="V65">
        <v>9</v>
      </c>
      <c r="W65">
        <v>10</v>
      </c>
      <c r="X65">
        <v>11</v>
      </c>
      <c r="Y65">
        <v>12</v>
      </c>
      <c r="Z65">
        <v>13</v>
      </c>
      <c r="AA65">
        <v>14</v>
      </c>
      <c r="AB65">
        <v>15</v>
      </c>
      <c r="AC65">
        <v>16</v>
      </c>
      <c r="AD65">
        <v>17</v>
      </c>
      <c r="AE65">
        <v>18</v>
      </c>
      <c r="AF65">
        <v>19</v>
      </c>
      <c r="AG65">
        <v>20</v>
      </c>
      <c r="AH65">
        <v>21</v>
      </c>
      <c r="AI65">
        <v>22</v>
      </c>
      <c r="AJ65">
        <v>23</v>
      </c>
      <c r="AK65">
        <v>24</v>
      </c>
      <c r="AL65">
        <v>25</v>
      </c>
      <c r="AM65">
        <v>26</v>
      </c>
      <c r="AN65">
        <v>27</v>
      </c>
      <c r="AO65">
        <v>28</v>
      </c>
      <c r="AP65">
        <v>29</v>
      </c>
      <c r="AQ65">
        <v>30</v>
      </c>
      <c r="AR65">
        <v>31</v>
      </c>
      <c r="AS65">
        <v>32</v>
      </c>
      <c r="AT65">
        <v>33</v>
      </c>
      <c r="AY65">
        <v>5</v>
      </c>
      <c r="AZ65">
        <v>21005</v>
      </c>
      <c r="BB65">
        <v>22</v>
      </c>
      <c r="BC65">
        <v>11</v>
      </c>
    </row>
    <row r="66" spans="1:55" x14ac:dyDescent="0.25">
      <c r="A66" s="1" t="s">
        <v>64</v>
      </c>
      <c r="B66" t="str">
        <v>x2-y2</v>
      </c>
      <c r="C66">
        <v>505</v>
      </c>
      <c r="D66">
        <v>497</v>
      </c>
      <c r="E66">
        <v>8</v>
      </c>
      <c r="F66">
        <v>0.98</v>
      </c>
      <c r="G66">
        <v>2002</v>
      </c>
      <c r="H66">
        <v>0</v>
      </c>
      <c r="AY66">
        <v>5</v>
      </c>
      <c r="AZ66">
        <v>22002</v>
      </c>
      <c r="BB66">
        <v>22</v>
      </c>
      <c r="BC66">
        <v>1012</v>
      </c>
    </row>
    <row r="67" spans="1:55" x14ac:dyDescent="0.25">
      <c r="A67" s="1" t="s">
        <v>65</v>
      </c>
      <c r="B67" t="str">
        <v>x2-y3</v>
      </c>
      <c r="C67">
        <v>89</v>
      </c>
      <c r="D67">
        <v>65</v>
      </c>
      <c r="E67">
        <v>24</v>
      </c>
      <c r="F67">
        <v>0.73</v>
      </c>
      <c r="G67">
        <v>3002</v>
      </c>
      <c r="H67">
        <v>0</v>
      </c>
      <c r="AY67">
        <v>5</v>
      </c>
      <c r="AZ67">
        <v>22006</v>
      </c>
      <c r="BB67">
        <v>23</v>
      </c>
      <c r="BC67">
        <v>10</v>
      </c>
    </row>
    <row r="68" spans="1:55" x14ac:dyDescent="0.25">
      <c r="A68" s="1" t="s">
        <v>66</v>
      </c>
      <c r="B68" t="str">
        <v>x2-y4</v>
      </c>
      <c r="C68">
        <v>85</v>
      </c>
      <c r="D68">
        <v>72</v>
      </c>
      <c r="E68">
        <v>13</v>
      </c>
      <c r="F68">
        <v>0.84</v>
      </c>
      <c r="G68">
        <v>4002</v>
      </c>
      <c r="H68">
        <v>0</v>
      </c>
      <c r="M68" cm="1">
        <f t="array" ref="M68:AT97">_xlfn.LET(_xlpm.mov,_xlfn.ANCHORARRAY(AY22),_xlfn.XLOOKUP(_xlfn.ANCHORARRAY(M100),_xlfn.DROP(_xlpm.mov,,1),_xlfn.TAKE(_xlpm.mov,,1)))</f>
        <v>29</v>
      </c>
      <c r="N68">
        <v>28</v>
      </c>
      <c r="O68">
        <v>29</v>
      </c>
      <c r="P68">
        <v>30</v>
      </c>
      <c r="Q68">
        <v>31</v>
      </c>
      <c r="R68">
        <v>32</v>
      </c>
      <c r="S68">
        <v>33</v>
      </c>
      <c r="T68">
        <v>34</v>
      </c>
      <c r="U68">
        <v>35</v>
      </c>
      <c r="V68">
        <v>36</v>
      </c>
      <c r="W68">
        <v>37</v>
      </c>
      <c r="X68">
        <v>38</v>
      </c>
      <c r="Y68">
        <v>39</v>
      </c>
      <c r="Z68">
        <v>40</v>
      </c>
      <c r="AA68">
        <v>41</v>
      </c>
      <c r="AB68">
        <v>42</v>
      </c>
      <c r="AC68">
        <v>43</v>
      </c>
      <c r="AD68">
        <v>44</v>
      </c>
      <c r="AE68">
        <v>45</v>
      </c>
      <c r="AF68">
        <v>46</v>
      </c>
      <c r="AG68">
        <v>47</v>
      </c>
      <c r="AH68">
        <v>48</v>
      </c>
      <c r="AI68">
        <v>49</v>
      </c>
      <c r="AJ68">
        <v>50</v>
      </c>
      <c r="AK68">
        <v>51</v>
      </c>
      <c r="AL68">
        <v>52</v>
      </c>
      <c r="AM68">
        <v>53</v>
      </c>
      <c r="AN68">
        <v>54</v>
      </c>
      <c r="AO68">
        <v>55</v>
      </c>
      <c r="AP68">
        <v>56</v>
      </c>
      <c r="AQ68">
        <v>57</v>
      </c>
      <c r="AR68">
        <v>58</v>
      </c>
      <c r="AS68">
        <v>59</v>
      </c>
      <c r="AT68">
        <v>60</v>
      </c>
      <c r="AY68">
        <v>5</v>
      </c>
      <c r="AZ68">
        <v>23001</v>
      </c>
      <c r="BB68">
        <v>23</v>
      </c>
      <c r="BC68">
        <v>1011</v>
      </c>
    </row>
    <row r="69" spans="1:55" x14ac:dyDescent="0.25">
      <c r="A69" s="1" t="s">
        <v>67</v>
      </c>
      <c r="B69" t="str">
        <v>x2-y5</v>
      </c>
      <c r="C69">
        <v>85</v>
      </c>
      <c r="D69">
        <v>65</v>
      </c>
      <c r="E69">
        <v>20</v>
      </c>
      <c r="F69">
        <v>0.76</v>
      </c>
      <c r="G69">
        <v>5002</v>
      </c>
      <c r="H69">
        <v>0</v>
      </c>
      <c r="M69">
        <v>28</v>
      </c>
      <c r="N69">
        <v>27</v>
      </c>
      <c r="O69">
        <v>28</v>
      </c>
      <c r="P69">
        <v>29</v>
      </c>
      <c r="Q69">
        <v>30</v>
      </c>
      <c r="R69">
        <v>31</v>
      </c>
      <c r="S69">
        <v>32</v>
      </c>
      <c r="T69">
        <v>33</v>
      </c>
      <c r="U69">
        <v>34</v>
      </c>
      <c r="V69">
        <v>35</v>
      </c>
      <c r="W69">
        <v>36</v>
      </c>
      <c r="X69">
        <v>37</v>
      </c>
      <c r="Y69">
        <v>38</v>
      </c>
      <c r="Z69">
        <v>39</v>
      </c>
      <c r="AA69">
        <v>40</v>
      </c>
      <c r="AB69">
        <v>41</v>
      </c>
      <c r="AC69">
        <v>42</v>
      </c>
      <c r="AD69">
        <v>43</v>
      </c>
      <c r="AE69">
        <v>44</v>
      </c>
      <c r="AF69">
        <v>45</v>
      </c>
      <c r="AG69">
        <v>46</v>
      </c>
      <c r="AH69">
        <v>47</v>
      </c>
      <c r="AI69">
        <v>48</v>
      </c>
      <c r="AJ69">
        <v>49</v>
      </c>
      <c r="AK69">
        <v>50</v>
      </c>
      <c r="AL69">
        <v>51</v>
      </c>
      <c r="AM69">
        <v>52</v>
      </c>
      <c r="AN69">
        <v>53</v>
      </c>
      <c r="AO69">
        <v>54</v>
      </c>
      <c r="AP69">
        <v>55</v>
      </c>
      <c r="AQ69">
        <v>56</v>
      </c>
      <c r="AR69">
        <v>57</v>
      </c>
      <c r="AS69">
        <v>58</v>
      </c>
      <c r="AT69">
        <v>59</v>
      </c>
      <c r="AY69">
        <v>5</v>
      </c>
      <c r="AZ69">
        <v>23007</v>
      </c>
      <c r="BB69">
        <v>24</v>
      </c>
      <c r="BC69">
        <v>9</v>
      </c>
    </row>
    <row r="70" spans="1:55" x14ac:dyDescent="0.25">
      <c r="A70" s="1" t="s">
        <v>68</v>
      </c>
      <c r="B70" t="str">
        <v>x2-y6</v>
      </c>
      <c r="C70">
        <v>93</v>
      </c>
      <c r="D70">
        <v>72</v>
      </c>
      <c r="E70">
        <v>21</v>
      </c>
      <c r="F70">
        <v>0.77</v>
      </c>
      <c r="G70">
        <v>6002</v>
      </c>
      <c r="H70">
        <v>0</v>
      </c>
      <c r="M70">
        <v>27</v>
      </c>
      <c r="N70">
        <v>26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Y70">
        <v>5</v>
      </c>
      <c r="AZ70">
        <v>24000</v>
      </c>
      <c r="BB70">
        <v>24</v>
      </c>
      <c r="BC70">
        <v>1010</v>
      </c>
    </row>
    <row r="71" spans="1:55" x14ac:dyDescent="0.25">
      <c r="A71" s="1" t="s">
        <v>69</v>
      </c>
      <c r="B71" t="str">
        <v>x2-y7</v>
      </c>
      <c r="C71">
        <v>85</v>
      </c>
      <c r="D71">
        <v>69</v>
      </c>
      <c r="E71">
        <v>16</v>
      </c>
      <c r="F71">
        <v>0.81</v>
      </c>
      <c r="G71">
        <v>7002</v>
      </c>
      <c r="H71">
        <v>0</v>
      </c>
      <c r="M71">
        <v>26</v>
      </c>
      <c r="N71">
        <v>25</v>
      </c>
      <c r="O71">
        <v>24</v>
      </c>
      <c r="P71">
        <v>23</v>
      </c>
      <c r="Q71">
        <v>22</v>
      </c>
      <c r="R71">
        <v>23</v>
      </c>
      <c r="S71">
        <v>24</v>
      </c>
      <c r="T71">
        <v>25</v>
      </c>
      <c r="U71">
        <v>26</v>
      </c>
      <c r="V71">
        <v>27</v>
      </c>
      <c r="W71">
        <v>28</v>
      </c>
      <c r="X71">
        <v>29</v>
      </c>
      <c r="Y71">
        <v>30</v>
      </c>
      <c r="Z71">
        <v>31</v>
      </c>
      <c r="AA71">
        <v>32</v>
      </c>
      <c r="AB71">
        <v>33</v>
      </c>
      <c r="AC71">
        <v>34</v>
      </c>
      <c r="AD71">
        <v>35</v>
      </c>
      <c r="AE71">
        <v>36</v>
      </c>
      <c r="AF71">
        <v>37</v>
      </c>
      <c r="AG71">
        <v>38</v>
      </c>
      <c r="AH71">
        <v>39</v>
      </c>
      <c r="AI71">
        <v>40</v>
      </c>
      <c r="AJ71">
        <v>41</v>
      </c>
      <c r="AK71">
        <v>42</v>
      </c>
      <c r="AL71">
        <v>43</v>
      </c>
      <c r="AM71">
        <v>44</v>
      </c>
      <c r="AN71">
        <v>45</v>
      </c>
      <c r="AO71">
        <v>46</v>
      </c>
      <c r="AP71">
        <v>47</v>
      </c>
      <c r="AQ71">
        <v>48</v>
      </c>
      <c r="AR71">
        <v>49</v>
      </c>
      <c r="AS71">
        <v>50</v>
      </c>
      <c r="AT71">
        <v>51</v>
      </c>
      <c r="AY71">
        <v>5</v>
      </c>
      <c r="AZ71">
        <v>24008</v>
      </c>
      <c r="BB71">
        <v>25</v>
      </c>
      <c r="BC71">
        <v>8</v>
      </c>
    </row>
    <row r="72" spans="1:55" x14ac:dyDescent="0.25">
      <c r="A72" s="1" t="s">
        <v>70</v>
      </c>
      <c r="B72" t="str">
        <v>x2-y8</v>
      </c>
      <c r="C72">
        <v>86</v>
      </c>
      <c r="D72">
        <v>64</v>
      </c>
      <c r="E72">
        <v>22</v>
      </c>
      <c r="F72">
        <v>0.74</v>
      </c>
      <c r="G72">
        <v>8002</v>
      </c>
      <c r="H72">
        <v>0</v>
      </c>
      <c r="M72">
        <v>25</v>
      </c>
      <c r="N72">
        <v>24</v>
      </c>
      <c r="O72">
        <v>23</v>
      </c>
      <c r="P72">
        <v>22</v>
      </c>
      <c r="Q72">
        <v>21</v>
      </c>
      <c r="R72">
        <v>22</v>
      </c>
      <c r="S72">
        <v>23</v>
      </c>
      <c r="T72">
        <v>24</v>
      </c>
      <c r="U72">
        <v>25</v>
      </c>
      <c r="V72">
        <v>26</v>
      </c>
      <c r="W72">
        <v>27</v>
      </c>
      <c r="X72">
        <v>28</v>
      </c>
      <c r="Y72">
        <v>29</v>
      </c>
      <c r="Z72">
        <v>30</v>
      </c>
      <c r="AA72">
        <v>31</v>
      </c>
      <c r="AB72">
        <v>32</v>
      </c>
      <c r="AC72">
        <v>33</v>
      </c>
      <c r="AD72">
        <v>34</v>
      </c>
      <c r="AE72">
        <v>35</v>
      </c>
      <c r="AF72">
        <v>36</v>
      </c>
      <c r="AG72">
        <v>37</v>
      </c>
      <c r="AH72">
        <v>38</v>
      </c>
      <c r="AI72">
        <v>39</v>
      </c>
      <c r="AJ72">
        <v>40</v>
      </c>
      <c r="AK72">
        <v>41</v>
      </c>
      <c r="AL72">
        <v>42</v>
      </c>
      <c r="AM72">
        <v>43</v>
      </c>
      <c r="AN72">
        <v>44</v>
      </c>
      <c r="AO72">
        <v>45</v>
      </c>
      <c r="AP72">
        <v>46</v>
      </c>
      <c r="AQ72">
        <v>47</v>
      </c>
      <c r="AR72">
        <v>48</v>
      </c>
      <c r="AS72">
        <v>49</v>
      </c>
      <c r="AT72">
        <v>50</v>
      </c>
      <c r="AY72">
        <v>5</v>
      </c>
      <c r="AZ72">
        <v>26000</v>
      </c>
      <c r="BB72">
        <v>25</v>
      </c>
      <c r="BC72">
        <v>1009</v>
      </c>
    </row>
    <row r="73" spans="1:55" x14ac:dyDescent="0.25">
      <c r="A73" s="1" t="s">
        <v>71</v>
      </c>
      <c r="B73" t="str">
        <v>x2-y9</v>
      </c>
      <c r="C73">
        <v>91</v>
      </c>
      <c r="D73">
        <v>71</v>
      </c>
      <c r="E73">
        <v>20</v>
      </c>
      <c r="F73">
        <v>0.78</v>
      </c>
      <c r="G73">
        <v>9002</v>
      </c>
      <c r="H73">
        <v>0</v>
      </c>
      <c r="M73">
        <v>24</v>
      </c>
      <c r="N73">
        <v>23</v>
      </c>
      <c r="O73">
        <v>22</v>
      </c>
      <c r="P73">
        <v>21</v>
      </c>
      <c r="Q73">
        <v>20</v>
      </c>
      <c r="R73">
        <v>21</v>
      </c>
      <c r="S73">
        <v>22</v>
      </c>
      <c r="T73">
        <v>23</v>
      </c>
      <c r="U73">
        <v>24</v>
      </c>
      <c r="V73">
        <v>25</v>
      </c>
      <c r="W73">
        <v>26</v>
      </c>
      <c r="X73">
        <v>27</v>
      </c>
      <c r="Y73">
        <v>28</v>
      </c>
      <c r="Z73">
        <v>29</v>
      </c>
      <c r="AA73">
        <v>30</v>
      </c>
      <c r="AB73">
        <v>31</v>
      </c>
      <c r="AC73">
        <v>32</v>
      </c>
      <c r="AD73">
        <v>33</v>
      </c>
      <c r="AE73">
        <v>34</v>
      </c>
      <c r="AF73">
        <v>35</v>
      </c>
      <c r="AG73">
        <v>36</v>
      </c>
      <c r="AH73">
        <v>37</v>
      </c>
      <c r="AI73">
        <v>38</v>
      </c>
      <c r="AJ73">
        <v>39</v>
      </c>
      <c r="AK73">
        <v>40</v>
      </c>
      <c r="AL73">
        <v>41</v>
      </c>
      <c r="AM73">
        <v>42</v>
      </c>
      <c r="AN73">
        <v>43</v>
      </c>
      <c r="AO73">
        <v>44</v>
      </c>
      <c r="AP73">
        <v>45</v>
      </c>
      <c r="AQ73">
        <v>46</v>
      </c>
      <c r="AR73">
        <v>47</v>
      </c>
      <c r="AS73">
        <v>48</v>
      </c>
      <c r="AT73">
        <v>49</v>
      </c>
      <c r="AY73">
        <v>5</v>
      </c>
      <c r="AZ73">
        <v>27001</v>
      </c>
      <c r="BB73">
        <v>26</v>
      </c>
      <c r="BC73">
        <v>7</v>
      </c>
    </row>
    <row r="74" spans="1:55" x14ac:dyDescent="0.25">
      <c r="A74" s="1" t="s">
        <v>72</v>
      </c>
      <c r="B74" t="str">
        <v>x2-y10</v>
      </c>
      <c r="C74">
        <v>92</v>
      </c>
      <c r="D74">
        <v>73</v>
      </c>
      <c r="E74">
        <v>19</v>
      </c>
      <c r="F74">
        <v>0.79</v>
      </c>
      <c r="G74">
        <v>10002</v>
      </c>
      <c r="H74">
        <v>0</v>
      </c>
      <c r="M74">
        <v>23</v>
      </c>
      <c r="N74">
        <v>22</v>
      </c>
      <c r="O74">
        <v>21</v>
      </c>
      <c r="P74">
        <v>20</v>
      </c>
      <c r="Q74">
        <v>19</v>
      </c>
      <c r="R74">
        <v>20</v>
      </c>
      <c r="S74">
        <v>21</v>
      </c>
      <c r="T74">
        <v>22</v>
      </c>
      <c r="U74">
        <v>23</v>
      </c>
      <c r="V74">
        <v>24</v>
      </c>
      <c r="W74">
        <v>25</v>
      </c>
      <c r="X74">
        <v>26</v>
      </c>
      <c r="Y74">
        <v>27</v>
      </c>
      <c r="Z74">
        <v>28</v>
      </c>
      <c r="AA74">
        <v>29</v>
      </c>
      <c r="AB74">
        <v>30</v>
      </c>
      <c r="AC74">
        <v>31</v>
      </c>
      <c r="AD74">
        <v>32</v>
      </c>
      <c r="AE74">
        <v>33</v>
      </c>
      <c r="AF74">
        <v>34</v>
      </c>
      <c r="AG74">
        <v>35</v>
      </c>
      <c r="AH74">
        <v>36</v>
      </c>
      <c r="AI74">
        <v>37</v>
      </c>
      <c r="AJ74">
        <v>38</v>
      </c>
      <c r="AK74">
        <v>39</v>
      </c>
      <c r="AL74">
        <v>40</v>
      </c>
      <c r="AM74">
        <v>41</v>
      </c>
      <c r="AN74">
        <v>42</v>
      </c>
      <c r="AO74">
        <v>43</v>
      </c>
      <c r="AP74">
        <v>44</v>
      </c>
      <c r="AQ74">
        <v>45</v>
      </c>
      <c r="AR74">
        <v>46</v>
      </c>
      <c r="AS74">
        <v>47</v>
      </c>
      <c r="AT74">
        <v>48</v>
      </c>
      <c r="AY74">
        <v>5</v>
      </c>
      <c r="AZ74">
        <v>28002</v>
      </c>
      <c r="BB74">
        <v>26</v>
      </c>
      <c r="BC74">
        <v>1008</v>
      </c>
    </row>
    <row r="75" spans="1:55" x14ac:dyDescent="0.25">
      <c r="A75" s="1" t="s">
        <v>73</v>
      </c>
      <c r="B75" t="str">
        <v>x2-y11</v>
      </c>
      <c r="C75">
        <v>91</v>
      </c>
      <c r="D75">
        <v>64</v>
      </c>
      <c r="E75">
        <v>27</v>
      </c>
      <c r="F75">
        <v>0.7</v>
      </c>
      <c r="G75">
        <v>11002</v>
      </c>
      <c r="H75">
        <v>0</v>
      </c>
      <c r="M75">
        <v>22</v>
      </c>
      <c r="N75">
        <v>21</v>
      </c>
      <c r="O75">
        <v>20</v>
      </c>
      <c r="P75">
        <v>19</v>
      </c>
      <c r="Q75">
        <v>18</v>
      </c>
      <c r="R75">
        <v>19</v>
      </c>
      <c r="S75">
        <v>20</v>
      </c>
      <c r="T75">
        <v>21</v>
      </c>
      <c r="U75">
        <v>22</v>
      </c>
      <c r="V75">
        <v>23</v>
      </c>
      <c r="W75">
        <v>24</v>
      </c>
      <c r="X75">
        <v>25</v>
      </c>
      <c r="Y75">
        <v>26</v>
      </c>
      <c r="Z75">
        <v>27</v>
      </c>
      <c r="AA75">
        <v>28</v>
      </c>
      <c r="AB75">
        <v>29</v>
      </c>
      <c r="AC75">
        <v>30</v>
      </c>
      <c r="AD75">
        <v>31</v>
      </c>
      <c r="AE75">
        <v>32</v>
      </c>
      <c r="AF75">
        <v>33</v>
      </c>
      <c r="AG75">
        <v>34</v>
      </c>
      <c r="AH75">
        <v>35</v>
      </c>
      <c r="AI75">
        <v>36</v>
      </c>
      <c r="AJ75">
        <v>37</v>
      </c>
      <c r="AK75">
        <v>38</v>
      </c>
      <c r="AL75">
        <v>39</v>
      </c>
      <c r="AM75">
        <v>40</v>
      </c>
      <c r="AN75">
        <v>41</v>
      </c>
      <c r="AO75">
        <v>42</v>
      </c>
      <c r="AP75">
        <v>43</v>
      </c>
      <c r="AQ75">
        <v>44</v>
      </c>
      <c r="AR75">
        <v>45</v>
      </c>
      <c r="AS75">
        <v>46</v>
      </c>
      <c r="AT75">
        <v>47</v>
      </c>
      <c r="AY75">
        <v>5</v>
      </c>
      <c r="AZ75">
        <v>29003</v>
      </c>
      <c r="BB75">
        <v>27</v>
      </c>
      <c r="BC75">
        <v>6</v>
      </c>
    </row>
    <row r="76" spans="1:55" x14ac:dyDescent="0.25">
      <c r="A76" s="1" t="s">
        <v>74</v>
      </c>
      <c r="B76" t="str">
        <v>x2-y12</v>
      </c>
      <c r="C76">
        <v>92</v>
      </c>
      <c r="D76">
        <v>73</v>
      </c>
      <c r="E76">
        <v>19</v>
      </c>
      <c r="F76">
        <v>0.79</v>
      </c>
      <c r="G76">
        <v>12002</v>
      </c>
      <c r="H76">
        <v>0</v>
      </c>
      <c r="M76">
        <v>21</v>
      </c>
      <c r="N76">
        <v>20</v>
      </c>
      <c r="O76">
        <v>19</v>
      </c>
      <c r="P76">
        <v>18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  <c r="AA76">
        <v>27</v>
      </c>
      <c r="AB76">
        <v>28</v>
      </c>
      <c r="AC76">
        <v>29</v>
      </c>
      <c r="AD76">
        <v>30</v>
      </c>
      <c r="AE76">
        <v>31</v>
      </c>
      <c r="AF76">
        <v>32</v>
      </c>
      <c r="AG76">
        <v>33</v>
      </c>
      <c r="AH76">
        <v>34</v>
      </c>
      <c r="AI76">
        <v>35</v>
      </c>
      <c r="AJ76">
        <v>36</v>
      </c>
      <c r="AK76">
        <v>37</v>
      </c>
      <c r="AL76">
        <v>38</v>
      </c>
      <c r="AM76">
        <v>39</v>
      </c>
      <c r="AN76">
        <v>40</v>
      </c>
      <c r="AO76">
        <v>41</v>
      </c>
      <c r="AP76">
        <v>42</v>
      </c>
      <c r="AQ76">
        <v>43</v>
      </c>
      <c r="AR76">
        <v>44</v>
      </c>
      <c r="AS76">
        <v>45</v>
      </c>
      <c r="AT76">
        <v>46</v>
      </c>
      <c r="AY76">
        <v>5</v>
      </c>
      <c r="AZ76">
        <v>25009</v>
      </c>
      <c r="BB76">
        <v>27</v>
      </c>
      <c r="BC76">
        <v>1007</v>
      </c>
    </row>
    <row r="77" spans="1:55" x14ac:dyDescent="0.25">
      <c r="A77" s="1" t="s">
        <v>75</v>
      </c>
      <c r="B77" t="str">
        <v>x2-y13</v>
      </c>
      <c r="C77">
        <v>94</v>
      </c>
      <c r="D77">
        <v>64</v>
      </c>
      <c r="E77">
        <v>30</v>
      </c>
      <c r="F77">
        <v>0.68</v>
      </c>
      <c r="G77">
        <v>13002</v>
      </c>
      <c r="H77">
        <v>0</v>
      </c>
      <c r="M77">
        <v>20</v>
      </c>
      <c r="N77">
        <v>19</v>
      </c>
      <c r="O77">
        <v>18</v>
      </c>
      <c r="P77">
        <v>17</v>
      </c>
      <c r="Q77">
        <v>16</v>
      </c>
      <c r="R77">
        <v>17</v>
      </c>
      <c r="S77">
        <v>18</v>
      </c>
      <c r="T77">
        <v>19</v>
      </c>
      <c r="U77">
        <v>20</v>
      </c>
      <c r="V77">
        <v>21</v>
      </c>
      <c r="W77">
        <v>22</v>
      </c>
      <c r="X77">
        <v>23</v>
      </c>
      <c r="Y77">
        <v>24</v>
      </c>
      <c r="Z77">
        <v>25</v>
      </c>
      <c r="AA77">
        <v>26</v>
      </c>
      <c r="AB77">
        <v>27</v>
      </c>
      <c r="AC77">
        <v>28</v>
      </c>
      <c r="AD77">
        <v>29</v>
      </c>
      <c r="AE77">
        <v>30</v>
      </c>
      <c r="AF77">
        <v>31</v>
      </c>
      <c r="AG77">
        <v>32</v>
      </c>
      <c r="AH77">
        <v>33</v>
      </c>
      <c r="AI77">
        <v>34</v>
      </c>
      <c r="AJ77">
        <v>35</v>
      </c>
      <c r="AK77">
        <v>36</v>
      </c>
      <c r="AL77">
        <v>37</v>
      </c>
      <c r="AM77">
        <v>38</v>
      </c>
      <c r="AN77">
        <v>39</v>
      </c>
      <c r="AO77">
        <v>40</v>
      </c>
      <c r="AP77">
        <v>41</v>
      </c>
      <c r="AQ77">
        <v>42</v>
      </c>
      <c r="AR77">
        <v>43</v>
      </c>
      <c r="AS77">
        <v>44</v>
      </c>
      <c r="AT77">
        <v>45</v>
      </c>
      <c r="AY77">
        <v>5</v>
      </c>
      <c r="AZ77">
        <v>26008</v>
      </c>
      <c r="BB77">
        <v>28</v>
      </c>
      <c r="BC77">
        <v>5</v>
      </c>
    </row>
    <row r="78" spans="1:55" x14ac:dyDescent="0.25">
      <c r="A78" s="1" t="s">
        <v>76</v>
      </c>
      <c r="B78" t="str">
        <v>x2-y14</v>
      </c>
      <c r="C78">
        <v>93</v>
      </c>
      <c r="D78">
        <v>72</v>
      </c>
      <c r="E78">
        <v>21</v>
      </c>
      <c r="F78">
        <v>0.77</v>
      </c>
      <c r="G78">
        <v>14002</v>
      </c>
      <c r="H78">
        <v>0</v>
      </c>
      <c r="M78">
        <v>19</v>
      </c>
      <c r="N78">
        <v>18</v>
      </c>
      <c r="O78">
        <v>17</v>
      </c>
      <c r="P78">
        <v>16</v>
      </c>
      <c r="Q78">
        <v>15</v>
      </c>
      <c r="R78">
        <v>16</v>
      </c>
      <c r="S78">
        <v>17</v>
      </c>
      <c r="T78">
        <v>18</v>
      </c>
      <c r="U78">
        <v>19</v>
      </c>
      <c r="V78">
        <v>20</v>
      </c>
      <c r="W78">
        <v>21</v>
      </c>
      <c r="X78">
        <v>22</v>
      </c>
      <c r="Y78">
        <v>23</v>
      </c>
      <c r="Z78">
        <v>24</v>
      </c>
      <c r="AA78">
        <v>25</v>
      </c>
      <c r="AB78">
        <v>26</v>
      </c>
      <c r="AC78">
        <v>27</v>
      </c>
      <c r="AD78">
        <v>28</v>
      </c>
      <c r="AE78">
        <v>29</v>
      </c>
      <c r="AF78">
        <v>30</v>
      </c>
      <c r="AG78">
        <v>31</v>
      </c>
      <c r="AH78">
        <v>32</v>
      </c>
      <c r="AI78">
        <v>33</v>
      </c>
      <c r="AJ78">
        <v>34</v>
      </c>
      <c r="AK78">
        <v>35</v>
      </c>
      <c r="AL78">
        <v>36</v>
      </c>
      <c r="AM78">
        <v>37</v>
      </c>
      <c r="AN78">
        <v>38</v>
      </c>
      <c r="AO78">
        <v>39</v>
      </c>
      <c r="AP78">
        <v>40</v>
      </c>
      <c r="AQ78">
        <v>41</v>
      </c>
      <c r="AR78">
        <v>42</v>
      </c>
      <c r="AS78">
        <v>43</v>
      </c>
      <c r="AT78">
        <v>44</v>
      </c>
      <c r="AY78">
        <v>5</v>
      </c>
      <c r="AZ78">
        <v>27007</v>
      </c>
      <c r="BB78">
        <v>28</v>
      </c>
      <c r="BC78">
        <v>1006</v>
      </c>
    </row>
    <row r="79" spans="1:55" x14ac:dyDescent="0.25">
      <c r="A79" s="1" t="s">
        <v>77</v>
      </c>
      <c r="B79" t="str">
        <v>x2-y15</v>
      </c>
      <c r="C79">
        <v>86</v>
      </c>
      <c r="D79">
        <v>65</v>
      </c>
      <c r="E79">
        <v>21</v>
      </c>
      <c r="F79">
        <v>0.75</v>
      </c>
      <c r="G79">
        <v>15002</v>
      </c>
      <c r="H79">
        <v>0</v>
      </c>
      <c r="M79">
        <v>18</v>
      </c>
      <c r="N79">
        <v>17</v>
      </c>
      <c r="O79">
        <v>16</v>
      </c>
      <c r="P79">
        <v>15</v>
      </c>
      <c r="Q79">
        <v>14</v>
      </c>
      <c r="R79">
        <v>15</v>
      </c>
      <c r="S79">
        <v>16</v>
      </c>
      <c r="T79">
        <v>17</v>
      </c>
      <c r="U79">
        <v>18</v>
      </c>
      <c r="V79">
        <v>19</v>
      </c>
      <c r="W79">
        <v>20</v>
      </c>
      <c r="X79">
        <v>21</v>
      </c>
      <c r="Y79">
        <v>22</v>
      </c>
      <c r="Z79">
        <v>23</v>
      </c>
      <c r="AA79">
        <v>24</v>
      </c>
      <c r="AB79">
        <v>25</v>
      </c>
      <c r="AC79">
        <v>26</v>
      </c>
      <c r="AD79">
        <v>27</v>
      </c>
      <c r="AE79">
        <v>28</v>
      </c>
      <c r="AF79">
        <v>29</v>
      </c>
      <c r="AG79">
        <v>30</v>
      </c>
      <c r="AH79">
        <v>31</v>
      </c>
      <c r="AI79">
        <v>32</v>
      </c>
      <c r="AJ79">
        <v>33</v>
      </c>
      <c r="AK79">
        <v>34</v>
      </c>
      <c r="AL79">
        <v>35</v>
      </c>
      <c r="AM79">
        <v>36</v>
      </c>
      <c r="AN79">
        <v>37</v>
      </c>
      <c r="AO79">
        <v>38</v>
      </c>
      <c r="AP79">
        <v>39</v>
      </c>
      <c r="AQ79">
        <v>40</v>
      </c>
      <c r="AR79">
        <v>41</v>
      </c>
      <c r="AS79">
        <v>42</v>
      </c>
      <c r="AT79">
        <v>43</v>
      </c>
      <c r="AY79">
        <v>5</v>
      </c>
      <c r="AZ79">
        <v>28006</v>
      </c>
      <c r="BB79">
        <v>29</v>
      </c>
      <c r="BC79">
        <v>4</v>
      </c>
    </row>
    <row r="80" spans="1:55" x14ac:dyDescent="0.25">
      <c r="A80" s="1" t="s">
        <v>78</v>
      </c>
      <c r="B80" t="str">
        <v>x2-y16</v>
      </c>
      <c r="C80">
        <v>94</v>
      </c>
      <c r="D80">
        <v>73</v>
      </c>
      <c r="E80">
        <v>21</v>
      </c>
      <c r="F80">
        <v>0.77</v>
      </c>
      <c r="G80">
        <v>16002</v>
      </c>
      <c r="H80">
        <v>0</v>
      </c>
      <c r="M80">
        <v>17</v>
      </c>
      <c r="N80">
        <v>16</v>
      </c>
      <c r="O80">
        <v>15</v>
      </c>
      <c r="P80">
        <v>14</v>
      </c>
      <c r="Q80">
        <v>13</v>
      </c>
      <c r="R80">
        <v>14</v>
      </c>
      <c r="S80">
        <v>15</v>
      </c>
      <c r="T80">
        <v>16</v>
      </c>
      <c r="U80">
        <v>17</v>
      </c>
      <c r="V80">
        <v>18</v>
      </c>
      <c r="W80">
        <v>19</v>
      </c>
      <c r="X80">
        <v>20</v>
      </c>
      <c r="Y80">
        <v>21</v>
      </c>
      <c r="Z80">
        <v>22</v>
      </c>
      <c r="AA80">
        <v>23</v>
      </c>
      <c r="AB80">
        <v>24</v>
      </c>
      <c r="AC80">
        <v>25</v>
      </c>
      <c r="AD80">
        <v>26</v>
      </c>
      <c r="AE80">
        <v>27</v>
      </c>
      <c r="AF80">
        <v>28</v>
      </c>
      <c r="AG80">
        <v>29</v>
      </c>
      <c r="AH80">
        <v>30</v>
      </c>
      <c r="AI80">
        <v>31</v>
      </c>
      <c r="AJ80">
        <v>32</v>
      </c>
      <c r="AK80">
        <v>33</v>
      </c>
      <c r="AL80">
        <v>34</v>
      </c>
      <c r="AM80">
        <v>35</v>
      </c>
      <c r="AN80">
        <v>36</v>
      </c>
      <c r="AO80">
        <v>37</v>
      </c>
      <c r="AP80">
        <v>38</v>
      </c>
      <c r="AQ80">
        <v>39</v>
      </c>
      <c r="AR80">
        <v>40</v>
      </c>
      <c r="AS80">
        <v>41</v>
      </c>
      <c r="AT80">
        <v>42</v>
      </c>
      <c r="AY80">
        <v>5</v>
      </c>
      <c r="AZ80">
        <v>29005</v>
      </c>
      <c r="BB80">
        <v>29</v>
      </c>
      <c r="BC80">
        <v>1005</v>
      </c>
    </row>
    <row r="81" spans="1:55" x14ac:dyDescent="0.25">
      <c r="A81" s="1" t="s">
        <v>79</v>
      </c>
      <c r="B81" t="str">
        <v>x2-y17</v>
      </c>
      <c r="C81">
        <v>85</v>
      </c>
      <c r="D81">
        <v>66</v>
      </c>
      <c r="E81">
        <v>19</v>
      </c>
      <c r="F81">
        <v>0.77</v>
      </c>
      <c r="G81">
        <v>17002</v>
      </c>
      <c r="H81">
        <v>0</v>
      </c>
      <c r="M81">
        <v>16</v>
      </c>
      <c r="N81">
        <v>15</v>
      </c>
      <c r="O81">
        <v>14</v>
      </c>
      <c r="P81">
        <v>13</v>
      </c>
      <c r="Q81">
        <v>12</v>
      </c>
      <c r="R81">
        <v>13</v>
      </c>
      <c r="S81">
        <v>14</v>
      </c>
      <c r="T81">
        <v>15</v>
      </c>
      <c r="U81">
        <v>16</v>
      </c>
      <c r="V81">
        <v>17</v>
      </c>
      <c r="W81">
        <v>18</v>
      </c>
      <c r="X81">
        <v>19</v>
      </c>
      <c r="Y81">
        <v>20</v>
      </c>
      <c r="Z81">
        <v>21</v>
      </c>
      <c r="AA81">
        <v>22</v>
      </c>
      <c r="AB81">
        <v>23</v>
      </c>
      <c r="AC81">
        <v>24</v>
      </c>
      <c r="AD81">
        <v>25</v>
      </c>
      <c r="AE81">
        <v>26</v>
      </c>
      <c r="AF81">
        <v>27</v>
      </c>
      <c r="AG81">
        <v>28</v>
      </c>
      <c r="AH81">
        <v>29</v>
      </c>
      <c r="AI81">
        <v>30</v>
      </c>
      <c r="AJ81">
        <v>31</v>
      </c>
      <c r="AK81">
        <v>32</v>
      </c>
      <c r="AL81">
        <v>33</v>
      </c>
      <c r="AM81">
        <v>34</v>
      </c>
      <c r="AN81">
        <v>35</v>
      </c>
      <c r="AO81">
        <v>36</v>
      </c>
      <c r="AP81">
        <v>37</v>
      </c>
      <c r="AQ81">
        <v>38</v>
      </c>
      <c r="AR81">
        <v>39</v>
      </c>
      <c r="AS81">
        <v>40</v>
      </c>
      <c r="AT81">
        <v>41</v>
      </c>
      <c r="AY81">
        <v>6</v>
      </c>
      <c r="AZ81">
        <v>19004</v>
      </c>
      <c r="BB81">
        <v>30</v>
      </c>
      <c r="BC81">
        <v>3</v>
      </c>
    </row>
    <row r="82" spans="1:55" x14ac:dyDescent="0.25">
      <c r="A82" s="1" t="s">
        <v>80</v>
      </c>
      <c r="B82" t="str">
        <v>x2-y18</v>
      </c>
      <c r="C82">
        <v>92</v>
      </c>
      <c r="D82">
        <v>68</v>
      </c>
      <c r="E82">
        <v>24</v>
      </c>
      <c r="F82">
        <v>0.73</v>
      </c>
      <c r="G82">
        <v>18002</v>
      </c>
      <c r="H82">
        <v>0</v>
      </c>
      <c r="M82">
        <v>15</v>
      </c>
      <c r="N82">
        <v>14</v>
      </c>
      <c r="O82">
        <v>13</v>
      </c>
      <c r="P82">
        <v>12</v>
      </c>
      <c r="Q82">
        <v>11</v>
      </c>
      <c r="R82">
        <v>12</v>
      </c>
      <c r="S82">
        <v>13</v>
      </c>
      <c r="T82">
        <v>14</v>
      </c>
      <c r="U82">
        <v>15</v>
      </c>
      <c r="V82">
        <v>16</v>
      </c>
      <c r="W82">
        <v>17</v>
      </c>
      <c r="X82">
        <v>18</v>
      </c>
      <c r="Y82">
        <v>19</v>
      </c>
      <c r="Z82">
        <v>20</v>
      </c>
      <c r="AA82">
        <v>21</v>
      </c>
      <c r="AB82">
        <v>22</v>
      </c>
      <c r="AC82">
        <v>23</v>
      </c>
      <c r="AD82">
        <v>24</v>
      </c>
      <c r="AE82">
        <v>25</v>
      </c>
      <c r="AF82">
        <v>26</v>
      </c>
      <c r="AG82">
        <v>27</v>
      </c>
      <c r="AH82">
        <v>28</v>
      </c>
      <c r="AI82">
        <v>29</v>
      </c>
      <c r="AJ82">
        <v>30</v>
      </c>
      <c r="AK82">
        <v>31</v>
      </c>
      <c r="AL82">
        <v>32</v>
      </c>
      <c r="AM82">
        <v>33</v>
      </c>
      <c r="AN82">
        <v>34</v>
      </c>
      <c r="AO82">
        <v>35</v>
      </c>
      <c r="AP82">
        <v>36</v>
      </c>
      <c r="AQ82">
        <v>37</v>
      </c>
      <c r="AR82">
        <v>38</v>
      </c>
      <c r="AS82">
        <v>39</v>
      </c>
      <c r="AT82">
        <v>40</v>
      </c>
      <c r="AY82">
        <v>6</v>
      </c>
      <c r="AZ82">
        <v>20003</v>
      </c>
      <c r="BB82">
        <v>30</v>
      </c>
      <c r="BC82">
        <v>1004</v>
      </c>
    </row>
    <row r="83" spans="1:55" x14ac:dyDescent="0.25">
      <c r="A83" s="1" t="s">
        <v>81</v>
      </c>
      <c r="B83" t="str">
        <v>x2-y19</v>
      </c>
      <c r="C83">
        <v>90</v>
      </c>
      <c r="D83">
        <v>69</v>
      </c>
      <c r="E83">
        <v>21</v>
      </c>
      <c r="F83">
        <v>0.76</v>
      </c>
      <c r="G83">
        <v>19002</v>
      </c>
      <c r="H83">
        <v>0</v>
      </c>
      <c r="M83">
        <v>14</v>
      </c>
      <c r="N83">
        <v>13</v>
      </c>
      <c r="O83">
        <v>12</v>
      </c>
      <c r="P83">
        <v>11</v>
      </c>
      <c r="Q83">
        <v>10</v>
      </c>
      <c r="R83">
        <v>11</v>
      </c>
      <c r="S83">
        <v>12</v>
      </c>
      <c r="T83">
        <v>13</v>
      </c>
      <c r="U83">
        <v>14</v>
      </c>
      <c r="V83">
        <v>15</v>
      </c>
      <c r="W83">
        <v>16</v>
      </c>
      <c r="X83">
        <v>17</v>
      </c>
      <c r="Y83">
        <v>18</v>
      </c>
      <c r="Z83">
        <v>19</v>
      </c>
      <c r="AA83">
        <v>20</v>
      </c>
      <c r="AB83">
        <v>21</v>
      </c>
      <c r="AC83">
        <v>22</v>
      </c>
      <c r="AD83">
        <v>23</v>
      </c>
      <c r="AE83">
        <v>24</v>
      </c>
      <c r="AF83">
        <v>25</v>
      </c>
      <c r="AG83">
        <v>26</v>
      </c>
      <c r="AH83">
        <v>27</v>
      </c>
      <c r="AI83">
        <v>28</v>
      </c>
      <c r="AJ83">
        <v>29</v>
      </c>
      <c r="AK83">
        <v>30</v>
      </c>
      <c r="AL83">
        <v>31</v>
      </c>
      <c r="AM83">
        <v>32</v>
      </c>
      <c r="AN83">
        <v>33</v>
      </c>
      <c r="AO83">
        <v>34</v>
      </c>
      <c r="AP83">
        <v>35</v>
      </c>
      <c r="AQ83">
        <v>36</v>
      </c>
      <c r="AR83">
        <v>37</v>
      </c>
      <c r="AS83">
        <v>38</v>
      </c>
      <c r="AT83">
        <v>39</v>
      </c>
      <c r="AY83">
        <v>6</v>
      </c>
      <c r="AZ83">
        <v>20005</v>
      </c>
      <c r="BB83">
        <v>31</v>
      </c>
      <c r="BC83">
        <v>2</v>
      </c>
    </row>
    <row r="84" spans="1:55" x14ac:dyDescent="0.25">
      <c r="A84" s="1" t="s">
        <v>82</v>
      </c>
      <c r="B84" t="str">
        <v>x2-y20</v>
      </c>
      <c r="C84">
        <v>92</v>
      </c>
      <c r="D84">
        <v>65</v>
      </c>
      <c r="E84">
        <v>27</v>
      </c>
      <c r="F84">
        <v>0.7</v>
      </c>
      <c r="G84">
        <v>20002</v>
      </c>
      <c r="H84">
        <v>0</v>
      </c>
      <c r="M84">
        <v>13</v>
      </c>
      <c r="N84">
        <v>12</v>
      </c>
      <c r="O84">
        <v>11</v>
      </c>
      <c r="P84">
        <v>10</v>
      </c>
      <c r="Q84">
        <v>9</v>
      </c>
      <c r="R84">
        <v>10</v>
      </c>
      <c r="S84">
        <v>11</v>
      </c>
      <c r="T84">
        <v>12</v>
      </c>
      <c r="U84">
        <v>13</v>
      </c>
      <c r="V84">
        <v>14</v>
      </c>
      <c r="W84">
        <v>15</v>
      </c>
      <c r="X84">
        <v>16</v>
      </c>
      <c r="Y84">
        <v>17</v>
      </c>
      <c r="Z84">
        <v>18</v>
      </c>
      <c r="AA84">
        <v>19</v>
      </c>
      <c r="AB84">
        <v>20</v>
      </c>
      <c r="AC84">
        <v>21</v>
      </c>
      <c r="AD84">
        <v>22</v>
      </c>
      <c r="AE84">
        <v>23</v>
      </c>
      <c r="AF84">
        <v>24</v>
      </c>
      <c r="AG84">
        <v>25</v>
      </c>
      <c r="AH84">
        <v>26</v>
      </c>
      <c r="AI84">
        <v>27</v>
      </c>
      <c r="AJ84">
        <v>28</v>
      </c>
      <c r="AK84">
        <v>29</v>
      </c>
      <c r="AL84">
        <v>30</v>
      </c>
      <c r="AM84">
        <v>31</v>
      </c>
      <c r="AN84">
        <v>32</v>
      </c>
      <c r="AO84">
        <v>33</v>
      </c>
      <c r="AP84">
        <v>34</v>
      </c>
      <c r="AQ84">
        <v>35</v>
      </c>
      <c r="AR84">
        <v>36</v>
      </c>
      <c r="AS84">
        <v>37</v>
      </c>
      <c r="AT84">
        <v>38</v>
      </c>
      <c r="AY84">
        <v>6</v>
      </c>
      <c r="AZ84">
        <v>21002</v>
      </c>
      <c r="BB84">
        <v>31</v>
      </c>
      <c r="BC84">
        <v>1003</v>
      </c>
    </row>
    <row r="85" spans="1:55" x14ac:dyDescent="0.25">
      <c r="A85" s="1" t="s">
        <v>83</v>
      </c>
      <c r="B85" t="str">
        <v>x2-y21</v>
      </c>
      <c r="C85">
        <v>87</v>
      </c>
      <c r="D85">
        <v>66</v>
      </c>
      <c r="E85">
        <v>21</v>
      </c>
      <c r="F85">
        <v>0.75</v>
      </c>
      <c r="G85">
        <v>21002</v>
      </c>
      <c r="H85">
        <v>0</v>
      </c>
      <c r="M85">
        <v>12</v>
      </c>
      <c r="N85">
        <v>11</v>
      </c>
      <c r="O85">
        <v>10</v>
      </c>
      <c r="P85">
        <v>9</v>
      </c>
      <c r="Q85">
        <v>8</v>
      </c>
      <c r="R85">
        <v>9</v>
      </c>
      <c r="S85">
        <v>10</v>
      </c>
      <c r="T85">
        <v>11</v>
      </c>
      <c r="U85">
        <v>12</v>
      </c>
      <c r="V85">
        <v>13</v>
      </c>
      <c r="W85">
        <v>14</v>
      </c>
      <c r="X85">
        <v>15</v>
      </c>
      <c r="Y85">
        <v>16</v>
      </c>
      <c r="Z85">
        <v>17</v>
      </c>
      <c r="AA85">
        <v>18</v>
      </c>
      <c r="AB85">
        <v>19</v>
      </c>
      <c r="AC85">
        <v>20</v>
      </c>
      <c r="AD85">
        <v>21</v>
      </c>
      <c r="AE85">
        <v>22</v>
      </c>
      <c r="AF85">
        <v>23</v>
      </c>
      <c r="AG85">
        <v>24</v>
      </c>
      <c r="AH85">
        <v>25</v>
      </c>
      <c r="AI85">
        <v>26</v>
      </c>
      <c r="AJ85">
        <v>27</v>
      </c>
      <c r="AK85">
        <v>28</v>
      </c>
      <c r="AL85">
        <v>29</v>
      </c>
      <c r="AM85">
        <v>30</v>
      </c>
      <c r="AN85">
        <v>31</v>
      </c>
      <c r="AO85">
        <v>32</v>
      </c>
      <c r="AP85">
        <v>33</v>
      </c>
      <c r="AQ85">
        <v>34</v>
      </c>
      <c r="AR85">
        <v>35</v>
      </c>
      <c r="AS85">
        <v>36</v>
      </c>
      <c r="AT85">
        <v>37</v>
      </c>
      <c r="AY85">
        <v>6</v>
      </c>
      <c r="AZ85">
        <v>21006</v>
      </c>
      <c r="BB85">
        <v>32</v>
      </c>
      <c r="BC85">
        <v>1</v>
      </c>
    </row>
    <row r="86" spans="1:55" x14ac:dyDescent="0.25">
      <c r="A86" s="1" t="s">
        <v>84</v>
      </c>
      <c r="B86" t="str">
        <v>x2-y22</v>
      </c>
      <c r="C86">
        <v>92</v>
      </c>
      <c r="D86">
        <v>70</v>
      </c>
      <c r="E86">
        <v>22</v>
      </c>
      <c r="F86">
        <v>0.76</v>
      </c>
      <c r="G86">
        <v>22002</v>
      </c>
      <c r="H86">
        <v>0</v>
      </c>
      <c r="M86">
        <v>11</v>
      </c>
      <c r="N86">
        <v>10</v>
      </c>
      <c r="O86">
        <v>9</v>
      </c>
      <c r="P86">
        <v>8</v>
      </c>
      <c r="Q86">
        <v>7</v>
      </c>
      <c r="R86">
        <v>8</v>
      </c>
      <c r="S86">
        <v>9</v>
      </c>
      <c r="T86">
        <v>10</v>
      </c>
      <c r="U86">
        <v>11</v>
      </c>
      <c r="V86">
        <v>12</v>
      </c>
      <c r="W86">
        <v>13</v>
      </c>
      <c r="X86">
        <v>14</v>
      </c>
      <c r="Y86">
        <v>15</v>
      </c>
      <c r="Z86">
        <v>16</v>
      </c>
      <c r="AA86">
        <v>17</v>
      </c>
      <c r="AB86">
        <v>18</v>
      </c>
      <c r="AC86">
        <v>19</v>
      </c>
      <c r="AD86">
        <v>20</v>
      </c>
      <c r="AE86">
        <v>21</v>
      </c>
      <c r="AF86">
        <v>22</v>
      </c>
      <c r="AG86">
        <v>23</v>
      </c>
      <c r="AH86">
        <v>24</v>
      </c>
      <c r="AI86">
        <v>25</v>
      </c>
      <c r="AJ86">
        <v>26</v>
      </c>
      <c r="AK86">
        <v>27</v>
      </c>
      <c r="AL86">
        <v>28</v>
      </c>
      <c r="AM86">
        <v>29</v>
      </c>
      <c r="AN86">
        <v>30</v>
      </c>
      <c r="AO86">
        <v>31</v>
      </c>
      <c r="AP86">
        <v>32</v>
      </c>
      <c r="AQ86">
        <v>33</v>
      </c>
      <c r="AR86">
        <v>34</v>
      </c>
      <c r="AS86">
        <v>35</v>
      </c>
      <c r="AT86">
        <v>36</v>
      </c>
      <c r="AY86">
        <v>6</v>
      </c>
      <c r="AZ86">
        <v>22001</v>
      </c>
      <c r="BB86">
        <v>32</v>
      </c>
      <c r="BC86">
        <v>1002</v>
      </c>
    </row>
    <row r="87" spans="1:55" x14ac:dyDescent="0.25">
      <c r="A87" s="1" t="s">
        <v>85</v>
      </c>
      <c r="B87" t="str">
        <v>x2-y23</v>
      </c>
      <c r="C87">
        <v>88</v>
      </c>
      <c r="D87">
        <v>72</v>
      </c>
      <c r="E87">
        <v>16</v>
      </c>
      <c r="F87">
        <v>0.81</v>
      </c>
      <c r="G87">
        <v>23002</v>
      </c>
      <c r="H87">
        <v>0</v>
      </c>
      <c r="M87">
        <v>10</v>
      </c>
      <c r="N87">
        <v>9</v>
      </c>
      <c r="O87">
        <v>8</v>
      </c>
      <c r="P87">
        <v>7</v>
      </c>
      <c r="Q87">
        <v>6</v>
      </c>
      <c r="R87">
        <v>7</v>
      </c>
      <c r="S87">
        <v>8</v>
      </c>
      <c r="T87">
        <v>9</v>
      </c>
      <c r="U87">
        <v>10</v>
      </c>
      <c r="V87">
        <v>11</v>
      </c>
      <c r="W87">
        <v>12</v>
      </c>
      <c r="X87">
        <v>13</v>
      </c>
      <c r="Y87">
        <v>14</v>
      </c>
      <c r="Z87">
        <v>15</v>
      </c>
      <c r="AA87">
        <v>16</v>
      </c>
      <c r="AB87">
        <v>17</v>
      </c>
      <c r="AC87">
        <v>18</v>
      </c>
      <c r="AD87">
        <v>19</v>
      </c>
      <c r="AE87">
        <v>20</v>
      </c>
      <c r="AF87">
        <v>21</v>
      </c>
      <c r="AG87">
        <v>22</v>
      </c>
      <c r="AH87">
        <v>23</v>
      </c>
      <c r="AI87">
        <v>24</v>
      </c>
      <c r="AJ87">
        <v>25</v>
      </c>
      <c r="AK87">
        <v>26</v>
      </c>
      <c r="AL87">
        <v>27</v>
      </c>
      <c r="AM87">
        <v>28</v>
      </c>
      <c r="AN87">
        <v>29</v>
      </c>
      <c r="AO87">
        <v>30</v>
      </c>
      <c r="AP87">
        <v>31</v>
      </c>
      <c r="AQ87">
        <v>32</v>
      </c>
      <c r="AR87">
        <v>33</v>
      </c>
      <c r="AS87">
        <v>34</v>
      </c>
      <c r="AT87">
        <v>35</v>
      </c>
      <c r="AY87">
        <v>6</v>
      </c>
      <c r="AZ87">
        <v>22007</v>
      </c>
      <c r="BB87">
        <v>33</v>
      </c>
      <c r="BC87">
        <v>0</v>
      </c>
    </row>
    <row r="88" spans="1:55" x14ac:dyDescent="0.25">
      <c r="A88" s="1" t="s">
        <v>86</v>
      </c>
      <c r="B88" t="str">
        <v>x2-y24</v>
      </c>
      <c r="C88">
        <v>88</v>
      </c>
      <c r="D88">
        <v>65</v>
      </c>
      <c r="E88">
        <v>23</v>
      </c>
      <c r="F88">
        <v>0.73</v>
      </c>
      <c r="G88">
        <v>24002</v>
      </c>
      <c r="H88">
        <v>0</v>
      </c>
      <c r="M88">
        <v>9</v>
      </c>
      <c r="N88">
        <v>8</v>
      </c>
      <c r="O88">
        <v>7</v>
      </c>
      <c r="P88">
        <v>6</v>
      </c>
      <c r="Q88">
        <v>5</v>
      </c>
      <c r="R88">
        <v>6</v>
      </c>
      <c r="S88">
        <v>7</v>
      </c>
      <c r="T88">
        <v>8</v>
      </c>
      <c r="U88">
        <v>9</v>
      </c>
      <c r="V88">
        <v>10</v>
      </c>
      <c r="W88">
        <v>11</v>
      </c>
      <c r="X88">
        <v>12</v>
      </c>
      <c r="Y88">
        <v>13</v>
      </c>
      <c r="Z88">
        <v>14</v>
      </c>
      <c r="AA88">
        <v>15</v>
      </c>
      <c r="AB88">
        <v>16</v>
      </c>
      <c r="AC88">
        <v>17</v>
      </c>
      <c r="AD88">
        <v>18</v>
      </c>
      <c r="AE88">
        <v>19</v>
      </c>
      <c r="AF88">
        <v>20</v>
      </c>
      <c r="AG88">
        <v>21</v>
      </c>
      <c r="AH88">
        <v>22</v>
      </c>
      <c r="AI88">
        <v>23</v>
      </c>
      <c r="AJ88">
        <v>24</v>
      </c>
      <c r="AK88">
        <v>25</v>
      </c>
      <c r="AL88">
        <v>26</v>
      </c>
      <c r="AM88">
        <v>27</v>
      </c>
      <c r="AN88">
        <v>28</v>
      </c>
      <c r="AO88">
        <v>29</v>
      </c>
      <c r="AP88">
        <v>30</v>
      </c>
      <c r="AQ88">
        <v>31</v>
      </c>
      <c r="AR88">
        <v>32</v>
      </c>
      <c r="AS88">
        <v>33</v>
      </c>
      <c r="AT88">
        <v>34</v>
      </c>
      <c r="AY88">
        <v>6</v>
      </c>
      <c r="AZ88">
        <v>23000</v>
      </c>
      <c r="BB88">
        <v>33</v>
      </c>
      <c r="BC88">
        <v>1001</v>
      </c>
    </row>
    <row r="89" spans="1:55" x14ac:dyDescent="0.25">
      <c r="A89" s="1" t="s">
        <v>87</v>
      </c>
      <c r="B89" t="str">
        <v>x2-y25</v>
      </c>
      <c r="C89">
        <v>87</v>
      </c>
      <c r="D89">
        <v>72</v>
      </c>
      <c r="E89">
        <v>15</v>
      </c>
      <c r="F89">
        <v>0.82</v>
      </c>
      <c r="G89">
        <v>25002</v>
      </c>
      <c r="H89">
        <v>0</v>
      </c>
      <c r="M89">
        <v>8</v>
      </c>
      <c r="N89">
        <v>7</v>
      </c>
      <c r="O89">
        <v>6</v>
      </c>
      <c r="P89">
        <v>5</v>
      </c>
      <c r="Q89">
        <v>4</v>
      </c>
      <c r="R89">
        <v>5</v>
      </c>
      <c r="S89">
        <v>6</v>
      </c>
      <c r="T89">
        <v>7</v>
      </c>
      <c r="U89">
        <v>8</v>
      </c>
      <c r="V89">
        <v>9</v>
      </c>
      <c r="W89">
        <v>10</v>
      </c>
      <c r="X89">
        <v>11</v>
      </c>
      <c r="Y89">
        <v>12</v>
      </c>
      <c r="Z89">
        <v>13</v>
      </c>
      <c r="AA89">
        <v>14</v>
      </c>
      <c r="AB89">
        <v>15</v>
      </c>
      <c r="AC89">
        <v>16</v>
      </c>
      <c r="AD89">
        <v>17</v>
      </c>
      <c r="AE89">
        <v>18</v>
      </c>
      <c r="AF89">
        <v>19</v>
      </c>
      <c r="AG89">
        <v>20</v>
      </c>
      <c r="AH89">
        <v>21</v>
      </c>
      <c r="AI89">
        <v>22</v>
      </c>
      <c r="AJ89">
        <v>23</v>
      </c>
      <c r="AK89">
        <v>24</v>
      </c>
      <c r="AL89">
        <v>25</v>
      </c>
      <c r="AM89">
        <v>26</v>
      </c>
      <c r="AN89">
        <v>27</v>
      </c>
      <c r="AO89">
        <v>28</v>
      </c>
      <c r="AP89">
        <v>29</v>
      </c>
      <c r="AQ89">
        <v>30</v>
      </c>
      <c r="AR89">
        <v>31</v>
      </c>
      <c r="AS89">
        <v>32</v>
      </c>
      <c r="AT89">
        <v>33</v>
      </c>
      <c r="AY89">
        <v>6</v>
      </c>
      <c r="AZ89">
        <v>23008</v>
      </c>
      <c r="BB89">
        <v>34</v>
      </c>
      <c r="BC89">
        <v>1000</v>
      </c>
    </row>
    <row r="90" spans="1:55" x14ac:dyDescent="0.25">
      <c r="A90" s="1" t="s">
        <v>88</v>
      </c>
      <c r="B90" t="str">
        <v>x2-y26</v>
      </c>
      <c r="C90">
        <v>92</v>
      </c>
      <c r="D90">
        <v>66</v>
      </c>
      <c r="E90">
        <v>26</v>
      </c>
      <c r="F90">
        <v>0.71</v>
      </c>
      <c r="G90">
        <v>26002</v>
      </c>
      <c r="H90">
        <v>0</v>
      </c>
      <c r="M90">
        <v>7</v>
      </c>
      <c r="N90">
        <v>6</v>
      </c>
      <c r="O90">
        <v>5</v>
      </c>
      <c r="P90">
        <v>4</v>
      </c>
      <c r="Q90">
        <v>3</v>
      </c>
      <c r="R90">
        <v>4</v>
      </c>
      <c r="S90">
        <v>5</v>
      </c>
      <c r="T90">
        <v>6</v>
      </c>
      <c r="U90">
        <v>7</v>
      </c>
      <c r="V90">
        <v>8</v>
      </c>
      <c r="W90">
        <v>9</v>
      </c>
      <c r="X90">
        <v>10</v>
      </c>
      <c r="Y90">
        <v>11</v>
      </c>
      <c r="Z90">
        <v>12</v>
      </c>
      <c r="AA90">
        <v>13</v>
      </c>
      <c r="AB90">
        <v>14</v>
      </c>
      <c r="AC90">
        <v>15</v>
      </c>
      <c r="AD90">
        <v>16</v>
      </c>
      <c r="AE90">
        <v>17</v>
      </c>
      <c r="AF90">
        <v>18</v>
      </c>
      <c r="AG90">
        <v>19</v>
      </c>
      <c r="AH90">
        <v>20</v>
      </c>
      <c r="AI90">
        <v>21</v>
      </c>
      <c r="AJ90">
        <v>22</v>
      </c>
      <c r="AK90">
        <v>23</v>
      </c>
      <c r="AL90">
        <v>24</v>
      </c>
      <c r="AM90">
        <v>25</v>
      </c>
      <c r="AN90">
        <v>26</v>
      </c>
      <c r="AO90">
        <v>27</v>
      </c>
      <c r="AP90">
        <v>28</v>
      </c>
      <c r="AQ90">
        <v>29</v>
      </c>
      <c r="AR90">
        <v>30</v>
      </c>
      <c r="AS90">
        <v>31</v>
      </c>
      <c r="AT90">
        <v>32</v>
      </c>
      <c r="AY90">
        <v>6</v>
      </c>
      <c r="AZ90">
        <v>24009</v>
      </c>
      <c r="BB90">
        <v>34</v>
      </c>
      <c r="BC90">
        <v>2001</v>
      </c>
    </row>
    <row r="91" spans="1:55" x14ac:dyDescent="0.25">
      <c r="A91" s="1" t="s">
        <v>89</v>
      </c>
      <c r="B91" t="str">
        <v>x2-y27</v>
      </c>
      <c r="C91">
        <v>91</v>
      </c>
      <c r="D91">
        <v>65</v>
      </c>
      <c r="E91">
        <v>26</v>
      </c>
      <c r="F91">
        <v>0.71</v>
      </c>
      <c r="G91">
        <v>27002</v>
      </c>
      <c r="H91">
        <v>0</v>
      </c>
      <c r="M91">
        <v>6</v>
      </c>
      <c r="N91">
        <v>5</v>
      </c>
      <c r="O91">
        <v>4</v>
      </c>
      <c r="P91">
        <v>3</v>
      </c>
      <c r="Q91">
        <v>2</v>
      </c>
      <c r="R91">
        <v>3</v>
      </c>
      <c r="S91">
        <v>4</v>
      </c>
      <c r="T91">
        <v>5</v>
      </c>
      <c r="U91">
        <v>6</v>
      </c>
      <c r="V91">
        <v>7</v>
      </c>
      <c r="W91">
        <v>8</v>
      </c>
      <c r="X91">
        <v>9</v>
      </c>
      <c r="Y91">
        <v>10</v>
      </c>
      <c r="Z91">
        <v>11</v>
      </c>
      <c r="AA91">
        <v>12</v>
      </c>
      <c r="AB91">
        <v>13</v>
      </c>
      <c r="AC91">
        <v>14</v>
      </c>
      <c r="AD91">
        <v>15</v>
      </c>
      <c r="AE91">
        <v>16</v>
      </c>
      <c r="AF91">
        <v>17</v>
      </c>
      <c r="AG91">
        <v>18</v>
      </c>
      <c r="AH91">
        <v>19</v>
      </c>
      <c r="AI91">
        <v>20</v>
      </c>
      <c r="AJ91">
        <v>21</v>
      </c>
      <c r="AK91">
        <v>22</v>
      </c>
      <c r="AL91">
        <v>23</v>
      </c>
      <c r="AM91">
        <v>24</v>
      </c>
      <c r="AN91">
        <v>25</v>
      </c>
      <c r="AO91">
        <v>26</v>
      </c>
      <c r="AP91">
        <v>27</v>
      </c>
      <c r="AQ91">
        <v>28</v>
      </c>
      <c r="AR91">
        <v>29</v>
      </c>
      <c r="AS91">
        <v>30</v>
      </c>
      <c r="AT91">
        <v>31</v>
      </c>
      <c r="AY91">
        <v>6</v>
      </c>
      <c r="AZ91">
        <v>27000</v>
      </c>
      <c r="BB91">
        <v>35</v>
      </c>
      <c r="BC91">
        <v>2000</v>
      </c>
    </row>
    <row r="92" spans="1:55" x14ac:dyDescent="0.25">
      <c r="A92" s="1" t="s">
        <v>90</v>
      </c>
      <c r="B92" t="str">
        <v>x2-y28</v>
      </c>
      <c r="C92">
        <v>88</v>
      </c>
      <c r="D92">
        <v>71</v>
      </c>
      <c r="E92">
        <v>17</v>
      </c>
      <c r="F92">
        <v>0.8</v>
      </c>
      <c r="G92">
        <v>28002</v>
      </c>
      <c r="H92">
        <v>0</v>
      </c>
      <c r="M92">
        <v>5</v>
      </c>
      <c r="N92">
        <v>4</v>
      </c>
      <c r="O92">
        <v>3</v>
      </c>
      <c r="P92">
        <v>2</v>
      </c>
      <c r="Q92">
        <v>1</v>
      </c>
      <c r="R92">
        <v>2</v>
      </c>
      <c r="S92">
        <v>3</v>
      </c>
      <c r="T92">
        <v>4</v>
      </c>
      <c r="U92">
        <v>5</v>
      </c>
      <c r="V92">
        <v>6</v>
      </c>
      <c r="W92">
        <v>7</v>
      </c>
      <c r="X92">
        <v>8</v>
      </c>
      <c r="Y92">
        <v>9</v>
      </c>
      <c r="Z92">
        <v>10</v>
      </c>
      <c r="AA92">
        <v>11</v>
      </c>
      <c r="AB92">
        <v>12</v>
      </c>
      <c r="AC92">
        <v>13</v>
      </c>
      <c r="AD92">
        <v>14</v>
      </c>
      <c r="AE92">
        <v>15</v>
      </c>
      <c r="AF92">
        <v>16</v>
      </c>
      <c r="AG92">
        <v>17</v>
      </c>
      <c r="AH92">
        <v>18</v>
      </c>
      <c r="AI92">
        <v>19</v>
      </c>
      <c r="AJ92">
        <v>20</v>
      </c>
      <c r="AK92">
        <v>21</v>
      </c>
      <c r="AL92">
        <v>22</v>
      </c>
      <c r="AM92">
        <v>23</v>
      </c>
      <c r="AN92">
        <v>24</v>
      </c>
      <c r="AO92">
        <v>25</v>
      </c>
      <c r="AP92">
        <v>26</v>
      </c>
      <c r="AQ92">
        <v>27</v>
      </c>
      <c r="AR92">
        <v>28</v>
      </c>
      <c r="AS92">
        <v>29</v>
      </c>
      <c r="AT92">
        <v>30</v>
      </c>
      <c r="AY92">
        <v>6</v>
      </c>
      <c r="AZ92">
        <v>28001</v>
      </c>
      <c r="BB92">
        <v>35</v>
      </c>
      <c r="BC92">
        <v>3001</v>
      </c>
    </row>
    <row r="93" spans="1:55" x14ac:dyDescent="0.25">
      <c r="A93" s="1" t="s">
        <v>91</v>
      </c>
      <c r="B93" t="str">
        <v>x2-y29</v>
      </c>
      <c r="C93">
        <v>94</v>
      </c>
      <c r="D93">
        <v>66</v>
      </c>
      <c r="E93">
        <v>28</v>
      </c>
      <c r="F93">
        <v>0.7</v>
      </c>
      <c r="G93">
        <v>29002</v>
      </c>
      <c r="H93">
        <v>0</v>
      </c>
      <c r="M93">
        <v>4</v>
      </c>
      <c r="N93">
        <v>3</v>
      </c>
      <c r="O93">
        <v>2</v>
      </c>
      <c r="P93">
        <v>1</v>
      </c>
      <c r="Q93">
        <v>0</v>
      </c>
      <c r="R93">
        <v>1</v>
      </c>
      <c r="S93">
        <v>2</v>
      </c>
      <c r="T93">
        <v>3</v>
      </c>
      <c r="U93">
        <v>4</v>
      </c>
      <c r="V93">
        <v>5</v>
      </c>
      <c r="W93">
        <v>6</v>
      </c>
      <c r="X93">
        <v>7</v>
      </c>
      <c r="Y93">
        <v>8</v>
      </c>
      <c r="Z93">
        <v>9</v>
      </c>
      <c r="AA93">
        <v>10</v>
      </c>
      <c r="AB93">
        <v>11</v>
      </c>
      <c r="AC93">
        <v>12</v>
      </c>
      <c r="AD93">
        <v>13</v>
      </c>
      <c r="AE93">
        <v>14</v>
      </c>
      <c r="AF93">
        <v>15</v>
      </c>
      <c r="AG93">
        <v>16</v>
      </c>
      <c r="AH93">
        <v>17</v>
      </c>
      <c r="AI93">
        <v>18</v>
      </c>
      <c r="AJ93">
        <v>19</v>
      </c>
      <c r="AK93">
        <v>20</v>
      </c>
      <c r="AL93">
        <v>21</v>
      </c>
      <c r="AM93">
        <v>22</v>
      </c>
      <c r="AN93">
        <v>23</v>
      </c>
      <c r="AO93">
        <v>24</v>
      </c>
      <c r="AP93">
        <v>25</v>
      </c>
      <c r="AQ93">
        <v>26</v>
      </c>
      <c r="AR93">
        <v>27</v>
      </c>
      <c r="AS93">
        <v>28</v>
      </c>
      <c r="AT93">
        <v>29</v>
      </c>
      <c r="AY93">
        <v>6</v>
      </c>
      <c r="AZ93">
        <v>29002</v>
      </c>
      <c r="BB93">
        <v>36</v>
      </c>
      <c r="BC93">
        <v>3000</v>
      </c>
    </row>
    <row r="94" spans="1:55" x14ac:dyDescent="0.25">
      <c r="A94" s="1" t="s">
        <v>92</v>
      </c>
      <c r="B94" t="str">
        <v>x3-y0</v>
      </c>
      <c r="C94">
        <v>93</v>
      </c>
      <c r="D94">
        <v>70</v>
      </c>
      <c r="E94">
        <v>23</v>
      </c>
      <c r="F94">
        <v>0.75</v>
      </c>
      <c r="G94">
        <v>3</v>
      </c>
      <c r="H94">
        <v>0</v>
      </c>
      <c r="M94">
        <v>5</v>
      </c>
      <c r="N94">
        <v>4</v>
      </c>
      <c r="O94">
        <v>3</v>
      </c>
      <c r="P94">
        <v>2</v>
      </c>
      <c r="Q94">
        <v>1</v>
      </c>
      <c r="R94">
        <v>2</v>
      </c>
      <c r="S94">
        <v>3</v>
      </c>
      <c r="T94">
        <v>4</v>
      </c>
      <c r="U94">
        <v>5</v>
      </c>
      <c r="V94">
        <v>6</v>
      </c>
      <c r="W94">
        <v>7</v>
      </c>
      <c r="X94">
        <v>8</v>
      </c>
      <c r="Y94">
        <v>9</v>
      </c>
      <c r="Z94">
        <v>10</v>
      </c>
      <c r="AA94">
        <v>11</v>
      </c>
      <c r="AB94">
        <v>12</v>
      </c>
      <c r="AC94">
        <v>13</v>
      </c>
      <c r="AD94">
        <v>14</v>
      </c>
      <c r="AE94">
        <v>15</v>
      </c>
      <c r="AF94">
        <v>16</v>
      </c>
      <c r="AG94">
        <v>17</v>
      </c>
      <c r="AH94">
        <v>18</v>
      </c>
      <c r="AI94">
        <v>19</v>
      </c>
      <c r="AJ94">
        <v>20</v>
      </c>
      <c r="AK94">
        <v>21</v>
      </c>
      <c r="AL94">
        <v>22</v>
      </c>
      <c r="AM94">
        <v>23</v>
      </c>
      <c r="AN94">
        <v>24</v>
      </c>
      <c r="AO94">
        <v>25</v>
      </c>
      <c r="AP94">
        <v>26</v>
      </c>
      <c r="AQ94">
        <v>27</v>
      </c>
      <c r="AR94">
        <v>28</v>
      </c>
      <c r="AS94">
        <v>29</v>
      </c>
      <c r="AT94">
        <v>30</v>
      </c>
      <c r="AY94">
        <v>6</v>
      </c>
      <c r="AZ94">
        <v>25010</v>
      </c>
      <c r="BB94">
        <v>36</v>
      </c>
      <c r="BC94">
        <v>3002</v>
      </c>
    </row>
    <row r="95" spans="1:55" x14ac:dyDescent="0.25">
      <c r="A95" s="1" t="s">
        <v>93</v>
      </c>
      <c r="B95" t="str">
        <v>x3-y1</v>
      </c>
      <c r="C95">
        <v>87</v>
      </c>
      <c r="D95">
        <v>72</v>
      </c>
      <c r="E95">
        <v>15</v>
      </c>
      <c r="F95">
        <v>0.82</v>
      </c>
      <c r="G95">
        <v>1003</v>
      </c>
      <c r="H95">
        <v>0</v>
      </c>
      <c r="M95">
        <v>6</v>
      </c>
      <c r="N95">
        <v>5</v>
      </c>
      <c r="O95">
        <v>4</v>
      </c>
      <c r="P95">
        <v>3</v>
      </c>
      <c r="Q95">
        <v>2</v>
      </c>
      <c r="R95">
        <v>3</v>
      </c>
      <c r="S95">
        <v>4</v>
      </c>
      <c r="T95">
        <v>5</v>
      </c>
      <c r="U95">
        <v>6</v>
      </c>
      <c r="V95">
        <v>7</v>
      </c>
      <c r="W95">
        <v>8</v>
      </c>
      <c r="X95">
        <v>9</v>
      </c>
      <c r="Y95">
        <v>10</v>
      </c>
      <c r="Z95">
        <v>11</v>
      </c>
      <c r="AA95">
        <v>12</v>
      </c>
      <c r="AB95">
        <v>13</v>
      </c>
      <c r="AC95">
        <v>14</v>
      </c>
      <c r="AD95">
        <v>15</v>
      </c>
      <c r="AE95">
        <v>16</v>
      </c>
      <c r="AF95">
        <v>17</v>
      </c>
      <c r="AG95">
        <v>18</v>
      </c>
      <c r="AH95">
        <v>19</v>
      </c>
      <c r="AI95">
        <v>20</v>
      </c>
      <c r="AJ95">
        <v>21</v>
      </c>
      <c r="AK95">
        <v>22</v>
      </c>
      <c r="AL95">
        <v>23</v>
      </c>
      <c r="AM95">
        <v>24</v>
      </c>
      <c r="AN95">
        <v>25</v>
      </c>
      <c r="AO95">
        <v>26</v>
      </c>
      <c r="AP95">
        <v>27</v>
      </c>
      <c r="AQ95">
        <v>28</v>
      </c>
      <c r="AR95">
        <v>29</v>
      </c>
      <c r="AS95">
        <v>30</v>
      </c>
      <c r="AT95">
        <v>31</v>
      </c>
      <c r="AY95">
        <v>6</v>
      </c>
      <c r="AZ95">
        <v>26009</v>
      </c>
      <c r="BB95">
        <v>36</v>
      </c>
      <c r="BC95">
        <v>4001</v>
      </c>
    </row>
    <row r="96" spans="1:55" x14ac:dyDescent="0.25">
      <c r="A96" s="1" t="s">
        <v>94</v>
      </c>
      <c r="B96" t="str">
        <v>x3-y2</v>
      </c>
      <c r="C96">
        <v>504</v>
      </c>
      <c r="D96">
        <v>496</v>
      </c>
      <c r="E96">
        <v>8</v>
      </c>
      <c r="F96">
        <v>0.98</v>
      </c>
      <c r="G96">
        <v>2003</v>
      </c>
      <c r="H96">
        <v>0</v>
      </c>
      <c r="M96">
        <v>7</v>
      </c>
      <c r="N96">
        <v>6</v>
      </c>
      <c r="O96">
        <v>5</v>
      </c>
      <c r="P96">
        <v>4</v>
      </c>
      <c r="Q96">
        <v>3</v>
      </c>
      <c r="R96">
        <v>4</v>
      </c>
      <c r="S96">
        <v>5</v>
      </c>
      <c r="T96">
        <v>6</v>
      </c>
      <c r="U96">
        <v>7</v>
      </c>
      <c r="V96">
        <v>8</v>
      </c>
      <c r="W96">
        <v>9</v>
      </c>
      <c r="X96">
        <v>10</v>
      </c>
      <c r="Y96">
        <v>11</v>
      </c>
      <c r="Z96">
        <v>12</v>
      </c>
      <c r="AA96">
        <v>13</v>
      </c>
      <c r="AB96">
        <v>14</v>
      </c>
      <c r="AC96">
        <v>15</v>
      </c>
      <c r="AD96">
        <v>16</v>
      </c>
      <c r="AE96">
        <v>17</v>
      </c>
      <c r="AF96">
        <v>18</v>
      </c>
      <c r="AG96">
        <v>19</v>
      </c>
      <c r="AH96">
        <v>20</v>
      </c>
      <c r="AI96">
        <v>21</v>
      </c>
      <c r="AJ96">
        <v>22</v>
      </c>
      <c r="AK96">
        <v>23</v>
      </c>
      <c r="AL96">
        <v>24</v>
      </c>
      <c r="AM96">
        <v>25</v>
      </c>
      <c r="AN96">
        <v>26</v>
      </c>
      <c r="AO96">
        <v>27</v>
      </c>
      <c r="AP96">
        <v>28</v>
      </c>
      <c r="AQ96">
        <v>29</v>
      </c>
      <c r="AR96">
        <v>30</v>
      </c>
      <c r="AS96">
        <v>31</v>
      </c>
      <c r="AT96">
        <v>32</v>
      </c>
      <c r="AY96">
        <v>6</v>
      </c>
      <c r="AZ96">
        <v>27008</v>
      </c>
      <c r="BB96">
        <v>37</v>
      </c>
      <c r="BC96">
        <v>4000</v>
      </c>
    </row>
    <row r="97" spans="1:55" x14ac:dyDescent="0.25">
      <c r="A97" s="1" t="s">
        <v>95</v>
      </c>
      <c r="B97" t="str">
        <v>x3-y3</v>
      </c>
      <c r="C97">
        <v>85</v>
      </c>
      <c r="D97">
        <v>70</v>
      </c>
      <c r="E97">
        <v>15</v>
      </c>
      <c r="F97">
        <v>0.82</v>
      </c>
      <c r="G97">
        <v>3003</v>
      </c>
      <c r="H97">
        <v>0</v>
      </c>
      <c r="M97">
        <v>8</v>
      </c>
      <c r="N97">
        <v>7</v>
      </c>
      <c r="O97">
        <v>6</v>
      </c>
      <c r="P97">
        <v>5</v>
      </c>
      <c r="Q97">
        <v>4</v>
      </c>
      <c r="R97">
        <v>5</v>
      </c>
      <c r="S97">
        <v>6</v>
      </c>
      <c r="T97">
        <v>7</v>
      </c>
      <c r="U97">
        <v>8</v>
      </c>
      <c r="V97">
        <v>9</v>
      </c>
      <c r="W97">
        <v>10</v>
      </c>
      <c r="X97">
        <v>11</v>
      </c>
      <c r="Y97">
        <v>12</v>
      </c>
      <c r="Z97">
        <v>13</v>
      </c>
      <c r="AA97">
        <v>14</v>
      </c>
      <c r="AB97">
        <v>15</v>
      </c>
      <c r="AC97">
        <v>16</v>
      </c>
      <c r="AD97">
        <v>17</v>
      </c>
      <c r="AE97">
        <v>18</v>
      </c>
      <c r="AF97">
        <v>19</v>
      </c>
      <c r="AG97">
        <v>20</v>
      </c>
      <c r="AH97">
        <v>21</v>
      </c>
      <c r="AI97">
        <v>22</v>
      </c>
      <c r="AJ97">
        <v>23</v>
      </c>
      <c r="AK97">
        <v>24</v>
      </c>
      <c r="AL97">
        <v>25</v>
      </c>
      <c r="AM97">
        <v>26</v>
      </c>
      <c r="AN97">
        <v>27</v>
      </c>
      <c r="AO97">
        <v>28</v>
      </c>
      <c r="AP97">
        <v>29</v>
      </c>
      <c r="AQ97">
        <v>30</v>
      </c>
      <c r="AR97">
        <v>31</v>
      </c>
      <c r="AS97">
        <v>32</v>
      </c>
      <c r="AT97">
        <v>33</v>
      </c>
      <c r="AY97">
        <v>6</v>
      </c>
      <c r="AZ97">
        <v>28007</v>
      </c>
      <c r="BB97">
        <v>37</v>
      </c>
      <c r="BC97">
        <v>3003</v>
      </c>
    </row>
    <row r="98" spans="1:55" x14ac:dyDescent="0.25">
      <c r="A98" s="1" t="s">
        <v>96</v>
      </c>
      <c r="B98" t="str">
        <v>x3-y4</v>
      </c>
      <c r="C98">
        <v>94</v>
      </c>
      <c r="D98">
        <v>71</v>
      </c>
      <c r="E98">
        <v>23</v>
      </c>
      <c r="F98">
        <v>0.75</v>
      </c>
      <c r="G98">
        <v>4003</v>
      </c>
      <c r="H98">
        <v>0</v>
      </c>
      <c r="AY98">
        <v>6</v>
      </c>
      <c r="AZ98">
        <v>29006</v>
      </c>
      <c r="BB98">
        <v>37</v>
      </c>
      <c r="BC98">
        <v>4002</v>
      </c>
    </row>
    <row r="99" spans="1:55" x14ac:dyDescent="0.25">
      <c r="A99" s="1" t="s">
        <v>97</v>
      </c>
      <c r="B99" t="str">
        <v>x3-y5</v>
      </c>
      <c r="C99">
        <v>89</v>
      </c>
      <c r="D99">
        <v>71</v>
      </c>
      <c r="E99">
        <v>18</v>
      </c>
      <c r="F99">
        <v>0.79</v>
      </c>
      <c r="G99">
        <v>5003</v>
      </c>
      <c r="H99">
        <v>0</v>
      </c>
      <c r="AY99">
        <v>7</v>
      </c>
      <c r="AZ99">
        <v>18004</v>
      </c>
      <c r="BB99">
        <v>37</v>
      </c>
      <c r="BC99">
        <v>5001</v>
      </c>
    </row>
    <row r="100" spans="1:55" x14ac:dyDescent="0.25">
      <c r="A100" s="1" t="s">
        <v>98</v>
      </c>
      <c r="B100" t="str">
        <v>x3-y6</v>
      </c>
      <c r="C100">
        <v>94</v>
      </c>
      <c r="D100">
        <v>67</v>
      </c>
      <c r="E100">
        <v>27</v>
      </c>
      <c r="F100">
        <v>0.71</v>
      </c>
      <c r="G100">
        <v>6003</v>
      </c>
      <c r="H100">
        <v>0</v>
      </c>
      <c r="M100" cm="1">
        <f t="array" ref="M100:AT129">_xlfn.ANCHORARRAY(L4)*1000+_xlfn.ANCHORARRAY(M3)</f>
        <v>0</v>
      </c>
      <c r="N100">
        <v>1</v>
      </c>
      <c r="O100">
        <v>2</v>
      </c>
      <c r="P100">
        <v>3</v>
      </c>
      <c r="Q100">
        <v>4</v>
      </c>
      <c r="R100">
        <v>5</v>
      </c>
      <c r="S100">
        <v>6</v>
      </c>
      <c r="T100">
        <v>7</v>
      </c>
      <c r="U100">
        <v>8</v>
      </c>
      <c r="V100">
        <v>9</v>
      </c>
      <c r="W100">
        <v>10</v>
      </c>
      <c r="X100">
        <v>11</v>
      </c>
      <c r="Y100">
        <v>12</v>
      </c>
      <c r="Z100">
        <v>13</v>
      </c>
      <c r="AA100">
        <v>14</v>
      </c>
      <c r="AB100">
        <v>15</v>
      </c>
      <c r="AC100">
        <v>16</v>
      </c>
      <c r="AD100">
        <v>17</v>
      </c>
      <c r="AE100">
        <v>18</v>
      </c>
      <c r="AF100">
        <v>19</v>
      </c>
      <c r="AG100">
        <v>20</v>
      </c>
      <c r="AH100">
        <v>21</v>
      </c>
      <c r="AI100">
        <v>22</v>
      </c>
      <c r="AJ100">
        <v>23</v>
      </c>
      <c r="AK100">
        <v>24</v>
      </c>
      <c r="AL100">
        <v>25</v>
      </c>
      <c r="AM100">
        <v>26</v>
      </c>
      <c r="AN100">
        <v>27</v>
      </c>
      <c r="AO100">
        <v>28</v>
      </c>
      <c r="AP100">
        <v>29</v>
      </c>
      <c r="AQ100">
        <v>30</v>
      </c>
      <c r="AR100">
        <v>31</v>
      </c>
      <c r="AS100">
        <v>32</v>
      </c>
      <c r="AT100">
        <v>33</v>
      </c>
      <c r="AY100">
        <v>7</v>
      </c>
      <c r="AZ100">
        <v>19003</v>
      </c>
      <c r="BB100">
        <v>38</v>
      </c>
      <c r="BC100">
        <v>5000</v>
      </c>
    </row>
    <row r="101" spans="1:55" x14ac:dyDescent="0.25">
      <c r="A101" s="1" t="s">
        <v>99</v>
      </c>
      <c r="B101" t="str">
        <v>x3-y7</v>
      </c>
      <c r="C101">
        <v>85</v>
      </c>
      <c r="D101">
        <v>68</v>
      </c>
      <c r="E101">
        <v>17</v>
      </c>
      <c r="F101">
        <v>0.8</v>
      </c>
      <c r="G101">
        <v>7003</v>
      </c>
      <c r="H101">
        <v>0</v>
      </c>
      <c r="M101">
        <v>1000</v>
      </c>
      <c r="N101">
        <v>1001</v>
      </c>
      <c r="O101">
        <v>1002</v>
      </c>
      <c r="P101">
        <v>1003</v>
      </c>
      <c r="Q101">
        <v>1004</v>
      </c>
      <c r="R101">
        <v>1005</v>
      </c>
      <c r="S101">
        <v>1006</v>
      </c>
      <c r="T101">
        <v>1007</v>
      </c>
      <c r="U101">
        <v>1008</v>
      </c>
      <c r="V101">
        <v>1009</v>
      </c>
      <c r="W101">
        <v>1010</v>
      </c>
      <c r="X101">
        <v>1011</v>
      </c>
      <c r="Y101">
        <v>1012</v>
      </c>
      <c r="Z101">
        <v>1013</v>
      </c>
      <c r="AA101">
        <v>1014</v>
      </c>
      <c r="AB101">
        <v>1015</v>
      </c>
      <c r="AC101">
        <v>1016</v>
      </c>
      <c r="AD101">
        <v>1017</v>
      </c>
      <c r="AE101">
        <v>1018</v>
      </c>
      <c r="AF101">
        <v>1019</v>
      </c>
      <c r="AG101">
        <v>1020</v>
      </c>
      <c r="AH101">
        <v>1021</v>
      </c>
      <c r="AI101">
        <v>1022</v>
      </c>
      <c r="AJ101">
        <v>1023</v>
      </c>
      <c r="AK101">
        <v>1024</v>
      </c>
      <c r="AL101">
        <v>1025</v>
      </c>
      <c r="AM101">
        <v>1026</v>
      </c>
      <c r="AN101">
        <v>1027</v>
      </c>
      <c r="AO101">
        <v>1028</v>
      </c>
      <c r="AP101">
        <v>1029</v>
      </c>
      <c r="AQ101">
        <v>1030</v>
      </c>
      <c r="AR101">
        <v>1031</v>
      </c>
      <c r="AS101">
        <v>1032</v>
      </c>
      <c r="AT101">
        <v>1033</v>
      </c>
      <c r="AY101">
        <v>7</v>
      </c>
      <c r="AZ101">
        <v>19005</v>
      </c>
      <c r="BB101">
        <v>38</v>
      </c>
      <c r="BC101">
        <v>3004</v>
      </c>
    </row>
    <row r="102" spans="1:55" x14ac:dyDescent="0.25">
      <c r="A102" s="1" t="s">
        <v>100</v>
      </c>
      <c r="B102" t="str">
        <v>x3-y8</v>
      </c>
      <c r="C102">
        <v>90</v>
      </c>
      <c r="D102">
        <v>66</v>
      </c>
      <c r="E102">
        <v>24</v>
      </c>
      <c r="F102">
        <v>0.73</v>
      </c>
      <c r="G102">
        <v>8003</v>
      </c>
      <c r="H102">
        <v>0</v>
      </c>
      <c r="M102">
        <v>2000</v>
      </c>
      <c r="N102">
        <v>2001</v>
      </c>
      <c r="O102">
        <v>2002</v>
      </c>
      <c r="P102">
        <v>2003</v>
      </c>
      <c r="Q102">
        <v>2004</v>
      </c>
      <c r="R102">
        <v>2005</v>
      </c>
      <c r="S102">
        <v>2006</v>
      </c>
      <c r="T102">
        <v>2007</v>
      </c>
      <c r="U102">
        <v>2008</v>
      </c>
      <c r="V102">
        <v>2009</v>
      </c>
      <c r="W102">
        <v>2010</v>
      </c>
      <c r="X102">
        <v>2011</v>
      </c>
      <c r="Y102">
        <v>2012</v>
      </c>
      <c r="Z102">
        <v>2013</v>
      </c>
      <c r="AA102">
        <v>2014</v>
      </c>
      <c r="AB102">
        <v>2015</v>
      </c>
      <c r="AC102">
        <v>2016</v>
      </c>
      <c r="AD102">
        <v>2017</v>
      </c>
      <c r="AE102">
        <v>2018</v>
      </c>
      <c r="AF102">
        <v>2019</v>
      </c>
      <c r="AG102">
        <v>2020</v>
      </c>
      <c r="AH102">
        <v>2021</v>
      </c>
      <c r="AI102">
        <v>2022</v>
      </c>
      <c r="AJ102">
        <v>2023</v>
      </c>
      <c r="AK102">
        <v>2024</v>
      </c>
      <c r="AL102">
        <v>2025</v>
      </c>
      <c r="AM102">
        <v>2026</v>
      </c>
      <c r="AN102">
        <v>2027</v>
      </c>
      <c r="AO102">
        <v>2028</v>
      </c>
      <c r="AP102">
        <v>2029</v>
      </c>
      <c r="AQ102">
        <v>2030</v>
      </c>
      <c r="AR102">
        <v>2031</v>
      </c>
      <c r="AS102">
        <v>2032</v>
      </c>
      <c r="AT102">
        <v>2033</v>
      </c>
      <c r="AY102">
        <v>7</v>
      </c>
      <c r="AZ102">
        <v>20002</v>
      </c>
      <c r="BB102">
        <v>38</v>
      </c>
      <c r="BC102">
        <v>4003</v>
      </c>
    </row>
    <row r="103" spans="1:55" x14ac:dyDescent="0.25">
      <c r="A103" s="1" t="s">
        <v>101</v>
      </c>
      <c r="B103" t="str">
        <v>x3-y9</v>
      </c>
      <c r="C103">
        <v>89</v>
      </c>
      <c r="D103">
        <v>69</v>
      </c>
      <c r="E103">
        <v>20</v>
      </c>
      <c r="F103">
        <v>0.77</v>
      </c>
      <c r="G103">
        <v>9003</v>
      </c>
      <c r="H103">
        <v>0</v>
      </c>
      <c r="M103">
        <v>3000</v>
      </c>
      <c r="N103">
        <v>3001</v>
      </c>
      <c r="O103">
        <v>3002</v>
      </c>
      <c r="P103">
        <v>3003</v>
      </c>
      <c r="Q103">
        <v>3004</v>
      </c>
      <c r="R103">
        <v>3005</v>
      </c>
      <c r="S103">
        <v>3006</v>
      </c>
      <c r="T103">
        <v>3007</v>
      </c>
      <c r="U103">
        <v>3008</v>
      </c>
      <c r="V103">
        <v>3009</v>
      </c>
      <c r="W103">
        <v>3010</v>
      </c>
      <c r="X103">
        <v>3011</v>
      </c>
      <c r="Y103">
        <v>3012</v>
      </c>
      <c r="Z103">
        <v>3013</v>
      </c>
      <c r="AA103">
        <v>3014</v>
      </c>
      <c r="AB103">
        <v>3015</v>
      </c>
      <c r="AC103">
        <v>3016</v>
      </c>
      <c r="AD103">
        <v>3017</v>
      </c>
      <c r="AE103">
        <v>3018</v>
      </c>
      <c r="AF103">
        <v>3019</v>
      </c>
      <c r="AG103">
        <v>3020</v>
      </c>
      <c r="AH103">
        <v>3021</v>
      </c>
      <c r="AI103">
        <v>3022</v>
      </c>
      <c r="AJ103">
        <v>3023</v>
      </c>
      <c r="AK103">
        <v>3024</v>
      </c>
      <c r="AL103">
        <v>3025</v>
      </c>
      <c r="AM103">
        <v>3026</v>
      </c>
      <c r="AN103">
        <v>3027</v>
      </c>
      <c r="AO103">
        <v>3028</v>
      </c>
      <c r="AP103">
        <v>3029</v>
      </c>
      <c r="AQ103">
        <v>3030</v>
      </c>
      <c r="AR103">
        <v>3031</v>
      </c>
      <c r="AS103">
        <v>3032</v>
      </c>
      <c r="AT103">
        <v>3033</v>
      </c>
      <c r="AY103">
        <v>7</v>
      </c>
      <c r="AZ103">
        <v>20006</v>
      </c>
      <c r="BB103">
        <v>38</v>
      </c>
      <c r="BC103">
        <v>5002</v>
      </c>
    </row>
    <row r="104" spans="1:55" x14ac:dyDescent="0.25">
      <c r="A104" s="1" t="s">
        <v>102</v>
      </c>
      <c r="B104" t="str">
        <v>x3-y10</v>
      </c>
      <c r="C104">
        <v>92</v>
      </c>
      <c r="D104">
        <v>66</v>
      </c>
      <c r="E104">
        <v>26</v>
      </c>
      <c r="F104">
        <v>0.71</v>
      </c>
      <c r="G104">
        <v>10003</v>
      </c>
      <c r="H104">
        <v>0</v>
      </c>
      <c r="M104">
        <v>4000</v>
      </c>
      <c r="N104">
        <v>4001</v>
      </c>
      <c r="O104">
        <v>4002</v>
      </c>
      <c r="P104">
        <v>4003</v>
      </c>
      <c r="Q104">
        <v>4004</v>
      </c>
      <c r="R104">
        <v>4005</v>
      </c>
      <c r="S104">
        <v>4006</v>
      </c>
      <c r="T104">
        <v>4007</v>
      </c>
      <c r="U104">
        <v>4008</v>
      </c>
      <c r="V104">
        <v>4009</v>
      </c>
      <c r="W104">
        <v>4010</v>
      </c>
      <c r="X104">
        <v>4011</v>
      </c>
      <c r="Y104">
        <v>4012</v>
      </c>
      <c r="Z104">
        <v>4013</v>
      </c>
      <c r="AA104">
        <v>4014</v>
      </c>
      <c r="AB104">
        <v>4015</v>
      </c>
      <c r="AC104">
        <v>4016</v>
      </c>
      <c r="AD104">
        <v>4017</v>
      </c>
      <c r="AE104">
        <v>4018</v>
      </c>
      <c r="AF104">
        <v>4019</v>
      </c>
      <c r="AG104">
        <v>4020</v>
      </c>
      <c r="AH104">
        <v>4021</v>
      </c>
      <c r="AI104">
        <v>4022</v>
      </c>
      <c r="AJ104">
        <v>4023</v>
      </c>
      <c r="AK104">
        <v>4024</v>
      </c>
      <c r="AL104">
        <v>4025</v>
      </c>
      <c r="AM104">
        <v>4026</v>
      </c>
      <c r="AN104">
        <v>4027</v>
      </c>
      <c r="AO104">
        <v>4028</v>
      </c>
      <c r="AP104">
        <v>4029</v>
      </c>
      <c r="AQ104">
        <v>4030</v>
      </c>
      <c r="AR104">
        <v>4031</v>
      </c>
      <c r="AS104">
        <v>4032</v>
      </c>
      <c r="AT104">
        <v>4033</v>
      </c>
      <c r="AY104">
        <v>7</v>
      </c>
      <c r="AZ104">
        <v>21001</v>
      </c>
      <c r="BB104">
        <v>38</v>
      </c>
      <c r="BC104">
        <v>6001</v>
      </c>
    </row>
    <row r="105" spans="1:55" x14ac:dyDescent="0.25">
      <c r="A105" s="1" t="s">
        <v>103</v>
      </c>
      <c r="B105" t="str">
        <v>x3-y11</v>
      </c>
      <c r="C105">
        <v>92</v>
      </c>
      <c r="D105">
        <v>68</v>
      </c>
      <c r="E105">
        <v>24</v>
      </c>
      <c r="F105">
        <v>0.73</v>
      </c>
      <c r="G105">
        <v>11003</v>
      </c>
      <c r="H105">
        <v>0</v>
      </c>
      <c r="M105">
        <v>5000</v>
      </c>
      <c r="N105">
        <v>5001</v>
      </c>
      <c r="O105">
        <v>5002</v>
      </c>
      <c r="P105">
        <v>5003</v>
      </c>
      <c r="Q105">
        <v>5004</v>
      </c>
      <c r="R105">
        <v>5005</v>
      </c>
      <c r="S105">
        <v>5006</v>
      </c>
      <c r="T105">
        <v>5007</v>
      </c>
      <c r="U105">
        <v>5008</v>
      </c>
      <c r="V105">
        <v>5009</v>
      </c>
      <c r="W105">
        <v>5010</v>
      </c>
      <c r="X105">
        <v>5011</v>
      </c>
      <c r="Y105">
        <v>5012</v>
      </c>
      <c r="Z105">
        <v>5013</v>
      </c>
      <c r="AA105">
        <v>5014</v>
      </c>
      <c r="AB105">
        <v>5015</v>
      </c>
      <c r="AC105">
        <v>5016</v>
      </c>
      <c r="AD105">
        <v>5017</v>
      </c>
      <c r="AE105">
        <v>5018</v>
      </c>
      <c r="AF105">
        <v>5019</v>
      </c>
      <c r="AG105">
        <v>5020</v>
      </c>
      <c r="AH105">
        <v>5021</v>
      </c>
      <c r="AI105">
        <v>5022</v>
      </c>
      <c r="AJ105">
        <v>5023</v>
      </c>
      <c r="AK105">
        <v>5024</v>
      </c>
      <c r="AL105">
        <v>5025</v>
      </c>
      <c r="AM105">
        <v>5026</v>
      </c>
      <c r="AN105">
        <v>5027</v>
      </c>
      <c r="AO105">
        <v>5028</v>
      </c>
      <c r="AP105">
        <v>5029</v>
      </c>
      <c r="AQ105">
        <v>5030</v>
      </c>
      <c r="AR105">
        <v>5031</v>
      </c>
      <c r="AS105">
        <v>5032</v>
      </c>
      <c r="AT105">
        <v>5033</v>
      </c>
      <c r="AY105">
        <v>7</v>
      </c>
      <c r="AZ105">
        <v>21007</v>
      </c>
      <c r="BB105">
        <v>39</v>
      </c>
      <c r="BC105">
        <v>6000</v>
      </c>
    </row>
    <row r="106" spans="1:55" x14ac:dyDescent="0.25">
      <c r="A106" s="1" t="s">
        <v>104</v>
      </c>
      <c r="B106" t="str">
        <v>x3-y12</v>
      </c>
      <c r="C106">
        <v>94</v>
      </c>
      <c r="D106">
        <v>68</v>
      </c>
      <c r="E106">
        <v>26</v>
      </c>
      <c r="F106">
        <v>0.72</v>
      </c>
      <c r="G106">
        <v>12003</v>
      </c>
      <c r="H106">
        <v>0</v>
      </c>
      <c r="M106">
        <v>6000</v>
      </c>
      <c r="N106">
        <v>6001</v>
      </c>
      <c r="O106">
        <v>6002</v>
      </c>
      <c r="P106">
        <v>6003</v>
      </c>
      <c r="Q106">
        <v>6004</v>
      </c>
      <c r="R106">
        <v>6005</v>
      </c>
      <c r="S106">
        <v>6006</v>
      </c>
      <c r="T106">
        <v>6007</v>
      </c>
      <c r="U106">
        <v>6008</v>
      </c>
      <c r="V106">
        <v>6009</v>
      </c>
      <c r="W106">
        <v>6010</v>
      </c>
      <c r="X106">
        <v>6011</v>
      </c>
      <c r="Y106">
        <v>6012</v>
      </c>
      <c r="Z106">
        <v>6013</v>
      </c>
      <c r="AA106">
        <v>6014</v>
      </c>
      <c r="AB106">
        <v>6015</v>
      </c>
      <c r="AC106">
        <v>6016</v>
      </c>
      <c r="AD106">
        <v>6017</v>
      </c>
      <c r="AE106">
        <v>6018</v>
      </c>
      <c r="AF106">
        <v>6019</v>
      </c>
      <c r="AG106">
        <v>6020</v>
      </c>
      <c r="AH106">
        <v>6021</v>
      </c>
      <c r="AI106">
        <v>6022</v>
      </c>
      <c r="AJ106">
        <v>6023</v>
      </c>
      <c r="AK106">
        <v>6024</v>
      </c>
      <c r="AL106">
        <v>6025</v>
      </c>
      <c r="AM106">
        <v>6026</v>
      </c>
      <c r="AN106">
        <v>6027</v>
      </c>
      <c r="AO106">
        <v>6028</v>
      </c>
      <c r="AP106">
        <v>6029</v>
      </c>
      <c r="AQ106">
        <v>6030</v>
      </c>
      <c r="AR106">
        <v>6031</v>
      </c>
      <c r="AS106">
        <v>6032</v>
      </c>
      <c r="AT106">
        <v>6033</v>
      </c>
      <c r="AY106">
        <v>7</v>
      </c>
      <c r="AZ106">
        <v>22000</v>
      </c>
      <c r="BB106">
        <v>39</v>
      </c>
      <c r="BC106">
        <v>3005</v>
      </c>
    </row>
    <row r="107" spans="1:55" x14ac:dyDescent="0.25">
      <c r="A107" s="1" t="s">
        <v>105</v>
      </c>
      <c r="B107" t="str">
        <v>x3-y13</v>
      </c>
      <c r="C107">
        <v>93</v>
      </c>
      <c r="D107">
        <v>70</v>
      </c>
      <c r="E107">
        <v>23</v>
      </c>
      <c r="F107">
        <v>0.75</v>
      </c>
      <c r="G107">
        <v>13003</v>
      </c>
      <c r="H107">
        <v>0</v>
      </c>
      <c r="M107">
        <v>7000</v>
      </c>
      <c r="N107">
        <v>7001</v>
      </c>
      <c r="O107">
        <v>7002</v>
      </c>
      <c r="P107">
        <v>7003</v>
      </c>
      <c r="Q107">
        <v>7004</v>
      </c>
      <c r="R107">
        <v>7005</v>
      </c>
      <c r="S107">
        <v>7006</v>
      </c>
      <c r="T107">
        <v>7007</v>
      </c>
      <c r="U107">
        <v>7008</v>
      </c>
      <c r="V107">
        <v>7009</v>
      </c>
      <c r="W107">
        <v>7010</v>
      </c>
      <c r="X107">
        <v>7011</v>
      </c>
      <c r="Y107">
        <v>7012</v>
      </c>
      <c r="Z107">
        <v>7013</v>
      </c>
      <c r="AA107">
        <v>7014</v>
      </c>
      <c r="AB107">
        <v>7015</v>
      </c>
      <c r="AC107">
        <v>7016</v>
      </c>
      <c r="AD107">
        <v>7017</v>
      </c>
      <c r="AE107">
        <v>7018</v>
      </c>
      <c r="AF107">
        <v>7019</v>
      </c>
      <c r="AG107">
        <v>7020</v>
      </c>
      <c r="AH107">
        <v>7021</v>
      </c>
      <c r="AI107">
        <v>7022</v>
      </c>
      <c r="AJ107">
        <v>7023</v>
      </c>
      <c r="AK107">
        <v>7024</v>
      </c>
      <c r="AL107">
        <v>7025</v>
      </c>
      <c r="AM107">
        <v>7026</v>
      </c>
      <c r="AN107">
        <v>7027</v>
      </c>
      <c r="AO107">
        <v>7028</v>
      </c>
      <c r="AP107">
        <v>7029</v>
      </c>
      <c r="AQ107">
        <v>7030</v>
      </c>
      <c r="AR107">
        <v>7031</v>
      </c>
      <c r="AS107">
        <v>7032</v>
      </c>
      <c r="AT107">
        <v>7033</v>
      </c>
      <c r="AY107">
        <v>7</v>
      </c>
      <c r="AZ107">
        <v>22008</v>
      </c>
      <c r="BB107">
        <v>39</v>
      </c>
      <c r="BC107">
        <v>4004</v>
      </c>
    </row>
    <row r="108" spans="1:55" x14ac:dyDescent="0.25">
      <c r="A108" s="1" t="s">
        <v>106</v>
      </c>
      <c r="B108" t="str">
        <v>x3-y14</v>
      </c>
      <c r="C108">
        <v>88</v>
      </c>
      <c r="D108">
        <v>64</v>
      </c>
      <c r="E108">
        <v>24</v>
      </c>
      <c r="F108">
        <v>0.72</v>
      </c>
      <c r="G108">
        <v>14003</v>
      </c>
      <c r="H108">
        <v>0</v>
      </c>
      <c r="M108">
        <v>8000</v>
      </c>
      <c r="N108">
        <v>8001</v>
      </c>
      <c r="O108">
        <v>8002</v>
      </c>
      <c r="P108">
        <v>8003</v>
      </c>
      <c r="Q108">
        <v>8004</v>
      </c>
      <c r="R108">
        <v>8005</v>
      </c>
      <c r="S108">
        <v>8006</v>
      </c>
      <c r="T108">
        <v>8007</v>
      </c>
      <c r="U108">
        <v>8008</v>
      </c>
      <c r="V108">
        <v>8009</v>
      </c>
      <c r="W108">
        <v>8010</v>
      </c>
      <c r="X108">
        <v>8011</v>
      </c>
      <c r="Y108">
        <v>8012</v>
      </c>
      <c r="Z108">
        <v>8013</v>
      </c>
      <c r="AA108">
        <v>8014</v>
      </c>
      <c r="AB108">
        <v>8015</v>
      </c>
      <c r="AC108">
        <v>8016</v>
      </c>
      <c r="AD108">
        <v>8017</v>
      </c>
      <c r="AE108">
        <v>8018</v>
      </c>
      <c r="AF108">
        <v>8019</v>
      </c>
      <c r="AG108">
        <v>8020</v>
      </c>
      <c r="AH108">
        <v>8021</v>
      </c>
      <c r="AI108">
        <v>8022</v>
      </c>
      <c r="AJ108">
        <v>8023</v>
      </c>
      <c r="AK108">
        <v>8024</v>
      </c>
      <c r="AL108">
        <v>8025</v>
      </c>
      <c r="AM108">
        <v>8026</v>
      </c>
      <c r="AN108">
        <v>8027</v>
      </c>
      <c r="AO108">
        <v>8028</v>
      </c>
      <c r="AP108">
        <v>8029</v>
      </c>
      <c r="AQ108">
        <v>8030</v>
      </c>
      <c r="AR108">
        <v>8031</v>
      </c>
      <c r="AS108">
        <v>8032</v>
      </c>
      <c r="AT108">
        <v>8033</v>
      </c>
      <c r="AY108">
        <v>7</v>
      </c>
      <c r="AZ108">
        <v>23009</v>
      </c>
      <c r="BB108">
        <v>39</v>
      </c>
      <c r="BC108">
        <v>5003</v>
      </c>
    </row>
    <row r="109" spans="1:55" x14ac:dyDescent="0.25">
      <c r="A109" s="1" t="s">
        <v>107</v>
      </c>
      <c r="B109" t="str">
        <v>x3-y15</v>
      </c>
      <c r="C109">
        <v>92</v>
      </c>
      <c r="D109">
        <v>72</v>
      </c>
      <c r="E109">
        <v>20</v>
      </c>
      <c r="F109">
        <v>0.78</v>
      </c>
      <c r="G109">
        <v>15003</v>
      </c>
      <c r="H109">
        <v>0</v>
      </c>
      <c r="M109">
        <v>9000</v>
      </c>
      <c r="N109">
        <v>9001</v>
      </c>
      <c r="O109">
        <v>9002</v>
      </c>
      <c r="P109">
        <v>9003</v>
      </c>
      <c r="Q109">
        <v>9004</v>
      </c>
      <c r="R109">
        <v>9005</v>
      </c>
      <c r="S109">
        <v>9006</v>
      </c>
      <c r="T109">
        <v>9007</v>
      </c>
      <c r="U109">
        <v>9008</v>
      </c>
      <c r="V109">
        <v>9009</v>
      </c>
      <c r="W109">
        <v>9010</v>
      </c>
      <c r="X109">
        <v>9011</v>
      </c>
      <c r="Y109">
        <v>9012</v>
      </c>
      <c r="Z109">
        <v>9013</v>
      </c>
      <c r="AA109">
        <v>9014</v>
      </c>
      <c r="AB109">
        <v>9015</v>
      </c>
      <c r="AC109">
        <v>9016</v>
      </c>
      <c r="AD109">
        <v>9017</v>
      </c>
      <c r="AE109">
        <v>9018</v>
      </c>
      <c r="AF109">
        <v>9019</v>
      </c>
      <c r="AG109">
        <v>9020</v>
      </c>
      <c r="AH109">
        <v>9021</v>
      </c>
      <c r="AI109">
        <v>9022</v>
      </c>
      <c r="AJ109">
        <v>9023</v>
      </c>
      <c r="AK109">
        <v>9024</v>
      </c>
      <c r="AL109">
        <v>9025</v>
      </c>
      <c r="AM109">
        <v>9026</v>
      </c>
      <c r="AN109">
        <v>9027</v>
      </c>
      <c r="AO109">
        <v>9028</v>
      </c>
      <c r="AP109">
        <v>9029</v>
      </c>
      <c r="AQ109">
        <v>9030</v>
      </c>
      <c r="AR109">
        <v>9031</v>
      </c>
      <c r="AS109">
        <v>9032</v>
      </c>
      <c r="AT109">
        <v>9033</v>
      </c>
      <c r="AY109">
        <v>7</v>
      </c>
      <c r="AZ109">
        <v>24010</v>
      </c>
      <c r="BB109">
        <v>39</v>
      </c>
      <c r="BC109">
        <v>6002</v>
      </c>
    </row>
    <row r="110" spans="1:55" x14ac:dyDescent="0.25">
      <c r="A110" s="1" t="s">
        <v>108</v>
      </c>
      <c r="B110" t="str">
        <v>x3-y16</v>
      </c>
      <c r="C110">
        <v>89</v>
      </c>
      <c r="D110">
        <v>65</v>
      </c>
      <c r="E110">
        <v>24</v>
      </c>
      <c r="F110">
        <v>0.73</v>
      </c>
      <c r="G110">
        <v>16003</v>
      </c>
      <c r="H110">
        <v>0</v>
      </c>
      <c r="M110">
        <v>10000</v>
      </c>
      <c r="N110">
        <v>10001</v>
      </c>
      <c r="O110">
        <v>10002</v>
      </c>
      <c r="P110">
        <v>10003</v>
      </c>
      <c r="Q110">
        <v>10004</v>
      </c>
      <c r="R110">
        <v>10005</v>
      </c>
      <c r="S110">
        <v>10006</v>
      </c>
      <c r="T110">
        <v>10007</v>
      </c>
      <c r="U110">
        <v>10008</v>
      </c>
      <c r="V110">
        <v>10009</v>
      </c>
      <c r="W110">
        <v>10010</v>
      </c>
      <c r="X110">
        <v>10011</v>
      </c>
      <c r="Y110">
        <v>10012</v>
      </c>
      <c r="Z110">
        <v>10013</v>
      </c>
      <c r="AA110">
        <v>10014</v>
      </c>
      <c r="AB110">
        <v>10015</v>
      </c>
      <c r="AC110">
        <v>10016</v>
      </c>
      <c r="AD110">
        <v>10017</v>
      </c>
      <c r="AE110">
        <v>10018</v>
      </c>
      <c r="AF110">
        <v>10019</v>
      </c>
      <c r="AG110">
        <v>10020</v>
      </c>
      <c r="AH110">
        <v>10021</v>
      </c>
      <c r="AI110">
        <v>10022</v>
      </c>
      <c r="AJ110">
        <v>10023</v>
      </c>
      <c r="AK110">
        <v>10024</v>
      </c>
      <c r="AL110">
        <v>10025</v>
      </c>
      <c r="AM110">
        <v>10026</v>
      </c>
      <c r="AN110">
        <v>10027</v>
      </c>
      <c r="AO110">
        <v>10028</v>
      </c>
      <c r="AP110">
        <v>10029</v>
      </c>
      <c r="AQ110">
        <v>10030</v>
      </c>
      <c r="AR110">
        <v>10031</v>
      </c>
      <c r="AS110">
        <v>10032</v>
      </c>
      <c r="AT110">
        <v>10033</v>
      </c>
      <c r="AY110">
        <v>7</v>
      </c>
      <c r="AZ110">
        <v>28000</v>
      </c>
      <c r="BB110">
        <v>39</v>
      </c>
      <c r="BC110">
        <v>7001</v>
      </c>
    </row>
    <row r="111" spans="1:55" x14ac:dyDescent="0.25">
      <c r="A111" s="1" t="s">
        <v>109</v>
      </c>
      <c r="B111" t="str">
        <v>x3-y17</v>
      </c>
      <c r="C111">
        <v>89</v>
      </c>
      <c r="D111">
        <v>70</v>
      </c>
      <c r="E111">
        <v>19</v>
      </c>
      <c r="F111">
        <v>0.78</v>
      </c>
      <c r="G111">
        <v>17003</v>
      </c>
      <c r="H111">
        <v>0</v>
      </c>
      <c r="M111">
        <v>11000</v>
      </c>
      <c r="N111">
        <v>11001</v>
      </c>
      <c r="O111">
        <v>11002</v>
      </c>
      <c r="P111">
        <v>11003</v>
      </c>
      <c r="Q111">
        <v>11004</v>
      </c>
      <c r="R111">
        <v>11005</v>
      </c>
      <c r="S111">
        <v>11006</v>
      </c>
      <c r="T111">
        <v>11007</v>
      </c>
      <c r="U111">
        <v>11008</v>
      </c>
      <c r="V111">
        <v>11009</v>
      </c>
      <c r="W111">
        <v>11010</v>
      </c>
      <c r="X111">
        <v>11011</v>
      </c>
      <c r="Y111">
        <v>11012</v>
      </c>
      <c r="Z111">
        <v>11013</v>
      </c>
      <c r="AA111">
        <v>11014</v>
      </c>
      <c r="AB111">
        <v>11015</v>
      </c>
      <c r="AC111">
        <v>11016</v>
      </c>
      <c r="AD111">
        <v>11017</v>
      </c>
      <c r="AE111">
        <v>11018</v>
      </c>
      <c r="AF111">
        <v>11019</v>
      </c>
      <c r="AG111">
        <v>11020</v>
      </c>
      <c r="AH111">
        <v>11021</v>
      </c>
      <c r="AI111">
        <v>11022</v>
      </c>
      <c r="AJ111">
        <v>11023</v>
      </c>
      <c r="AK111">
        <v>11024</v>
      </c>
      <c r="AL111">
        <v>11025</v>
      </c>
      <c r="AM111">
        <v>11026</v>
      </c>
      <c r="AN111">
        <v>11027</v>
      </c>
      <c r="AO111">
        <v>11028</v>
      </c>
      <c r="AP111">
        <v>11029</v>
      </c>
      <c r="AQ111">
        <v>11030</v>
      </c>
      <c r="AR111">
        <v>11031</v>
      </c>
      <c r="AS111">
        <v>11032</v>
      </c>
      <c r="AT111">
        <v>11033</v>
      </c>
      <c r="AY111">
        <v>7</v>
      </c>
      <c r="AZ111">
        <v>29001</v>
      </c>
      <c r="BB111">
        <v>40</v>
      </c>
      <c r="BC111">
        <v>7000</v>
      </c>
    </row>
    <row r="112" spans="1:55" x14ac:dyDescent="0.25">
      <c r="A112" s="1" t="s">
        <v>110</v>
      </c>
      <c r="B112" t="str">
        <v>x3-y18</v>
      </c>
      <c r="C112">
        <v>88</v>
      </c>
      <c r="D112">
        <v>64</v>
      </c>
      <c r="E112">
        <v>24</v>
      </c>
      <c r="F112">
        <v>0.72</v>
      </c>
      <c r="G112">
        <v>18003</v>
      </c>
      <c r="H112">
        <v>0</v>
      </c>
      <c r="M112">
        <v>12000</v>
      </c>
      <c r="N112">
        <v>12001</v>
      </c>
      <c r="O112">
        <v>12002</v>
      </c>
      <c r="P112">
        <v>12003</v>
      </c>
      <c r="Q112">
        <v>12004</v>
      </c>
      <c r="R112">
        <v>12005</v>
      </c>
      <c r="S112">
        <v>12006</v>
      </c>
      <c r="T112">
        <v>12007</v>
      </c>
      <c r="U112">
        <v>12008</v>
      </c>
      <c r="V112">
        <v>12009</v>
      </c>
      <c r="W112">
        <v>12010</v>
      </c>
      <c r="X112">
        <v>12011</v>
      </c>
      <c r="Y112">
        <v>12012</v>
      </c>
      <c r="Z112">
        <v>12013</v>
      </c>
      <c r="AA112">
        <v>12014</v>
      </c>
      <c r="AB112">
        <v>12015</v>
      </c>
      <c r="AC112">
        <v>12016</v>
      </c>
      <c r="AD112">
        <v>12017</v>
      </c>
      <c r="AE112">
        <v>12018</v>
      </c>
      <c r="AF112">
        <v>12019</v>
      </c>
      <c r="AG112">
        <v>12020</v>
      </c>
      <c r="AH112">
        <v>12021</v>
      </c>
      <c r="AI112">
        <v>12022</v>
      </c>
      <c r="AJ112">
        <v>12023</v>
      </c>
      <c r="AK112">
        <v>12024</v>
      </c>
      <c r="AL112">
        <v>12025</v>
      </c>
      <c r="AM112">
        <v>12026</v>
      </c>
      <c r="AN112">
        <v>12027</v>
      </c>
      <c r="AO112">
        <v>12028</v>
      </c>
      <c r="AP112">
        <v>12029</v>
      </c>
      <c r="AQ112">
        <v>12030</v>
      </c>
      <c r="AR112">
        <v>12031</v>
      </c>
      <c r="AS112">
        <v>12032</v>
      </c>
      <c r="AT112">
        <v>12033</v>
      </c>
      <c r="AY112">
        <v>7</v>
      </c>
      <c r="AZ112">
        <v>25011</v>
      </c>
      <c r="BB112">
        <v>40</v>
      </c>
      <c r="BC112">
        <v>3006</v>
      </c>
    </row>
    <row r="113" spans="1:55" x14ac:dyDescent="0.25">
      <c r="A113" s="1" t="s">
        <v>111</v>
      </c>
      <c r="B113" t="str">
        <v>x3-y19</v>
      </c>
      <c r="C113">
        <v>89</v>
      </c>
      <c r="D113">
        <v>72</v>
      </c>
      <c r="E113">
        <v>17</v>
      </c>
      <c r="F113">
        <v>0.8</v>
      </c>
      <c r="G113">
        <v>19003</v>
      </c>
      <c r="H113">
        <v>0</v>
      </c>
      <c r="M113">
        <v>13000</v>
      </c>
      <c r="N113">
        <v>13001</v>
      </c>
      <c r="O113">
        <v>13002</v>
      </c>
      <c r="P113">
        <v>13003</v>
      </c>
      <c r="Q113">
        <v>13004</v>
      </c>
      <c r="R113">
        <v>13005</v>
      </c>
      <c r="S113">
        <v>13006</v>
      </c>
      <c r="T113">
        <v>13007</v>
      </c>
      <c r="U113">
        <v>13008</v>
      </c>
      <c r="V113">
        <v>13009</v>
      </c>
      <c r="W113">
        <v>13010</v>
      </c>
      <c r="X113">
        <v>13011</v>
      </c>
      <c r="Y113">
        <v>13012</v>
      </c>
      <c r="Z113">
        <v>13013</v>
      </c>
      <c r="AA113">
        <v>13014</v>
      </c>
      <c r="AB113">
        <v>13015</v>
      </c>
      <c r="AC113">
        <v>13016</v>
      </c>
      <c r="AD113">
        <v>13017</v>
      </c>
      <c r="AE113">
        <v>13018</v>
      </c>
      <c r="AF113">
        <v>13019</v>
      </c>
      <c r="AG113">
        <v>13020</v>
      </c>
      <c r="AH113">
        <v>13021</v>
      </c>
      <c r="AI113">
        <v>13022</v>
      </c>
      <c r="AJ113">
        <v>13023</v>
      </c>
      <c r="AK113">
        <v>13024</v>
      </c>
      <c r="AL113">
        <v>13025</v>
      </c>
      <c r="AM113">
        <v>13026</v>
      </c>
      <c r="AN113">
        <v>13027</v>
      </c>
      <c r="AO113">
        <v>13028</v>
      </c>
      <c r="AP113">
        <v>13029</v>
      </c>
      <c r="AQ113">
        <v>13030</v>
      </c>
      <c r="AR113">
        <v>13031</v>
      </c>
      <c r="AS113">
        <v>13032</v>
      </c>
      <c r="AT113">
        <v>13033</v>
      </c>
      <c r="AY113">
        <v>7</v>
      </c>
      <c r="AZ113">
        <v>26010</v>
      </c>
      <c r="BB113">
        <v>40</v>
      </c>
      <c r="BC113">
        <v>4005</v>
      </c>
    </row>
    <row r="114" spans="1:55" x14ac:dyDescent="0.25">
      <c r="A114" s="1" t="s">
        <v>112</v>
      </c>
      <c r="B114" t="str">
        <v>x3-y20</v>
      </c>
      <c r="C114">
        <v>94</v>
      </c>
      <c r="D114">
        <v>73</v>
      </c>
      <c r="E114">
        <v>21</v>
      </c>
      <c r="F114">
        <v>0.77</v>
      </c>
      <c r="G114">
        <v>20003</v>
      </c>
      <c r="H114">
        <v>0</v>
      </c>
      <c r="M114">
        <v>14000</v>
      </c>
      <c r="N114">
        <v>14001</v>
      </c>
      <c r="O114">
        <v>14002</v>
      </c>
      <c r="P114">
        <v>14003</v>
      </c>
      <c r="Q114">
        <v>14004</v>
      </c>
      <c r="R114">
        <v>14005</v>
      </c>
      <c r="S114">
        <v>14006</v>
      </c>
      <c r="T114">
        <v>14007</v>
      </c>
      <c r="U114">
        <v>14008</v>
      </c>
      <c r="V114">
        <v>14009</v>
      </c>
      <c r="W114">
        <v>14010</v>
      </c>
      <c r="X114">
        <v>14011</v>
      </c>
      <c r="Y114">
        <v>14012</v>
      </c>
      <c r="Z114">
        <v>14013</v>
      </c>
      <c r="AA114">
        <v>14014</v>
      </c>
      <c r="AB114">
        <v>14015</v>
      </c>
      <c r="AC114">
        <v>14016</v>
      </c>
      <c r="AD114">
        <v>14017</v>
      </c>
      <c r="AE114">
        <v>14018</v>
      </c>
      <c r="AF114">
        <v>14019</v>
      </c>
      <c r="AG114">
        <v>14020</v>
      </c>
      <c r="AH114">
        <v>14021</v>
      </c>
      <c r="AI114">
        <v>14022</v>
      </c>
      <c r="AJ114">
        <v>14023</v>
      </c>
      <c r="AK114">
        <v>14024</v>
      </c>
      <c r="AL114">
        <v>14025</v>
      </c>
      <c r="AM114">
        <v>14026</v>
      </c>
      <c r="AN114">
        <v>14027</v>
      </c>
      <c r="AO114">
        <v>14028</v>
      </c>
      <c r="AP114">
        <v>14029</v>
      </c>
      <c r="AQ114">
        <v>14030</v>
      </c>
      <c r="AR114">
        <v>14031</v>
      </c>
      <c r="AS114">
        <v>14032</v>
      </c>
      <c r="AT114">
        <v>14033</v>
      </c>
      <c r="AY114">
        <v>7</v>
      </c>
      <c r="AZ114">
        <v>27009</v>
      </c>
      <c r="BB114">
        <v>40</v>
      </c>
      <c r="BC114">
        <v>5004</v>
      </c>
    </row>
    <row r="115" spans="1:55" x14ac:dyDescent="0.25">
      <c r="A115" s="1" t="s">
        <v>113</v>
      </c>
      <c r="B115" t="str">
        <v>x3-y21</v>
      </c>
      <c r="C115">
        <v>88</v>
      </c>
      <c r="D115">
        <v>71</v>
      </c>
      <c r="E115">
        <v>17</v>
      </c>
      <c r="F115">
        <v>0.8</v>
      </c>
      <c r="G115">
        <v>21003</v>
      </c>
      <c r="H115">
        <v>0</v>
      </c>
      <c r="M115">
        <v>15000</v>
      </c>
      <c r="N115">
        <v>15001</v>
      </c>
      <c r="O115">
        <v>15002</v>
      </c>
      <c r="P115">
        <v>15003</v>
      </c>
      <c r="Q115">
        <v>15004</v>
      </c>
      <c r="R115">
        <v>15005</v>
      </c>
      <c r="S115">
        <v>15006</v>
      </c>
      <c r="T115">
        <v>15007</v>
      </c>
      <c r="U115">
        <v>15008</v>
      </c>
      <c r="V115">
        <v>15009</v>
      </c>
      <c r="W115">
        <v>15010</v>
      </c>
      <c r="X115">
        <v>15011</v>
      </c>
      <c r="Y115">
        <v>15012</v>
      </c>
      <c r="Z115">
        <v>15013</v>
      </c>
      <c r="AA115">
        <v>15014</v>
      </c>
      <c r="AB115">
        <v>15015</v>
      </c>
      <c r="AC115">
        <v>15016</v>
      </c>
      <c r="AD115">
        <v>15017</v>
      </c>
      <c r="AE115">
        <v>15018</v>
      </c>
      <c r="AF115">
        <v>15019</v>
      </c>
      <c r="AG115">
        <v>15020</v>
      </c>
      <c r="AH115">
        <v>15021</v>
      </c>
      <c r="AI115">
        <v>15022</v>
      </c>
      <c r="AJ115">
        <v>15023</v>
      </c>
      <c r="AK115">
        <v>15024</v>
      </c>
      <c r="AL115">
        <v>15025</v>
      </c>
      <c r="AM115">
        <v>15026</v>
      </c>
      <c r="AN115">
        <v>15027</v>
      </c>
      <c r="AO115">
        <v>15028</v>
      </c>
      <c r="AP115">
        <v>15029</v>
      </c>
      <c r="AQ115">
        <v>15030</v>
      </c>
      <c r="AR115">
        <v>15031</v>
      </c>
      <c r="AS115">
        <v>15032</v>
      </c>
      <c r="AT115">
        <v>15033</v>
      </c>
      <c r="AY115">
        <v>7</v>
      </c>
      <c r="AZ115">
        <v>28008</v>
      </c>
      <c r="BB115">
        <v>40</v>
      </c>
      <c r="BC115">
        <v>6003</v>
      </c>
    </row>
    <row r="116" spans="1:55" x14ac:dyDescent="0.25">
      <c r="A116" s="1" t="s">
        <v>114</v>
      </c>
      <c r="B116" t="str">
        <v>x3-y22</v>
      </c>
      <c r="C116">
        <v>89</v>
      </c>
      <c r="D116">
        <v>64</v>
      </c>
      <c r="E116">
        <v>25</v>
      </c>
      <c r="F116">
        <v>0.71</v>
      </c>
      <c r="G116">
        <v>22003</v>
      </c>
      <c r="H116">
        <v>0</v>
      </c>
      <c r="M116">
        <v>16000</v>
      </c>
      <c r="N116">
        <v>16001</v>
      </c>
      <c r="O116">
        <v>16002</v>
      </c>
      <c r="P116">
        <v>16003</v>
      </c>
      <c r="Q116">
        <v>16004</v>
      </c>
      <c r="R116">
        <v>16005</v>
      </c>
      <c r="S116">
        <v>16006</v>
      </c>
      <c r="T116">
        <v>16007</v>
      </c>
      <c r="U116">
        <v>16008</v>
      </c>
      <c r="V116">
        <v>16009</v>
      </c>
      <c r="W116">
        <v>16010</v>
      </c>
      <c r="X116">
        <v>16011</v>
      </c>
      <c r="Y116">
        <v>16012</v>
      </c>
      <c r="Z116">
        <v>16013</v>
      </c>
      <c r="AA116">
        <v>16014</v>
      </c>
      <c r="AB116">
        <v>16015</v>
      </c>
      <c r="AC116">
        <v>16016</v>
      </c>
      <c r="AD116">
        <v>16017</v>
      </c>
      <c r="AE116">
        <v>16018</v>
      </c>
      <c r="AF116">
        <v>16019</v>
      </c>
      <c r="AG116">
        <v>16020</v>
      </c>
      <c r="AH116">
        <v>16021</v>
      </c>
      <c r="AI116">
        <v>16022</v>
      </c>
      <c r="AJ116">
        <v>16023</v>
      </c>
      <c r="AK116">
        <v>16024</v>
      </c>
      <c r="AL116">
        <v>16025</v>
      </c>
      <c r="AM116">
        <v>16026</v>
      </c>
      <c r="AN116">
        <v>16027</v>
      </c>
      <c r="AO116">
        <v>16028</v>
      </c>
      <c r="AP116">
        <v>16029</v>
      </c>
      <c r="AQ116">
        <v>16030</v>
      </c>
      <c r="AR116">
        <v>16031</v>
      </c>
      <c r="AS116">
        <v>16032</v>
      </c>
      <c r="AT116">
        <v>16033</v>
      </c>
      <c r="AY116">
        <v>7</v>
      </c>
      <c r="AZ116">
        <v>29007</v>
      </c>
      <c r="BB116">
        <v>40</v>
      </c>
      <c r="BC116">
        <v>7002</v>
      </c>
    </row>
    <row r="117" spans="1:55" x14ac:dyDescent="0.25">
      <c r="A117" s="1" t="s">
        <v>115</v>
      </c>
      <c r="B117" t="str">
        <v>x3-y23</v>
      </c>
      <c r="C117">
        <v>85</v>
      </c>
      <c r="D117">
        <v>72</v>
      </c>
      <c r="E117">
        <v>13</v>
      </c>
      <c r="F117">
        <v>0.84</v>
      </c>
      <c r="G117">
        <v>23003</v>
      </c>
      <c r="H117">
        <v>0</v>
      </c>
      <c r="M117">
        <v>17000</v>
      </c>
      <c r="N117">
        <v>17001</v>
      </c>
      <c r="O117">
        <v>17002</v>
      </c>
      <c r="P117">
        <v>17003</v>
      </c>
      <c r="Q117">
        <v>17004</v>
      </c>
      <c r="R117">
        <v>17005</v>
      </c>
      <c r="S117">
        <v>17006</v>
      </c>
      <c r="T117">
        <v>17007</v>
      </c>
      <c r="U117">
        <v>17008</v>
      </c>
      <c r="V117">
        <v>17009</v>
      </c>
      <c r="W117">
        <v>17010</v>
      </c>
      <c r="X117">
        <v>17011</v>
      </c>
      <c r="Y117">
        <v>17012</v>
      </c>
      <c r="Z117">
        <v>17013</v>
      </c>
      <c r="AA117">
        <v>17014</v>
      </c>
      <c r="AB117">
        <v>17015</v>
      </c>
      <c r="AC117">
        <v>17016</v>
      </c>
      <c r="AD117">
        <v>17017</v>
      </c>
      <c r="AE117">
        <v>17018</v>
      </c>
      <c r="AF117">
        <v>17019</v>
      </c>
      <c r="AG117">
        <v>17020</v>
      </c>
      <c r="AH117">
        <v>17021</v>
      </c>
      <c r="AI117">
        <v>17022</v>
      </c>
      <c r="AJ117">
        <v>17023</v>
      </c>
      <c r="AK117">
        <v>17024</v>
      </c>
      <c r="AL117">
        <v>17025</v>
      </c>
      <c r="AM117">
        <v>17026</v>
      </c>
      <c r="AN117">
        <v>17027</v>
      </c>
      <c r="AO117">
        <v>17028</v>
      </c>
      <c r="AP117">
        <v>17029</v>
      </c>
      <c r="AQ117">
        <v>17030</v>
      </c>
      <c r="AR117">
        <v>17031</v>
      </c>
      <c r="AS117">
        <v>17032</v>
      </c>
      <c r="AT117">
        <v>17033</v>
      </c>
      <c r="AY117">
        <v>8</v>
      </c>
      <c r="AZ117">
        <v>17004</v>
      </c>
      <c r="BB117">
        <v>40</v>
      </c>
      <c r="BC117">
        <v>8001</v>
      </c>
    </row>
    <row r="118" spans="1:55" x14ac:dyDescent="0.25">
      <c r="A118" s="1" t="s">
        <v>116</v>
      </c>
      <c r="B118" t="str">
        <v>x3-y24</v>
      </c>
      <c r="C118">
        <v>90</v>
      </c>
      <c r="D118">
        <v>72</v>
      </c>
      <c r="E118">
        <v>18</v>
      </c>
      <c r="F118">
        <v>0.8</v>
      </c>
      <c r="G118">
        <v>24003</v>
      </c>
      <c r="H118">
        <v>0</v>
      </c>
      <c r="M118">
        <v>18000</v>
      </c>
      <c r="N118">
        <v>18001</v>
      </c>
      <c r="O118">
        <v>18002</v>
      </c>
      <c r="P118">
        <v>18003</v>
      </c>
      <c r="Q118">
        <v>18004</v>
      </c>
      <c r="R118">
        <v>18005</v>
      </c>
      <c r="S118">
        <v>18006</v>
      </c>
      <c r="T118">
        <v>18007</v>
      </c>
      <c r="U118">
        <v>18008</v>
      </c>
      <c r="V118">
        <v>18009</v>
      </c>
      <c r="W118">
        <v>18010</v>
      </c>
      <c r="X118">
        <v>18011</v>
      </c>
      <c r="Y118">
        <v>18012</v>
      </c>
      <c r="Z118">
        <v>18013</v>
      </c>
      <c r="AA118">
        <v>18014</v>
      </c>
      <c r="AB118">
        <v>18015</v>
      </c>
      <c r="AC118">
        <v>18016</v>
      </c>
      <c r="AD118">
        <v>18017</v>
      </c>
      <c r="AE118">
        <v>18018</v>
      </c>
      <c r="AF118">
        <v>18019</v>
      </c>
      <c r="AG118">
        <v>18020</v>
      </c>
      <c r="AH118">
        <v>18021</v>
      </c>
      <c r="AI118">
        <v>18022</v>
      </c>
      <c r="AJ118">
        <v>18023</v>
      </c>
      <c r="AK118">
        <v>18024</v>
      </c>
      <c r="AL118">
        <v>18025</v>
      </c>
      <c r="AM118">
        <v>18026</v>
      </c>
      <c r="AN118">
        <v>18027</v>
      </c>
      <c r="AO118">
        <v>18028</v>
      </c>
      <c r="AP118">
        <v>18029</v>
      </c>
      <c r="AQ118">
        <v>18030</v>
      </c>
      <c r="AR118">
        <v>18031</v>
      </c>
      <c r="AS118">
        <v>18032</v>
      </c>
      <c r="AT118">
        <v>18033</v>
      </c>
      <c r="AY118">
        <v>8</v>
      </c>
      <c r="AZ118">
        <v>18003</v>
      </c>
      <c r="BB118">
        <v>41</v>
      </c>
      <c r="BC118">
        <v>8000</v>
      </c>
    </row>
    <row r="119" spans="1:55" x14ac:dyDescent="0.25">
      <c r="A119" s="1" t="s">
        <v>117</v>
      </c>
      <c r="B119" t="str">
        <v>x3-y25</v>
      </c>
      <c r="C119">
        <v>91</v>
      </c>
      <c r="D119">
        <v>71</v>
      </c>
      <c r="E119">
        <v>20</v>
      </c>
      <c r="F119">
        <v>0.78</v>
      </c>
      <c r="G119">
        <v>25003</v>
      </c>
      <c r="H119">
        <v>0</v>
      </c>
      <c r="M119">
        <v>19000</v>
      </c>
      <c r="N119">
        <v>19001</v>
      </c>
      <c r="O119">
        <v>19002</v>
      </c>
      <c r="P119">
        <v>19003</v>
      </c>
      <c r="Q119">
        <v>19004</v>
      </c>
      <c r="R119">
        <v>19005</v>
      </c>
      <c r="S119">
        <v>19006</v>
      </c>
      <c r="T119">
        <v>19007</v>
      </c>
      <c r="U119">
        <v>19008</v>
      </c>
      <c r="V119">
        <v>19009</v>
      </c>
      <c r="W119">
        <v>19010</v>
      </c>
      <c r="X119">
        <v>19011</v>
      </c>
      <c r="Y119">
        <v>19012</v>
      </c>
      <c r="Z119">
        <v>19013</v>
      </c>
      <c r="AA119">
        <v>19014</v>
      </c>
      <c r="AB119">
        <v>19015</v>
      </c>
      <c r="AC119">
        <v>19016</v>
      </c>
      <c r="AD119">
        <v>19017</v>
      </c>
      <c r="AE119">
        <v>19018</v>
      </c>
      <c r="AF119">
        <v>19019</v>
      </c>
      <c r="AG119">
        <v>19020</v>
      </c>
      <c r="AH119">
        <v>19021</v>
      </c>
      <c r="AI119">
        <v>19022</v>
      </c>
      <c r="AJ119">
        <v>19023</v>
      </c>
      <c r="AK119">
        <v>19024</v>
      </c>
      <c r="AL119">
        <v>19025</v>
      </c>
      <c r="AM119">
        <v>19026</v>
      </c>
      <c r="AN119">
        <v>19027</v>
      </c>
      <c r="AO119">
        <v>19028</v>
      </c>
      <c r="AP119">
        <v>19029</v>
      </c>
      <c r="AQ119">
        <v>19030</v>
      </c>
      <c r="AR119">
        <v>19031</v>
      </c>
      <c r="AS119">
        <v>19032</v>
      </c>
      <c r="AT119">
        <v>19033</v>
      </c>
      <c r="AY119">
        <v>8</v>
      </c>
      <c r="AZ119">
        <v>18005</v>
      </c>
      <c r="BB119">
        <v>41</v>
      </c>
      <c r="BC119">
        <v>3007</v>
      </c>
    </row>
    <row r="120" spans="1:55" x14ac:dyDescent="0.25">
      <c r="A120" s="1" t="s">
        <v>118</v>
      </c>
      <c r="B120" t="str">
        <v>x3-y26</v>
      </c>
      <c r="C120">
        <v>90</v>
      </c>
      <c r="D120">
        <v>73</v>
      </c>
      <c r="E120">
        <v>17</v>
      </c>
      <c r="F120">
        <v>0.81</v>
      </c>
      <c r="G120">
        <v>26003</v>
      </c>
      <c r="H120">
        <v>0</v>
      </c>
      <c r="M120">
        <v>20000</v>
      </c>
      <c r="N120">
        <v>20001</v>
      </c>
      <c r="O120">
        <v>20002</v>
      </c>
      <c r="P120">
        <v>20003</v>
      </c>
      <c r="Q120">
        <v>20004</v>
      </c>
      <c r="R120">
        <v>20005</v>
      </c>
      <c r="S120">
        <v>20006</v>
      </c>
      <c r="T120">
        <v>20007</v>
      </c>
      <c r="U120">
        <v>20008</v>
      </c>
      <c r="V120">
        <v>20009</v>
      </c>
      <c r="W120">
        <v>20010</v>
      </c>
      <c r="X120">
        <v>20011</v>
      </c>
      <c r="Y120">
        <v>20012</v>
      </c>
      <c r="Z120">
        <v>20013</v>
      </c>
      <c r="AA120">
        <v>20014</v>
      </c>
      <c r="AB120">
        <v>20015</v>
      </c>
      <c r="AC120">
        <v>20016</v>
      </c>
      <c r="AD120">
        <v>20017</v>
      </c>
      <c r="AE120">
        <v>20018</v>
      </c>
      <c r="AF120">
        <v>20019</v>
      </c>
      <c r="AG120">
        <v>20020</v>
      </c>
      <c r="AH120">
        <v>20021</v>
      </c>
      <c r="AI120">
        <v>20022</v>
      </c>
      <c r="AJ120">
        <v>20023</v>
      </c>
      <c r="AK120">
        <v>20024</v>
      </c>
      <c r="AL120">
        <v>20025</v>
      </c>
      <c r="AM120">
        <v>20026</v>
      </c>
      <c r="AN120">
        <v>20027</v>
      </c>
      <c r="AO120">
        <v>20028</v>
      </c>
      <c r="AP120">
        <v>20029</v>
      </c>
      <c r="AQ120">
        <v>20030</v>
      </c>
      <c r="AR120">
        <v>20031</v>
      </c>
      <c r="AS120">
        <v>20032</v>
      </c>
      <c r="AT120">
        <v>20033</v>
      </c>
      <c r="AY120">
        <v>8</v>
      </c>
      <c r="AZ120">
        <v>19002</v>
      </c>
      <c r="BB120">
        <v>41</v>
      </c>
      <c r="BC120">
        <v>4006</v>
      </c>
    </row>
    <row r="121" spans="1:55" x14ac:dyDescent="0.25">
      <c r="A121" s="1" t="s">
        <v>119</v>
      </c>
      <c r="B121" t="str">
        <v>x3-y27</v>
      </c>
      <c r="C121">
        <v>92</v>
      </c>
      <c r="D121">
        <v>70</v>
      </c>
      <c r="E121">
        <v>22</v>
      </c>
      <c r="F121">
        <v>0.76</v>
      </c>
      <c r="G121">
        <v>27003</v>
      </c>
      <c r="H121">
        <v>0</v>
      </c>
      <c r="M121">
        <v>21000</v>
      </c>
      <c r="N121">
        <v>21001</v>
      </c>
      <c r="O121">
        <v>21002</v>
      </c>
      <c r="P121">
        <v>21003</v>
      </c>
      <c r="Q121">
        <v>21004</v>
      </c>
      <c r="R121">
        <v>21005</v>
      </c>
      <c r="S121">
        <v>21006</v>
      </c>
      <c r="T121">
        <v>21007</v>
      </c>
      <c r="U121">
        <v>21008</v>
      </c>
      <c r="V121">
        <v>21009</v>
      </c>
      <c r="W121">
        <v>21010</v>
      </c>
      <c r="X121">
        <v>21011</v>
      </c>
      <c r="Y121">
        <v>21012</v>
      </c>
      <c r="Z121">
        <v>21013</v>
      </c>
      <c r="AA121">
        <v>21014</v>
      </c>
      <c r="AB121">
        <v>21015</v>
      </c>
      <c r="AC121">
        <v>21016</v>
      </c>
      <c r="AD121">
        <v>21017</v>
      </c>
      <c r="AE121">
        <v>21018</v>
      </c>
      <c r="AF121">
        <v>21019</v>
      </c>
      <c r="AG121">
        <v>21020</v>
      </c>
      <c r="AH121">
        <v>21021</v>
      </c>
      <c r="AI121">
        <v>21022</v>
      </c>
      <c r="AJ121">
        <v>21023</v>
      </c>
      <c r="AK121">
        <v>21024</v>
      </c>
      <c r="AL121">
        <v>21025</v>
      </c>
      <c r="AM121">
        <v>21026</v>
      </c>
      <c r="AN121">
        <v>21027</v>
      </c>
      <c r="AO121">
        <v>21028</v>
      </c>
      <c r="AP121">
        <v>21029</v>
      </c>
      <c r="AQ121">
        <v>21030</v>
      </c>
      <c r="AR121">
        <v>21031</v>
      </c>
      <c r="AS121">
        <v>21032</v>
      </c>
      <c r="AT121">
        <v>21033</v>
      </c>
      <c r="AY121">
        <v>8</v>
      </c>
      <c r="AZ121">
        <v>19006</v>
      </c>
      <c r="BB121">
        <v>41</v>
      </c>
      <c r="BC121">
        <v>5005</v>
      </c>
    </row>
    <row r="122" spans="1:55" x14ac:dyDescent="0.25">
      <c r="A122" s="1" t="s">
        <v>120</v>
      </c>
      <c r="B122" t="str">
        <v>x3-y28</v>
      </c>
      <c r="C122">
        <v>85</v>
      </c>
      <c r="D122">
        <v>67</v>
      </c>
      <c r="E122">
        <v>18</v>
      </c>
      <c r="F122">
        <v>0.78</v>
      </c>
      <c r="G122">
        <v>28003</v>
      </c>
      <c r="H122">
        <v>0</v>
      </c>
      <c r="M122">
        <v>22000</v>
      </c>
      <c r="N122">
        <v>22001</v>
      </c>
      <c r="O122">
        <v>22002</v>
      </c>
      <c r="P122">
        <v>22003</v>
      </c>
      <c r="Q122">
        <v>22004</v>
      </c>
      <c r="R122">
        <v>22005</v>
      </c>
      <c r="S122">
        <v>22006</v>
      </c>
      <c r="T122">
        <v>22007</v>
      </c>
      <c r="U122">
        <v>22008</v>
      </c>
      <c r="V122">
        <v>22009</v>
      </c>
      <c r="W122">
        <v>22010</v>
      </c>
      <c r="X122">
        <v>22011</v>
      </c>
      <c r="Y122">
        <v>22012</v>
      </c>
      <c r="Z122">
        <v>22013</v>
      </c>
      <c r="AA122">
        <v>22014</v>
      </c>
      <c r="AB122">
        <v>22015</v>
      </c>
      <c r="AC122">
        <v>22016</v>
      </c>
      <c r="AD122">
        <v>22017</v>
      </c>
      <c r="AE122">
        <v>22018</v>
      </c>
      <c r="AF122">
        <v>22019</v>
      </c>
      <c r="AG122">
        <v>22020</v>
      </c>
      <c r="AH122">
        <v>22021</v>
      </c>
      <c r="AI122">
        <v>22022</v>
      </c>
      <c r="AJ122">
        <v>22023</v>
      </c>
      <c r="AK122">
        <v>22024</v>
      </c>
      <c r="AL122">
        <v>22025</v>
      </c>
      <c r="AM122">
        <v>22026</v>
      </c>
      <c r="AN122">
        <v>22027</v>
      </c>
      <c r="AO122">
        <v>22028</v>
      </c>
      <c r="AP122">
        <v>22029</v>
      </c>
      <c r="AQ122">
        <v>22030</v>
      </c>
      <c r="AR122">
        <v>22031</v>
      </c>
      <c r="AS122">
        <v>22032</v>
      </c>
      <c r="AT122">
        <v>22033</v>
      </c>
      <c r="AY122">
        <v>8</v>
      </c>
      <c r="AZ122">
        <v>20001</v>
      </c>
      <c r="BB122">
        <v>41</v>
      </c>
      <c r="BC122">
        <v>6004</v>
      </c>
    </row>
    <row r="123" spans="1:55" x14ac:dyDescent="0.25">
      <c r="A123" s="1" t="s">
        <v>121</v>
      </c>
      <c r="B123" t="str">
        <v>x3-y29</v>
      </c>
      <c r="C123">
        <v>93</v>
      </c>
      <c r="D123">
        <v>71</v>
      </c>
      <c r="E123">
        <v>22</v>
      </c>
      <c r="F123">
        <v>0.76</v>
      </c>
      <c r="G123">
        <v>29003</v>
      </c>
      <c r="H123">
        <v>0</v>
      </c>
      <c r="M123">
        <v>23000</v>
      </c>
      <c r="N123">
        <v>23001</v>
      </c>
      <c r="O123">
        <v>23002</v>
      </c>
      <c r="P123">
        <v>23003</v>
      </c>
      <c r="Q123">
        <v>23004</v>
      </c>
      <c r="R123">
        <v>23005</v>
      </c>
      <c r="S123">
        <v>23006</v>
      </c>
      <c r="T123">
        <v>23007</v>
      </c>
      <c r="U123">
        <v>23008</v>
      </c>
      <c r="V123">
        <v>23009</v>
      </c>
      <c r="W123">
        <v>23010</v>
      </c>
      <c r="X123">
        <v>23011</v>
      </c>
      <c r="Y123">
        <v>23012</v>
      </c>
      <c r="Z123">
        <v>23013</v>
      </c>
      <c r="AA123">
        <v>23014</v>
      </c>
      <c r="AB123">
        <v>23015</v>
      </c>
      <c r="AC123">
        <v>23016</v>
      </c>
      <c r="AD123">
        <v>23017</v>
      </c>
      <c r="AE123">
        <v>23018</v>
      </c>
      <c r="AF123">
        <v>23019</v>
      </c>
      <c r="AG123">
        <v>23020</v>
      </c>
      <c r="AH123">
        <v>23021</v>
      </c>
      <c r="AI123">
        <v>23022</v>
      </c>
      <c r="AJ123">
        <v>23023</v>
      </c>
      <c r="AK123">
        <v>23024</v>
      </c>
      <c r="AL123">
        <v>23025</v>
      </c>
      <c r="AM123">
        <v>23026</v>
      </c>
      <c r="AN123">
        <v>23027</v>
      </c>
      <c r="AO123">
        <v>23028</v>
      </c>
      <c r="AP123">
        <v>23029</v>
      </c>
      <c r="AQ123">
        <v>23030</v>
      </c>
      <c r="AR123">
        <v>23031</v>
      </c>
      <c r="AS123">
        <v>23032</v>
      </c>
      <c r="AT123">
        <v>23033</v>
      </c>
      <c r="AY123">
        <v>8</v>
      </c>
      <c r="AZ123">
        <v>20007</v>
      </c>
      <c r="BB123">
        <v>41</v>
      </c>
      <c r="BC123">
        <v>7003</v>
      </c>
    </row>
    <row r="124" spans="1:55" x14ac:dyDescent="0.25">
      <c r="A124" s="1" t="s">
        <v>122</v>
      </c>
      <c r="B124" t="str">
        <v>x4-y0</v>
      </c>
      <c r="C124">
        <v>87</v>
      </c>
      <c r="D124">
        <v>73</v>
      </c>
      <c r="E124">
        <v>14</v>
      </c>
      <c r="F124">
        <v>0.83</v>
      </c>
      <c r="G124">
        <v>4</v>
      </c>
      <c r="H124">
        <v>0</v>
      </c>
      <c r="M124">
        <v>24000</v>
      </c>
      <c r="N124">
        <v>24001</v>
      </c>
      <c r="O124">
        <v>24002</v>
      </c>
      <c r="P124">
        <v>24003</v>
      </c>
      <c r="Q124">
        <v>24004</v>
      </c>
      <c r="R124">
        <v>24005</v>
      </c>
      <c r="S124">
        <v>24006</v>
      </c>
      <c r="T124">
        <v>24007</v>
      </c>
      <c r="U124">
        <v>24008</v>
      </c>
      <c r="V124">
        <v>24009</v>
      </c>
      <c r="W124">
        <v>24010</v>
      </c>
      <c r="X124">
        <v>24011</v>
      </c>
      <c r="Y124">
        <v>24012</v>
      </c>
      <c r="Z124">
        <v>24013</v>
      </c>
      <c r="AA124">
        <v>24014</v>
      </c>
      <c r="AB124">
        <v>24015</v>
      </c>
      <c r="AC124">
        <v>24016</v>
      </c>
      <c r="AD124">
        <v>24017</v>
      </c>
      <c r="AE124">
        <v>24018</v>
      </c>
      <c r="AF124">
        <v>24019</v>
      </c>
      <c r="AG124">
        <v>24020</v>
      </c>
      <c r="AH124">
        <v>24021</v>
      </c>
      <c r="AI124">
        <v>24022</v>
      </c>
      <c r="AJ124">
        <v>24023</v>
      </c>
      <c r="AK124">
        <v>24024</v>
      </c>
      <c r="AL124">
        <v>24025</v>
      </c>
      <c r="AM124">
        <v>24026</v>
      </c>
      <c r="AN124">
        <v>24027</v>
      </c>
      <c r="AO124">
        <v>24028</v>
      </c>
      <c r="AP124">
        <v>24029</v>
      </c>
      <c r="AQ124">
        <v>24030</v>
      </c>
      <c r="AR124">
        <v>24031</v>
      </c>
      <c r="AS124">
        <v>24032</v>
      </c>
      <c r="AT124">
        <v>24033</v>
      </c>
      <c r="AY124">
        <v>8</v>
      </c>
      <c r="AZ124">
        <v>21000</v>
      </c>
      <c r="BB124">
        <v>41</v>
      </c>
      <c r="BC124">
        <v>8002</v>
      </c>
    </row>
    <row r="125" spans="1:55" x14ac:dyDescent="0.25">
      <c r="A125" s="1" t="s">
        <v>123</v>
      </c>
      <c r="B125" t="str">
        <v>x4-y1</v>
      </c>
      <c r="C125">
        <v>89</v>
      </c>
      <c r="D125">
        <v>73</v>
      </c>
      <c r="E125">
        <v>16</v>
      </c>
      <c r="F125">
        <v>0.82</v>
      </c>
      <c r="G125">
        <v>1004</v>
      </c>
      <c r="H125">
        <v>0</v>
      </c>
      <c r="M125">
        <v>25000</v>
      </c>
      <c r="N125">
        <v>25001</v>
      </c>
      <c r="O125">
        <v>25002</v>
      </c>
      <c r="P125">
        <v>25003</v>
      </c>
      <c r="Q125">
        <v>25004</v>
      </c>
      <c r="R125">
        <v>25005</v>
      </c>
      <c r="S125">
        <v>25006</v>
      </c>
      <c r="T125">
        <v>25007</v>
      </c>
      <c r="U125">
        <v>25008</v>
      </c>
      <c r="V125">
        <v>25009</v>
      </c>
      <c r="W125">
        <v>25010</v>
      </c>
      <c r="X125">
        <v>25011</v>
      </c>
      <c r="Y125">
        <v>25012</v>
      </c>
      <c r="Z125">
        <v>25013</v>
      </c>
      <c r="AA125">
        <v>25014</v>
      </c>
      <c r="AB125">
        <v>25015</v>
      </c>
      <c r="AC125">
        <v>25016</v>
      </c>
      <c r="AD125">
        <v>25017</v>
      </c>
      <c r="AE125">
        <v>25018</v>
      </c>
      <c r="AF125">
        <v>25019</v>
      </c>
      <c r="AG125">
        <v>25020</v>
      </c>
      <c r="AH125">
        <v>25021</v>
      </c>
      <c r="AI125">
        <v>25022</v>
      </c>
      <c r="AJ125">
        <v>25023</v>
      </c>
      <c r="AK125">
        <v>25024</v>
      </c>
      <c r="AL125">
        <v>25025</v>
      </c>
      <c r="AM125">
        <v>25026</v>
      </c>
      <c r="AN125">
        <v>25027</v>
      </c>
      <c r="AO125">
        <v>25028</v>
      </c>
      <c r="AP125">
        <v>25029</v>
      </c>
      <c r="AQ125">
        <v>25030</v>
      </c>
      <c r="AR125">
        <v>25031</v>
      </c>
      <c r="AS125">
        <v>25032</v>
      </c>
      <c r="AT125">
        <v>25033</v>
      </c>
      <c r="AY125">
        <v>8</v>
      </c>
      <c r="AZ125">
        <v>21008</v>
      </c>
      <c r="BB125">
        <v>41</v>
      </c>
      <c r="BC125">
        <v>9001</v>
      </c>
    </row>
    <row r="126" spans="1:55" x14ac:dyDescent="0.25">
      <c r="A126" s="1" t="s">
        <v>124</v>
      </c>
      <c r="B126" t="str">
        <v>x4-y2</v>
      </c>
      <c r="C126">
        <v>507</v>
      </c>
      <c r="D126">
        <v>490</v>
      </c>
      <c r="E126">
        <v>17</v>
      </c>
      <c r="F126">
        <v>0.96</v>
      </c>
      <c r="G126">
        <v>2004</v>
      </c>
      <c r="H126">
        <v>0</v>
      </c>
      <c r="M126">
        <v>26000</v>
      </c>
      <c r="N126">
        <v>26001</v>
      </c>
      <c r="O126">
        <v>26002</v>
      </c>
      <c r="P126">
        <v>26003</v>
      </c>
      <c r="Q126">
        <v>26004</v>
      </c>
      <c r="R126">
        <v>26005</v>
      </c>
      <c r="S126">
        <v>26006</v>
      </c>
      <c r="T126">
        <v>26007</v>
      </c>
      <c r="U126">
        <v>26008</v>
      </c>
      <c r="V126">
        <v>26009</v>
      </c>
      <c r="W126">
        <v>26010</v>
      </c>
      <c r="X126">
        <v>26011</v>
      </c>
      <c r="Y126">
        <v>26012</v>
      </c>
      <c r="Z126">
        <v>26013</v>
      </c>
      <c r="AA126">
        <v>26014</v>
      </c>
      <c r="AB126">
        <v>26015</v>
      </c>
      <c r="AC126">
        <v>26016</v>
      </c>
      <c r="AD126">
        <v>26017</v>
      </c>
      <c r="AE126">
        <v>26018</v>
      </c>
      <c r="AF126">
        <v>26019</v>
      </c>
      <c r="AG126">
        <v>26020</v>
      </c>
      <c r="AH126">
        <v>26021</v>
      </c>
      <c r="AI126">
        <v>26022</v>
      </c>
      <c r="AJ126">
        <v>26023</v>
      </c>
      <c r="AK126">
        <v>26024</v>
      </c>
      <c r="AL126">
        <v>26025</v>
      </c>
      <c r="AM126">
        <v>26026</v>
      </c>
      <c r="AN126">
        <v>26027</v>
      </c>
      <c r="AO126">
        <v>26028</v>
      </c>
      <c r="AP126">
        <v>26029</v>
      </c>
      <c r="AQ126">
        <v>26030</v>
      </c>
      <c r="AR126">
        <v>26031</v>
      </c>
      <c r="AS126">
        <v>26032</v>
      </c>
      <c r="AT126">
        <v>26033</v>
      </c>
      <c r="AY126">
        <v>8</v>
      </c>
      <c r="AZ126">
        <v>22009</v>
      </c>
      <c r="BB126">
        <v>42</v>
      </c>
      <c r="BC126">
        <v>9000</v>
      </c>
    </row>
    <row r="127" spans="1:55" x14ac:dyDescent="0.25">
      <c r="A127" s="1" t="s">
        <v>125</v>
      </c>
      <c r="B127" t="str">
        <v>x4-y3</v>
      </c>
      <c r="C127">
        <v>92</v>
      </c>
      <c r="D127">
        <v>64</v>
      </c>
      <c r="E127">
        <v>28</v>
      </c>
      <c r="F127">
        <v>0.69</v>
      </c>
      <c r="G127">
        <v>3004</v>
      </c>
      <c r="H127">
        <v>0</v>
      </c>
      <c r="M127">
        <v>27000</v>
      </c>
      <c r="N127">
        <v>27001</v>
      </c>
      <c r="O127">
        <v>27002</v>
      </c>
      <c r="P127">
        <v>27003</v>
      </c>
      <c r="Q127">
        <v>27004</v>
      </c>
      <c r="R127">
        <v>27005</v>
      </c>
      <c r="S127">
        <v>27006</v>
      </c>
      <c r="T127">
        <v>27007</v>
      </c>
      <c r="U127">
        <v>27008</v>
      </c>
      <c r="V127">
        <v>27009</v>
      </c>
      <c r="W127">
        <v>27010</v>
      </c>
      <c r="X127">
        <v>27011</v>
      </c>
      <c r="Y127">
        <v>27012</v>
      </c>
      <c r="Z127">
        <v>27013</v>
      </c>
      <c r="AA127">
        <v>27014</v>
      </c>
      <c r="AB127">
        <v>27015</v>
      </c>
      <c r="AC127">
        <v>27016</v>
      </c>
      <c r="AD127">
        <v>27017</v>
      </c>
      <c r="AE127">
        <v>27018</v>
      </c>
      <c r="AF127">
        <v>27019</v>
      </c>
      <c r="AG127">
        <v>27020</v>
      </c>
      <c r="AH127">
        <v>27021</v>
      </c>
      <c r="AI127">
        <v>27022</v>
      </c>
      <c r="AJ127">
        <v>27023</v>
      </c>
      <c r="AK127">
        <v>27024</v>
      </c>
      <c r="AL127">
        <v>27025</v>
      </c>
      <c r="AM127">
        <v>27026</v>
      </c>
      <c r="AN127">
        <v>27027</v>
      </c>
      <c r="AO127">
        <v>27028</v>
      </c>
      <c r="AP127">
        <v>27029</v>
      </c>
      <c r="AQ127">
        <v>27030</v>
      </c>
      <c r="AR127">
        <v>27031</v>
      </c>
      <c r="AS127">
        <v>27032</v>
      </c>
      <c r="AT127">
        <v>27033</v>
      </c>
      <c r="AY127">
        <v>8</v>
      </c>
      <c r="AZ127">
        <v>23010</v>
      </c>
      <c r="BB127">
        <v>42</v>
      </c>
      <c r="BC127">
        <v>3008</v>
      </c>
    </row>
    <row r="128" spans="1:55" x14ac:dyDescent="0.25">
      <c r="A128" s="1" t="s">
        <v>126</v>
      </c>
      <c r="B128" t="str">
        <v>x4-y4</v>
      </c>
      <c r="C128">
        <v>89</v>
      </c>
      <c r="D128">
        <v>64</v>
      </c>
      <c r="E128">
        <v>25</v>
      </c>
      <c r="F128">
        <v>0.71</v>
      </c>
      <c r="G128">
        <v>4004</v>
      </c>
      <c r="H128">
        <v>0</v>
      </c>
      <c r="M128">
        <v>28000</v>
      </c>
      <c r="N128">
        <v>28001</v>
      </c>
      <c r="O128">
        <v>28002</v>
      </c>
      <c r="P128">
        <v>28003</v>
      </c>
      <c r="Q128">
        <v>28004</v>
      </c>
      <c r="R128">
        <v>28005</v>
      </c>
      <c r="S128">
        <v>28006</v>
      </c>
      <c r="T128">
        <v>28007</v>
      </c>
      <c r="U128">
        <v>28008</v>
      </c>
      <c r="V128">
        <v>28009</v>
      </c>
      <c r="W128">
        <v>28010</v>
      </c>
      <c r="X128">
        <v>28011</v>
      </c>
      <c r="Y128">
        <v>28012</v>
      </c>
      <c r="Z128">
        <v>28013</v>
      </c>
      <c r="AA128">
        <v>28014</v>
      </c>
      <c r="AB128">
        <v>28015</v>
      </c>
      <c r="AC128">
        <v>28016</v>
      </c>
      <c r="AD128">
        <v>28017</v>
      </c>
      <c r="AE128">
        <v>28018</v>
      </c>
      <c r="AF128">
        <v>28019</v>
      </c>
      <c r="AG128">
        <v>28020</v>
      </c>
      <c r="AH128">
        <v>28021</v>
      </c>
      <c r="AI128">
        <v>28022</v>
      </c>
      <c r="AJ128">
        <v>28023</v>
      </c>
      <c r="AK128">
        <v>28024</v>
      </c>
      <c r="AL128">
        <v>28025</v>
      </c>
      <c r="AM128">
        <v>28026</v>
      </c>
      <c r="AN128">
        <v>28027</v>
      </c>
      <c r="AO128">
        <v>28028</v>
      </c>
      <c r="AP128">
        <v>28029</v>
      </c>
      <c r="AQ128">
        <v>28030</v>
      </c>
      <c r="AR128">
        <v>28031</v>
      </c>
      <c r="AS128">
        <v>28032</v>
      </c>
      <c r="AT128">
        <v>28033</v>
      </c>
      <c r="AY128">
        <v>8</v>
      </c>
      <c r="AZ128">
        <v>24011</v>
      </c>
      <c r="BB128">
        <v>42</v>
      </c>
      <c r="BC128">
        <v>4007</v>
      </c>
    </row>
    <row r="129" spans="1:55" x14ac:dyDescent="0.25">
      <c r="A129" s="1" t="s">
        <v>127</v>
      </c>
      <c r="B129" t="str">
        <v>x4-y5</v>
      </c>
      <c r="C129">
        <v>86</v>
      </c>
      <c r="D129">
        <v>68</v>
      </c>
      <c r="E129">
        <v>18</v>
      </c>
      <c r="F129">
        <v>0.79</v>
      </c>
      <c r="G129">
        <v>5004</v>
      </c>
      <c r="H129">
        <v>0</v>
      </c>
      <c r="M129">
        <v>29000</v>
      </c>
      <c r="N129">
        <v>29001</v>
      </c>
      <c r="O129">
        <v>29002</v>
      </c>
      <c r="P129">
        <v>29003</v>
      </c>
      <c r="Q129">
        <v>29004</v>
      </c>
      <c r="R129">
        <v>29005</v>
      </c>
      <c r="S129">
        <v>29006</v>
      </c>
      <c r="T129">
        <v>29007</v>
      </c>
      <c r="U129">
        <v>29008</v>
      </c>
      <c r="V129">
        <v>29009</v>
      </c>
      <c r="W129">
        <v>29010</v>
      </c>
      <c r="X129">
        <v>29011</v>
      </c>
      <c r="Y129">
        <v>29012</v>
      </c>
      <c r="Z129">
        <v>29013</v>
      </c>
      <c r="AA129">
        <v>29014</v>
      </c>
      <c r="AB129">
        <v>29015</v>
      </c>
      <c r="AC129">
        <v>29016</v>
      </c>
      <c r="AD129">
        <v>29017</v>
      </c>
      <c r="AE129">
        <v>29018</v>
      </c>
      <c r="AF129">
        <v>29019</v>
      </c>
      <c r="AG129">
        <v>29020</v>
      </c>
      <c r="AH129">
        <v>29021</v>
      </c>
      <c r="AI129">
        <v>29022</v>
      </c>
      <c r="AJ129">
        <v>29023</v>
      </c>
      <c r="AK129">
        <v>29024</v>
      </c>
      <c r="AL129">
        <v>29025</v>
      </c>
      <c r="AM129">
        <v>29026</v>
      </c>
      <c r="AN129">
        <v>29027</v>
      </c>
      <c r="AO129">
        <v>29028</v>
      </c>
      <c r="AP129">
        <v>29029</v>
      </c>
      <c r="AQ129">
        <v>29030</v>
      </c>
      <c r="AR129">
        <v>29031</v>
      </c>
      <c r="AS129">
        <v>29032</v>
      </c>
      <c r="AT129">
        <v>29033</v>
      </c>
      <c r="AY129">
        <v>8</v>
      </c>
      <c r="AZ129">
        <v>29000</v>
      </c>
      <c r="BB129">
        <v>42</v>
      </c>
      <c r="BC129">
        <v>5006</v>
      </c>
    </row>
    <row r="130" spans="1:55" x14ac:dyDescent="0.25">
      <c r="A130" s="1" t="s">
        <v>128</v>
      </c>
      <c r="B130" t="str">
        <v>x4-y6</v>
      </c>
      <c r="C130">
        <v>85</v>
      </c>
      <c r="D130">
        <v>73</v>
      </c>
      <c r="E130">
        <v>12</v>
      </c>
      <c r="F130">
        <v>0.85</v>
      </c>
      <c r="G130">
        <v>6004</v>
      </c>
      <c r="H130">
        <v>0</v>
      </c>
      <c r="AY130">
        <v>8</v>
      </c>
      <c r="AZ130">
        <v>25012</v>
      </c>
      <c r="BB130">
        <v>42</v>
      </c>
      <c r="BC130">
        <v>6005</v>
      </c>
    </row>
    <row r="131" spans="1:55" x14ac:dyDescent="0.25">
      <c r="A131" s="1" t="s">
        <v>129</v>
      </c>
      <c r="B131" t="str">
        <v>x4-y7</v>
      </c>
      <c r="C131">
        <v>89</v>
      </c>
      <c r="D131">
        <v>65</v>
      </c>
      <c r="E131">
        <v>24</v>
      </c>
      <c r="F131">
        <v>0.73</v>
      </c>
      <c r="G131">
        <v>7004</v>
      </c>
      <c r="H131">
        <v>0</v>
      </c>
      <c r="AY131">
        <v>8</v>
      </c>
      <c r="AZ131">
        <v>26011</v>
      </c>
      <c r="BB131">
        <v>42</v>
      </c>
      <c r="BC131">
        <v>7004</v>
      </c>
    </row>
    <row r="132" spans="1:55" x14ac:dyDescent="0.25">
      <c r="A132" s="1" t="s">
        <v>130</v>
      </c>
      <c r="B132" t="str">
        <v>x4-y8</v>
      </c>
      <c r="C132">
        <v>85</v>
      </c>
      <c r="D132">
        <v>71</v>
      </c>
      <c r="E132">
        <v>14</v>
      </c>
      <c r="F132">
        <v>0.83</v>
      </c>
      <c r="G132">
        <v>8004</v>
      </c>
      <c r="H132">
        <v>0</v>
      </c>
      <c r="AY132">
        <v>8</v>
      </c>
      <c r="AZ132">
        <v>27010</v>
      </c>
      <c r="BB132">
        <v>42</v>
      </c>
      <c r="BC132">
        <v>8003</v>
      </c>
    </row>
    <row r="133" spans="1:55" x14ac:dyDescent="0.25">
      <c r="A133" s="1" t="s">
        <v>131</v>
      </c>
      <c r="B133" t="str">
        <v>x4-y9</v>
      </c>
      <c r="C133">
        <v>89</v>
      </c>
      <c r="D133">
        <v>68</v>
      </c>
      <c r="E133">
        <v>21</v>
      </c>
      <c r="F133">
        <v>0.76</v>
      </c>
      <c r="G133">
        <v>9004</v>
      </c>
      <c r="H133">
        <v>0</v>
      </c>
      <c r="AY133">
        <v>8</v>
      </c>
      <c r="AZ133">
        <v>28009</v>
      </c>
      <c r="BB133">
        <v>42</v>
      </c>
      <c r="BC133">
        <v>9002</v>
      </c>
    </row>
    <row r="134" spans="1:55" x14ac:dyDescent="0.25">
      <c r="A134" s="1" t="s">
        <v>132</v>
      </c>
      <c r="B134" t="str">
        <v>x4-y10</v>
      </c>
      <c r="C134">
        <v>93</v>
      </c>
      <c r="D134">
        <v>64</v>
      </c>
      <c r="E134">
        <v>29</v>
      </c>
      <c r="F134">
        <v>0.68</v>
      </c>
      <c r="G134">
        <v>10004</v>
      </c>
      <c r="H134">
        <v>0</v>
      </c>
      <c r="AY134">
        <v>8</v>
      </c>
      <c r="AZ134">
        <v>29008</v>
      </c>
      <c r="BB134">
        <v>42</v>
      </c>
      <c r="BC134">
        <v>10001</v>
      </c>
    </row>
    <row r="135" spans="1:55" x14ac:dyDescent="0.25">
      <c r="A135" s="1" t="s">
        <v>133</v>
      </c>
      <c r="B135" t="str">
        <v>x4-y11</v>
      </c>
      <c r="C135">
        <v>85</v>
      </c>
      <c r="D135">
        <v>69</v>
      </c>
      <c r="E135">
        <v>16</v>
      </c>
      <c r="F135">
        <v>0.81</v>
      </c>
      <c r="G135">
        <v>11004</v>
      </c>
      <c r="H135">
        <v>0</v>
      </c>
      <c r="AY135">
        <v>9</v>
      </c>
      <c r="AZ135">
        <v>16004</v>
      </c>
      <c r="BB135">
        <v>43</v>
      </c>
      <c r="BC135">
        <v>10000</v>
      </c>
    </row>
    <row r="136" spans="1:55" x14ac:dyDescent="0.25">
      <c r="A136" s="1" t="s">
        <v>134</v>
      </c>
      <c r="B136" t="str">
        <v>x4-y12</v>
      </c>
      <c r="C136">
        <v>88</v>
      </c>
      <c r="D136">
        <v>71</v>
      </c>
      <c r="E136">
        <v>17</v>
      </c>
      <c r="F136">
        <v>0.8</v>
      </c>
      <c r="G136">
        <v>12004</v>
      </c>
      <c r="H136">
        <v>0</v>
      </c>
      <c r="AY136">
        <v>9</v>
      </c>
      <c r="AZ136">
        <v>17003</v>
      </c>
      <c r="BB136">
        <v>43</v>
      </c>
      <c r="BC136">
        <v>3009</v>
      </c>
    </row>
    <row r="137" spans="1:55" x14ac:dyDescent="0.25">
      <c r="A137" s="1" t="s">
        <v>135</v>
      </c>
      <c r="B137" t="str">
        <v>x4-y13</v>
      </c>
      <c r="C137">
        <v>90</v>
      </c>
      <c r="D137">
        <v>69</v>
      </c>
      <c r="E137">
        <v>21</v>
      </c>
      <c r="F137">
        <v>0.76</v>
      </c>
      <c r="G137">
        <v>13004</v>
      </c>
      <c r="H137">
        <v>0</v>
      </c>
      <c r="AY137">
        <v>9</v>
      </c>
      <c r="AZ137">
        <v>17005</v>
      </c>
      <c r="BB137">
        <v>43</v>
      </c>
      <c r="BC137">
        <v>4008</v>
      </c>
    </row>
    <row r="138" spans="1:55" x14ac:dyDescent="0.25">
      <c r="A138" s="1" t="s">
        <v>136</v>
      </c>
      <c r="B138" t="str">
        <v>x4-y14</v>
      </c>
      <c r="C138">
        <v>94</v>
      </c>
      <c r="D138">
        <v>73</v>
      </c>
      <c r="E138">
        <v>21</v>
      </c>
      <c r="F138">
        <v>0.77</v>
      </c>
      <c r="G138">
        <v>14004</v>
      </c>
      <c r="H138">
        <v>0</v>
      </c>
      <c r="AY138">
        <v>9</v>
      </c>
      <c r="AZ138">
        <v>18002</v>
      </c>
      <c r="BB138">
        <v>43</v>
      </c>
      <c r="BC138">
        <v>5007</v>
      </c>
    </row>
    <row r="139" spans="1:55" x14ac:dyDescent="0.25">
      <c r="A139" s="1" t="s">
        <v>137</v>
      </c>
      <c r="B139" t="str">
        <v>x4-y15</v>
      </c>
      <c r="C139">
        <v>94</v>
      </c>
      <c r="D139">
        <v>64</v>
      </c>
      <c r="E139">
        <v>30</v>
      </c>
      <c r="F139">
        <v>0.68</v>
      </c>
      <c r="G139">
        <v>15004</v>
      </c>
      <c r="H139">
        <v>0</v>
      </c>
      <c r="AY139">
        <v>9</v>
      </c>
      <c r="AZ139">
        <v>18006</v>
      </c>
      <c r="BB139">
        <v>43</v>
      </c>
      <c r="BC139">
        <v>6006</v>
      </c>
    </row>
    <row r="140" spans="1:55" x14ac:dyDescent="0.25">
      <c r="A140" s="1" t="s">
        <v>138</v>
      </c>
      <c r="B140" t="str">
        <v>x4-y16</v>
      </c>
      <c r="C140">
        <v>86</v>
      </c>
      <c r="D140">
        <v>73</v>
      </c>
      <c r="E140">
        <v>13</v>
      </c>
      <c r="F140">
        <v>0.84</v>
      </c>
      <c r="G140">
        <v>16004</v>
      </c>
      <c r="H140">
        <v>0</v>
      </c>
      <c r="AY140">
        <v>9</v>
      </c>
      <c r="AZ140">
        <v>19001</v>
      </c>
      <c r="BB140">
        <v>43</v>
      </c>
      <c r="BC140">
        <v>7005</v>
      </c>
    </row>
    <row r="141" spans="1:55" x14ac:dyDescent="0.25">
      <c r="A141" s="1" t="s">
        <v>139</v>
      </c>
      <c r="B141" t="str">
        <v>x4-y17</v>
      </c>
      <c r="C141">
        <v>88</v>
      </c>
      <c r="D141">
        <v>65</v>
      </c>
      <c r="E141">
        <v>23</v>
      </c>
      <c r="F141">
        <v>0.73</v>
      </c>
      <c r="G141">
        <v>17004</v>
      </c>
      <c r="H141">
        <v>0</v>
      </c>
      <c r="AY141">
        <v>9</v>
      </c>
      <c r="AZ141">
        <v>19007</v>
      </c>
      <c r="BB141">
        <v>43</v>
      </c>
      <c r="BC141">
        <v>8004</v>
      </c>
    </row>
    <row r="142" spans="1:55" x14ac:dyDescent="0.25">
      <c r="A142" s="1" t="s">
        <v>140</v>
      </c>
      <c r="B142" t="str">
        <v>x4-y18</v>
      </c>
      <c r="C142">
        <v>89</v>
      </c>
      <c r="D142">
        <v>72</v>
      </c>
      <c r="E142">
        <v>17</v>
      </c>
      <c r="F142">
        <v>0.8</v>
      </c>
      <c r="G142">
        <v>18004</v>
      </c>
      <c r="H142">
        <v>0</v>
      </c>
      <c r="AY142">
        <v>9</v>
      </c>
      <c r="AZ142">
        <v>20000</v>
      </c>
      <c r="BB142">
        <v>43</v>
      </c>
      <c r="BC142">
        <v>9003</v>
      </c>
    </row>
    <row r="143" spans="1:55" x14ac:dyDescent="0.25">
      <c r="A143" s="1" t="s">
        <v>141</v>
      </c>
      <c r="B143" t="str">
        <v>x4-y19</v>
      </c>
      <c r="C143">
        <v>87</v>
      </c>
      <c r="D143">
        <v>73</v>
      </c>
      <c r="E143">
        <v>14</v>
      </c>
      <c r="F143">
        <v>0.83</v>
      </c>
      <c r="G143">
        <v>19004</v>
      </c>
      <c r="H143">
        <v>0</v>
      </c>
      <c r="AY143">
        <v>9</v>
      </c>
      <c r="AZ143">
        <v>20008</v>
      </c>
      <c r="BB143">
        <v>43</v>
      </c>
      <c r="BC143">
        <v>10002</v>
      </c>
    </row>
    <row r="144" spans="1:55" x14ac:dyDescent="0.25">
      <c r="A144" s="1" t="s">
        <v>142</v>
      </c>
      <c r="B144" t="str">
        <v>x4-y20</v>
      </c>
      <c r="C144">
        <v>92</v>
      </c>
      <c r="D144">
        <v>65</v>
      </c>
      <c r="E144">
        <v>27</v>
      </c>
      <c r="F144">
        <v>0.7</v>
      </c>
      <c r="G144">
        <v>20004</v>
      </c>
      <c r="H144">
        <v>0</v>
      </c>
      <c r="AY144">
        <v>9</v>
      </c>
      <c r="AZ144">
        <v>21009</v>
      </c>
      <c r="BB144">
        <v>43</v>
      </c>
      <c r="BC144">
        <v>11001</v>
      </c>
    </row>
    <row r="145" spans="1:55" x14ac:dyDescent="0.25">
      <c r="A145" s="1" t="s">
        <v>143</v>
      </c>
      <c r="B145" t="str">
        <v>x4-y21</v>
      </c>
      <c r="C145">
        <v>93</v>
      </c>
      <c r="D145">
        <v>72</v>
      </c>
      <c r="E145">
        <v>21</v>
      </c>
      <c r="F145">
        <v>0.77</v>
      </c>
      <c r="G145">
        <v>21004</v>
      </c>
      <c r="H145">
        <v>0</v>
      </c>
      <c r="AY145">
        <v>9</v>
      </c>
      <c r="AZ145">
        <v>22010</v>
      </c>
      <c r="BB145">
        <v>44</v>
      </c>
      <c r="BC145">
        <v>11000</v>
      </c>
    </row>
    <row r="146" spans="1:55" x14ac:dyDescent="0.25">
      <c r="A146" s="1" t="s">
        <v>144</v>
      </c>
      <c r="B146" t="str">
        <v>x4-y22</v>
      </c>
      <c r="C146">
        <v>92</v>
      </c>
      <c r="D146">
        <v>65</v>
      </c>
      <c r="E146">
        <v>27</v>
      </c>
      <c r="F146">
        <v>0.7</v>
      </c>
      <c r="G146">
        <v>22004</v>
      </c>
      <c r="H146">
        <v>0</v>
      </c>
      <c r="AY146">
        <v>9</v>
      </c>
      <c r="AZ146">
        <v>23011</v>
      </c>
      <c r="BB146">
        <v>44</v>
      </c>
      <c r="BC146">
        <v>3010</v>
      </c>
    </row>
    <row r="147" spans="1:55" x14ac:dyDescent="0.25">
      <c r="A147" s="1" t="s">
        <v>145</v>
      </c>
      <c r="B147" t="str">
        <v>x4-y23</v>
      </c>
      <c r="C147">
        <v>90</v>
      </c>
      <c r="D147">
        <v>68</v>
      </c>
      <c r="E147">
        <v>22</v>
      </c>
      <c r="F147">
        <v>0.75</v>
      </c>
      <c r="G147">
        <v>23004</v>
      </c>
      <c r="H147">
        <v>0</v>
      </c>
      <c r="AY147">
        <v>9</v>
      </c>
      <c r="AZ147">
        <v>24012</v>
      </c>
      <c r="BB147">
        <v>44</v>
      </c>
      <c r="BC147">
        <v>4009</v>
      </c>
    </row>
    <row r="148" spans="1:55" x14ac:dyDescent="0.25">
      <c r="A148" s="1" t="s">
        <v>146</v>
      </c>
      <c r="B148" t="str">
        <v>x4-y24</v>
      </c>
      <c r="C148">
        <v>89</v>
      </c>
      <c r="D148">
        <v>72</v>
      </c>
      <c r="E148">
        <v>17</v>
      </c>
      <c r="F148">
        <v>0.8</v>
      </c>
      <c r="G148">
        <v>24004</v>
      </c>
      <c r="H148">
        <v>0</v>
      </c>
      <c r="AY148">
        <v>9</v>
      </c>
      <c r="AZ148">
        <v>25013</v>
      </c>
      <c r="BB148">
        <v>44</v>
      </c>
      <c r="BC148">
        <v>5008</v>
      </c>
    </row>
    <row r="149" spans="1:55" x14ac:dyDescent="0.25">
      <c r="A149" s="1" t="s">
        <v>147</v>
      </c>
      <c r="B149" s="4" t="str">
        <v>x4-y25</v>
      </c>
      <c r="C149" s="4">
        <v>91</v>
      </c>
      <c r="D149" s="4">
        <v>0</v>
      </c>
      <c r="E149" s="4">
        <v>91</v>
      </c>
      <c r="F149" s="4">
        <v>0</v>
      </c>
      <c r="G149">
        <v>25004</v>
      </c>
      <c r="H149">
        <v>987</v>
      </c>
      <c r="AY149">
        <v>9</v>
      </c>
      <c r="AZ149">
        <v>26012</v>
      </c>
      <c r="BB149">
        <v>44</v>
      </c>
      <c r="BC149">
        <v>6007</v>
      </c>
    </row>
    <row r="150" spans="1:55" x14ac:dyDescent="0.25">
      <c r="A150" s="1" t="s">
        <v>148</v>
      </c>
      <c r="B150" t="str">
        <v>x4-y26</v>
      </c>
      <c r="C150">
        <v>89</v>
      </c>
      <c r="D150">
        <v>72</v>
      </c>
      <c r="E150">
        <v>17</v>
      </c>
      <c r="F150">
        <v>0.8</v>
      </c>
      <c r="G150">
        <v>26004</v>
      </c>
      <c r="H150">
        <v>0</v>
      </c>
      <c r="AY150">
        <v>9</v>
      </c>
      <c r="AZ150">
        <v>27011</v>
      </c>
      <c r="BB150">
        <v>44</v>
      </c>
      <c r="BC150">
        <v>7006</v>
      </c>
    </row>
    <row r="151" spans="1:55" x14ac:dyDescent="0.25">
      <c r="A151" s="1" t="s">
        <v>149</v>
      </c>
      <c r="B151" t="str">
        <v>x4-y27</v>
      </c>
      <c r="C151">
        <v>85</v>
      </c>
      <c r="D151">
        <v>72</v>
      </c>
      <c r="E151">
        <v>13</v>
      </c>
      <c r="F151">
        <v>0.84</v>
      </c>
      <c r="G151">
        <v>27004</v>
      </c>
      <c r="H151">
        <v>0</v>
      </c>
      <c r="AY151">
        <v>9</v>
      </c>
      <c r="AZ151">
        <v>28010</v>
      </c>
      <c r="BB151">
        <v>44</v>
      </c>
      <c r="BC151">
        <v>8005</v>
      </c>
    </row>
    <row r="152" spans="1:55" x14ac:dyDescent="0.25">
      <c r="A152" s="1" t="s">
        <v>150</v>
      </c>
      <c r="B152" t="str">
        <v>x4-y28</v>
      </c>
      <c r="C152">
        <v>93</v>
      </c>
      <c r="D152">
        <v>69</v>
      </c>
      <c r="E152">
        <v>24</v>
      </c>
      <c r="F152">
        <v>0.74</v>
      </c>
      <c r="G152">
        <v>28004</v>
      </c>
      <c r="H152">
        <v>0</v>
      </c>
      <c r="AY152">
        <v>9</v>
      </c>
      <c r="AZ152">
        <v>29009</v>
      </c>
      <c r="BB152">
        <v>44</v>
      </c>
      <c r="BC152">
        <v>9004</v>
      </c>
    </row>
    <row r="153" spans="1:55" x14ac:dyDescent="0.25">
      <c r="A153" s="1" t="s">
        <v>151</v>
      </c>
      <c r="B153" t="str">
        <v>x4-y29</v>
      </c>
      <c r="C153">
        <v>85</v>
      </c>
      <c r="D153">
        <v>69</v>
      </c>
      <c r="E153">
        <v>16</v>
      </c>
      <c r="F153">
        <v>0.81</v>
      </c>
      <c r="G153">
        <v>29004</v>
      </c>
      <c r="H153">
        <v>0</v>
      </c>
      <c r="AY153">
        <v>10</v>
      </c>
      <c r="AZ153">
        <v>15004</v>
      </c>
      <c r="BB153">
        <v>44</v>
      </c>
      <c r="BC153">
        <v>10003</v>
      </c>
    </row>
    <row r="154" spans="1:55" x14ac:dyDescent="0.25">
      <c r="A154" s="1" t="s">
        <v>152</v>
      </c>
      <c r="B154" t="str">
        <v>x5-y0</v>
      </c>
      <c r="C154">
        <v>88</v>
      </c>
      <c r="D154">
        <v>69</v>
      </c>
      <c r="E154">
        <v>19</v>
      </c>
      <c r="F154">
        <v>0.78</v>
      </c>
      <c r="G154">
        <v>5</v>
      </c>
      <c r="H154">
        <v>0</v>
      </c>
      <c r="AY154">
        <v>10</v>
      </c>
      <c r="AZ154">
        <v>16003</v>
      </c>
      <c r="BB154">
        <v>44</v>
      </c>
      <c r="BC154">
        <v>11002</v>
      </c>
    </row>
    <row r="155" spans="1:55" x14ac:dyDescent="0.25">
      <c r="A155" s="1" t="s">
        <v>153</v>
      </c>
      <c r="B155" t="str">
        <v>x5-y1</v>
      </c>
      <c r="C155">
        <v>86</v>
      </c>
      <c r="D155">
        <v>65</v>
      </c>
      <c r="E155">
        <v>21</v>
      </c>
      <c r="F155">
        <v>0.75</v>
      </c>
      <c r="G155">
        <v>1005</v>
      </c>
      <c r="H155">
        <v>0</v>
      </c>
      <c r="AY155">
        <v>10</v>
      </c>
      <c r="AZ155">
        <v>16005</v>
      </c>
      <c r="BB155">
        <v>44</v>
      </c>
      <c r="BC155">
        <v>12001</v>
      </c>
    </row>
    <row r="156" spans="1:55" x14ac:dyDescent="0.25">
      <c r="A156" s="1" t="s">
        <v>154</v>
      </c>
      <c r="B156" t="str">
        <v>x5-y2</v>
      </c>
      <c r="C156">
        <v>503</v>
      </c>
      <c r="D156">
        <v>499</v>
      </c>
      <c r="E156">
        <v>4</v>
      </c>
      <c r="F156">
        <v>0.99</v>
      </c>
      <c r="G156">
        <v>2005</v>
      </c>
      <c r="H156">
        <v>0</v>
      </c>
      <c r="AY156">
        <v>10</v>
      </c>
      <c r="AZ156">
        <v>17002</v>
      </c>
      <c r="BB156">
        <v>45</v>
      </c>
      <c r="BC156">
        <v>12000</v>
      </c>
    </row>
    <row r="157" spans="1:55" x14ac:dyDescent="0.25">
      <c r="A157" s="1" t="s">
        <v>155</v>
      </c>
      <c r="B157" t="str">
        <v>x5-y3</v>
      </c>
      <c r="C157">
        <v>93</v>
      </c>
      <c r="D157">
        <v>71</v>
      </c>
      <c r="E157">
        <v>22</v>
      </c>
      <c r="F157">
        <v>0.76</v>
      </c>
      <c r="G157">
        <v>3005</v>
      </c>
      <c r="H157">
        <v>0</v>
      </c>
      <c r="AY157">
        <v>10</v>
      </c>
      <c r="AZ157">
        <v>17006</v>
      </c>
      <c r="BB157">
        <v>45</v>
      </c>
      <c r="BC157">
        <v>3011</v>
      </c>
    </row>
    <row r="158" spans="1:55" x14ac:dyDescent="0.25">
      <c r="A158" s="1" t="s">
        <v>156</v>
      </c>
      <c r="B158" t="str">
        <v>x5-y4</v>
      </c>
      <c r="C158">
        <v>87</v>
      </c>
      <c r="D158">
        <v>70</v>
      </c>
      <c r="E158">
        <v>17</v>
      </c>
      <c r="F158">
        <v>0.8</v>
      </c>
      <c r="G158">
        <v>4005</v>
      </c>
      <c r="H158">
        <v>0</v>
      </c>
      <c r="AY158">
        <v>10</v>
      </c>
      <c r="AZ158">
        <v>18001</v>
      </c>
      <c r="BB158">
        <v>45</v>
      </c>
      <c r="BC158">
        <v>4010</v>
      </c>
    </row>
    <row r="159" spans="1:55" x14ac:dyDescent="0.25">
      <c r="A159" s="1" t="s">
        <v>157</v>
      </c>
      <c r="B159" t="str">
        <v>x5-y5</v>
      </c>
      <c r="C159">
        <v>87</v>
      </c>
      <c r="D159">
        <v>65</v>
      </c>
      <c r="E159">
        <v>22</v>
      </c>
      <c r="F159">
        <v>0.74</v>
      </c>
      <c r="G159">
        <v>5005</v>
      </c>
      <c r="H159">
        <v>0</v>
      </c>
      <c r="AY159">
        <v>10</v>
      </c>
      <c r="AZ159">
        <v>18007</v>
      </c>
      <c r="BB159">
        <v>45</v>
      </c>
      <c r="BC159">
        <v>5009</v>
      </c>
    </row>
    <row r="160" spans="1:55" x14ac:dyDescent="0.25">
      <c r="A160" s="1" t="s">
        <v>158</v>
      </c>
      <c r="B160" t="str">
        <v>x5-y6</v>
      </c>
      <c r="C160">
        <v>88</v>
      </c>
      <c r="D160">
        <v>72</v>
      </c>
      <c r="E160">
        <v>16</v>
      </c>
      <c r="F160">
        <v>0.81</v>
      </c>
      <c r="G160">
        <v>6005</v>
      </c>
      <c r="H160">
        <v>0</v>
      </c>
      <c r="AY160">
        <v>10</v>
      </c>
      <c r="AZ160">
        <v>19000</v>
      </c>
      <c r="BB160">
        <v>45</v>
      </c>
      <c r="BC160">
        <v>6008</v>
      </c>
    </row>
    <row r="161" spans="1:55" x14ac:dyDescent="0.25">
      <c r="A161" s="1" t="s">
        <v>159</v>
      </c>
      <c r="B161" t="str">
        <v>x5-y7</v>
      </c>
      <c r="C161">
        <v>93</v>
      </c>
      <c r="D161">
        <v>70</v>
      </c>
      <c r="E161">
        <v>23</v>
      </c>
      <c r="F161">
        <v>0.75</v>
      </c>
      <c r="G161">
        <v>7005</v>
      </c>
      <c r="H161">
        <v>0</v>
      </c>
      <c r="AY161">
        <v>10</v>
      </c>
      <c r="AZ161">
        <v>19008</v>
      </c>
      <c r="BB161">
        <v>45</v>
      </c>
      <c r="BC161">
        <v>7007</v>
      </c>
    </row>
    <row r="162" spans="1:55" x14ac:dyDescent="0.25">
      <c r="A162" s="1" t="s">
        <v>160</v>
      </c>
      <c r="B162" t="str">
        <v>x5-y8</v>
      </c>
      <c r="C162">
        <v>86</v>
      </c>
      <c r="D162">
        <v>65</v>
      </c>
      <c r="E162">
        <v>21</v>
      </c>
      <c r="F162">
        <v>0.75</v>
      </c>
      <c r="G162">
        <v>8005</v>
      </c>
      <c r="H162">
        <v>0</v>
      </c>
      <c r="AY162">
        <v>10</v>
      </c>
      <c r="AZ162">
        <v>20009</v>
      </c>
      <c r="BB162">
        <v>45</v>
      </c>
      <c r="BC162">
        <v>8006</v>
      </c>
    </row>
    <row r="163" spans="1:55" x14ac:dyDescent="0.25">
      <c r="A163" s="1" t="s">
        <v>161</v>
      </c>
      <c r="B163" t="str">
        <v>x5-y9</v>
      </c>
      <c r="C163">
        <v>88</v>
      </c>
      <c r="D163">
        <v>73</v>
      </c>
      <c r="E163">
        <v>15</v>
      </c>
      <c r="F163">
        <v>0.82</v>
      </c>
      <c r="G163">
        <v>9005</v>
      </c>
      <c r="H163">
        <v>0</v>
      </c>
      <c r="AY163">
        <v>10</v>
      </c>
      <c r="AZ163">
        <v>21010</v>
      </c>
      <c r="BB163">
        <v>45</v>
      </c>
      <c r="BC163">
        <v>9005</v>
      </c>
    </row>
    <row r="164" spans="1:55" x14ac:dyDescent="0.25">
      <c r="A164" s="1" t="s">
        <v>162</v>
      </c>
      <c r="B164" t="str">
        <v>x5-y10</v>
      </c>
      <c r="C164">
        <v>92</v>
      </c>
      <c r="D164">
        <v>66</v>
      </c>
      <c r="E164">
        <v>26</v>
      </c>
      <c r="F164">
        <v>0.71</v>
      </c>
      <c r="G164">
        <v>10005</v>
      </c>
      <c r="H164">
        <v>0</v>
      </c>
      <c r="AY164">
        <v>10</v>
      </c>
      <c r="AZ164">
        <v>22011</v>
      </c>
      <c r="BB164">
        <v>45</v>
      </c>
      <c r="BC164">
        <v>10004</v>
      </c>
    </row>
    <row r="165" spans="1:55" x14ac:dyDescent="0.25">
      <c r="A165" s="1" t="s">
        <v>163</v>
      </c>
      <c r="B165" t="str">
        <v>x5-y11</v>
      </c>
      <c r="C165">
        <v>91</v>
      </c>
      <c r="D165">
        <v>68</v>
      </c>
      <c r="E165">
        <v>23</v>
      </c>
      <c r="F165">
        <v>0.74</v>
      </c>
      <c r="G165">
        <v>11005</v>
      </c>
      <c r="H165">
        <v>0</v>
      </c>
      <c r="AY165">
        <v>10</v>
      </c>
      <c r="AZ165">
        <v>23012</v>
      </c>
      <c r="BB165">
        <v>45</v>
      </c>
      <c r="BC165">
        <v>11003</v>
      </c>
    </row>
    <row r="166" spans="1:55" x14ac:dyDescent="0.25">
      <c r="A166" s="1" t="s">
        <v>164</v>
      </c>
      <c r="B166" t="str">
        <v>x5-y12</v>
      </c>
      <c r="C166">
        <v>91</v>
      </c>
      <c r="D166">
        <v>71</v>
      </c>
      <c r="E166">
        <v>20</v>
      </c>
      <c r="F166">
        <v>0.78</v>
      </c>
      <c r="G166">
        <v>12005</v>
      </c>
      <c r="H166">
        <v>0</v>
      </c>
      <c r="AY166">
        <v>10</v>
      </c>
      <c r="AZ166">
        <v>24013</v>
      </c>
      <c r="BB166">
        <v>45</v>
      </c>
      <c r="BC166">
        <v>12002</v>
      </c>
    </row>
    <row r="167" spans="1:55" x14ac:dyDescent="0.25">
      <c r="A167" s="1" t="s">
        <v>165</v>
      </c>
      <c r="B167" t="str">
        <v>x5-y13</v>
      </c>
      <c r="C167">
        <v>87</v>
      </c>
      <c r="D167">
        <v>66</v>
      </c>
      <c r="E167">
        <v>21</v>
      </c>
      <c r="F167">
        <v>0.75</v>
      </c>
      <c r="G167">
        <v>13005</v>
      </c>
      <c r="H167">
        <v>0</v>
      </c>
      <c r="AY167">
        <v>10</v>
      </c>
      <c r="AZ167">
        <v>25014</v>
      </c>
      <c r="BB167">
        <v>45</v>
      </c>
      <c r="BC167">
        <v>13001</v>
      </c>
    </row>
    <row r="168" spans="1:55" x14ac:dyDescent="0.25">
      <c r="A168" s="1" t="s">
        <v>166</v>
      </c>
      <c r="B168" t="str">
        <v>x5-y14</v>
      </c>
      <c r="C168">
        <v>88</v>
      </c>
      <c r="D168">
        <v>73</v>
      </c>
      <c r="E168">
        <v>15</v>
      </c>
      <c r="F168">
        <v>0.82</v>
      </c>
      <c r="G168">
        <v>14005</v>
      </c>
      <c r="H168">
        <v>0</v>
      </c>
      <c r="AY168">
        <v>10</v>
      </c>
      <c r="AZ168">
        <v>26013</v>
      </c>
      <c r="BB168">
        <v>46</v>
      </c>
      <c r="BC168">
        <v>13000</v>
      </c>
    </row>
    <row r="169" spans="1:55" x14ac:dyDescent="0.25">
      <c r="A169" s="1" t="s">
        <v>167</v>
      </c>
      <c r="B169" t="str">
        <v>x5-y15</v>
      </c>
      <c r="C169">
        <v>86</v>
      </c>
      <c r="D169">
        <v>73</v>
      </c>
      <c r="E169">
        <v>13</v>
      </c>
      <c r="F169">
        <v>0.84</v>
      </c>
      <c r="G169">
        <v>15005</v>
      </c>
      <c r="H169">
        <v>0</v>
      </c>
      <c r="AY169">
        <v>10</v>
      </c>
      <c r="AZ169">
        <v>27012</v>
      </c>
      <c r="BB169">
        <v>46</v>
      </c>
      <c r="BC169">
        <v>3012</v>
      </c>
    </row>
    <row r="170" spans="1:55" x14ac:dyDescent="0.25">
      <c r="A170" s="1" t="s">
        <v>168</v>
      </c>
      <c r="B170" t="str">
        <v>x5-y16</v>
      </c>
      <c r="C170">
        <v>92</v>
      </c>
      <c r="D170">
        <v>67</v>
      </c>
      <c r="E170">
        <v>25</v>
      </c>
      <c r="F170">
        <v>0.72</v>
      </c>
      <c r="G170">
        <v>16005</v>
      </c>
      <c r="H170">
        <v>0</v>
      </c>
      <c r="AY170">
        <v>10</v>
      </c>
      <c r="AZ170">
        <v>28011</v>
      </c>
      <c r="BB170">
        <v>46</v>
      </c>
      <c r="BC170">
        <v>4011</v>
      </c>
    </row>
    <row r="171" spans="1:55" x14ac:dyDescent="0.25">
      <c r="A171" s="1" t="s">
        <v>169</v>
      </c>
      <c r="B171" t="str">
        <v>x5-y17</v>
      </c>
      <c r="C171">
        <v>88</v>
      </c>
      <c r="D171">
        <v>72</v>
      </c>
      <c r="E171">
        <v>16</v>
      </c>
      <c r="F171">
        <v>0.81</v>
      </c>
      <c r="G171">
        <v>17005</v>
      </c>
      <c r="H171">
        <v>0</v>
      </c>
      <c r="AY171">
        <v>10</v>
      </c>
      <c r="AZ171">
        <v>29010</v>
      </c>
      <c r="BB171">
        <v>46</v>
      </c>
      <c r="BC171">
        <v>5010</v>
      </c>
    </row>
    <row r="172" spans="1:55" x14ac:dyDescent="0.25">
      <c r="A172" s="1" t="s">
        <v>170</v>
      </c>
      <c r="B172" t="str">
        <v>x5-y18</v>
      </c>
      <c r="C172">
        <v>87</v>
      </c>
      <c r="D172">
        <v>69</v>
      </c>
      <c r="E172">
        <v>18</v>
      </c>
      <c r="F172">
        <v>0.79</v>
      </c>
      <c r="G172">
        <v>18005</v>
      </c>
      <c r="H172">
        <v>0</v>
      </c>
      <c r="AY172">
        <v>11</v>
      </c>
      <c r="AZ172">
        <v>14004</v>
      </c>
      <c r="BB172">
        <v>46</v>
      </c>
      <c r="BC172">
        <v>6009</v>
      </c>
    </row>
    <row r="173" spans="1:55" x14ac:dyDescent="0.25">
      <c r="A173" s="1" t="s">
        <v>171</v>
      </c>
      <c r="B173" t="str">
        <v>x5-y19</v>
      </c>
      <c r="C173">
        <v>94</v>
      </c>
      <c r="D173">
        <v>72</v>
      </c>
      <c r="E173">
        <v>22</v>
      </c>
      <c r="F173">
        <v>0.76</v>
      </c>
      <c r="G173">
        <v>19005</v>
      </c>
      <c r="H173">
        <v>0</v>
      </c>
      <c r="AY173">
        <v>11</v>
      </c>
      <c r="AZ173">
        <v>15003</v>
      </c>
      <c r="BB173">
        <v>46</v>
      </c>
      <c r="BC173">
        <v>7008</v>
      </c>
    </row>
    <row r="174" spans="1:55" x14ac:dyDescent="0.25">
      <c r="A174" s="1" t="s">
        <v>172</v>
      </c>
      <c r="B174" t="str">
        <v>x5-y20</v>
      </c>
      <c r="C174">
        <v>86</v>
      </c>
      <c r="D174">
        <v>69</v>
      </c>
      <c r="E174">
        <v>17</v>
      </c>
      <c r="F174">
        <v>0.8</v>
      </c>
      <c r="G174">
        <v>20005</v>
      </c>
      <c r="H174">
        <v>0</v>
      </c>
      <c r="AY174">
        <v>11</v>
      </c>
      <c r="AZ174">
        <v>15005</v>
      </c>
      <c r="BB174">
        <v>46</v>
      </c>
      <c r="BC174">
        <v>8007</v>
      </c>
    </row>
    <row r="175" spans="1:55" x14ac:dyDescent="0.25">
      <c r="A175" s="1" t="s">
        <v>173</v>
      </c>
      <c r="B175" t="str">
        <v>x5-y21</v>
      </c>
      <c r="C175">
        <v>86</v>
      </c>
      <c r="D175">
        <v>73</v>
      </c>
      <c r="E175">
        <v>13</v>
      </c>
      <c r="F175">
        <v>0.84</v>
      </c>
      <c r="G175">
        <v>21005</v>
      </c>
      <c r="H175">
        <v>0</v>
      </c>
      <c r="AY175">
        <v>11</v>
      </c>
      <c r="AZ175">
        <v>16002</v>
      </c>
      <c r="BB175">
        <v>46</v>
      </c>
      <c r="BC175">
        <v>9006</v>
      </c>
    </row>
    <row r="176" spans="1:55" x14ac:dyDescent="0.25">
      <c r="A176" s="1" t="s">
        <v>174</v>
      </c>
      <c r="B176" t="str">
        <v>x5-y22</v>
      </c>
      <c r="C176">
        <v>85</v>
      </c>
      <c r="D176">
        <v>68</v>
      </c>
      <c r="E176">
        <v>17</v>
      </c>
      <c r="F176">
        <v>0.8</v>
      </c>
      <c r="G176">
        <v>22005</v>
      </c>
      <c r="H176">
        <v>0</v>
      </c>
      <c r="AY176">
        <v>11</v>
      </c>
      <c r="AZ176">
        <v>16006</v>
      </c>
      <c r="BB176">
        <v>46</v>
      </c>
      <c r="BC176">
        <v>10005</v>
      </c>
    </row>
    <row r="177" spans="1:55" x14ac:dyDescent="0.25">
      <c r="A177" s="1" t="s">
        <v>175</v>
      </c>
      <c r="B177" t="str">
        <v>x5-y23</v>
      </c>
      <c r="C177">
        <v>93</v>
      </c>
      <c r="D177">
        <v>69</v>
      </c>
      <c r="E177">
        <v>24</v>
      </c>
      <c r="F177">
        <v>0.74</v>
      </c>
      <c r="G177">
        <v>23005</v>
      </c>
      <c r="H177">
        <v>0</v>
      </c>
      <c r="AY177">
        <v>11</v>
      </c>
      <c r="AZ177">
        <v>17001</v>
      </c>
      <c r="BB177">
        <v>46</v>
      </c>
      <c r="BC177">
        <v>11004</v>
      </c>
    </row>
    <row r="178" spans="1:55" x14ac:dyDescent="0.25">
      <c r="A178" s="1" t="s">
        <v>176</v>
      </c>
      <c r="B178" t="str">
        <v>x5-y24</v>
      </c>
      <c r="C178">
        <v>91</v>
      </c>
      <c r="D178">
        <v>66</v>
      </c>
      <c r="E178">
        <v>25</v>
      </c>
      <c r="F178">
        <v>0.72</v>
      </c>
      <c r="G178">
        <v>24005</v>
      </c>
      <c r="H178">
        <v>0</v>
      </c>
      <c r="AY178">
        <v>11</v>
      </c>
      <c r="AZ178">
        <v>17007</v>
      </c>
      <c r="BB178">
        <v>46</v>
      </c>
      <c r="BC178">
        <v>12003</v>
      </c>
    </row>
    <row r="179" spans="1:55" x14ac:dyDescent="0.25">
      <c r="A179" s="1" t="s">
        <v>177</v>
      </c>
      <c r="B179" t="str">
        <v>x5-y25</v>
      </c>
      <c r="C179">
        <v>89</v>
      </c>
      <c r="D179">
        <v>65</v>
      </c>
      <c r="E179">
        <v>24</v>
      </c>
      <c r="F179">
        <v>0.73</v>
      </c>
      <c r="G179">
        <v>25005</v>
      </c>
      <c r="H179">
        <v>0</v>
      </c>
      <c r="AY179">
        <v>11</v>
      </c>
      <c r="AZ179">
        <v>18000</v>
      </c>
      <c r="BB179">
        <v>46</v>
      </c>
      <c r="BC179">
        <v>13002</v>
      </c>
    </row>
    <row r="180" spans="1:55" x14ac:dyDescent="0.25">
      <c r="A180" s="1" t="s">
        <v>178</v>
      </c>
      <c r="B180" t="str">
        <v>x5-y26</v>
      </c>
      <c r="C180">
        <v>92</v>
      </c>
      <c r="D180">
        <v>73</v>
      </c>
      <c r="E180">
        <v>19</v>
      </c>
      <c r="F180">
        <v>0.79</v>
      </c>
      <c r="G180">
        <v>26005</v>
      </c>
      <c r="H180">
        <v>0</v>
      </c>
      <c r="AY180">
        <v>11</v>
      </c>
      <c r="AZ180">
        <v>18008</v>
      </c>
      <c r="BB180">
        <v>46</v>
      </c>
      <c r="BC180">
        <v>14001</v>
      </c>
    </row>
    <row r="181" spans="1:55" x14ac:dyDescent="0.25">
      <c r="A181" s="1" t="s">
        <v>179</v>
      </c>
      <c r="B181" t="str">
        <v>x5-y27</v>
      </c>
      <c r="C181">
        <v>85</v>
      </c>
      <c r="D181">
        <v>67</v>
      </c>
      <c r="E181">
        <v>18</v>
      </c>
      <c r="F181">
        <v>0.78</v>
      </c>
      <c r="G181">
        <v>27005</v>
      </c>
      <c r="H181">
        <v>0</v>
      </c>
      <c r="AY181">
        <v>11</v>
      </c>
      <c r="AZ181">
        <v>19009</v>
      </c>
      <c r="BB181">
        <v>47</v>
      </c>
      <c r="BC181">
        <v>14000</v>
      </c>
    </row>
    <row r="182" spans="1:55" x14ac:dyDescent="0.25">
      <c r="A182" s="1" t="s">
        <v>180</v>
      </c>
      <c r="B182" t="str">
        <v>x5-y28</v>
      </c>
      <c r="C182">
        <v>89</v>
      </c>
      <c r="D182">
        <v>67</v>
      </c>
      <c r="E182">
        <v>22</v>
      </c>
      <c r="F182">
        <v>0.75</v>
      </c>
      <c r="G182">
        <v>28005</v>
      </c>
      <c r="H182">
        <v>0</v>
      </c>
      <c r="AY182">
        <v>11</v>
      </c>
      <c r="AZ182">
        <v>20010</v>
      </c>
      <c r="BB182">
        <v>47</v>
      </c>
      <c r="BC182">
        <v>3013</v>
      </c>
    </row>
    <row r="183" spans="1:55" x14ac:dyDescent="0.25">
      <c r="A183" s="1" t="s">
        <v>181</v>
      </c>
      <c r="B183" t="str">
        <v>x5-y29</v>
      </c>
      <c r="C183">
        <v>85</v>
      </c>
      <c r="D183">
        <v>66</v>
      </c>
      <c r="E183">
        <v>19</v>
      </c>
      <c r="F183">
        <v>0.77</v>
      </c>
      <c r="G183">
        <v>29005</v>
      </c>
      <c r="H183">
        <v>0</v>
      </c>
      <c r="AY183">
        <v>11</v>
      </c>
      <c r="AZ183">
        <v>21011</v>
      </c>
      <c r="BB183">
        <v>47</v>
      </c>
      <c r="BC183">
        <v>4012</v>
      </c>
    </row>
    <row r="184" spans="1:55" x14ac:dyDescent="0.25">
      <c r="A184" s="1" t="s">
        <v>182</v>
      </c>
      <c r="B184" t="str">
        <v>x6-y0</v>
      </c>
      <c r="C184">
        <v>91</v>
      </c>
      <c r="D184">
        <v>73</v>
      </c>
      <c r="E184">
        <v>18</v>
      </c>
      <c r="F184">
        <v>0.8</v>
      </c>
      <c r="G184">
        <v>6</v>
      </c>
      <c r="H184">
        <v>0</v>
      </c>
      <c r="AY184">
        <v>11</v>
      </c>
      <c r="AZ184">
        <v>22012</v>
      </c>
      <c r="BB184">
        <v>47</v>
      </c>
      <c r="BC184">
        <v>5011</v>
      </c>
    </row>
    <row r="185" spans="1:55" x14ac:dyDescent="0.25">
      <c r="A185" s="1" t="s">
        <v>183</v>
      </c>
      <c r="B185" t="str">
        <v>x6-y1</v>
      </c>
      <c r="C185">
        <v>85</v>
      </c>
      <c r="D185">
        <v>73</v>
      </c>
      <c r="E185">
        <v>12</v>
      </c>
      <c r="F185">
        <v>0.85</v>
      </c>
      <c r="G185">
        <v>1006</v>
      </c>
      <c r="H185">
        <v>0</v>
      </c>
      <c r="AY185">
        <v>11</v>
      </c>
      <c r="AZ185">
        <v>23013</v>
      </c>
      <c r="BB185">
        <v>47</v>
      </c>
      <c r="BC185">
        <v>6010</v>
      </c>
    </row>
    <row r="186" spans="1:55" x14ac:dyDescent="0.25">
      <c r="A186" s="1" t="s">
        <v>184</v>
      </c>
      <c r="B186" t="str">
        <v>x6-y2</v>
      </c>
      <c r="C186">
        <v>504</v>
      </c>
      <c r="D186">
        <v>495</v>
      </c>
      <c r="E186">
        <v>9</v>
      </c>
      <c r="F186">
        <v>0.98</v>
      </c>
      <c r="G186">
        <v>2006</v>
      </c>
      <c r="H186">
        <v>0</v>
      </c>
      <c r="AY186">
        <v>11</v>
      </c>
      <c r="AZ186">
        <v>24014</v>
      </c>
      <c r="BB186">
        <v>47</v>
      </c>
      <c r="BC186">
        <v>7009</v>
      </c>
    </row>
    <row r="187" spans="1:55" x14ac:dyDescent="0.25">
      <c r="A187" s="1" t="s">
        <v>185</v>
      </c>
      <c r="B187" t="str">
        <v>x6-y3</v>
      </c>
      <c r="C187">
        <v>87</v>
      </c>
      <c r="D187">
        <v>73</v>
      </c>
      <c r="E187">
        <v>14</v>
      </c>
      <c r="F187">
        <v>0.83</v>
      </c>
      <c r="G187">
        <v>3006</v>
      </c>
      <c r="H187">
        <v>0</v>
      </c>
      <c r="AY187">
        <v>11</v>
      </c>
      <c r="AZ187">
        <v>25015</v>
      </c>
      <c r="BB187">
        <v>47</v>
      </c>
      <c r="BC187">
        <v>8008</v>
      </c>
    </row>
    <row r="188" spans="1:55" x14ac:dyDescent="0.25">
      <c r="A188" s="1" t="s">
        <v>186</v>
      </c>
      <c r="B188" t="str">
        <v>x6-y4</v>
      </c>
      <c r="C188">
        <v>88</v>
      </c>
      <c r="D188">
        <v>68</v>
      </c>
      <c r="E188">
        <v>20</v>
      </c>
      <c r="F188">
        <v>0.77</v>
      </c>
      <c r="G188">
        <v>4006</v>
      </c>
      <c r="H188">
        <v>0</v>
      </c>
      <c r="AY188">
        <v>11</v>
      </c>
      <c r="AZ188">
        <v>26014</v>
      </c>
      <c r="BB188">
        <v>47</v>
      </c>
      <c r="BC188">
        <v>9007</v>
      </c>
    </row>
    <row r="189" spans="1:55" x14ac:dyDescent="0.25">
      <c r="A189" s="1" t="s">
        <v>187</v>
      </c>
      <c r="B189" t="str">
        <v>x6-y5</v>
      </c>
      <c r="C189">
        <v>93</v>
      </c>
      <c r="D189">
        <v>72</v>
      </c>
      <c r="E189">
        <v>21</v>
      </c>
      <c r="F189">
        <v>0.77</v>
      </c>
      <c r="G189">
        <v>5006</v>
      </c>
      <c r="H189">
        <v>0</v>
      </c>
      <c r="AY189">
        <v>11</v>
      </c>
      <c r="AZ189">
        <v>27013</v>
      </c>
      <c r="BB189">
        <v>47</v>
      </c>
      <c r="BC189">
        <v>10006</v>
      </c>
    </row>
    <row r="190" spans="1:55" x14ac:dyDescent="0.25">
      <c r="A190" s="1" t="s">
        <v>188</v>
      </c>
      <c r="B190" t="str">
        <v>x6-y6</v>
      </c>
      <c r="C190">
        <v>85</v>
      </c>
      <c r="D190">
        <v>68</v>
      </c>
      <c r="E190">
        <v>17</v>
      </c>
      <c r="F190">
        <v>0.8</v>
      </c>
      <c r="G190">
        <v>6006</v>
      </c>
      <c r="H190">
        <v>0</v>
      </c>
      <c r="AY190">
        <v>11</v>
      </c>
      <c r="AZ190">
        <v>28012</v>
      </c>
      <c r="BB190">
        <v>47</v>
      </c>
      <c r="BC190">
        <v>11005</v>
      </c>
    </row>
    <row r="191" spans="1:55" x14ac:dyDescent="0.25">
      <c r="A191" s="1" t="s">
        <v>189</v>
      </c>
      <c r="B191" t="str">
        <v>x6-y7</v>
      </c>
      <c r="C191">
        <v>94</v>
      </c>
      <c r="D191">
        <v>72</v>
      </c>
      <c r="E191">
        <v>22</v>
      </c>
      <c r="F191">
        <v>0.76</v>
      </c>
      <c r="G191">
        <v>7006</v>
      </c>
      <c r="H191">
        <v>0</v>
      </c>
      <c r="AY191">
        <v>11</v>
      </c>
      <c r="AZ191">
        <v>29011</v>
      </c>
      <c r="BB191">
        <v>47</v>
      </c>
      <c r="BC191">
        <v>12004</v>
      </c>
    </row>
    <row r="192" spans="1:55" x14ac:dyDescent="0.25">
      <c r="A192" s="1" t="s">
        <v>190</v>
      </c>
      <c r="B192" t="str">
        <v>x6-y8</v>
      </c>
      <c r="C192">
        <v>89</v>
      </c>
      <c r="D192">
        <v>67</v>
      </c>
      <c r="E192">
        <v>22</v>
      </c>
      <c r="F192">
        <v>0.75</v>
      </c>
      <c r="G192">
        <v>8006</v>
      </c>
      <c r="H192">
        <v>0</v>
      </c>
      <c r="AY192">
        <v>12</v>
      </c>
      <c r="AZ192">
        <v>13004</v>
      </c>
      <c r="BB192">
        <v>47</v>
      </c>
      <c r="BC192">
        <v>13003</v>
      </c>
    </row>
    <row r="193" spans="1:55" x14ac:dyDescent="0.25">
      <c r="A193" s="1" t="s">
        <v>191</v>
      </c>
      <c r="B193" t="str">
        <v>x6-y9</v>
      </c>
      <c r="C193">
        <v>93</v>
      </c>
      <c r="D193">
        <v>72</v>
      </c>
      <c r="E193">
        <v>21</v>
      </c>
      <c r="F193">
        <v>0.77</v>
      </c>
      <c r="G193">
        <v>9006</v>
      </c>
      <c r="H193">
        <v>0</v>
      </c>
      <c r="AY193">
        <v>12</v>
      </c>
      <c r="AZ193">
        <v>14003</v>
      </c>
      <c r="BB193">
        <v>47</v>
      </c>
      <c r="BC193">
        <v>14002</v>
      </c>
    </row>
    <row r="194" spans="1:55" x14ac:dyDescent="0.25">
      <c r="A194" s="1" t="s">
        <v>192</v>
      </c>
      <c r="B194" t="str">
        <v>x6-y10</v>
      </c>
      <c r="C194">
        <v>93</v>
      </c>
      <c r="D194">
        <v>65</v>
      </c>
      <c r="E194">
        <v>28</v>
      </c>
      <c r="F194">
        <v>0.69</v>
      </c>
      <c r="G194">
        <v>10006</v>
      </c>
      <c r="H194">
        <v>0</v>
      </c>
      <c r="AY194">
        <v>12</v>
      </c>
      <c r="AZ194">
        <v>14005</v>
      </c>
      <c r="BB194">
        <v>47</v>
      </c>
      <c r="BC194">
        <v>15001</v>
      </c>
    </row>
    <row r="195" spans="1:55" x14ac:dyDescent="0.25">
      <c r="A195" s="1" t="s">
        <v>193</v>
      </c>
      <c r="B195" t="str">
        <v>x6-y11</v>
      </c>
      <c r="C195">
        <v>89</v>
      </c>
      <c r="D195">
        <v>73</v>
      </c>
      <c r="E195">
        <v>16</v>
      </c>
      <c r="F195">
        <v>0.82</v>
      </c>
      <c r="G195">
        <v>11006</v>
      </c>
      <c r="H195">
        <v>0</v>
      </c>
      <c r="AY195">
        <v>12</v>
      </c>
      <c r="AZ195">
        <v>15002</v>
      </c>
      <c r="BB195">
        <v>48</v>
      </c>
      <c r="BC195">
        <v>15000</v>
      </c>
    </row>
    <row r="196" spans="1:55" x14ac:dyDescent="0.25">
      <c r="A196" s="1" t="s">
        <v>194</v>
      </c>
      <c r="B196" t="str">
        <v>x6-y12</v>
      </c>
      <c r="C196">
        <v>91</v>
      </c>
      <c r="D196">
        <v>65</v>
      </c>
      <c r="E196">
        <v>26</v>
      </c>
      <c r="F196">
        <v>0.71</v>
      </c>
      <c r="G196">
        <v>12006</v>
      </c>
      <c r="H196">
        <v>0</v>
      </c>
      <c r="AY196">
        <v>12</v>
      </c>
      <c r="AZ196">
        <v>15006</v>
      </c>
      <c r="BB196">
        <v>48</v>
      </c>
      <c r="BC196">
        <v>3014</v>
      </c>
    </row>
    <row r="197" spans="1:55" x14ac:dyDescent="0.25">
      <c r="A197" s="1" t="s">
        <v>195</v>
      </c>
      <c r="B197" t="str">
        <v>x6-y13</v>
      </c>
      <c r="C197">
        <v>88</v>
      </c>
      <c r="D197">
        <v>72</v>
      </c>
      <c r="E197">
        <v>16</v>
      </c>
      <c r="F197">
        <v>0.81</v>
      </c>
      <c r="G197">
        <v>13006</v>
      </c>
      <c r="H197">
        <v>0</v>
      </c>
      <c r="AY197">
        <v>12</v>
      </c>
      <c r="AZ197">
        <v>16001</v>
      </c>
      <c r="BB197">
        <v>48</v>
      </c>
      <c r="BC197">
        <v>4013</v>
      </c>
    </row>
    <row r="198" spans="1:55" x14ac:dyDescent="0.25">
      <c r="A198" s="1" t="s">
        <v>196</v>
      </c>
      <c r="B198" t="str">
        <v>x6-y14</v>
      </c>
      <c r="C198">
        <v>90</v>
      </c>
      <c r="D198">
        <v>66</v>
      </c>
      <c r="E198">
        <v>24</v>
      </c>
      <c r="F198">
        <v>0.73</v>
      </c>
      <c r="G198">
        <v>14006</v>
      </c>
      <c r="H198">
        <v>0</v>
      </c>
      <c r="AY198">
        <v>12</v>
      </c>
      <c r="AZ198">
        <v>16007</v>
      </c>
      <c r="BB198">
        <v>48</v>
      </c>
      <c r="BC198">
        <v>5012</v>
      </c>
    </row>
    <row r="199" spans="1:55" x14ac:dyDescent="0.25">
      <c r="A199" s="1" t="s">
        <v>197</v>
      </c>
      <c r="B199" t="str">
        <v>x6-y15</v>
      </c>
      <c r="C199">
        <v>93</v>
      </c>
      <c r="D199">
        <v>68</v>
      </c>
      <c r="E199">
        <v>25</v>
      </c>
      <c r="F199">
        <v>0.73</v>
      </c>
      <c r="G199">
        <v>15006</v>
      </c>
      <c r="H199">
        <v>0</v>
      </c>
      <c r="AY199">
        <v>12</v>
      </c>
      <c r="AZ199">
        <v>17000</v>
      </c>
      <c r="BB199">
        <v>48</v>
      </c>
      <c r="BC199">
        <v>6011</v>
      </c>
    </row>
    <row r="200" spans="1:55" x14ac:dyDescent="0.25">
      <c r="A200" s="1" t="s">
        <v>198</v>
      </c>
      <c r="B200" t="str">
        <v>x6-y16</v>
      </c>
      <c r="C200">
        <v>87</v>
      </c>
      <c r="D200">
        <v>71</v>
      </c>
      <c r="E200">
        <v>16</v>
      </c>
      <c r="F200">
        <v>0.81</v>
      </c>
      <c r="G200">
        <v>16006</v>
      </c>
      <c r="H200">
        <v>0</v>
      </c>
      <c r="AY200">
        <v>12</v>
      </c>
      <c r="AZ200">
        <v>17008</v>
      </c>
      <c r="BB200">
        <v>48</v>
      </c>
      <c r="BC200">
        <v>7010</v>
      </c>
    </row>
    <row r="201" spans="1:55" x14ac:dyDescent="0.25">
      <c r="A201" s="1" t="s">
        <v>199</v>
      </c>
      <c r="B201" t="str">
        <v>x6-y17</v>
      </c>
      <c r="C201">
        <v>88</v>
      </c>
      <c r="D201">
        <v>70</v>
      </c>
      <c r="E201">
        <v>18</v>
      </c>
      <c r="F201">
        <v>0.79</v>
      </c>
      <c r="G201">
        <v>17006</v>
      </c>
      <c r="H201">
        <v>0</v>
      </c>
      <c r="AY201">
        <v>12</v>
      </c>
      <c r="AZ201">
        <v>18009</v>
      </c>
      <c r="BB201">
        <v>48</v>
      </c>
      <c r="BC201">
        <v>8009</v>
      </c>
    </row>
    <row r="202" spans="1:55" x14ac:dyDescent="0.25">
      <c r="A202" s="1" t="s">
        <v>200</v>
      </c>
      <c r="B202" t="str">
        <v>x6-y18</v>
      </c>
      <c r="C202">
        <v>93</v>
      </c>
      <c r="D202">
        <v>64</v>
      </c>
      <c r="E202">
        <v>29</v>
      </c>
      <c r="F202">
        <v>0.68</v>
      </c>
      <c r="G202">
        <v>18006</v>
      </c>
      <c r="H202">
        <v>0</v>
      </c>
      <c r="AY202">
        <v>12</v>
      </c>
      <c r="AZ202">
        <v>19010</v>
      </c>
      <c r="BB202">
        <v>48</v>
      </c>
      <c r="BC202">
        <v>9008</v>
      </c>
    </row>
    <row r="203" spans="1:55" x14ac:dyDescent="0.25">
      <c r="A203" s="1" t="s">
        <v>201</v>
      </c>
      <c r="B203" t="str">
        <v>x6-y19</v>
      </c>
      <c r="C203">
        <v>86</v>
      </c>
      <c r="D203">
        <v>69</v>
      </c>
      <c r="E203">
        <v>17</v>
      </c>
      <c r="F203">
        <v>0.8</v>
      </c>
      <c r="G203">
        <v>19006</v>
      </c>
      <c r="H203">
        <v>0</v>
      </c>
      <c r="AY203">
        <v>12</v>
      </c>
      <c r="AZ203">
        <v>20011</v>
      </c>
      <c r="BB203">
        <v>48</v>
      </c>
      <c r="BC203">
        <v>10007</v>
      </c>
    </row>
    <row r="204" spans="1:55" x14ac:dyDescent="0.25">
      <c r="A204" s="1" t="s">
        <v>202</v>
      </c>
      <c r="B204" t="str">
        <v>x6-y20</v>
      </c>
      <c r="C204">
        <v>85</v>
      </c>
      <c r="D204">
        <v>65</v>
      </c>
      <c r="E204">
        <v>20</v>
      </c>
      <c r="F204">
        <v>0.76</v>
      </c>
      <c r="G204">
        <v>20006</v>
      </c>
      <c r="H204">
        <v>0</v>
      </c>
      <c r="AY204">
        <v>12</v>
      </c>
      <c r="AZ204">
        <v>21012</v>
      </c>
      <c r="BB204">
        <v>48</v>
      </c>
      <c r="BC204">
        <v>11006</v>
      </c>
    </row>
    <row r="205" spans="1:55" x14ac:dyDescent="0.25">
      <c r="A205" s="1" t="s">
        <v>203</v>
      </c>
      <c r="B205" t="str">
        <v>x6-y21</v>
      </c>
      <c r="C205">
        <v>86</v>
      </c>
      <c r="D205">
        <v>65</v>
      </c>
      <c r="E205">
        <v>21</v>
      </c>
      <c r="F205">
        <v>0.75</v>
      </c>
      <c r="G205">
        <v>21006</v>
      </c>
      <c r="H205">
        <v>0</v>
      </c>
      <c r="AY205">
        <v>12</v>
      </c>
      <c r="AZ205">
        <v>22013</v>
      </c>
      <c r="BB205">
        <v>48</v>
      </c>
      <c r="BC205">
        <v>12005</v>
      </c>
    </row>
    <row r="206" spans="1:55" x14ac:dyDescent="0.25">
      <c r="A206" s="1" t="s">
        <v>204</v>
      </c>
      <c r="B206" t="str">
        <v>x6-y22</v>
      </c>
      <c r="C206">
        <v>86</v>
      </c>
      <c r="D206">
        <v>71</v>
      </c>
      <c r="E206">
        <v>15</v>
      </c>
      <c r="F206">
        <v>0.82</v>
      </c>
      <c r="G206">
        <v>22006</v>
      </c>
      <c r="H206">
        <v>0</v>
      </c>
      <c r="AY206">
        <v>12</v>
      </c>
      <c r="AZ206">
        <v>23014</v>
      </c>
      <c r="BB206">
        <v>48</v>
      </c>
      <c r="BC206">
        <v>13004</v>
      </c>
    </row>
    <row r="207" spans="1:55" x14ac:dyDescent="0.25">
      <c r="A207" s="1" t="s">
        <v>205</v>
      </c>
      <c r="B207" t="str">
        <v>x6-y23</v>
      </c>
      <c r="C207">
        <v>93</v>
      </c>
      <c r="D207">
        <v>67</v>
      </c>
      <c r="E207">
        <v>26</v>
      </c>
      <c r="F207">
        <v>0.72</v>
      </c>
      <c r="G207">
        <v>23006</v>
      </c>
      <c r="H207">
        <v>0</v>
      </c>
      <c r="AY207">
        <v>12</v>
      </c>
      <c r="AZ207">
        <v>24015</v>
      </c>
      <c r="BB207">
        <v>48</v>
      </c>
      <c r="BC207">
        <v>14003</v>
      </c>
    </row>
    <row r="208" spans="1:55" x14ac:dyDescent="0.25">
      <c r="A208" s="1" t="s">
        <v>206</v>
      </c>
      <c r="B208" t="str">
        <v>x6-y24</v>
      </c>
      <c r="C208">
        <v>93</v>
      </c>
      <c r="D208">
        <v>68</v>
      </c>
      <c r="E208">
        <v>25</v>
      </c>
      <c r="F208">
        <v>0.73</v>
      </c>
      <c r="G208">
        <v>24006</v>
      </c>
      <c r="H208">
        <v>0</v>
      </c>
      <c r="AY208">
        <v>12</v>
      </c>
      <c r="AZ208">
        <v>25016</v>
      </c>
      <c r="BB208">
        <v>48</v>
      </c>
      <c r="BC208">
        <v>15002</v>
      </c>
    </row>
    <row r="209" spans="1:55" x14ac:dyDescent="0.25">
      <c r="A209" s="1" t="s">
        <v>207</v>
      </c>
      <c r="B209" t="str">
        <v>x6-y25</v>
      </c>
      <c r="C209">
        <v>94</v>
      </c>
      <c r="D209">
        <v>66</v>
      </c>
      <c r="E209">
        <v>28</v>
      </c>
      <c r="F209">
        <v>0.7</v>
      </c>
      <c r="G209">
        <v>25006</v>
      </c>
      <c r="H209">
        <v>0</v>
      </c>
      <c r="AY209">
        <v>12</v>
      </c>
      <c r="AZ209">
        <v>26015</v>
      </c>
      <c r="BB209">
        <v>48</v>
      </c>
      <c r="BC209">
        <v>16001</v>
      </c>
    </row>
    <row r="210" spans="1:55" x14ac:dyDescent="0.25">
      <c r="A210" s="1" t="s">
        <v>208</v>
      </c>
      <c r="B210" t="str">
        <v>x6-y26</v>
      </c>
      <c r="C210">
        <v>91</v>
      </c>
      <c r="D210">
        <v>68</v>
      </c>
      <c r="E210">
        <v>23</v>
      </c>
      <c r="F210">
        <v>0.74</v>
      </c>
      <c r="G210">
        <v>26006</v>
      </c>
      <c r="H210">
        <v>0</v>
      </c>
      <c r="AY210">
        <v>12</v>
      </c>
      <c r="AZ210">
        <v>27014</v>
      </c>
      <c r="BB210">
        <v>49</v>
      </c>
      <c r="BC210">
        <v>16000</v>
      </c>
    </row>
    <row r="211" spans="1:55" x14ac:dyDescent="0.25">
      <c r="A211" s="1" t="s">
        <v>209</v>
      </c>
      <c r="B211" t="str">
        <v>x6-y27</v>
      </c>
      <c r="C211">
        <v>88</v>
      </c>
      <c r="D211">
        <v>71</v>
      </c>
      <c r="E211">
        <v>17</v>
      </c>
      <c r="F211">
        <v>0.8</v>
      </c>
      <c r="G211">
        <v>27006</v>
      </c>
      <c r="H211">
        <v>0</v>
      </c>
      <c r="AY211">
        <v>12</v>
      </c>
      <c r="AZ211">
        <v>28013</v>
      </c>
      <c r="BB211">
        <v>49</v>
      </c>
      <c r="BC211">
        <v>3015</v>
      </c>
    </row>
    <row r="212" spans="1:55" x14ac:dyDescent="0.25">
      <c r="A212" s="1" t="s">
        <v>210</v>
      </c>
      <c r="B212" t="str">
        <v>x6-y28</v>
      </c>
      <c r="C212">
        <v>87</v>
      </c>
      <c r="D212">
        <v>65</v>
      </c>
      <c r="E212">
        <v>22</v>
      </c>
      <c r="F212">
        <v>0.74</v>
      </c>
      <c r="G212">
        <v>28006</v>
      </c>
      <c r="H212">
        <v>0</v>
      </c>
      <c r="AY212">
        <v>12</v>
      </c>
      <c r="AZ212">
        <v>29012</v>
      </c>
      <c r="BB212">
        <v>49</v>
      </c>
      <c r="BC212">
        <v>4014</v>
      </c>
    </row>
    <row r="213" spans="1:55" x14ac:dyDescent="0.25">
      <c r="A213" s="1" t="s">
        <v>211</v>
      </c>
      <c r="B213" t="str">
        <v>x6-y29</v>
      </c>
      <c r="C213">
        <v>85</v>
      </c>
      <c r="D213">
        <v>69</v>
      </c>
      <c r="E213">
        <v>16</v>
      </c>
      <c r="F213">
        <v>0.81</v>
      </c>
      <c r="G213">
        <v>29006</v>
      </c>
      <c r="H213">
        <v>0</v>
      </c>
      <c r="AY213">
        <v>13</v>
      </c>
      <c r="AZ213">
        <v>12004</v>
      </c>
      <c r="BB213">
        <v>49</v>
      </c>
      <c r="BC213">
        <v>5013</v>
      </c>
    </row>
    <row r="214" spans="1:55" x14ac:dyDescent="0.25">
      <c r="A214" s="1" t="s">
        <v>212</v>
      </c>
      <c r="B214" t="str">
        <v>x7-y0</v>
      </c>
      <c r="C214">
        <v>88</v>
      </c>
      <c r="D214">
        <v>70</v>
      </c>
      <c r="E214">
        <v>18</v>
      </c>
      <c r="F214">
        <v>0.79</v>
      </c>
      <c r="G214">
        <v>7</v>
      </c>
      <c r="H214">
        <v>0</v>
      </c>
      <c r="AY214">
        <v>13</v>
      </c>
      <c r="AZ214">
        <v>13003</v>
      </c>
      <c r="BB214">
        <v>49</v>
      </c>
      <c r="BC214">
        <v>6012</v>
      </c>
    </row>
    <row r="215" spans="1:55" x14ac:dyDescent="0.25">
      <c r="A215" s="1" t="s">
        <v>213</v>
      </c>
      <c r="B215" t="str">
        <v>x7-y1</v>
      </c>
      <c r="C215">
        <v>88</v>
      </c>
      <c r="D215">
        <v>65</v>
      </c>
      <c r="E215">
        <v>23</v>
      </c>
      <c r="F215">
        <v>0.73</v>
      </c>
      <c r="G215">
        <v>1007</v>
      </c>
      <c r="H215">
        <v>0</v>
      </c>
      <c r="AY215">
        <v>13</v>
      </c>
      <c r="AZ215">
        <v>13005</v>
      </c>
      <c r="BB215">
        <v>49</v>
      </c>
      <c r="BC215">
        <v>7011</v>
      </c>
    </row>
    <row r="216" spans="1:55" x14ac:dyDescent="0.25">
      <c r="A216" s="1" t="s">
        <v>214</v>
      </c>
      <c r="B216" t="str">
        <v>x7-y2</v>
      </c>
      <c r="C216">
        <v>502</v>
      </c>
      <c r="D216">
        <v>491</v>
      </c>
      <c r="E216">
        <v>11</v>
      </c>
      <c r="F216">
        <v>0.97</v>
      </c>
      <c r="G216">
        <v>2007</v>
      </c>
      <c r="H216">
        <v>0</v>
      </c>
      <c r="AY216">
        <v>13</v>
      </c>
      <c r="AZ216">
        <v>14002</v>
      </c>
      <c r="BB216">
        <v>49</v>
      </c>
      <c r="BC216">
        <v>8010</v>
      </c>
    </row>
    <row r="217" spans="1:55" x14ac:dyDescent="0.25">
      <c r="A217" s="1" t="s">
        <v>215</v>
      </c>
      <c r="B217" t="str">
        <v>x7-y3</v>
      </c>
      <c r="C217">
        <v>88</v>
      </c>
      <c r="D217">
        <v>72</v>
      </c>
      <c r="E217">
        <v>16</v>
      </c>
      <c r="F217">
        <v>0.81</v>
      </c>
      <c r="G217">
        <v>3007</v>
      </c>
      <c r="H217">
        <v>0</v>
      </c>
      <c r="AY217">
        <v>13</v>
      </c>
      <c r="AZ217">
        <v>14006</v>
      </c>
      <c r="BB217">
        <v>49</v>
      </c>
      <c r="BC217">
        <v>9009</v>
      </c>
    </row>
    <row r="218" spans="1:55" x14ac:dyDescent="0.25">
      <c r="A218" s="1" t="s">
        <v>216</v>
      </c>
      <c r="B218" t="str">
        <v>x7-y4</v>
      </c>
      <c r="C218">
        <v>93</v>
      </c>
      <c r="D218">
        <v>69</v>
      </c>
      <c r="E218">
        <v>24</v>
      </c>
      <c r="F218">
        <v>0.74</v>
      </c>
      <c r="G218">
        <v>4007</v>
      </c>
      <c r="H218">
        <v>0</v>
      </c>
      <c r="AY218">
        <v>13</v>
      </c>
      <c r="AZ218">
        <v>15001</v>
      </c>
      <c r="BB218">
        <v>49</v>
      </c>
      <c r="BC218">
        <v>10008</v>
      </c>
    </row>
    <row r="219" spans="1:55" x14ac:dyDescent="0.25">
      <c r="A219" s="1" t="s">
        <v>217</v>
      </c>
      <c r="B219" t="str">
        <v>x7-y5</v>
      </c>
      <c r="C219">
        <v>89</v>
      </c>
      <c r="D219">
        <v>73</v>
      </c>
      <c r="E219">
        <v>16</v>
      </c>
      <c r="F219">
        <v>0.82</v>
      </c>
      <c r="G219">
        <v>5007</v>
      </c>
      <c r="H219">
        <v>0</v>
      </c>
      <c r="AY219">
        <v>13</v>
      </c>
      <c r="AZ219">
        <v>15007</v>
      </c>
      <c r="BB219">
        <v>49</v>
      </c>
      <c r="BC219">
        <v>11007</v>
      </c>
    </row>
    <row r="220" spans="1:55" x14ac:dyDescent="0.25">
      <c r="A220" s="1" t="s">
        <v>218</v>
      </c>
      <c r="B220" t="str">
        <v>x7-y6</v>
      </c>
      <c r="C220">
        <v>85</v>
      </c>
      <c r="D220">
        <v>69</v>
      </c>
      <c r="E220">
        <v>16</v>
      </c>
      <c r="F220">
        <v>0.81</v>
      </c>
      <c r="G220">
        <v>6007</v>
      </c>
      <c r="H220">
        <v>0</v>
      </c>
      <c r="AY220">
        <v>13</v>
      </c>
      <c r="AZ220">
        <v>16000</v>
      </c>
      <c r="BB220">
        <v>49</v>
      </c>
      <c r="BC220">
        <v>12006</v>
      </c>
    </row>
    <row r="221" spans="1:55" x14ac:dyDescent="0.25">
      <c r="A221" s="1" t="s">
        <v>219</v>
      </c>
      <c r="B221" t="str">
        <v>x7-y7</v>
      </c>
      <c r="C221">
        <v>90</v>
      </c>
      <c r="D221">
        <v>67</v>
      </c>
      <c r="E221">
        <v>23</v>
      </c>
      <c r="F221">
        <v>0.74</v>
      </c>
      <c r="G221">
        <v>7007</v>
      </c>
      <c r="H221">
        <v>0</v>
      </c>
      <c r="AY221">
        <v>13</v>
      </c>
      <c r="AZ221">
        <v>16008</v>
      </c>
      <c r="BB221">
        <v>49</v>
      </c>
      <c r="BC221">
        <v>13005</v>
      </c>
    </row>
    <row r="222" spans="1:55" x14ac:dyDescent="0.25">
      <c r="A222" s="1" t="s">
        <v>220</v>
      </c>
      <c r="B222" t="str">
        <v>x7-y8</v>
      </c>
      <c r="C222">
        <v>91</v>
      </c>
      <c r="D222">
        <v>67</v>
      </c>
      <c r="E222">
        <v>24</v>
      </c>
      <c r="F222">
        <v>0.73</v>
      </c>
      <c r="G222">
        <v>8007</v>
      </c>
      <c r="H222">
        <v>0</v>
      </c>
      <c r="AY222">
        <v>13</v>
      </c>
      <c r="AZ222">
        <v>17009</v>
      </c>
      <c r="BB222">
        <v>49</v>
      </c>
      <c r="BC222">
        <v>14004</v>
      </c>
    </row>
    <row r="223" spans="1:55" x14ac:dyDescent="0.25">
      <c r="A223" s="1" t="s">
        <v>221</v>
      </c>
      <c r="B223" t="str">
        <v>x7-y9</v>
      </c>
      <c r="C223">
        <v>90</v>
      </c>
      <c r="D223">
        <v>65</v>
      </c>
      <c r="E223">
        <v>25</v>
      </c>
      <c r="F223">
        <v>0.72</v>
      </c>
      <c r="G223">
        <v>9007</v>
      </c>
      <c r="H223">
        <v>0</v>
      </c>
      <c r="AY223">
        <v>13</v>
      </c>
      <c r="AZ223">
        <v>18010</v>
      </c>
      <c r="BB223">
        <v>49</v>
      </c>
      <c r="BC223">
        <v>15003</v>
      </c>
    </row>
    <row r="224" spans="1:55" x14ac:dyDescent="0.25">
      <c r="A224" s="1" t="s">
        <v>222</v>
      </c>
      <c r="B224" t="str">
        <v>x7-y10</v>
      </c>
      <c r="C224">
        <v>94</v>
      </c>
      <c r="D224">
        <v>72</v>
      </c>
      <c r="E224">
        <v>22</v>
      </c>
      <c r="F224">
        <v>0.76</v>
      </c>
      <c r="G224">
        <v>10007</v>
      </c>
      <c r="H224">
        <v>0</v>
      </c>
      <c r="AY224">
        <v>13</v>
      </c>
      <c r="AZ224">
        <v>19011</v>
      </c>
      <c r="BB224">
        <v>49</v>
      </c>
      <c r="BC224">
        <v>16002</v>
      </c>
    </row>
    <row r="225" spans="1:55" x14ac:dyDescent="0.25">
      <c r="A225" s="1" t="s">
        <v>223</v>
      </c>
      <c r="B225" t="str">
        <v>x7-y11</v>
      </c>
      <c r="C225">
        <v>87</v>
      </c>
      <c r="D225">
        <v>64</v>
      </c>
      <c r="E225">
        <v>23</v>
      </c>
      <c r="F225">
        <v>0.73</v>
      </c>
      <c r="G225">
        <v>11007</v>
      </c>
      <c r="H225">
        <v>0</v>
      </c>
      <c r="AY225">
        <v>13</v>
      </c>
      <c r="AZ225">
        <v>20012</v>
      </c>
      <c r="BB225">
        <v>49</v>
      </c>
      <c r="BC225">
        <v>17001</v>
      </c>
    </row>
    <row r="226" spans="1:55" x14ac:dyDescent="0.25">
      <c r="A226" s="1" t="s">
        <v>224</v>
      </c>
      <c r="B226" t="str">
        <v>x7-y12</v>
      </c>
      <c r="C226">
        <v>86</v>
      </c>
      <c r="D226">
        <v>68</v>
      </c>
      <c r="E226">
        <v>18</v>
      </c>
      <c r="F226">
        <v>0.79</v>
      </c>
      <c r="G226">
        <v>12007</v>
      </c>
      <c r="H226">
        <v>0</v>
      </c>
      <c r="AY226">
        <v>13</v>
      </c>
      <c r="AZ226">
        <v>21013</v>
      </c>
      <c r="BB226">
        <v>50</v>
      </c>
      <c r="BC226">
        <v>17000</v>
      </c>
    </row>
    <row r="227" spans="1:55" x14ac:dyDescent="0.25">
      <c r="A227" s="1" t="s">
        <v>225</v>
      </c>
      <c r="B227" t="str">
        <v>x7-y13</v>
      </c>
      <c r="C227">
        <v>86</v>
      </c>
      <c r="D227">
        <v>72</v>
      </c>
      <c r="E227">
        <v>14</v>
      </c>
      <c r="F227">
        <v>0.83</v>
      </c>
      <c r="G227">
        <v>13007</v>
      </c>
      <c r="H227">
        <v>0</v>
      </c>
      <c r="AY227">
        <v>13</v>
      </c>
      <c r="AZ227">
        <v>22014</v>
      </c>
      <c r="BB227">
        <v>50</v>
      </c>
      <c r="BC227">
        <v>3016</v>
      </c>
    </row>
    <row r="228" spans="1:55" x14ac:dyDescent="0.25">
      <c r="A228" s="1" t="s">
        <v>226</v>
      </c>
      <c r="B228" t="str">
        <v>x7-y14</v>
      </c>
      <c r="C228">
        <v>92</v>
      </c>
      <c r="D228">
        <v>72</v>
      </c>
      <c r="E228">
        <v>20</v>
      </c>
      <c r="F228">
        <v>0.78</v>
      </c>
      <c r="G228">
        <v>14007</v>
      </c>
      <c r="H228">
        <v>0</v>
      </c>
      <c r="AY228">
        <v>13</v>
      </c>
      <c r="AZ228">
        <v>23015</v>
      </c>
      <c r="BB228">
        <v>50</v>
      </c>
      <c r="BC228">
        <v>4015</v>
      </c>
    </row>
    <row r="229" spans="1:55" x14ac:dyDescent="0.25">
      <c r="A229" s="1" t="s">
        <v>227</v>
      </c>
      <c r="B229" t="str">
        <v>x7-y15</v>
      </c>
      <c r="C229">
        <v>94</v>
      </c>
      <c r="D229">
        <v>69</v>
      </c>
      <c r="E229">
        <v>25</v>
      </c>
      <c r="F229">
        <v>0.73</v>
      </c>
      <c r="G229">
        <v>15007</v>
      </c>
      <c r="H229">
        <v>0</v>
      </c>
      <c r="AY229">
        <v>13</v>
      </c>
      <c r="AZ229">
        <v>24016</v>
      </c>
      <c r="BB229">
        <v>50</v>
      </c>
      <c r="BC229">
        <v>5014</v>
      </c>
    </row>
    <row r="230" spans="1:55" x14ac:dyDescent="0.25">
      <c r="A230" s="1" t="s">
        <v>228</v>
      </c>
      <c r="B230" t="str">
        <v>x7-y16</v>
      </c>
      <c r="C230">
        <v>91</v>
      </c>
      <c r="D230">
        <v>72</v>
      </c>
      <c r="E230">
        <v>19</v>
      </c>
      <c r="F230">
        <v>0.79</v>
      </c>
      <c r="G230">
        <v>16007</v>
      </c>
      <c r="H230">
        <v>0</v>
      </c>
      <c r="AY230">
        <v>13</v>
      </c>
      <c r="AZ230">
        <v>25017</v>
      </c>
      <c r="BB230">
        <v>50</v>
      </c>
      <c r="BC230">
        <v>6013</v>
      </c>
    </row>
    <row r="231" spans="1:55" x14ac:dyDescent="0.25">
      <c r="A231" s="1" t="s">
        <v>229</v>
      </c>
      <c r="B231" t="str">
        <v>x7-y17</v>
      </c>
      <c r="C231">
        <v>88</v>
      </c>
      <c r="D231">
        <v>72</v>
      </c>
      <c r="E231">
        <v>16</v>
      </c>
      <c r="F231">
        <v>0.81</v>
      </c>
      <c r="G231">
        <v>17007</v>
      </c>
      <c r="H231">
        <v>0</v>
      </c>
      <c r="AY231">
        <v>13</v>
      </c>
      <c r="AZ231">
        <v>26016</v>
      </c>
      <c r="BB231">
        <v>50</v>
      </c>
      <c r="BC231">
        <v>7012</v>
      </c>
    </row>
    <row r="232" spans="1:55" x14ac:dyDescent="0.25">
      <c r="A232" s="1" t="s">
        <v>230</v>
      </c>
      <c r="B232" t="str">
        <v>x7-y18</v>
      </c>
      <c r="C232">
        <v>89</v>
      </c>
      <c r="D232">
        <v>67</v>
      </c>
      <c r="E232">
        <v>22</v>
      </c>
      <c r="F232">
        <v>0.75</v>
      </c>
      <c r="G232">
        <v>18007</v>
      </c>
      <c r="H232">
        <v>0</v>
      </c>
      <c r="AY232">
        <v>13</v>
      </c>
      <c r="AZ232">
        <v>27015</v>
      </c>
      <c r="BB232">
        <v>50</v>
      </c>
      <c r="BC232">
        <v>8011</v>
      </c>
    </row>
    <row r="233" spans="1:55" x14ac:dyDescent="0.25">
      <c r="A233" s="1" t="s">
        <v>231</v>
      </c>
      <c r="B233" t="str">
        <v>x7-y19</v>
      </c>
      <c r="C233">
        <v>94</v>
      </c>
      <c r="D233">
        <v>72</v>
      </c>
      <c r="E233">
        <v>22</v>
      </c>
      <c r="F233">
        <v>0.76</v>
      </c>
      <c r="G233">
        <v>19007</v>
      </c>
      <c r="H233">
        <v>0</v>
      </c>
      <c r="AY233">
        <v>13</v>
      </c>
      <c r="AZ233">
        <v>28014</v>
      </c>
      <c r="BB233">
        <v>50</v>
      </c>
      <c r="BC233">
        <v>9010</v>
      </c>
    </row>
    <row r="234" spans="1:55" x14ac:dyDescent="0.25">
      <c r="A234" s="1" t="s">
        <v>232</v>
      </c>
      <c r="B234" t="str">
        <v>x7-y20</v>
      </c>
      <c r="C234">
        <v>92</v>
      </c>
      <c r="D234">
        <v>64</v>
      </c>
      <c r="E234">
        <v>28</v>
      </c>
      <c r="F234">
        <v>0.69</v>
      </c>
      <c r="G234">
        <v>20007</v>
      </c>
      <c r="H234">
        <v>0</v>
      </c>
      <c r="AY234">
        <v>13</v>
      </c>
      <c r="AZ234">
        <v>29013</v>
      </c>
      <c r="BB234">
        <v>50</v>
      </c>
      <c r="BC234">
        <v>10009</v>
      </c>
    </row>
    <row r="235" spans="1:55" x14ac:dyDescent="0.25">
      <c r="A235" s="1" t="s">
        <v>233</v>
      </c>
      <c r="B235" t="str">
        <v>x7-y21</v>
      </c>
      <c r="C235">
        <v>89</v>
      </c>
      <c r="D235">
        <v>67</v>
      </c>
      <c r="E235">
        <v>22</v>
      </c>
      <c r="F235">
        <v>0.75</v>
      </c>
      <c r="G235">
        <v>21007</v>
      </c>
      <c r="H235">
        <v>0</v>
      </c>
      <c r="AY235">
        <v>14</v>
      </c>
      <c r="AZ235">
        <v>11004</v>
      </c>
      <c r="BB235">
        <v>50</v>
      </c>
      <c r="BC235">
        <v>11008</v>
      </c>
    </row>
    <row r="236" spans="1:55" x14ac:dyDescent="0.25">
      <c r="A236" s="1" t="s">
        <v>234</v>
      </c>
      <c r="B236" t="str">
        <v>x7-y22</v>
      </c>
      <c r="C236">
        <v>93</v>
      </c>
      <c r="D236">
        <v>66</v>
      </c>
      <c r="E236">
        <v>27</v>
      </c>
      <c r="F236">
        <v>0.7</v>
      </c>
      <c r="G236">
        <v>22007</v>
      </c>
      <c r="H236">
        <v>0</v>
      </c>
      <c r="AY236">
        <v>14</v>
      </c>
      <c r="AZ236">
        <v>12003</v>
      </c>
      <c r="BB236">
        <v>50</v>
      </c>
      <c r="BC236">
        <v>12007</v>
      </c>
    </row>
    <row r="237" spans="1:55" x14ac:dyDescent="0.25">
      <c r="A237" s="1" t="s">
        <v>235</v>
      </c>
      <c r="B237" t="str">
        <v>x7-y23</v>
      </c>
      <c r="C237">
        <v>87</v>
      </c>
      <c r="D237">
        <v>71</v>
      </c>
      <c r="E237">
        <v>16</v>
      </c>
      <c r="F237">
        <v>0.81</v>
      </c>
      <c r="G237">
        <v>23007</v>
      </c>
      <c r="H237">
        <v>0</v>
      </c>
      <c r="AY237">
        <v>14</v>
      </c>
      <c r="AZ237">
        <v>12005</v>
      </c>
      <c r="BB237">
        <v>50</v>
      </c>
      <c r="BC237">
        <v>13006</v>
      </c>
    </row>
    <row r="238" spans="1:55" x14ac:dyDescent="0.25">
      <c r="A238" s="1" t="s">
        <v>236</v>
      </c>
      <c r="B238" t="str">
        <v>x7-y24</v>
      </c>
      <c r="C238">
        <v>94</v>
      </c>
      <c r="D238">
        <v>67</v>
      </c>
      <c r="E238">
        <v>27</v>
      </c>
      <c r="F238">
        <v>0.71</v>
      </c>
      <c r="G238">
        <v>24007</v>
      </c>
      <c r="H238">
        <v>0</v>
      </c>
      <c r="AY238">
        <v>14</v>
      </c>
      <c r="AZ238">
        <v>13002</v>
      </c>
      <c r="BB238">
        <v>50</v>
      </c>
      <c r="BC238">
        <v>14005</v>
      </c>
    </row>
    <row r="239" spans="1:55" x14ac:dyDescent="0.25">
      <c r="A239" s="1" t="s">
        <v>237</v>
      </c>
      <c r="B239" t="str">
        <v>x7-y25</v>
      </c>
      <c r="C239">
        <v>89</v>
      </c>
      <c r="D239">
        <v>67</v>
      </c>
      <c r="E239">
        <v>22</v>
      </c>
      <c r="F239">
        <v>0.75</v>
      </c>
      <c r="G239">
        <v>25007</v>
      </c>
      <c r="H239">
        <v>0</v>
      </c>
      <c r="AY239">
        <v>14</v>
      </c>
      <c r="AZ239">
        <v>13006</v>
      </c>
      <c r="BB239">
        <v>50</v>
      </c>
      <c r="BC239">
        <v>15004</v>
      </c>
    </row>
    <row r="240" spans="1:55" x14ac:dyDescent="0.25">
      <c r="A240" s="1" t="s">
        <v>238</v>
      </c>
      <c r="B240" t="str">
        <v>x7-y26</v>
      </c>
      <c r="C240">
        <v>88</v>
      </c>
      <c r="D240">
        <v>72</v>
      </c>
      <c r="E240">
        <v>16</v>
      </c>
      <c r="F240">
        <v>0.81</v>
      </c>
      <c r="G240">
        <v>26007</v>
      </c>
      <c r="H240">
        <v>0</v>
      </c>
      <c r="AY240">
        <v>14</v>
      </c>
      <c r="AZ240">
        <v>14001</v>
      </c>
      <c r="BB240">
        <v>50</v>
      </c>
      <c r="BC240">
        <v>16003</v>
      </c>
    </row>
    <row r="241" spans="1:55" x14ac:dyDescent="0.25">
      <c r="A241" s="1" t="s">
        <v>239</v>
      </c>
      <c r="B241" t="str">
        <v>x7-y27</v>
      </c>
      <c r="C241">
        <v>87</v>
      </c>
      <c r="D241">
        <v>73</v>
      </c>
      <c r="E241">
        <v>14</v>
      </c>
      <c r="F241">
        <v>0.83</v>
      </c>
      <c r="G241">
        <v>27007</v>
      </c>
      <c r="H241">
        <v>0</v>
      </c>
      <c r="AY241">
        <v>14</v>
      </c>
      <c r="AZ241">
        <v>14007</v>
      </c>
      <c r="BB241">
        <v>50</v>
      </c>
      <c r="BC241">
        <v>17002</v>
      </c>
    </row>
    <row r="242" spans="1:55" x14ac:dyDescent="0.25">
      <c r="A242" s="1" t="s">
        <v>240</v>
      </c>
      <c r="B242" t="str">
        <v>x7-y28</v>
      </c>
      <c r="C242">
        <v>90</v>
      </c>
      <c r="D242">
        <v>65</v>
      </c>
      <c r="E242">
        <v>25</v>
      </c>
      <c r="F242">
        <v>0.72</v>
      </c>
      <c r="G242">
        <v>28007</v>
      </c>
      <c r="H242">
        <v>0</v>
      </c>
      <c r="AY242">
        <v>14</v>
      </c>
      <c r="AZ242">
        <v>15000</v>
      </c>
      <c r="BB242">
        <v>50</v>
      </c>
      <c r="BC242">
        <v>18001</v>
      </c>
    </row>
    <row r="243" spans="1:55" x14ac:dyDescent="0.25">
      <c r="A243" s="1" t="s">
        <v>241</v>
      </c>
      <c r="B243" t="str">
        <v>x7-y29</v>
      </c>
      <c r="C243">
        <v>91</v>
      </c>
      <c r="D243">
        <v>65</v>
      </c>
      <c r="E243">
        <v>26</v>
      </c>
      <c r="F243">
        <v>0.71</v>
      </c>
      <c r="G243">
        <v>29007</v>
      </c>
      <c r="H243">
        <v>0</v>
      </c>
      <c r="AY243">
        <v>14</v>
      </c>
      <c r="AZ243">
        <v>15008</v>
      </c>
      <c r="BB243">
        <v>51</v>
      </c>
      <c r="BC243">
        <v>18000</v>
      </c>
    </row>
    <row r="244" spans="1:55" x14ac:dyDescent="0.25">
      <c r="A244" s="1" t="s">
        <v>242</v>
      </c>
      <c r="B244" t="str">
        <v>x8-y0</v>
      </c>
      <c r="C244">
        <v>94</v>
      </c>
      <c r="D244">
        <v>72</v>
      </c>
      <c r="E244">
        <v>22</v>
      </c>
      <c r="F244">
        <v>0.76</v>
      </c>
      <c r="G244">
        <v>8</v>
      </c>
      <c r="H244">
        <v>0</v>
      </c>
      <c r="AY244">
        <v>14</v>
      </c>
      <c r="AZ244">
        <v>16009</v>
      </c>
      <c r="BB244">
        <v>51</v>
      </c>
      <c r="BC244">
        <v>3017</v>
      </c>
    </row>
    <row r="245" spans="1:55" x14ac:dyDescent="0.25">
      <c r="A245" s="1" t="s">
        <v>243</v>
      </c>
      <c r="B245" t="str">
        <v>x8-y1</v>
      </c>
      <c r="C245">
        <v>90</v>
      </c>
      <c r="D245">
        <v>64</v>
      </c>
      <c r="E245">
        <v>26</v>
      </c>
      <c r="F245">
        <v>0.71</v>
      </c>
      <c r="G245">
        <v>1008</v>
      </c>
      <c r="H245">
        <v>0</v>
      </c>
      <c r="AY245">
        <v>14</v>
      </c>
      <c r="AZ245">
        <v>17010</v>
      </c>
      <c r="BB245">
        <v>51</v>
      </c>
      <c r="BC245">
        <v>4016</v>
      </c>
    </row>
    <row r="246" spans="1:55" x14ac:dyDescent="0.25">
      <c r="A246" s="1" t="s">
        <v>244</v>
      </c>
      <c r="B246" t="str">
        <v>x8-y2</v>
      </c>
      <c r="C246">
        <v>504</v>
      </c>
      <c r="D246">
        <v>490</v>
      </c>
      <c r="E246">
        <v>14</v>
      </c>
      <c r="F246">
        <v>0.97</v>
      </c>
      <c r="G246">
        <v>2008</v>
      </c>
      <c r="H246">
        <v>0</v>
      </c>
      <c r="AY246">
        <v>14</v>
      </c>
      <c r="AZ246">
        <v>18011</v>
      </c>
      <c r="BB246">
        <v>51</v>
      </c>
      <c r="BC246">
        <v>5015</v>
      </c>
    </row>
    <row r="247" spans="1:55" x14ac:dyDescent="0.25">
      <c r="A247" s="1" t="s">
        <v>245</v>
      </c>
      <c r="B247" t="str">
        <v>x8-y3</v>
      </c>
      <c r="C247">
        <v>92</v>
      </c>
      <c r="D247">
        <v>73</v>
      </c>
      <c r="E247">
        <v>19</v>
      </c>
      <c r="F247">
        <v>0.79</v>
      </c>
      <c r="G247">
        <v>3008</v>
      </c>
      <c r="H247">
        <v>0</v>
      </c>
      <c r="AY247">
        <v>14</v>
      </c>
      <c r="AZ247">
        <v>19012</v>
      </c>
      <c r="BB247">
        <v>51</v>
      </c>
      <c r="BC247">
        <v>6014</v>
      </c>
    </row>
    <row r="248" spans="1:55" x14ac:dyDescent="0.25">
      <c r="A248" s="1" t="s">
        <v>246</v>
      </c>
      <c r="B248" t="str">
        <v>x8-y4</v>
      </c>
      <c r="C248">
        <v>93</v>
      </c>
      <c r="D248">
        <v>68</v>
      </c>
      <c r="E248">
        <v>25</v>
      </c>
      <c r="F248">
        <v>0.73</v>
      </c>
      <c r="G248">
        <v>4008</v>
      </c>
      <c r="H248">
        <v>0</v>
      </c>
      <c r="AY248">
        <v>14</v>
      </c>
      <c r="AZ248">
        <v>20013</v>
      </c>
      <c r="BB248">
        <v>51</v>
      </c>
      <c r="BC248">
        <v>7013</v>
      </c>
    </row>
    <row r="249" spans="1:55" x14ac:dyDescent="0.25">
      <c r="A249" s="1" t="s">
        <v>247</v>
      </c>
      <c r="B249" t="str">
        <v>x8-y5</v>
      </c>
      <c r="C249">
        <v>88</v>
      </c>
      <c r="D249">
        <v>67</v>
      </c>
      <c r="E249">
        <v>21</v>
      </c>
      <c r="F249">
        <v>0.76</v>
      </c>
      <c r="G249">
        <v>5008</v>
      </c>
      <c r="H249">
        <v>0</v>
      </c>
      <c r="AY249">
        <v>14</v>
      </c>
      <c r="AZ249">
        <v>21014</v>
      </c>
      <c r="BB249">
        <v>51</v>
      </c>
      <c r="BC249">
        <v>8012</v>
      </c>
    </row>
    <row r="250" spans="1:55" x14ac:dyDescent="0.25">
      <c r="A250" s="1" t="s">
        <v>248</v>
      </c>
      <c r="B250" t="str">
        <v>x8-y6</v>
      </c>
      <c r="C250">
        <v>85</v>
      </c>
      <c r="D250">
        <v>65</v>
      </c>
      <c r="E250">
        <v>20</v>
      </c>
      <c r="F250">
        <v>0.76</v>
      </c>
      <c r="G250">
        <v>6008</v>
      </c>
      <c r="H250">
        <v>0</v>
      </c>
      <c r="AY250">
        <v>14</v>
      </c>
      <c r="AZ250">
        <v>22015</v>
      </c>
      <c r="BB250">
        <v>51</v>
      </c>
      <c r="BC250">
        <v>9011</v>
      </c>
    </row>
    <row r="251" spans="1:55" x14ac:dyDescent="0.25">
      <c r="A251" s="1" t="s">
        <v>249</v>
      </c>
      <c r="B251" t="str">
        <v>x8-y7</v>
      </c>
      <c r="C251">
        <v>87</v>
      </c>
      <c r="D251">
        <v>73</v>
      </c>
      <c r="E251">
        <v>14</v>
      </c>
      <c r="F251">
        <v>0.83</v>
      </c>
      <c r="G251">
        <v>7008</v>
      </c>
      <c r="H251">
        <v>0</v>
      </c>
      <c r="AY251">
        <v>14</v>
      </c>
      <c r="AZ251">
        <v>23016</v>
      </c>
      <c r="BB251">
        <v>51</v>
      </c>
      <c r="BC251">
        <v>10010</v>
      </c>
    </row>
    <row r="252" spans="1:55" x14ac:dyDescent="0.25">
      <c r="A252" s="1" t="s">
        <v>250</v>
      </c>
      <c r="B252" t="str">
        <v>x8-y8</v>
      </c>
      <c r="C252">
        <v>94</v>
      </c>
      <c r="D252">
        <v>68</v>
      </c>
      <c r="E252">
        <v>26</v>
      </c>
      <c r="F252">
        <v>0.72</v>
      </c>
      <c r="G252">
        <v>8008</v>
      </c>
      <c r="H252">
        <v>0</v>
      </c>
      <c r="AY252">
        <v>14</v>
      </c>
      <c r="AZ252">
        <v>24017</v>
      </c>
      <c r="BB252">
        <v>51</v>
      </c>
      <c r="BC252">
        <v>11009</v>
      </c>
    </row>
    <row r="253" spans="1:55" x14ac:dyDescent="0.25">
      <c r="A253" s="1" t="s">
        <v>251</v>
      </c>
      <c r="B253" t="str">
        <v>x8-y9</v>
      </c>
      <c r="C253">
        <v>85</v>
      </c>
      <c r="D253">
        <v>70</v>
      </c>
      <c r="E253">
        <v>15</v>
      </c>
      <c r="F253">
        <v>0.82</v>
      </c>
      <c r="G253">
        <v>9008</v>
      </c>
      <c r="H253">
        <v>0</v>
      </c>
      <c r="AY253">
        <v>14</v>
      </c>
      <c r="AZ253">
        <v>25018</v>
      </c>
      <c r="BB253">
        <v>51</v>
      </c>
      <c r="BC253">
        <v>12008</v>
      </c>
    </row>
    <row r="254" spans="1:55" x14ac:dyDescent="0.25">
      <c r="A254" s="1" t="s">
        <v>252</v>
      </c>
      <c r="B254" t="str">
        <v>x8-y10</v>
      </c>
      <c r="C254">
        <v>89</v>
      </c>
      <c r="D254">
        <v>64</v>
      </c>
      <c r="E254">
        <v>25</v>
      </c>
      <c r="F254">
        <v>0.71</v>
      </c>
      <c r="G254">
        <v>10008</v>
      </c>
      <c r="H254">
        <v>0</v>
      </c>
      <c r="AY254">
        <v>14</v>
      </c>
      <c r="AZ254">
        <v>26017</v>
      </c>
      <c r="BB254">
        <v>51</v>
      </c>
      <c r="BC254">
        <v>13007</v>
      </c>
    </row>
    <row r="255" spans="1:55" x14ac:dyDescent="0.25">
      <c r="A255" s="1" t="s">
        <v>253</v>
      </c>
      <c r="B255" t="str">
        <v>x8-y11</v>
      </c>
      <c r="C255">
        <v>87</v>
      </c>
      <c r="D255">
        <v>66</v>
      </c>
      <c r="E255">
        <v>21</v>
      </c>
      <c r="F255">
        <v>0.75</v>
      </c>
      <c r="G255">
        <v>11008</v>
      </c>
      <c r="H255">
        <v>0</v>
      </c>
      <c r="AY255">
        <v>14</v>
      </c>
      <c r="AZ255">
        <v>27016</v>
      </c>
      <c r="BB255">
        <v>51</v>
      </c>
      <c r="BC255">
        <v>14006</v>
      </c>
    </row>
    <row r="256" spans="1:55" x14ac:dyDescent="0.25">
      <c r="A256" s="1" t="s">
        <v>254</v>
      </c>
      <c r="B256" t="str">
        <v>x8-y12</v>
      </c>
      <c r="C256">
        <v>89</v>
      </c>
      <c r="D256">
        <v>72</v>
      </c>
      <c r="E256">
        <v>17</v>
      </c>
      <c r="F256">
        <v>0.8</v>
      </c>
      <c r="G256">
        <v>12008</v>
      </c>
      <c r="H256">
        <v>0</v>
      </c>
      <c r="AY256">
        <v>14</v>
      </c>
      <c r="AZ256">
        <v>28015</v>
      </c>
      <c r="BB256">
        <v>51</v>
      </c>
      <c r="BC256">
        <v>15005</v>
      </c>
    </row>
    <row r="257" spans="1:55" x14ac:dyDescent="0.25">
      <c r="A257" s="1" t="s">
        <v>255</v>
      </c>
      <c r="B257" t="str">
        <v>x8-y13</v>
      </c>
      <c r="C257">
        <v>88</v>
      </c>
      <c r="D257">
        <v>64</v>
      </c>
      <c r="E257">
        <v>24</v>
      </c>
      <c r="F257">
        <v>0.72</v>
      </c>
      <c r="G257">
        <v>13008</v>
      </c>
      <c r="H257">
        <v>0</v>
      </c>
      <c r="AY257">
        <v>14</v>
      </c>
      <c r="AZ257">
        <v>29014</v>
      </c>
      <c r="BB257">
        <v>51</v>
      </c>
      <c r="BC257">
        <v>16004</v>
      </c>
    </row>
    <row r="258" spans="1:55" x14ac:dyDescent="0.25">
      <c r="A258" s="1" t="s">
        <v>256</v>
      </c>
      <c r="B258" t="str">
        <v>x8-y14</v>
      </c>
      <c r="C258">
        <v>85</v>
      </c>
      <c r="D258">
        <v>66</v>
      </c>
      <c r="E258">
        <v>19</v>
      </c>
      <c r="F258">
        <v>0.77</v>
      </c>
      <c r="G258">
        <v>14008</v>
      </c>
      <c r="H258">
        <v>0</v>
      </c>
      <c r="AY258">
        <v>15</v>
      </c>
      <c r="AZ258">
        <v>10004</v>
      </c>
      <c r="BB258">
        <v>51</v>
      </c>
      <c r="BC258">
        <v>17003</v>
      </c>
    </row>
    <row r="259" spans="1:55" x14ac:dyDescent="0.25">
      <c r="A259" s="1" t="s">
        <v>257</v>
      </c>
      <c r="B259" t="str">
        <v>x8-y15</v>
      </c>
      <c r="C259">
        <v>92</v>
      </c>
      <c r="D259">
        <v>70</v>
      </c>
      <c r="E259">
        <v>22</v>
      </c>
      <c r="F259">
        <v>0.76</v>
      </c>
      <c r="G259">
        <v>15008</v>
      </c>
      <c r="H259">
        <v>0</v>
      </c>
      <c r="AY259">
        <v>15</v>
      </c>
      <c r="AZ259">
        <v>11003</v>
      </c>
      <c r="BB259">
        <v>51</v>
      </c>
      <c r="BC259">
        <v>18002</v>
      </c>
    </row>
    <row r="260" spans="1:55" x14ac:dyDescent="0.25">
      <c r="A260" s="1" t="s">
        <v>258</v>
      </c>
      <c r="B260" t="str">
        <v>x8-y16</v>
      </c>
      <c r="C260">
        <v>89</v>
      </c>
      <c r="D260">
        <v>72</v>
      </c>
      <c r="E260">
        <v>17</v>
      </c>
      <c r="F260">
        <v>0.8</v>
      </c>
      <c r="G260">
        <v>16008</v>
      </c>
      <c r="H260">
        <v>0</v>
      </c>
      <c r="AY260">
        <v>15</v>
      </c>
      <c r="AZ260">
        <v>11005</v>
      </c>
      <c r="BB260">
        <v>51</v>
      </c>
      <c r="BC260">
        <v>19001</v>
      </c>
    </row>
    <row r="261" spans="1:55" x14ac:dyDescent="0.25">
      <c r="A261" s="1" t="s">
        <v>259</v>
      </c>
      <c r="B261" t="str">
        <v>x8-y17</v>
      </c>
      <c r="C261">
        <v>92</v>
      </c>
      <c r="D261">
        <v>65</v>
      </c>
      <c r="E261">
        <v>27</v>
      </c>
      <c r="F261">
        <v>0.7</v>
      </c>
      <c r="G261">
        <v>17008</v>
      </c>
      <c r="H261">
        <v>0</v>
      </c>
      <c r="AY261">
        <v>15</v>
      </c>
      <c r="AZ261">
        <v>12002</v>
      </c>
      <c r="BB261">
        <v>52</v>
      </c>
      <c r="BC261">
        <v>19000</v>
      </c>
    </row>
    <row r="262" spans="1:55" x14ac:dyDescent="0.25">
      <c r="A262" s="1" t="s">
        <v>260</v>
      </c>
      <c r="B262" t="str">
        <v>x8-y18</v>
      </c>
      <c r="C262">
        <v>94</v>
      </c>
      <c r="D262">
        <v>70</v>
      </c>
      <c r="E262">
        <v>24</v>
      </c>
      <c r="F262">
        <v>0.74</v>
      </c>
      <c r="G262">
        <v>18008</v>
      </c>
      <c r="H262">
        <v>0</v>
      </c>
      <c r="AY262">
        <v>15</v>
      </c>
      <c r="AZ262">
        <v>12006</v>
      </c>
      <c r="BB262">
        <v>52</v>
      </c>
      <c r="BC262">
        <v>3018</v>
      </c>
    </row>
    <row r="263" spans="1:55" x14ac:dyDescent="0.25">
      <c r="A263" s="1" t="s">
        <v>261</v>
      </c>
      <c r="B263" t="str">
        <v>x8-y19</v>
      </c>
      <c r="C263">
        <v>90</v>
      </c>
      <c r="D263">
        <v>68</v>
      </c>
      <c r="E263">
        <v>22</v>
      </c>
      <c r="F263">
        <v>0.75</v>
      </c>
      <c r="G263">
        <v>19008</v>
      </c>
      <c r="H263">
        <v>0</v>
      </c>
      <c r="AY263">
        <v>15</v>
      </c>
      <c r="AZ263">
        <v>13001</v>
      </c>
      <c r="BB263">
        <v>52</v>
      </c>
      <c r="BC263">
        <v>4017</v>
      </c>
    </row>
    <row r="264" spans="1:55" x14ac:dyDescent="0.25">
      <c r="A264" s="1" t="s">
        <v>262</v>
      </c>
      <c r="B264" t="str">
        <v>x8-y20</v>
      </c>
      <c r="C264">
        <v>89</v>
      </c>
      <c r="D264">
        <v>71</v>
      </c>
      <c r="E264">
        <v>18</v>
      </c>
      <c r="F264">
        <v>0.79</v>
      </c>
      <c r="G264">
        <v>20008</v>
      </c>
      <c r="H264">
        <v>0</v>
      </c>
      <c r="AY264">
        <v>15</v>
      </c>
      <c r="AZ264">
        <v>13007</v>
      </c>
      <c r="BB264">
        <v>52</v>
      </c>
      <c r="BC264">
        <v>5016</v>
      </c>
    </row>
    <row r="265" spans="1:55" x14ac:dyDescent="0.25">
      <c r="A265" s="1" t="s">
        <v>263</v>
      </c>
      <c r="B265" t="str">
        <v>x8-y21</v>
      </c>
      <c r="C265">
        <v>86</v>
      </c>
      <c r="D265">
        <v>65</v>
      </c>
      <c r="E265">
        <v>21</v>
      </c>
      <c r="F265">
        <v>0.75</v>
      </c>
      <c r="G265">
        <v>21008</v>
      </c>
      <c r="H265">
        <v>0</v>
      </c>
      <c r="AY265">
        <v>15</v>
      </c>
      <c r="AZ265">
        <v>14000</v>
      </c>
      <c r="BB265">
        <v>52</v>
      </c>
      <c r="BC265">
        <v>6015</v>
      </c>
    </row>
    <row r="266" spans="1:55" x14ac:dyDescent="0.25">
      <c r="A266" s="1" t="s">
        <v>264</v>
      </c>
      <c r="B266" t="str">
        <v>x8-y22</v>
      </c>
      <c r="C266">
        <v>94</v>
      </c>
      <c r="D266">
        <v>73</v>
      </c>
      <c r="E266">
        <v>21</v>
      </c>
      <c r="F266">
        <v>0.77</v>
      </c>
      <c r="G266">
        <v>22008</v>
      </c>
      <c r="H266">
        <v>0</v>
      </c>
      <c r="AY266">
        <v>15</v>
      </c>
      <c r="AZ266">
        <v>14008</v>
      </c>
      <c r="BB266">
        <v>52</v>
      </c>
      <c r="BC266">
        <v>7014</v>
      </c>
    </row>
    <row r="267" spans="1:55" x14ac:dyDescent="0.25">
      <c r="A267" s="1" t="s">
        <v>265</v>
      </c>
      <c r="B267" t="str">
        <v>x8-y23</v>
      </c>
      <c r="C267">
        <v>90</v>
      </c>
      <c r="D267">
        <v>71</v>
      </c>
      <c r="E267">
        <v>19</v>
      </c>
      <c r="F267">
        <v>0.78</v>
      </c>
      <c r="G267">
        <v>23008</v>
      </c>
      <c r="H267">
        <v>0</v>
      </c>
      <c r="AY267">
        <v>15</v>
      </c>
      <c r="AZ267">
        <v>15009</v>
      </c>
      <c r="BB267">
        <v>52</v>
      </c>
      <c r="BC267">
        <v>8013</v>
      </c>
    </row>
    <row r="268" spans="1:55" x14ac:dyDescent="0.25">
      <c r="A268" s="1" t="s">
        <v>266</v>
      </c>
      <c r="B268" t="str">
        <v>x8-y24</v>
      </c>
      <c r="C268">
        <v>94</v>
      </c>
      <c r="D268">
        <v>72</v>
      </c>
      <c r="E268">
        <v>22</v>
      </c>
      <c r="F268">
        <v>0.76</v>
      </c>
      <c r="G268">
        <v>24008</v>
      </c>
      <c r="H268">
        <v>0</v>
      </c>
      <c r="AY268">
        <v>15</v>
      </c>
      <c r="AZ268">
        <v>16010</v>
      </c>
      <c r="BB268">
        <v>52</v>
      </c>
      <c r="BC268">
        <v>9012</v>
      </c>
    </row>
    <row r="269" spans="1:55" x14ac:dyDescent="0.25">
      <c r="A269" s="1" t="s">
        <v>267</v>
      </c>
      <c r="B269" t="str">
        <v>x8-y25</v>
      </c>
      <c r="C269">
        <v>88</v>
      </c>
      <c r="D269">
        <v>64</v>
      </c>
      <c r="E269">
        <v>24</v>
      </c>
      <c r="F269">
        <v>0.72</v>
      </c>
      <c r="G269">
        <v>25008</v>
      </c>
      <c r="H269">
        <v>0</v>
      </c>
      <c r="AY269">
        <v>15</v>
      </c>
      <c r="AZ269">
        <v>17011</v>
      </c>
      <c r="BB269">
        <v>52</v>
      </c>
      <c r="BC269">
        <v>10011</v>
      </c>
    </row>
    <row r="270" spans="1:55" x14ac:dyDescent="0.25">
      <c r="A270" s="1" t="s">
        <v>268</v>
      </c>
      <c r="B270" t="str">
        <v>x8-y26</v>
      </c>
      <c r="C270">
        <v>85</v>
      </c>
      <c r="D270">
        <v>69</v>
      </c>
      <c r="E270">
        <v>16</v>
      </c>
      <c r="F270">
        <v>0.81</v>
      </c>
      <c r="G270">
        <v>26008</v>
      </c>
      <c r="H270">
        <v>0</v>
      </c>
      <c r="AY270">
        <v>15</v>
      </c>
      <c r="AZ270">
        <v>18012</v>
      </c>
      <c r="BB270">
        <v>52</v>
      </c>
      <c r="BC270">
        <v>11010</v>
      </c>
    </row>
    <row r="271" spans="1:55" x14ac:dyDescent="0.25">
      <c r="A271" s="1" t="s">
        <v>269</v>
      </c>
      <c r="B271" t="str">
        <v>x8-y27</v>
      </c>
      <c r="C271">
        <v>92</v>
      </c>
      <c r="D271">
        <v>69</v>
      </c>
      <c r="E271">
        <v>23</v>
      </c>
      <c r="F271">
        <v>0.75</v>
      </c>
      <c r="G271">
        <v>27008</v>
      </c>
      <c r="H271">
        <v>0</v>
      </c>
      <c r="AY271">
        <v>15</v>
      </c>
      <c r="AZ271">
        <v>19013</v>
      </c>
      <c r="BB271">
        <v>52</v>
      </c>
      <c r="BC271">
        <v>12009</v>
      </c>
    </row>
    <row r="272" spans="1:55" x14ac:dyDescent="0.25">
      <c r="A272" s="1" t="s">
        <v>270</v>
      </c>
      <c r="B272" t="str">
        <v>x8-y28</v>
      </c>
      <c r="C272">
        <v>85</v>
      </c>
      <c r="D272">
        <v>71</v>
      </c>
      <c r="E272">
        <v>14</v>
      </c>
      <c r="F272">
        <v>0.83</v>
      </c>
      <c r="G272">
        <v>28008</v>
      </c>
      <c r="H272">
        <v>0</v>
      </c>
      <c r="AY272">
        <v>15</v>
      </c>
      <c r="AZ272">
        <v>20014</v>
      </c>
      <c r="BB272">
        <v>52</v>
      </c>
      <c r="BC272">
        <v>13008</v>
      </c>
    </row>
    <row r="273" spans="1:55" x14ac:dyDescent="0.25">
      <c r="A273" s="1" t="s">
        <v>271</v>
      </c>
      <c r="B273" t="str">
        <v>x8-y29</v>
      </c>
      <c r="C273">
        <v>93</v>
      </c>
      <c r="D273">
        <v>64</v>
      </c>
      <c r="E273">
        <v>29</v>
      </c>
      <c r="F273">
        <v>0.68</v>
      </c>
      <c r="G273">
        <v>29008</v>
      </c>
      <c r="H273">
        <v>0</v>
      </c>
      <c r="AY273">
        <v>15</v>
      </c>
      <c r="AZ273">
        <v>21015</v>
      </c>
      <c r="BB273">
        <v>52</v>
      </c>
      <c r="BC273">
        <v>14007</v>
      </c>
    </row>
    <row r="274" spans="1:55" x14ac:dyDescent="0.25">
      <c r="A274" s="1" t="s">
        <v>272</v>
      </c>
      <c r="B274" t="str">
        <v>x9-y0</v>
      </c>
      <c r="C274">
        <v>92</v>
      </c>
      <c r="D274">
        <v>71</v>
      </c>
      <c r="E274">
        <v>21</v>
      </c>
      <c r="F274">
        <v>0.77</v>
      </c>
      <c r="G274">
        <v>9</v>
      </c>
      <c r="H274">
        <v>0</v>
      </c>
      <c r="AY274">
        <v>15</v>
      </c>
      <c r="AZ274">
        <v>22016</v>
      </c>
      <c r="BB274">
        <v>52</v>
      </c>
      <c r="BC274">
        <v>15006</v>
      </c>
    </row>
    <row r="275" spans="1:55" x14ac:dyDescent="0.25">
      <c r="A275" s="1" t="s">
        <v>273</v>
      </c>
      <c r="B275" t="str">
        <v>x9-y1</v>
      </c>
      <c r="C275">
        <v>88</v>
      </c>
      <c r="D275">
        <v>67</v>
      </c>
      <c r="E275">
        <v>21</v>
      </c>
      <c r="F275">
        <v>0.76</v>
      </c>
      <c r="G275">
        <v>1009</v>
      </c>
      <c r="H275">
        <v>0</v>
      </c>
      <c r="AY275">
        <v>15</v>
      </c>
      <c r="AZ275">
        <v>23017</v>
      </c>
      <c r="BB275">
        <v>52</v>
      </c>
      <c r="BC275">
        <v>16005</v>
      </c>
    </row>
    <row r="276" spans="1:55" x14ac:dyDescent="0.25">
      <c r="A276" s="1" t="s">
        <v>274</v>
      </c>
      <c r="B276" t="str">
        <v>x9-y2</v>
      </c>
      <c r="C276">
        <v>503</v>
      </c>
      <c r="D276">
        <v>494</v>
      </c>
      <c r="E276">
        <v>9</v>
      </c>
      <c r="F276">
        <v>0.98</v>
      </c>
      <c r="G276">
        <v>2009</v>
      </c>
      <c r="H276">
        <v>0</v>
      </c>
      <c r="AY276">
        <v>15</v>
      </c>
      <c r="AZ276">
        <v>24018</v>
      </c>
      <c r="BB276">
        <v>52</v>
      </c>
      <c r="BC276">
        <v>17004</v>
      </c>
    </row>
    <row r="277" spans="1:55" x14ac:dyDescent="0.25">
      <c r="A277" s="1" t="s">
        <v>275</v>
      </c>
      <c r="B277" t="str">
        <v>x9-y3</v>
      </c>
      <c r="C277">
        <v>93</v>
      </c>
      <c r="D277">
        <v>73</v>
      </c>
      <c r="E277">
        <v>20</v>
      </c>
      <c r="F277">
        <v>0.78</v>
      </c>
      <c r="G277">
        <v>3009</v>
      </c>
      <c r="H277">
        <v>0</v>
      </c>
      <c r="AY277">
        <v>15</v>
      </c>
      <c r="AZ277">
        <v>25019</v>
      </c>
      <c r="BB277">
        <v>52</v>
      </c>
      <c r="BC277">
        <v>18003</v>
      </c>
    </row>
    <row r="278" spans="1:55" x14ac:dyDescent="0.25">
      <c r="A278" s="1" t="s">
        <v>276</v>
      </c>
      <c r="B278" t="str">
        <v>x9-y4</v>
      </c>
      <c r="C278">
        <v>93</v>
      </c>
      <c r="D278">
        <v>64</v>
      </c>
      <c r="E278">
        <v>29</v>
      </c>
      <c r="F278">
        <v>0.68</v>
      </c>
      <c r="G278">
        <v>4009</v>
      </c>
      <c r="H278">
        <v>0</v>
      </c>
      <c r="AY278">
        <v>15</v>
      </c>
      <c r="AZ278">
        <v>26018</v>
      </c>
      <c r="BB278">
        <v>52</v>
      </c>
      <c r="BC278">
        <v>19002</v>
      </c>
    </row>
    <row r="279" spans="1:55" x14ac:dyDescent="0.25">
      <c r="A279" s="1" t="s">
        <v>277</v>
      </c>
      <c r="B279" t="str">
        <v>x9-y5</v>
      </c>
      <c r="C279">
        <v>86</v>
      </c>
      <c r="D279">
        <v>72</v>
      </c>
      <c r="E279">
        <v>14</v>
      </c>
      <c r="F279">
        <v>0.83</v>
      </c>
      <c r="G279">
        <v>5009</v>
      </c>
      <c r="H279">
        <v>0</v>
      </c>
      <c r="AY279">
        <v>15</v>
      </c>
      <c r="AZ279">
        <v>27017</v>
      </c>
      <c r="BB279">
        <v>52</v>
      </c>
      <c r="BC279">
        <v>20001</v>
      </c>
    </row>
    <row r="280" spans="1:55" x14ac:dyDescent="0.25">
      <c r="A280" s="1" t="s">
        <v>278</v>
      </c>
      <c r="B280" t="str">
        <v>x9-y6</v>
      </c>
      <c r="C280">
        <v>92</v>
      </c>
      <c r="D280">
        <v>66</v>
      </c>
      <c r="E280">
        <v>26</v>
      </c>
      <c r="F280">
        <v>0.71</v>
      </c>
      <c r="G280">
        <v>6009</v>
      </c>
      <c r="H280">
        <v>0</v>
      </c>
      <c r="AY280">
        <v>15</v>
      </c>
      <c r="AZ280">
        <v>28016</v>
      </c>
      <c r="BB280">
        <v>53</v>
      </c>
      <c r="BC280">
        <v>20000</v>
      </c>
    </row>
    <row r="281" spans="1:55" x14ac:dyDescent="0.25">
      <c r="A281" s="1" t="s">
        <v>279</v>
      </c>
      <c r="B281" t="str">
        <v>x9-y7</v>
      </c>
      <c r="C281">
        <v>94</v>
      </c>
      <c r="D281">
        <v>67</v>
      </c>
      <c r="E281">
        <v>27</v>
      </c>
      <c r="F281">
        <v>0.71</v>
      </c>
      <c r="G281">
        <v>7009</v>
      </c>
      <c r="H281">
        <v>0</v>
      </c>
      <c r="AY281">
        <v>15</v>
      </c>
      <c r="AZ281">
        <v>29015</v>
      </c>
      <c r="BB281">
        <v>53</v>
      </c>
      <c r="BC281">
        <v>3019</v>
      </c>
    </row>
    <row r="282" spans="1:55" x14ac:dyDescent="0.25">
      <c r="A282" s="1" t="s">
        <v>280</v>
      </c>
      <c r="B282" t="str">
        <v>x9-y8</v>
      </c>
      <c r="C282">
        <v>94</v>
      </c>
      <c r="D282">
        <v>66</v>
      </c>
      <c r="E282">
        <v>28</v>
      </c>
      <c r="F282">
        <v>0.7</v>
      </c>
      <c r="G282">
        <v>8009</v>
      </c>
      <c r="H282">
        <v>0</v>
      </c>
      <c r="AY282">
        <v>16</v>
      </c>
      <c r="AZ282">
        <v>9004</v>
      </c>
      <c r="BB282">
        <v>53</v>
      </c>
      <c r="BC282">
        <v>4018</v>
      </c>
    </row>
    <row r="283" spans="1:55" x14ac:dyDescent="0.25">
      <c r="A283" s="1" t="s">
        <v>281</v>
      </c>
      <c r="B283" t="str">
        <v>x9-y9</v>
      </c>
      <c r="C283">
        <v>92</v>
      </c>
      <c r="D283">
        <v>72</v>
      </c>
      <c r="E283">
        <v>20</v>
      </c>
      <c r="F283">
        <v>0.78</v>
      </c>
      <c r="G283">
        <v>9009</v>
      </c>
      <c r="H283">
        <v>0</v>
      </c>
      <c r="AY283">
        <v>16</v>
      </c>
      <c r="AZ283">
        <v>10003</v>
      </c>
      <c r="BB283">
        <v>53</v>
      </c>
      <c r="BC283">
        <v>5017</v>
      </c>
    </row>
    <row r="284" spans="1:55" x14ac:dyDescent="0.25">
      <c r="A284" s="1" t="s">
        <v>282</v>
      </c>
      <c r="B284" t="str">
        <v>x9-y10</v>
      </c>
      <c r="C284">
        <v>93</v>
      </c>
      <c r="D284">
        <v>68</v>
      </c>
      <c r="E284">
        <v>25</v>
      </c>
      <c r="F284">
        <v>0.73</v>
      </c>
      <c r="G284">
        <v>10009</v>
      </c>
      <c r="H284">
        <v>0</v>
      </c>
      <c r="AY284">
        <v>16</v>
      </c>
      <c r="AZ284">
        <v>10005</v>
      </c>
      <c r="BB284">
        <v>53</v>
      </c>
      <c r="BC284">
        <v>6016</v>
      </c>
    </row>
    <row r="285" spans="1:55" x14ac:dyDescent="0.25">
      <c r="A285" s="1" t="s">
        <v>283</v>
      </c>
      <c r="B285" t="str">
        <v>x9-y11</v>
      </c>
      <c r="C285">
        <v>88</v>
      </c>
      <c r="D285">
        <v>65</v>
      </c>
      <c r="E285">
        <v>23</v>
      </c>
      <c r="F285">
        <v>0.73</v>
      </c>
      <c r="G285">
        <v>11009</v>
      </c>
      <c r="H285">
        <v>0</v>
      </c>
      <c r="AY285">
        <v>16</v>
      </c>
      <c r="AZ285">
        <v>11002</v>
      </c>
      <c r="BB285">
        <v>53</v>
      </c>
      <c r="BC285">
        <v>7015</v>
      </c>
    </row>
    <row r="286" spans="1:55" x14ac:dyDescent="0.25">
      <c r="A286" s="1" t="s">
        <v>284</v>
      </c>
      <c r="B286" t="str">
        <v>x9-y12</v>
      </c>
      <c r="C286">
        <v>88</v>
      </c>
      <c r="D286">
        <v>72</v>
      </c>
      <c r="E286">
        <v>16</v>
      </c>
      <c r="F286">
        <v>0.81</v>
      </c>
      <c r="G286">
        <v>12009</v>
      </c>
      <c r="H286">
        <v>0</v>
      </c>
      <c r="AY286">
        <v>16</v>
      </c>
      <c r="AZ286">
        <v>11006</v>
      </c>
      <c r="BB286">
        <v>53</v>
      </c>
      <c r="BC286">
        <v>8014</v>
      </c>
    </row>
    <row r="287" spans="1:55" x14ac:dyDescent="0.25">
      <c r="A287" s="1" t="s">
        <v>285</v>
      </c>
      <c r="B287" t="str">
        <v>x9-y13</v>
      </c>
      <c r="C287">
        <v>90</v>
      </c>
      <c r="D287">
        <v>65</v>
      </c>
      <c r="E287">
        <v>25</v>
      </c>
      <c r="F287">
        <v>0.72</v>
      </c>
      <c r="G287">
        <v>13009</v>
      </c>
      <c r="H287">
        <v>0</v>
      </c>
      <c r="AY287">
        <v>16</v>
      </c>
      <c r="AZ287">
        <v>12001</v>
      </c>
      <c r="BB287">
        <v>53</v>
      </c>
      <c r="BC287">
        <v>9013</v>
      </c>
    </row>
    <row r="288" spans="1:55" x14ac:dyDescent="0.25">
      <c r="A288" s="1" t="s">
        <v>286</v>
      </c>
      <c r="B288" t="str">
        <v>x9-y14</v>
      </c>
      <c r="C288">
        <v>85</v>
      </c>
      <c r="D288">
        <v>70</v>
      </c>
      <c r="E288">
        <v>15</v>
      </c>
      <c r="F288">
        <v>0.82</v>
      </c>
      <c r="G288">
        <v>14009</v>
      </c>
      <c r="H288">
        <v>0</v>
      </c>
      <c r="AY288">
        <v>16</v>
      </c>
      <c r="AZ288">
        <v>12007</v>
      </c>
      <c r="BB288">
        <v>53</v>
      </c>
      <c r="BC288">
        <v>10012</v>
      </c>
    </row>
    <row r="289" spans="1:55" x14ac:dyDescent="0.25">
      <c r="A289" s="1" t="s">
        <v>287</v>
      </c>
      <c r="B289" t="str">
        <v>x9-y15</v>
      </c>
      <c r="C289">
        <v>91</v>
      </c>
      <c r="D289">
        <v>65</v>
      </c>
      <c r="E289">
        <v>26</v>
      </c>
      <c r="F289">
        <v>0.71</v>
      </c>
      <c r="G289">
        <v>15009</v>
      </c>
      <c r="H289">
        <v>0</v>
      </c>
      <c r="AY289">
        <v>16</v>
      </c>
      <c r="AZ289">
        <v>13000</v>
      </c>
      <c r="BB289">
        <v>53</v>
      </c>
      <c r="BC289">
        <v>11011</v>
      </c>
    </row>
    <row r="290" spans="1:55" x14ac:dyDescent="0.25">
      <c r="A290" s="1" t="s">
        <v>288</v>
      </c>
      <c r="B290" t="str">
        <v>x9-y16</v>
      </c>
      <c r="C290">
        <v>87</v>
      </c>
      <c r="D290">
        <v>73</v>
      </c>
      <c r="E290">
        <v>14</v>
      </c>
      <c r="F290">
        <v>0.83</v>
      </c>
      <c r="G290">
        <v>16009</v>
      </c>
      <c r="H290">
        <v>0</v>
      </c>
      <c r="AY290">
        <v>16</v>
      </c>
      <c r="AZ290">
        <v>13008</v>
      </c>
      <c r="BB290">
        <v>53</v>
      </c>
      <c r="BC290">
        <v>12010</v>
      </c>
    </row>
    <row r="291" spans="1:55" x14ac:dyDescent="0.25">
      <c r="A291" s="1" t="s">
        <v>289</v>
      </c>
      <c r="B291" t="str">
        <v>x9-y17</v>
      </c>
      <c r="C291">
        <v>90</v>
      </c>
      <c r="D291">
        <v>72</v>
      </c>
      <c r="E291">
        <v>18</v>
      </c>
      <c r="F291">
        <v>0.8</v>
      </c>
      <c r="G291">
        <v>17009</v>
      </c>
      <c r="H291">
        <v>0</v>
      </c>
      <c r="AY291">
        <v>16</v>
      </c>
      <c r="AZ291">
        <v>14009</v>
      </c>
      <c r="BB291">
        <v>53</v>
      </c>
      <c r="BC291">
        <v>13009</v>
      </c>
    </row>
    <row r="292" spans="1:55" x14ac:dyDescent="0.25">
      <c r="A292" s="1" t="s">
        <v>290</v>
      </c>
      <c r="B292" t="str">
        <v>x9-y18</v>
      </c>
      <c r="C292">
        <v>87</v>
      </c>
      <c r="D292">
        <v>71</v>
      </c>
      <c r="E292">
        <v>16</v>
      </c>
      <c r="F292">
        <v>0.81</v>
      </c>
      <c r="G292">
        <v>18009</v>
      </c>
      <c r="H292">
        <v>0</v>
      </c>
      <c r="AY292">
        <v>16</v>
      </c>
      <c r="AZ292">
        <v>15010</v>
      </c>
      <c r="BB292">
        <v>53</v>
      </c>
      <c r="BC292">
        <v>14008</v>
      </c>
    </row>
    <row r="293" spans="1:55" x14ac:dyDescent="0.25">
      <c r="A293" s="1" t="s">
        <v>291</v>
      </c>
      <c r="B293" t="str">
        <v>x9-y19</v>
      </c>
      <c r="C293">
        <v>85</v>
      </c>
      <c r="D293">
        <v>65</v>
      </c>
      <c r="E293">
        <v>20</v>
      </c>
      <c r="F293">
        <v>0.76</v>
      </c>
      <c r="G293">
        <v>19009</v>
      </c>
      <c r="H293">
        <v>0</v>
      </c>
      <c r="AY293">
        <v>16</v>
      </c>
      <c r="AZ293">
        <v>16011</v>
      </c>
      <c r="BB293">
        <v>53</v>
      </c>
      <c r="BC293">
        <v>15007</v>
      </c>
    </row>
    <row r="294" spans="1:55" x14ac:dyDescent="0.25">
      <c r="A294" s="1" t="s">
        <v>292</v>
      </c>
      <c r="B294" t="str">
        <v>x9-y20</v>
      </c>
      <c r="C294">
        <v>85</v>
      </c>
      <c r="D294">
        <v>64</v>
      </c>
      <c r="E294">
        <v>21</v>
      </c>
      <c r="F294">
        <v>0.75</v>
      </c>
      <c r="G294">
        <v>20009</v>
      </c>
      <c r="H294">
        <v>0</v>
      </c>
      <c r="AY294">
        <v>16</v>
      </c>
      <c r="AZ294">
        <v>17012</v>
      </c>
      <c r="BB294">
        <v>53</v>
      </c>
      <c r="BC294">
        <v>16006</v>
      </c>
    </row>
    <row r="295" spans="1:55" x14ac:dyDescent="0.25">
      <c r="A295" s="1" t="s">
        <v>293</v>
      </c>
      <c r="B295" t="str">
        <v>x9-y21</v>
      </c>
      <c r="C295">
        <v>85</v>
      </c>
      <c r="D295">
        <v>66</v>
      </c>
      <c r="E295">
        <v>19</v>
      </c>
      <c r="F295">
        <v>0.77</v>
      </c>
      <c r="G295">
        <v>21009</v>
      </c>
      <c r="H295">
        <v>0</v>
      </c>
      <c r="AY295">
        <v>16</v>
      </c>
      <c r="AZ295">
        <v>18013</v>
      </c>
      <c r="BB295">
        <v>53</v>
      </c>
      <c r="BC295">
        <v>17005</v>
      </c>
    </row>
    <row r="296" spans="1:55" x14ac:dyDescent="0.25">
      <c r="A296" s="1" t="s">
        <v>294</v>
      </c>
      <c r="B296" t="str">
        <v>x9-y22</v>
      </c>
      <c r="C296">
        <v>85</v>
      </c>
      <c r="D296">
        <v>66</v>
      </c>
      <c r="E296">
        <v>19</v>
      </c>
      <c r="F296">
        <v>0.77</v>
      </c>
      <c r="G296">
        <v>22009</v>
      </c>
      <c r="H296">
        <v>0</v>
      </c>
      <c r="AY296">
        <v>16</v>
      </c>
      <c r="AZ296">
        <v>19014</v>
      </c>
      <c r="BB296">
        <v>53</v>
      </c>
      <c r="BC296">
        <v>18004</v>
      </c>
    </row>
    <row r="297" spans="1:55" x14ac:dyDescent="0.25">
      <c r="A297" s="1" t="s">
        <v>295</v>
      </c>
      <c r="B297" t="str">
        <v>x9-y23</v>
      </c>
      <c r="C297">
        <v>86</v>
      </c>
      <c r="D297">
        <v>66</v>
      </c>
      <c r="E297">
        <v>20</v>
      </c>
      <c r="F297">
        <v>0.76</v>
      </c>
      <c r="G297">
        <v>23009</v>
      </c>
      <c r="H297">
        <v>0</v>
      </c>
      <c r="AY297">
        <v>16</v>
      </c>
      <c r="AZ297">
        <v>20015</v>
      </c>
      <c r="BB297">
        <v>53</v>
      </c>
      <c r="BC297">
        <v>19003</v>
      </c>
    </row>
    <row r="298" spans="1:55" x14ac:dyDescent="0.25">
      <c r="A298" s="1" t="s">
        <v>296</v>
      </c>
      <c r="B298" t="str">
        <v>x9-y24</v>
      </c>
      <c r="C298">
        <v>91</v>
      </c>
      <c r="D298">
        <v>73</v>
      </c>
      <c r="E298">
        <v>18</v>
      </c>
      <c r="F298">
        <v>0.8</v>
      </c>
      <c r="G298">
        <v>24009</v>
      </c>
      <c r="H298">
        <v>0</v>
      </c>
      <c r="AY298">
        <v>16</v>
      </c>
      <c r="AZ298">
        <v>21016</v>
      </c>
      <c r="BB298">
        <v>53</v>
      </c>
      <c r="BC298">
        <v>20002</v>
      </c>
    </row>
    <row r="299" spans="1:55" x14ac:dyDescent="0.25">
      <c r="A299" s="1" t="s">
        <v>297</v>
      </c>
      <c r="B299" t="str">
        <v>x9-y25</v>
      </c>
      <c r="C299">
        <v>87</v>
      </c>
      <c r="D299">
        <v>70</v>
      </c>
      <c r="E299">
        <v>17</v>
      </c>
      <c r="F299">
        <v>0.8</v>
      </c>
      <c r="G299">
        <v>25009</v>
      </c>
      <c r="H299">
        <v>0</v>
      </c>
      <c r="AY299">
        <v>16</v>
      </c>
      <c r="AZ299">
        <v>22017</v>
      </c>
      <c r="BB299">
        <v>53</v>
      </c>
      <c r="BC299">
        <v>21001</v>
      </c>
    </row>
    <row r="300" spans="1:55" x14ac:dyDescent="0.25">
      <c r="A300" s="1" t="s">
        <v>298</v>
      </c>
      <c r="B300" t="str">
        <v>x9-y26</v>
      </c>
      <c r="C300">
        <v>87</v>
      </c>
      <c r="D300">
        <v>66</v>
      </c>
      <c r="E300">
        <v>21</v>
      </c>
      <c r="F300">
        <v>0.75</v>
      </c>
      <c r="G300">
        <v>26009</v>
      </c>
      <c r="H300">
        <v>0</v>
      </c>
      <c r="AY300">
        <v>16</v>
      </c>
      <c r="AZ300">
        <v>23018</v>
      </c>
      <c r="BB300">
        <v>54</v>
      </c>
      <c r="BC300">
        <v>21000</v>
      </c>
    </row>
    <row r="301" spans="1:55" x14ac:dyDescent="0.25">
      <c r="A301" s="1" t="s">
        <v>299</v>
      </c>
      <c r="B301" t="str">
        <v>x9-y27</v>
      </c>
      <c r="C301">
        <v>90</v>
      </c>
      <c r="D301">
        <v>66</v>
      </c>
      <c r="E301">
        <v>24</v>
      </c>
      <c r="F301">
        <v>0.73</v>
      </c>
      <c r="G301">
        <v>27009</v>
      </c>
      <c r="H301">
        <v>0</v>
      </c>
      <c r="AY301">
        <v>16</v>
      </c>
      <c r="AZ301">
        <v>24019</v>
      </c>
      <c r="BB301">
        <v>54</v>
      </c>
      <c r="BC301">
        <v>3020</v>
      </c>
    </row>
    <row r="302" spans="1:55" x14ac:dyDescent="0.25">
      <c r="A302" s="1" t="s">
        <v>300</v>
      </c>
      <c r="B302" t="str">
        <v>x9-y28</v>
      </c>
      <c r="C302">
        <v>87</v>
      </c>
      <c r="D302">
        <v>68</v>
      </c>
      <c r="E302">
        <v>19</v>
      </c>
      <c r="F302">
        <v>0.78</v>
      </c>
      <c r="G302">
        <v>28009</v>
      </c>
      <c r="H302">
        <v>0</v>
      </c>
      <c r="AY302">
        <v>16</v>
      </c>
      <c r="AZ302">
        <v>25020</v>
      </c>
      <c r="BB302">
        <v>54</v>
      </c>
      <c r="BC302">
        <v>4019</v>
      </c>
    </row>
    <row r="303" spans="1:55" x14ac:dyDescent="0.25">
      <c r="A303" s="1" t="s">
        <v>301</v>
      </c>
      <c r="B303" t="str">
        <v>x9-y29</v>
      </c>
      <c r="C303">
        <v>92</v>
      </c>
      <c r="D303">
        <v>71</v>
      </c>
      <c r="E303">
        <v>21</v>
      </c>
      <c r="F303">
        <v>0.77</v>
      </c>
      <c r="G303">
        <v>29009</v>
      </c>
      <c r="H303">
        <v>0</v>
      </c>
      <c r="AY303">
        <v>16</v>
      </c>
      <c r="AZ303">
        <v>26019</v>
      </c>
      <c r="BB303">
        <v>54</v>
      </c>
      <c r="BC303">
        <v>5018</v>
      </c>
    </row>
    <row r="304" spans="1:55" x14ac:dyDescent="0.25">
      <c r="A304" s="1" t="s">
        <v>302</v>
      </c>
      <c r="B304" t="str">
        <v>x10-y0</v>
      </c>
      <c r="C304">
        <v>87</v>
      </c>
      <c r="D304">
        <v>69</v>
      </c>
      <c r="E304">
        <v>18</v>
      </c>
      <c r="F304">
        <v>0.79</v>
      </c>
      <c r="G304">
        <v>10</v>
      </c>
      <c r="H304">
        <v>0</v>
      </c>
      <c r="AY304">
        <v>16</v>
      </c>
      <c r="AZ304">
        <v>27018</v>
      </c>
      <c r="BB304">
        <v>54</v>
      </c>
      <c r="BC304">
        <v>6017</v>
      </c>
    </row>
    <row r="305" spans="1:55" x14ac:dyDescent="0.25">
      <c r="A305" s="1" t="s">
        <v>303</v>
      </c>
      <c r="B305" t="str">
        <v>x10-y1</v>
      </c>
      <c r="C305">
        <v>87</v>
      </c>
      <c r="D305">
        <v>66</v>
      </c>
      <c r="E305">
        <v>21</v>
      </c>
      <c r="F305">
        <v>0.75</v>
      </c>
      <c r="G305">
        <v>1010</v>
      </c>
      <c r="H305">
        <v>0</v>
      </c>
      <c r="AY305">
        <v>16</v>
      </c>
      <c r="AZ305">
        <v>28017</v>
      </c>
      <c r="BB305">
        <v>54</v>
      </c>
      <c r="BC305">
        <v>7016</v>
      </c>
    </row>
    <row r="306" spans="1:55" x14ac:dyDescent="0.25">
      <c r="A306" s="1" t="s">
        <v>304</v>
      </c>
      <c r="B306" t="str">
        <v>x10-y2</v>
      </c>
      <c r="C306">
        <v>504</v>
      </c>
      <c r="D306">
        <v>496</v>
      </c>
      <c r="E306">
        <v>8</v>
      </c>
      <c r="F306">
        <v>0.98</v>
      </c>
      <c r="G306">
        <v>2010</v>
      </c>
      <c r="H306">
        <v>0</v>
      </c>
      <c r="AY306">
        <v>16</v>
      </c>
      <c r="AZ306">
        <v>29016</v>
      </c>
      <c r="BB306">
        <v>54</v>
      </c>
      <c r="BC306">
        <v>8015</v>
      </c>
    </row>
    <row r="307" spans="1:55" x14ac:dyDescent="0.25">
      <c r="A307" s="1" t="s">
        <v>305</v>
      </c>
      <c r="B307" t="str">
        <v>x10-y3</v>
      </c>
      <c r="C307">
        <v>89</v>
      </c>
      <c r="D307">
        <v>69</v>
      </c>
      <c r="E307">
        <v>20</v>
      </c>
      <c r="F307">
        <v>0.77</v>
      </c>
      <c r="G307">
        <v>3010</v>
      </c>
      <c r="H307">
        <v>0</v>
      </c>
      <c r="AY307">
        <v>17</v>
      </c>
      <c r="AZ307">
        <v>8004</v>
      </c>
      <c r="BB307">
        <v>54</v>
      </c>
      <c r="BC307">
        <v>9014</v>
      </c>
    </row>
    <row r="308" spans="1:55" x14ac:dyDescent="0.25">
      <c r="A308" s="1" t="s">
        <v>306</v>
      </c>
      <c r="B308" t="str">
        <v>x10-y4</v>
      </c>
      <c r="C308">
        <v>88</v>
      </c>
      <c r="D308">
        <v>67</v>
      </c>
      <c r="E308">
        <v>21</v>
      </c>
      <c r="F308">
        <v>0.76</v>
      </c>
      <c r="G308">
        <v>4010</v>
      </c>
      <c r="H308">
        <v>0</v>
      </c>
      <c r="AY308">
        <v>17</v>
      </c>
      <c r="AZ308">
        <v>9003</v>
      </c>
      <c r="BB308">
        <v>54</v>
      </c>
      <c r="BC308">
        <v>10013</v>
      </c>
    </row>
    <row r="309" spans="1:55" x14ac:dyDescent="0.25">
      <c r="A309" s="1" t="s">
        <v>307</v>
      </c>
      <c r="B309" t="str">
        <v>x10-y5</v>
      </c>
      <c r="C309">
        <v>94</v>
      </c>
      <c r="D309">
        <v>66</v>
      </c>
      <c r="E309">
        <v>28</v>
      </c>
      <c r="F309">
        <v>0.7</v>
      </c>
      <c r="G309">
        <v>5010</v>
      </c>
      <c r="H309">
        <v>0</v>
      </c>
      <c r="AY309">
        <v>17</v>
      </c>
      <c r="AZ309">
        <v>9005</v>
      </c>
      <c r="BB309">
        <v>54</v>
      </c>
      <c r="BC309">
        <v>11012</v>
      </c>
    </row>
    <row r="310" spans="1:55" x14ac:dyDescent="0.25">
      <c r="A310" s="1" t="s">
        <v>308</v>
      </c>
      <c r="B310" t="str">
        <v>x10-y6</v>
      </c>
      <c r="C310">
        <v>85</v>
      </c>
      <c r="D310">
        <v>73</v>
      </c>
      <c r="E310">
        <v>12</v>
      </c>
      <c r="F310">
        <v>0.85</v>
      </c>
      <c r="G310">
        <v>6010</v>
      </c>
      <c r="H310">
        <v>0</v>
      </c>
      <c r="AY310">
        <v>17</v>
      </c>
      <c r="AZ310">
        <v>10002</v>
      </c>
      <c r="BB310">
        <v>54</v>
      </c>
      <c r="BC310">
        <v>12011</v>
      </c>
    </row>
    <row r="311" spans="1:55" x14ac:dyDescent="0.25">
      <c r="A311" s="1" t="s">
        <v>309</v>
      </c>
      <c r="B311" t="str">
        <v>x10-y7</v>
      </c>
      <c r="C311">
        <v>93</v>
      </c>
      <c r="D311">
        <v>68</v>
      </c>
      <c r="E311">
        <v>25</v>
      </c>
      <c r="F311">
        <v>0.73</v>
      </c>
      <c r="G311">
        <v>7010</v>
      </c>
      <c r="H311">
        <v>0</v>
      </c>
      <c r="AY311">
        <v>17</v>
      </c>
      <c r="AZ311">
        <v>10006</v>
      </c>
      <c r="BB311">
        <v>54</v>
      </c>
      <c r="BC311">
        <v>13010</v>
      </c>
    </row>
    <row r="312" spans="1:55" x14ac:dyDescent="0.25">
      <c r="A312" s="1" t="s">
        <v>310</v>
      </c>
      <c r="B312" t="str">
        <v>x10-y8</v>
      </c>
      <c r="C312">
        <v>88</v>
      </c>
      <c r="D312">
        <v>68</v>
      </c>
      <c r="E312">
        <v>20</v>
      </c>
      <c r="F312">
        <v>0.77</v>
      </c>
      <c r="G312">
        <v>8010</v>
      </c>
      <c r="H312">
        <v>0</v>
      </c>
      <c r="AY312">
        <v>17</v>
      </c>
      <c r="AZ312">
        <v>11001</v>
      </c>
      <c r="BB312">
        <v>54</v>
      </c>
      <c r="BC312">
        <v>14009</v>
      </c>
    </row>
    <row r="313" spans="1:55" x14ac:dyDescent="0.25">
      <c r="A313" s="1" t="s">
        <v>311</v>
      </c>
      <c r="B313" t="str">
        <v>x10-y9</v>
      </c>
      <c r="C313">
        <v>92</v>
      </c>
      <c r="D313">
        <v>64</v>
      </c>
      <c r="E313">
        <v>28</v>
      </c>
      <c r="F313">
        <v>0.69</v>
      </c>
      <c r="G313">
        <v>9010</v>
      </c>
      <c r="H313">
        <v>0</v>
      </c>
      <c r="AY313">
        <v>17</v>
      </c>
      <c r="AZ313">
        <v>11007</v>
      </c>
      <c r="BB313">
        <v>54</v>
      </c>
      <c r="BC313">
        <v>15008</v>
      </c>
    </row>
    <row r="314" spans="1:55" x14ac:dyDescent="0.25">
      <c r="A314" s="1" t="s">
        <v>312</v>
      </c>
      <c r="B314" t="str">
        <v>x10-y10</v>
      </c>
      <c r="C314">
        <v>87</v>
      </c>
      <c r="D314">
        <v>72</v>
      </c>
      <c r="E314">
        <v>15</v>
      </c>
      <c r="F314">
        <v>0.82</v>
      </c>
      <c r="G314">
        <v>10010</v>
      </c>
      <c r="H314">
        <v>0</v>
      </c>
      <c r="AY314">
        <v>17</v>
      </c>
      <c r="AZ314">
        <v>12000</v>
      </c>
      <c r="BB314">
        <v>54</v>
      </c>
      <c r="BC314">
        <v>16007</v>
      </c>
    </row>
    <row r="315" spans="1:55" x14ac:dyDescent="0.25">
      <c r="A315" s="1" t="s">
        <v>313</v>
      </c>
      <c r="B315" t="str">
        <v>x10-y11</v>
      </c>
      <c r="C315">
        <v>89</v>
      </c>
      <c r="D315">
        <v>73</v>
      </c>
      <c r="E315">
        <v>16</v>
      </c>
      <c r="F315">
        <v>0.82</v>
      </c>
      <c r="G315">
        <v>11010</v>
      </c>
      <c r="H315">
        <v>0</v>
      </c>
      <c r="AY315">
        <v>17</v>
      </c>
      <c r="AZ315">
        <v>12008</v>
      </c>
      <c r="BB315">
        <v>54</v>
      </c>
      <c r="BC315">
        <v>17006</v>
      </c>
    </row>
    <row r="316" spans="1:55" x14ac:dyDescent="0.25">
      <c r="A316" s="1" t="s">
        <v>314</v>
      </c>
      <c r="B316" t="str">
        <v>x10-y12</v>
      </c>
      <c r="C316">
        <v>93</v>
      </c>
      <c r="D316">
        <v>68</v>
      </c>
      <c r="E316">
        <v>25</v>
      </c>
      <c r="F316">
        <v>0.73</v>
      </c>
      <c r="G316">
        <v>12010</v>
      </c>
      <c r="H316">
        <v>0</v>
      </c>
      <c r="AY316">
        <v>17</v>
      </c>
      <c r="AZ316">
        <v>13009</v>
      </c>
      <c r="BB316">
        <v>54</v>
      </c>
      <c r="BC316">
        <v>18005</v>
      </c>
    </row>
    <row r="317" spans="1:55" x14ac:dyDescent="0.25">
      <c r="A317" s="1" t="s">
        <v>315</v>
      </c>
      <c r="B317" t="str">
        <v>x10-y13</v>
      </c>
      <c r="C317">
        <v>91</v>
      </c>
      <c r="D317">
        <v>71</v>
      </c>
      <c r="E317">
        <v>20</v>
      </c>
      <c r="F317">
        <v>0.78</v>
      </c>
      <c r="G317">
        <v>13010</v>
      </c>
      <c r="H317">
        <v>0</v>
      </c>
      <c r="AY317">
        <v>17</v>
      </c>
      <c r="AZ317">
        <v>14010</v>
      </c>
      <c r="BB317">
        <v>54</v>
      </c>
      <c r="BC317">
        <v>19004</v>
      </c>
    </row>
    <row r="318" spans="1:55" x14ac:dyDescent="0.25">
      <c r="A318" s="1" t="s">
        <v>316</v>
      </c>
      <c r="B318" t="str">
        <v>x10-y14</v>
      </c>
      <c r="C318">
        <v>91</v>
      </c>
      <c r="D318">
        <v>66</v>
      </c>
      <c r="E318">
        <v>25</v>
      </c>
      <c r="F318">
        <v>0.72</v>
      </c>
      <c r="G318">
        <v>14010</v>
      </c>
      <c r="H318">
        <v>0</v>
      </c>
      <c r="AY318">
        <v>17</v>
      </c>
      <c r="AZ318">
        <v>15011</v>
      </c>
      <c r="BB318">
        <v>54</v>
      </c>
      <c r="BC318">
        <v>20003</v>
      </c>
    </row>
    <row r="319" spans="1:55" x14ac:dyDescent="0.25">
      <c r="A319" s="1" t="s">
        <v>317</v>
      </c>
      <c r="B319" t="str">
        <v>x10-y15</v>
      </c>
      <c r="C319">
        <v>94</v>
      </c>
      <c r="D319">
        <v>69</v>
      </c>
      <c r="E319">
        <v>25</v>
      </c>
      <c r="F319">
        <v>0.73</v>
      </c>
      <c r="G319">
        <v>15010</v>
      </c>
      <c r="H319">
        <v>0</v>
      </c>
      <c r="AY319">
        <v>17</v>
      </c>
      <c r="AZ319">
        <v>16012</v>
      </c>
      <c r="BB319">
        <v>54</v>
      </c>
      <c r="BC319">
        <v>21002</v>
      </c>
    </row>
    <row r="320" spans="1:55" x14ac:dyDescent="0.25">
      <c r="A320" s="1" t="s">
        <v>318</v>
      </c>
      <c r="B320" t="str">
        <v>x10-y16</v>
      </c>
      <c r="C320">
        <v>90</v>
      </c>
      <c r="D320">
        <v>67</v>
      </c>
      <c r="E320">
        <v>23</v>
      </c>
      <c r="F320">
        <v>0.74</v>
      </c>
      <c r="G320">
        <v>16010</v>
      </c>
      <c r="H320">
        <v>0</v>
      </c>
      <c r="AY320">
        <v>17</v>
      </c>
      <c r="AZ320">
        <v>17013</v>
      </c>
      <c r="BB320">
        <v>54</v>
      </c>
      <c r="BC320">
        <v>22001</v>
      </c>
    </row>
    <row r="321" spans="1:55" x14ac:dyDescent="0.25">
      <c r="A321" s="1" t="s">
        <v>319</v>
      </c>
      <c r="B321" t="str">
        <v>x10-y17</v>
      </c>
      <c r="C321">
        <v>88</v>
      </c>
      <c r="D321">
        <v>73</v>
      </c>
      <c r="E321">
        <v>15</v>
      </c>
      <c r="F321">
        <v>0.82</v>
      </c>
      <c r="G321">
        <v>17010</v>
      </c>
      <c r="H321">
        <v>0</v>
      </c>
      <c r="AY321">
        <v>17</v>
      </c>
      <c r="AZ321">
        <v>18014</v>
      </c>
      <c r="BB321">
        <v>55</v>
      </c>
      <c r="BC321">
        <v>22000</v>
      </c>
    </row>
    <row r="322" spans="1:55" x14ac:dyDescent="0.25">
      <c r="A322" s="1" t="s">
        <v>320</v>
      </c>
      <c r="B322" t="str">
        <v>x10-y18</v>
      </c>
      <c r="C322">
        <v>87</v>
      </c>
      <c r="D322">
        <v>66</v>
      </c>
      <c r="E322">
        <v>21</v>
      </c>
      <c r="F322">
        <v>0.75</v>
      </c>
      <c r="G322">
        <v>18010</v>
      </c>
      <c r="H322">
        <v>0</v>
      </c>
      <c r="AY322">
        <v>17</v>
      </c>
      <c r="AZ322">
        <v>19015</v>
      </c>
      <c r="BB322">
        <v>55</v>
      </c>
      <c r="BC322">
        <v>3021</v>
      </c>
    </row>
    <row r="323" spans="1:55" x14ac:dyDescent="0.25">
      <c r="A323" s="1" t="s">
        <v>321</v>
      </c>
      <c r="B323" t="str">
        <v>x10-y19</v>
      </c>
      <c r="C323">
        <v>85</v>
      </c>
      <c r="D323">
        <v>72</v>
      </c>
      <c r="E323">
        <v>13</v>
      </c>
      <c r="F323">
        <v>0.84</v>
      </c>
      <c r="G323">
        <v>19010</v>
      </c>
      <c r="H323">
        <v>0</v>
      </c>
      <c r="AY323">
        <v>17</v>
      </c>
      <c r="AZ323">
        <v>20016</v>
      </c>
      <c r="BB323">
        <v>55</v>
      </c>
      <c r="BC323">
        <v>4020</v>
      </c>
    </row>
    <row r="324" spans="1:55" x14ac:dyDescent="0.25">
      <c r="A324" s="1" t="s">
        <v>322</v>
      </c>
      <c r="B324" t="str">
        <v>x10-y20</v>
      </c>
      <c r="C324">
        <v>90</v>
      </c>
      <c r="D324">
        <v>71</v>
      </c>
      <c r="E324">
        <v>19</v>
      </c>
      <c r="F324">
        <v>0.78</v>
      </c>
      <c r="G324">
        <v>20010</v>
      </c>
      <c r="H324">
        <v>0</v>
      </c>
      <c r="AY324">
        <v>17</v>
      </c>
      <c r="AZ324">
        <v>21017</v>
      </c>
      <c r="BB324">
        <v>55</v>
      </c>
      <c r="BC324">
        <v>5019</v>
      </c>
    </row>
    <row r="325" spans="1:55" x14ac:dyDescent="0.25">
      <c r="A325" s="1" t="s">
        <v>323</v>
      </c>
      <c r="B325" t="str">
        <v>x10-y21</v>
      </c>
      <c r="C325">
        <v>89</v>
      </c>
      <c r="D325">
        <v>65</v>
      </c>
      <c r="E325">
        <v>24</v>
      </c>
      <c r="F325">
        <v>0.73</v>
      </c>
      <c r="G325">
        <v>21010</v>
      </c>
      <c r="H325">
        <v>0</v>
      </c>
      <c r="AY325">
        <v>17</v>
      </c>
      <c r="AZ325">
        <v>22018</v>
      </c>
      <c r="BB325">
        <v>55</v>
      </c>
      <c r="BC325">
        <v>6018</v>
      </c>
    </row>
    <row r="326" spans="1:55" x14ac:dyDescent="0.25">
      <c r="A326" s="1" t="s">
        <v>324</v>
      </c>
      <c r="B326" t="str">
        <v>x10-y22</v>
      </c>
      <c r="C326">
        <v>90</v>
      </c>
      <c r="D326">
        <v>71</v>
      </c>
      <c r="E326">
        <v>19</v>
      </c>
      <c r="F326">
        <v>0.78</v>
      </c>
      <c r="G326">
        <v>22010</v>
      </c>
      <c r="H326">
        <v>0</v>
      </c>
      <c r="AY326">
        <v>17</v>
      </c>
      <c r="AZ326">
        <v>23019</v>
      </c>
      <c r="BB326">
        <v>55</v>
      </c>
      <c r="BC326">
        <v>7017</v>
      </c>
    </row>
    <row r="327" spans="1:55" x14ac:dyDescent="0.25">
      <c r="A327" s="1" t="s">
        <v>325</v>
      </c>
      <c r="B327" t="str">
        <v>x10-y23</v>
      </c>
      <c r="C327">
        <v>87</v>
      </c>
      <c r="D327">
        <v>71</v>
      </c>
      <c r="E327">
        <v>16</v>
      </c>
      <c r="F327">
        <v>0.81</v>
      </c>
      <c r="G327">
        <v>23010</v>
      </c>
      <c r="H327">
        <v>0</v>
      </c>
      <c r="AY327">
        <v>17</v>
      </c>
      <c r="AZ327">
        <v>24020</v>
      </c>
      <c r="BB327">
        <v>55</v>
      </c>
      <c r="BC327">
        <v>8016</v>
      </c>
    </row>
    <row r="328" spans="1:55" x14ac:dyDescent="0.25">
      <c r="A328" s="1" t="s">
        <v>326</v>
      </c>
      <c r="B328" t="str">
        <v>x10-y24</v>
      </c>
      <c r="C328">
        <v>94</v>
      </c>
      <c r="D328">
        <v>70</v>
      </c>
      <c r="E328">
        <v>24</v>
      </c>
      <c r="F328">
        <v>0.74</v>
      </c>
      <c r="G328">
        <v>24010</v>
      </c>
      <c r="H328">
        <v>0</v>
      </c>
      <c r="AY328">
        <v>17</v>
      </c>
      <c r="AZ328">
        <v>25021</v>
      </c>
      <c r="BB328">
        <v>55</v>
      </c>
      <c r="BC328">
        <v>9015</v>
      </c>
    </row>
    <row r="329" spans="1:55" x14ac:dyDescent="0.25">
      <c r="A329" s="1" t="s">
        <v>327</v>
      </c>
      <c r="B329" t="str">
        <v>x10-y25</v>
      </c>
      <c r="C329">
        <v>90</v>
      </c>
      <c r="D329">
        <v>68</v>
      </c>
      <c r="E329">
        <v>22</v>
      </c>
      <c r="F329">
        <v>0.75</v>
      </c>
      <c r="G329">
        <v>25010</v>
      </c>
      <c r="H329">
        <v>0</v>
      </c>
      <c r="AY329">
        <v>17</v>
      </c>
      <c r="AZ329">
        <v>26020</v>
      </c>
      <c r="BB329">
        <v>55</v>
      </c>
      <c r="BC329">
        <v>10014</v>
      </c>
    </row>
    <row r="330" spans="1:55" x14ac:dyDescent="0.25">
      <c r="A330" s="1" t="s">
        <v>328</v>
      </c>
      <c r="B330" t="str">
        <v>x10-y26</v>
      </c>
      <c r="C330">
        <v>90</v>
      </c>
      <c r="D330">
        <v>71</v>
      </c>
      <c r="E330">
        <v>19</v>
      </c>
      <c r="F330">
        <v>0.78</v>
      </c>
      <c r="G330">
        <v>26010</v>
      </c>
      <c r="H330">
        <v>0</v>
      </c>
      <c r="AY330">
        <v>17</v>
      </c>
      <c r="AZ330">
        <v>27019</v>
      </c>
      <c r="BB330">
        <v>55</v>
      </c>
      <c r="BC330">
        <v>11013</v>
      </c>
    </row>
    <row r="331" spans="1:55" x14ac:dyDescent="0.25">
      <c r="A331" s="1" t="s">
        <v>329</v>
      </c>
      <c r="B331" t="str">
        <v>x10-y27</v>
      </c>
      <c r="C331">
        <v>89</v>
      </c>
      <c r="D331">
        <v>70</v>
      </c>
      <c r="E331">
        <v>19</v>
      </c>
      <c r="F331">
        <v>0.78</v>
      </c>
      <c r="G331">
        <v>27010</v>
      </c>
      <c r="H331">
        <v>0</v>
      </c>
      <c r="AY331">
        <v>17</v>
      </c>
      <c r="AZ331">
        <v>28018</v>
      </c>
      <c r="BB331">
        <v>55</v>
      </c>
      <c r="BC331">
        <v>12012</v>
      </c>
    </row>
    <row r="332" spans="1:55" x14ac:dyDescent="0.25">
      <c r="A332" s="1" t="s">
        <v>330</v>
      </c>
      <c r="B332" t="str">
        <v>x10-y28</v>
      </c>
      <c r="C332">
        <v>88</v>
      </c>
      <c r="D332">
        <v>70</v>
      </c>
      <c r="E332">
        <v>18</v>
      </c>
      <c r="F332">
        <v>0.79</v>
      </c>
      <c r="G332">
        <v>28010</v>
      </c>
      <c r="H332">
        <v>0</v>
      </c>
      <c r="AY332">
        <v>17</v>
      </c>
      <c r="AZ332">
        <v>29017</v>
      </c>
      <c r="BB332">
        <v>55</v>
      </c>
      <c r="BC332">
        <v>13011</v>
      </c>
    </row>
    <row r="333" spans="1:55" x14ac:dyDescent="0.25">
      <c r="A333" s="1" t="s">
        <v>331</v>
      </c>
      <c r="B333" t="str">
        <v>x10-y29</v>
      </c>
      <c r="C333">
        <v>91</v>
      </c>
      <c r="D333">
        <v>65</v>
      </c>
      <c r="E333">
        <v>26</v>
      </c>
      <c r="F333">
        <v>0.71</v>
      </c>
      <c r="G333">
        <v>29010</v>
      </c>
      <c r="H333">
        <v>0</v>
      </c>
      <c r="AY333">
        <v>18</v>
      </c>
      <c r="AZ333">
        <v>7004</v>
      </c>
      <c r="BB333">
        <v>55</v>
      </c>
      <c r="BC333">
        <v>14010</v>
      </c>
    </row>
    <row r="334" spans="1:55" x14ac:dyDescent="0.25">
      <c r="A334" s="1" t="s">
        <v>332</v>
      </c>
      <c r="B334" t="str">
        <v>x11-y0</v>
      </c>
      <c r="C334">
        <v>91</v>
      </c>
      <c r="D334">
        <v>70</v>
      </c>
      <c r="E334">
        <v>21</v>
      </c>
      <c r="F334">
        <v>0.76</v>
      </c>
      <c r="G334">
        <v>11</v>
      </c>
      <c r="H334">
        <v>0</v>
      </c>
      <c r="AY334">
        <v>18</v>
      </c>
      <c r="AZ334">
        <v>8003</v>
      </c>
      <c r="BB334">
        <v>55</v>
      </c>
      <c r="BC334">
        <v>15009</v>
      </c>
    </row>
    <row r="335" spans="1:55" x14ac:dyDescent="0.25">
      <c r="A335" s="1" t="s">
        <v>333</v>
      </c>
      <c r="B335" t="str">
        <v>x11-y1</v>
      </c>
      <c r="C335">
        <v>94</v>
      </c>
      <c r="D335">
        <v>70</v>
      </c>
      <c r="E335">
        <v>24</v>
      </c>
      <c r="F335">
        <v>0.74</v>
      </c>
      <c r="G335">
        <v>1011</v>
      </c>
      <c r="H335">
        <v>0</v>
      </c>
      <c r="AY335">
        <v>18</v>
      </c>
      <c r="AZ335">
        <v>8005</v>
      </c>
      <c r="BB335">
        <v>55</v>
      </c>
      <c r="BC335">
        <v>16008</v>
      </c>
    </row>
    <row r="336" spans="1:55" x14ac:dyDescent="0.25">
      <c r="A336" s="1" t="s">
        <v>334</v>
      </c>
      <c r="B336" t="str">
        <v>x11-y2</v>
      </c>
      <c r="C336">
        <v>505</v>
      </c>
      <c r="D336">
        <v>493</v>
      </c>
      <c r="E336">
        <v>12</v>
      </c>
      <c r="F336">
        <v>0.97</v>
      </c>
      <c r="G336">
        <v>2011</v>
      </c>
      <c r="H336">
        <v>0</v>
      </c>
      <c r="AY336">
        <v>18</v>
      </c>
      <c r="AZ336">
        <v>9002</v>
      </c>
      <c r="BB336">
        <v>55</v>
      </c>
      <c r="BC336">
        <v>17007</v>
      </c>
    </row>
    <row r="337" spans="1:55" x14ac:dyDescent="0.25">
      <c r="A337" s="1" t="s">
        <v>335</v>
      </c>
      <c r="B337" t="str">
        <v>x11-y3</v>
      </c>
      <c r="C337">
        <v>93</v>
      </c>
      <c r="D337">
        <v>72</v>
      </c>
      <c r="E337">
        <v>21</v>
      </c>
      <c r="F337">
        <v>0.77</v>
      </c>
      <c r="G337">
        <v>3011</v>
      </c>
      <c r="H337">
        <v>0</v>
      </c>
      <c r="AY337">
        <v>18</v>
      </c>
      <c r="AZ337">
        <v>9006</v>
      </c>
      <c r="BB337">
        <v>55</v>
      </c>
      <c r="BC337">
        <v>18006</v>
      </c>
    </row>
    <row r="338" spans="1:55" x14ac:dyDescent="0.25">
      <c r="A338" s="1" t="s">
        <v>336</v>
      </c>
      <c r="B338" t="str">
        <v>x11-y4</v>
      </c>
      <c r="C338">
        <v>88</v>
      </c>
      <c r="D338">
        <v>66</v>
      </c>
      <c r="E338">
        <v>22</v>
      </c>
      <c r="F338">
        <v>0.75</v>
      </c>
      <c r="G338">
        <v>4011</v>
      </c>
      <c r="H338">
        <v>0</v>
      </c>
      <c r="AY338">
        <v>18</v>
      </c>
      <c r="AZ338">
        <v>10001</v>
      </c>
      <c r="BB338">
        <v>55</v>
      </c>
      <c r="BC338">
        <v>19005</v>
      </c>
    </row>
    <row r="339" spans="1:55" x14ac:dyDescent="0.25">
      <c r="A339" s="1" t="s">
        <v>337</v>
      </c>
      <c r="B339" t="str">
        <v>x11-y5</v>
      </c>
      <c r="C339">
        <v>89</v>
      </c>
      <c r="D339">
        <v>71</v>
      </c>
      <c r="E339">
        <v>18</v>
      </c>
      <c r="F339">
        <v>0.79</v>
      </c>
      <c r="G339">
        <v>5011</v>
      </c>
      <c r="H339">
        <v>0</v>
      </c>
      <c r="AY339">
        <v>18</v>
      </c>
      <c r="AZ339">
        <v>10007</v>
      </c>
      <c r="BB339">
        <v>55</v>
      </c>
      <c r="BC339">
        <v>20004</v>
      </c>
    </row>
    <row r="340" spans="1:55" x14ac:dyDescent="0.25">
      <c r="A340" s="1" t="s">
        <v>338</v>
      </c>
      <c r="B340" t="str">
        <v>x11-y6</v>
      </c>
      <c r="C340">
        <v>94</v>
      </c>
      <c r="D340">
        <v>72</v>
      </c>
      <c r="E340">
        <v>22</v>
      </c>
      <c r="F340">
        <v>0.76</v>
      </c>
      <c r="G340">
        <v>6011</v>
      </c>
      <c r="H340">
        <v>0</v>
      </c>
      <c r="AY340">
        <v>18</v>
      </c>
      <c r="AZ340">
        <v>11000</v>
      </c>
      <c r="BB340">
        <v>55</v>
      </c>
      <c r="BC340">
        <v>21003</v>
      </c>
    </row>
    <row r="341" spans="1:55" x14ac:dyDescent="0.25">
      <c r="A341" s="1" t="s">
        <v>339</v>
      </c>
      <c r="B341" t="str">
        <v>x11-y7</v>
      </c>
      <c r="C341">
        <v>93</v>
      </c>
      <c r="D341">
        <v>69</v>
      </c>
      <c r="E341">
        <v>24</v>
      </c>
      <c r="F341">
        <v>0.74</v>
      </c>
      <c r="G341">
        <v>7011</v>
      </c>
      <c r="H341">
        <v>0</v>
      </c>
      <c r="AY341">
        <v>18</v>
      </c>
      <c r="AZ341">
        <v>11008</v>
      </c>
      <c r="BB341">
        <v>55</v>
      </c>
      <c r="BC341">
        <v>22002</v>
      </c>
    </row>
    <row r="342" spans="1:55" x14ac:dyDescent="0.25">
      <c r="A342" s="1" t="s">
        <v>340</v>
      </c>
      <c r="B342" t="str">
        <v>x11-y8</v>
      </c>
      <c r="C342">
        <v>93</v>
      </c>
      <c r="D342">
        <v>71</v>
      </c>
      <c r="E342">
        <v>22</v>
      </c>
      <c r="F342">
        <v>0.76</v>
      </c>
      <c r="G342">
        <v>8011</v>
      </c>
      <c r="H342">
        <v>0</v>
      </c>
      <c r="AY342">
        <v>18</v>
      </c>
      <c r="AZ342">
        <v>12009</v>
      </c>
      <c r="BB342">
        <v>55</v>
      </c>
      <c r="BC342">
        <v>23001</v>
      </c>
    </row>
    <row r="343" spans="1:55" x14ac:dyDescent="0.25">
      <c r="A343" s="1" t="s">
        <v>341</v>
      </c>
      <c r="B343" t="str">
        <v>x11-y9</v>
      </c>
      <c r="C343">
        <v>89</v>
      </c>
      <c r="D343">
        <v>67</v>
      </c>
      <c r="E343">
        <v>22</v>
      </c>
      <c r="F343">
        <v>0.75</v>
      </c>
      <c r="G343">
        <v>9011</v>
      </c>
      <c r="H343">
        <v>0</v>
      </c>
      <c r="AY343">
        <v>18</v>
      </c>
      <c r="AZ343">
        <v>13010</v>
      </c>
      <c r="BB343">
        <v>56</v>
      </c>
      <c r="BC343">
        <v>23000</v>
      </c>
    </row>
    <row r="344" spans="1:55" x14ac:dyDescent="0.25">
      <c r="A344" s="1" t="s">
        <v>342</v>
      </c>
      <c r="B344" t="str">
        <v>x11-y10</v>
      </c>
      <c r="C344">
        <v>94</v>
      </c>
      <c r="D344">
        <v>73</v>
      </c>
      <c r="E344">
        <v>21</v>
      </c>
      <c r="F344">
        <v>0.77</v>
      </c>
      <c r="G344">
        <v>10011</v>
      </c>
      <c r="H344">
        <v>0</v>
      </c>
      <c r="AY344">
        <v>18</v>
      </c>
      <c r="AZ344">
        <v>14011</v>
      </c>
      <c r="BB344">
        <v>56</v>
      </c>
      <c r="BC344">
        <v>3022</v>
      </c>
    </row>
    <row r="345" spans="1:55" x14ac:dyDescent="0.25">
      <c r="A345" s="1" t="s">
        <v>343</v>
      </c>
      <c r="B345" t="str">
        <v>x11-y11</v>
      </c>
      <c r="C345">
        <v>91</v>
      </c>
      <c r="D345">
        <v>65</v>
      </c>
      <c r="E345">
        <v>26</v>
      </c>
      <c r="F345">
        <v>0.71</v>
      </c>
      <c r="G345">
        <v>11011</v>
      </c>
      <c r="H345">
        <v>0</v>
      </c>
      <c r="AY345">
        <v>18</v>
      </c>
      <c r="AZ345">
        <v>15012</v>
      </c>
      <c r="BB345">
        <v>56</v>
      </c>
      <c r="BC345">
        <v>4021</v>
      </c>
    </row>
    <row r="346" spans="1:55" x14ac:dyDescent="0.25">
      <c r="A346" s="1" t="s">
        <v>344</v>
      </c>
      <c r="B346" t="str">
        <v>x11-y12</v>
      </c>
      <c r="C346">
        <v>88</v>
      </c>
      <c r="D346">
        <v>68</v>
      </c>
      <c r="E346">
        <v>20</v>
      </c>
      <c r="F346">
        <v>0.77</v>
      </c>
      <c r="G346">
        <v>12011</v>
      </c>
      <c r="H346">
        <v>0</v>
      </c>
      <c r="AY346">
        <v>18</v>
      </c>
      <c r="AZ346">
        <v>16013</v>
      </c>
      <c r="BB346">
        <v>56</v>
      </c>
      <c r="BC346">
        <v>5020</v>
      </c>
    </row>
    <row r="347" spans="1:55" x14ac:dyDescent="0.25">
      <c r="A347" s="1" t="s">
        <v>345</v>
      </c>
      <c r="B347" t="str">
        <v>x11-y13</v>
      </c>
      <c r="C347">
        <v>92</v>
      </c>
      <c r="D347">
        <v>72</v>
      </c>
      <c r="E347">
        <v>20</v>
      </c>
      <c r="F347">
        <v>0.78</v>
      </c>
      <c r="G347">
        <v>13011</v>
      </c>
      <c r="H347">
        <v>0</v>
      </c>
      <c r="AY347">
        <v>18</v>
      </c>
      <c r="AZ347">
        <v>17014</v>
      </c>
      <c r="BB347">
        <v>56</v>
      </c>
      <c r="BC347">
        <v>6019</v>
      </c>
    </row>
    <row r="348" spans="1:55" x14ac:dyDescent="0.25">
      <c r="A348" s="1" t="s">
        <v>346</v>
      </c>
      <c r="B348" t="str">
        <v>x11-y14</v>
      </c>
      <c r="C348">
        <v>87</v>
      </c>
      <c r="D348">
        <v>69</v>
      </c>
      <c r="E348">
        <v>18</v>
      </c>
      <c r="F348">
        <v>0.79</v>
      </c>
      <c r="G348">
        <v>14011</v>
      </c>
      <c r="H348">
        <v>0</v>
      </c>
      <c r="AY348">
        <v>18</v>
      </c>
      <c r="AZ348">
        <v>18015</v>
      </c>
      <c r="BB348">
        <v>56</v>
      </c>
      <c r="BC348">
        <v>7018</v>
      </c>
    </row>
    <row r="349" spans="1:55" x14ac:dyDescent="0.25">
      <c r="A349" s="1" t="s">
        <v>347</v>
      </c>
      <c r="B349" t="str">
        <v>x11-y15</v>
      </c>
      <c r="C349">
        <v>92</v>
      </c>
      <c r="D349">
        <v>67</v>
      </c>
      <c r="E349">
        <v>25</v>
      </c>
      <c r="F349">
        <v>0.72</v>
      </c>
      <c r="G349">
        <v>15011</v>
      </c>
      <c r="H349">
        <v>0</v>
      </c>
      <c r="AY349">
        <v>18</v>
      </c>
      <c r="AZ349">
        <v>19016</v>
      </c>
      <c r="BB349">
        <v>56</v>
      </c>
      <c r="BC349">
        <v>8017</v>
      </c>
    </row>
    <row r="350" spans="1:55" x14ac:dyDescent="0.25">
      <c r="A350" s="1" t="s">
        <v>348</v>
      </c>
      <c r="B350" t="str">
        <v>x11-y16</v>
      </c>
      <c r="C350">
        <v>93</v>
      </c>
      <c r="D350">
        <v>66</v>
      </c>
      <c r="E350">
        <v>27</v>
      </c>
      <c r="F350">
        <v>0.7</v>
      </c>
      <c r="G350">
        <v>16011</v>
      </c>
      <c r="H350">
        <v>0</v>
      </c>
      <c r="AY350">
        <v>18</v>
      </c>
      <c r="AZ350">
        <v>20017</v>
      </c>
      <c r="BB350">
        <v>56</v>
      </c>
      <c r="BC350">
        <v>9016</v>
      </c>
    </row>
    <row r="351" spans="1:55" x14ac:dyDescent="0.25">
      <c r="A351" s="1" t="s">
        <v>349</v>
      </c>
      <c r="B351" t="str">
        <v>x11-y17</v>
      </c>
      <c r="C351">
        <v>89</v>
      </c>
      <c r="D351">
        <v>69</v>
      </c>
      <c r="E351">
        <v>20</v>
      </c>
      <c r="F351">
        <v>0.77</v>
      </c>
      <c r="G351">
        <v>17011</v>
      </c>
      <c r="H351">
        <v>0</v>
      </c>
      <c r="AY351">
        <v>18</v>
      </c>
      <c r="AZ351">
        <v>21018</v>
      </c>
      <c r="BB351">
        <v>56</v>
      </c>
      <c r="BC351">
        <v>10015</v>
      </c>
    </row>
    <row r="352" spans="1:55" x14ac:dyDescent="0.25">
      <c r="A352" s="1" t="s">
        <v>350</v>
      </c>
      <c r="B352" t="str">
        <v>x11-y18</v>
      </c>
      <c r="C352">
        <v>91</v>
      </c>
      <c r="D352">
        <v>71</v>
      </c>
      <c r="E352">
        <v>20</v>
      </c>
      <c r="F352">
        <v>0.78</v>
      </c>
      <c r="G352">
        <v>18011</v>
      </c>
      <c r="H352">
        <v>0</v>
      </c>
      <c r="AY352">
        <v>18</v>
      </c>
      <c r="AZ352">
        <v>22019</v>
      </c>
      <c r="BB352">
        <v>56</v>
      </c>
      <c r="BC352">
        <v>11014</v>
      </c>
    </row>
    <row r="353" spans="1:55" x14ac:dyDescent="0.25">
      <c r="A353" s="1" t="s">
        <v>351</v>
      </c>
      <c r="B353" t="str">
        <v>x11-y19</v>
      </c>
      <c r="C353">
        <v>86</v>
      </c>
      <c r="D353">
        <v>66</v>
      </c>
      <c r="E353">
        <v>20</v>
      </c>
      <c r="F353">
        <v>0.76</v>
      </c>
      <c r="G353">
        <v>19011</v>
      </c>
      <c r="H353">
        <v>0</v>
      </c>
      <c r="AY353">
        <v>18</v>
      </c>
      <c r="AZ353">
        <v>23020</v>
      </c>
      <c r="BB353">
        <v>56</v>
      </c>
      <c r="BC353">
        <v>12013</v>
      </c>
    </row>
    <row r="354" spans="1:55" x14ac:dyDescent="0.25">
      <c r="A354" s="1" t="s">
        <v>352</v>
      </c>
      <c r="B354" t="str">
        <v>x11-y20</v>
      </c>
      <c r="C354">
        <v>92</v>
      </c>
      <c r="D354">
        <v>64</v>
      </c>
      <c r="E354">
        <v>28</v>
      </c>
      <c r="F354">
        <v>0.69</v>
      </c>
      <c r="G354">
        <v>20011</v>
      </c>
      <c r="H354">
        <v>0</v>
      </c>
      <c r="AY354">
        <v>18</v>
      </c>
      <c r="AZ354">
        <v>24021</v>
      </c>
      <c r="BB354">
        <v>56</v>
      </c>
      <c r="BC354">
        <v>13012</v>
      </c>
    </row>
    <row r="355" spans="1:55" x14ac:dyDescent="0.25">
      <c r="A355" s="1" t="s">
        <v>353</v>
      </c>
      <c r="B355" t="str">
        <v>x11-y21</v>
      </c>
      <c r="C355">
        <v>85</v>
      </c>
      <c r="D355">
        <v>70</v>
      </c>
      <c r="E355">
        <v>15</v>
      </c>
      <c r="F355">
        <v>0.82</v>
      </c>
      <c r="G355">
        <v>21011</v>
      </c>
      <c r="H355">
        <v>0</v>
      </c>
      <c r="AY355">
        <v>18</v>
      </c>
      <c r="AZ355">
        <v>25022</v>
      </c>
      <c r="BB355">
        <v>56</v>
      </c>
      <c r="BC355">
        <v>14011</v>
      </c>
    </row>
    <row r="356" spans="1:55" x14ac:dyDescent="0.25">
      <c r="A356" s="1" t="s">
        <v>354</v>
      </c>
      <c r="B356" t="str">
        <v>x11-y22</v>
      </c>
      <c r="C356">
        <v>86</v>
      </c>
      <c r="D356">
        <v>71</v>
      </c>
      <c r="E356">
        <v>15</v>
      </c>
      <c r="F356">
        <v>0.82</v>
      </c>
      <c r="G356">
        <v>22011</v>
      </c>
      <c r="H356">
        <v>0</v>
      </c>
      <c r="AY356">
        <v>18</v>
      </c>
      <c r="AZ356">
        <v>26021</v>
      </c>
      <c r="BB356">
        <v>56</v>
      </c>
      <c r="BC356">
        <v>15010</v>
      </c>
    </row>
    <row r="357" spans="1:55" x14ac:dyDescent="0.25">
      <c r="A357" s="1" t="s">
        <v>355</v>
      </c>
      <c r="B357" t="str">
        <v>x11-y23</v>
      </c>
      <c r="C357">
        <v>90</v>
      </c>
      <c r="D357">
        <v>67</v>
      </c>
      <c r="E357">
        <v>23</v>
      </c>
      <c r="F357">
        <v>0.74</v>
      </c>
      <c r="G357">
        <v>23011</v>
      </c>
      <c r="H357">
        <v>0</v>
      </c>
      <c r="AY357">
        <v>18</v>
      </c>
      <c r="AZ357">
        <v>27020</v>
      </c>
      <c r="BB357">
        <v>56</v>
      </c>
      <c r="BC357">
        <v>16009</v>
      </c>
    </row>
    <row r="358" spans="1:55" x14ac:dyDescent="0.25">
      <c r="A358" s="1" t="s">
        <v>356</v>
      </c>
      <c r="B358" t="str">
        <v>x11-y24</v>
      </c>
      <c r="C358">
        <v>93</v>
      </c>
      <c r="D358">
        <v>71</v>
      </c>
      <c r="E358">
        <v>22</v>
      </c>
      <c r="F358">
        <v>0.76</v>
      </c>
      <c r="G358">
        <v>24011</v>
      </c>
      <c r="H358">
        <v>0</v>
      </c>
      <c r="AY358">
        <v>18</v>
      </c>
      <c r="AZ358">
        <v>28019</v>
      </c>
      <c r="BB358">
        <v>56</v>
      </c>
      <c r="BC358">
        <v>17008</v>
      </c>
    </row>
    <row r="359" spans="1:55" x14ac:dyDescent="0.25">
      <c r="A359" s="1" t="s">
        <v>357</v>
      </c>
      <c r="B359" t="str">
        <v>x11-y25</v>
      </c>
      <c r="C359">
        <v>88</v>
      </c>
      <c r="D359">
        <v>70</v>
      </c>
      <c r="E359">
        <v>18</v>
      </c>
      <c r="F359">
        <v>0.79</v>
      </c>
      <c r="G359">
        <v>25011</v>
      </c>
      <c r="H359">
        <v>0</v>
      </c>
      <c r="AY359">
        <v>18</v>
      </c>
      <c r="AZ359">
        <v>29018</v>
      </c>
      <c r="BB359">
        <v>56</v>
      </c>
      <c r="BC359">
        <v>18007</v>
      </c>
    </row>
    <row r="360" spans="1:55" x14ac:dyDescent="0.25">
      <c r="A360" s="1" t="s">
        <v>358</v>
      </c>
      <c r="B360" t="str">
        <v>x11-y26</v>
      </c>
      <c r="C360">
        <v>86</v>
      </c>
      <c r="D360">
        <v>67</v>
      </c>
      <c r="E360">
        <v>19</v>
      </c>
      <c r="F360">
        <v>0.77</v>
      </c>
      <c r="G360">
        <v>26011</v>
      </c>
      <c r="H360">
        <v>0</v>
      </c>
      <c r="AY360">
        <v>19</v>
      </c>
      <c r="AZ360">
        <v>6004</v>
      </c>
      <c r="BB360">
        <v>56</v>
      </c>
      <c r="BC360">
        <v>19006</v>
      </c>
    </row>
    <row r="361" spans="1:55" x14ac:dyDescent="0.25">
      <c r="A361" s="1" t="s">
        <v>359</v>
      </c>
      <c r="B361" t="str">
        <v>x11-y27</v>
      </c>
      <c r="C361">
        <v>94</v>
      </c>
      <c r="D361">
        <v>66</v>
      </c>
      <c r="E361">
        <v>28</v>
      </c>
      <c r="F361">
        <v>0.7</v>
      </c>
      <c r="G361">
        <v>27011</v>
      </c>
      <c r="H361">
        <v>0</v>
      </c>
      <c r="AY361">
        <v>19</v>
      </c>
      <c r="AZ361">
        <v>7003</v>
      </c>
      <c r="BB361">
        <v>56</v>
      </c>
      <c r="BC361">
        <v>20005</v>
      </c>
    </row>
    <row r="362" spans="1:55" x14ac:dyDescent="0.25">
      <c r="A362" s="1" t="s">
        <v>360</v>
      </c>
      <c r="B362" t="str">
        <v>x11-y28</v>
      </c>
      <c r="C362">
        <v>93</v>
      </c>
      <c r="D362">
        <v>64</v>
      </c>
      <c r="E362">
        <v>29</v>
      </c>
      <c r="F362">
        <v>0.68</v>
      </c>
      <c r="G362">
        <v>28011</v>
      </c>
      <c r="H362">
        <v>0</v>
      </c>
      <c r="AY362">
        <v>19</v>
      </c>
      <c r="AZ362">
        <v>7005</v>
      </c>
      <c r="BB362">
        <v>56</v>
      </c>
      <c r="BC362">
        <v>21004</v>
      </c>
    </row>
    <row r="363" spans="1:55" x14ac:dyDescent="0.25">
      <c r="A363" s="1" t="s">
        <v>361</v>
      </c>
      <c r="B363" t="str">
        <v>x11-y29</v>
      </c>
      <c r="C363">
        <v>86</v>
      </c>
      <c r="D363">
        <v>67</v>
      </c>
      <c r="E363">
        <v>19</v>
      </c>
      <c r="F363">
        <v>0.77</v>
      </c>
      <c r="G363">
        <v>29011</v>
      </c>
      <c r="H363">
        <v>0</v>
      </c>
      <c r="AY363">
        <v>19</v>
      </c>
      <c r="AZ363">
        <v>8002</v>
      </c>
      <c r="BB363">
        <v>56</v>
      </c>
      <c r="BC363">
        <v>22003</v>
      </c>
    </row>
    <row r="364" spans="1:55" x14ac:dyDescent="0.25">
      <c r="A364" s="1" t="s">
        <v>362</v>
      </c>
      <c r="B364" t="str">
        <v>x12-y0</v>
      </c>
      <c r="C364">
        <v>92</v>
      </c>
      <c r="D364">
        <v>73</v>
      </c>
      <c r="E364">
        <v>19</v>
      </c>
      <c r="F364">
        <v>0.79</v>
      </c>
      <c r="G364">
        <v>12</v>
      </c>
      <c r="H364">
        <v>0</v>
      </c>
      <c r="AY364">
        <v>19</v>
      </c>
      <c r="AZ364">
        <v>8006</v>
      </c>
      <c r="BB364">
        <v>56</v>
      </c>
      <c r="BC364">
        <v>23002</v>
      </c>
    </row>
    <row r="365" spans="1:55" x14ac:dyDescent="0.25">
      <c r="A365" s="1" t="s">
        <v>363</v>
      </c>
      <c r="B365" t="str">
        <v>x12-y1</v>
      </c>
      <c r="C365">
        <v>92</v>
      </c>
      <c r="D365">
        <v>66</v>
      </c>
      <c r="E365">
        <v>26</v>
      </c>
      <c r="F365">
        <v>0.71</v>
      </c>
      <c r="G365">
        <v>1012</v>
      </c>
      <c r="H365">
        <v>0</v>
      </c>
      <c r="AY365">
        <v>19</v>
      </c>
      <c r="AZ365">
        <v>9001</v>
      </c>
      <c r="BB365">
        <v>56</v>
      </c>
      <c r="BC365">
        <v>24001</v>
      </c>
    </row>
    <row r="366" spans="1:55" x14ac:dyDescent="0.25">
      <c r="A366" s="1" t="s">
        <v>364</v>
      </c>
      <c r="B366" t="str">
        <v>x12-y2</v>
      </c>
      <c r="C366">
        <v>508</v>
      </c>
      <c r="D366">
        <v>498</v>
      </c>
      <c r="E366">
        <v>10</v>
      </c>
      <c r="F366">
        <v>0.98</v>
      </c>
      <c r="G366">
        <v>2012</v>
      </c>
      <c r="H366">
        <v>0</v>
      </c>
      <c r="AY366">
        <v>19</v>
      </c>
      <c r="AZ366">
        <v>9007</v>
      </c>
      <c r="BB366">
        <v>57</v>
      </c>
      <c r="BC366">
        <v>24000</v>
      </c>
    </row>
    <row r="367" spans="1:55" x14ac:dyDescent="0.25">
      <c r="A367" s="1" t="s">
        <v>365</v>
      </c>
      <c r="B367" t="str">
        <v>x12-y3</v>
      </c>
      <c r="C367">
        <v>88</v>
      </c>
      <c r="D367">
        <v>72</v>
      </c>
      <c r="E367">
        <v>16</v>
      </c>
      <c r="F367">
        <v>0.81</v>
      </c>
      <c r="G367">
        <v>3012</v>
      </c>
      <c r="H367">
        <v>0</v>
      </c>
      <c r="AY367">
        <v>19</v>
      </c>
      <c r="AZ367">
        <v>10000</v>
      </c>
      <c r="BB367">
        <v>57</v>
      </c>
      <c r="BC367">
        <v>3023</v>
      </c>
    </row>
    <row r="368" spans="1:55" x14ac:dyDescent="0.25">
      <c r="A368" s="1" t="s">
        <v>366</v>
      </c>
      <c r="B368" t="str">
        <v>x12-y4</v>
      </c>
      <c r="C368">
        <v>93</v>
      </c>
      <c r="D368">
        <v>64</v>
      </c>
      <c r="E368">
        <v>29</v>
      </c>
      <c r="F368">
        <v>0.68</v>
      </c>
      <c r="G368">
        <v>4012</v>
      </c>
      <c r="H368">
        <v>0</v>
      </c>
      <c r="AY368">
        <v>19</v>
      </c>
      <c r="AZ368">
        <v>10008</v>
      </c>
      <c r="BB368">
        <v>57</v>
      </c>
      <c r="BC368">
        <v>4022</v>
      </c>
    </row>
    <row r="369" spans="1:55" x14ac:dyDescent="0.25">
      <c r="A369" s="1" t="s">
        <v>367</v>
      </c>
      <c r="B369" t="str">
        <v>x12-y5</v>
      </c>
      <c r="C369">
        <v>86</v>
      </c>
      <c r="D369">
        <v>72</v>
      </c>
      <c r="E369">
        <v>14</v>
      </c>
      <c r="F369">
        <v>0.83</v>
      </c>
      <c r="G369">
        <v>5012</v>
      </c>
      <c r="H369">
        <v>0</v>
      </c>
      <c r="AY369">
        <v>19</v>
      </c>
      <c r="AZ369">
        <v>11009</v>
      </c>
      <c r="BB369">
        <v>57</v>
      </c>
      <c r="BC369">
        <v>5021</v>
      </c>
    </row>
    <row r="370" spans="1:55" x14ac:dyDescent="0.25">
      <c r="A370" s="1" t="s">
        <v>368</v>
      </c>
      <c r="B370" t="str">
        <v>x12-y6</v>
      </c>
      <c r="C370">
        <v>89</v>
      </c>
      <c r="D370">
        <v>66</v>
      </c>
      <c r="E370">
        <v>23</v>
      </c>
      <c r="F370">
        <v>0.74</v>
      </c>
      <c r="G370">
        <v>6012</v>
      </c>
      <c r="H370">
        <v>0</v>
      </c>
      <c r="AY370">
        <v>19</v>
      </c>
      <c r="AZ370">
        <v>12010</v>
      </c>
      <c r="BB370">
        <v>57</v>
      </c>
      <c r="BC370">
        <v>6020</v>
      </c>
    </row>
    <row r="371" spans="1:55" x14ac:dyDescent="0.25">
      <c r="A371" s="1" t="s">
        <v>369</v>
      </c>
      <c r="B371" t="str">
        <v>x12-y7</v>
      </c>
      <c r="C371">
        <v>86</v>
      </c>
      <c r="D371">
        <v>67</v>
      </c>
      <c r="E371">
        <v>19</v>
      </c>
      <c r="F371">
        <v>0.77</v>
      </c>
      <c r="G371">
        <v>7012</v>
      </c>
      <c r="H371">
        <v>0</v>
      </c>
      <c r="AY371">
        <v>19</v>
      </c>
      <c r="AZ371">
        <v>13011</v>
      </c>
      <c r="BB371">
        <v>57</v>
      </c>
      <c r="BC371">
        <v>7019</v>
      </c>
    </row>
    <row r="372" spans="1:55" x14ac:dyDescent="0.25">
      <c r="A372" s="1" t="s">
        <v>370</v>
      </c>
      <c r="B372" t="str">
        <v>x12-y8</v>
      </c>
      <c r="C372">
        <v>91</v>
      </c>
      <c r="D372">
        <v>69</v>
      </c>
      <c r="E372">
        <v>22</v>
      </c>
      <c r="F372">
        <v>0.75</v>
      </c>
      <c r="G372">
        <v>8012</v>
      </c>
      <c r="H372">
        <v>0</v>
      </c>
      <c r="AY372">
        <v>19</v>
      </c>
      <c r="AZ372">
        <v>14012</v>
      </c>
      <c r="BB372">
        <v>57</v>
      </c>
      <c r="BC372">
        <v>8018</v>
      </c>
    </row>
    <row r="373" spans="1:55" x14ac:dyDescent="0.25">
      <c r="A373" s="1" t="s">
        <v>371</v>
      </c>
      <c r="B373" t="str">
        <v>x12-y9</v>
      </c>
      <c r="C373">
        <v>93</v>
      </c>
      <c r="D373">
        <v>67</v>
      </c>
      <c r="E373">
        <v>26</v>
      </c>
      <c r="F373">
        <v>0.72</v>
      </c>
      <c r="G373">
        <v>9012</v>
      </c>
      <c r="H373">
        <v>0</v>
      </c>
      <c r="AY373">
        <v>19</v>
      </c>
      <c r="AZ373">
        <v>15013</v>
      </c>
      <c r="BB373">
        <v>57</v>
      </c>
      <c r="BC373">
        <v>9017</v>
      </c>
    </row>
    <row r="374" spans="1:55" x14ac:dyDescent="0.25">
      <c r="A374" s="1" t="s">
        <v>372</v>
      </c>
      <c r="B374" t="str">
        <v>x12-y10</v>
      </c>
      <c r="C374">
        <v>87</v>
      </c>
      <c r="D374">
        <v>65</v>
      </c>
      <c r="E374">
        <v>22</v>
      </c>
      <c r="F374">
        <v>0.74</v>
      </c>
      <c r="G374">
        <v>10012</v>
      </c>
      <c r="H374">
        <v>0</v>
      </c>
      <c r="AY374">
        <v>19</v>
      </c>
      <c r="AZ374">
        <v>16014</v>
      </c>
      <c r="BB374">
        <v>57</v>
      </c>
      <c r="BC374">
        <v>10016</v>
      </c>
    </row>
    <row r="375" spans="1:55" x14ac:dyDescent="0.25">
      <c r="A375" s="1" t="s">
        <v>373</v>
      </c>
      <c r="B375" t="str">
        <v>x12-y11</v>
      </c>
      <c r="C375">
        <v>94</v>
      </c>
      <c r="D375">
        <v>71</v>
      </c>
      <c r="E375">
        <v>23</v>
      </c>
      <c r="F375">
        <v>0.75</v>
      </c>
      <c r="G375">
        <v>11012</v>
      </c>
      <c r="H375">
        <v>0</v>
      </c>
      <c r="AY375">
        <v>19</v>
      </c>
      <c r="AZ375">
        <v>17015</v>
      </c>
      <c r="BB375">
        <v>57</v>
      </c>
      <c r="BC375">
        <v>11015</v>
      </c>
    </row>
    <row r="376" spans="1:55" x14ac:dyDescent="0.25">
      <c r="A376" s="1" t="s">
        <v>374</v>
      </c>
      <c r="B376" t="str">
        <v>x12-y12</v>
      </c>
      <c r="C376">
        <v>92</v>
      </c>
      <c r="D376">
        <v>72</v>
      </c>
      <c r="E376">
        <v>20</v>
      </c>
      <c r="F376">
        <v>0.78</v>
      </c>
      <c r="G376">
        <v>12012</v>
      </c>
      <c r="H376">
        <v>0</v>
      </c>
      <c r="AY376">
        <v>19</v>
      </c>
      <c r="AZ376">
        <v>18016</v>
      </c>
      <c r="BB376">
        <v>57</v>
      </c>
      <c r="BC376">
        <v>12014</v>
      </c>
    </row>
    <row r="377" spans="1:55" x14ac:dyDescent="0.25">
      <c r="A377" s="1" t="s">
        <v>375</v>
      </c>
      <c r="B377" t="str">
        <v>x12-y13</v>
      </c>
      <c r="C377">
        <v>91</v>
      </c>
      <c r="D377">
        <v>70</v>
      </c>
      <c r="E377">
        <v>21</v>
      </c>
      <c r="F377">
        <v>0.76</v>
      </c>
      <c r="G377">
        <v>13012</v>
      </c>
      <c r="H377">
        <v>0</v>
      </c>
      <c r="AY377">
        <v>19</v>
      </c>
      <c r="AZ377">
        <v>19017</v>
      </c>
      <c r="BB377">
        <v>57</v>
      </c>
      <c r="BC377">
        <v>13013</v>
      </c>
    </row>
    <row r="378" spans="1:55" x14ac:dyDescent="0.25">
      <c r="A378" s="1" t="s">
        <v>376</v>
      </c>
      <c r="B378" t="str">
        <v>x12-y14</v>
      </c>
      <c r="C378">
        <v>93</v>
      </c>
      <c r="D378">
        <v>67</v>
      </c>
      <c r="E378">
        <v>26</v>
      </c>
      <c r="F378">
        <v>0.72</v>
      </c>
      <c r="G378">
        <v>14012</v>
      </c>
      <c r="H378">
        <v>0</v>
      </c>
      <c r="AY378">
        <v>19</v>
      </c>
      <c r="AZ378">
        <v>20018</v>
      </c>
      <c r="BB378">
        <v>57</v>
      </c>
      <c r="BC378">
        <v>14012</v>
      </c>
    </row>
    <row r="379" spans="1:55" x14ac:dyDescent="0.25">
      <c r="A379" s="1" t="s">
        <v>377</v>
      </c>
      <c r="B379" t="str">
        <v>x12-y15</v>
      </c>
      <c r="C379">
        <v>89</v>
      </c>
      <c r="D379">
        <v>71</v>
      </c>
      <c r="E379">
        <v>18</v>
      </c>
      <c r="F379">
        <v>0.79</v>
      </c>
      <c r="G379">
        <v>15012</v>
      </c>
      <c r="H379">
        <v>0</v>
      </c>
      <c r="AY379">
        <v>19</v>
      </c>
      <c r="AZ379">
        <v>21019</v>
      </c>
      <c r="BB379">
        <v>57</v>
      </c>
      <c r="BC379">
        <v>15011</v>
      </c>
    </row>
    <row r="380" spans="1:55" x14ac:dyDescent="0.25">
      <c r="A380" s="1" t="s">
        <v>378</v>
      </c>
      <c r="B380" t="str">
        <v>x12-y16</v>
      </c>
      <c r="C380">
        <v>93</v>
      </c>
      <c r="D380">
        <v>69</v>
      </c>
      <c r="E380">
        <v>24</v>
      </c>
      <c r="F380">
        <v>0.74</v>
      </c>
      <c r="G380">
        <v>16012</v>
      </c>
      <c r="H380">
        <v>0</v>
      </c>
      <c r="AY380">
        <v>19</v>
      </c>
      <c r="AZ380">
        <v>22020</v>
      </c>
      <c r="BB380">
        <v>57</v>
      </c>
      <c r="BC380">
        <v>16010</v>
      </c>
    </row>
    <row r="381" spans="1:55" x14ac:dyDescent="0.25">
      <c r="A381" s="1" t="s">
        <v>379</v>
      </c>
      <c r="B381" t="str">
        <v>x12-y17</v>
      </c>
      <c r="C381">
        <v>93</v>
      </c>
      <c r="D381">
        <v>64</v>
      </c>
      <c r="E381">
        <v>29</v>
      </c>
      <c r="F381">
        <v>0.68</v>
      </c>
      <c r="G381">
        <v>17012</v>
      </c>
      <c r="H381">
        <v>0</v>
      </c>
      <c r="AY381">
        <v>19</v>
      </c>
      <c r="AZ381">
        <v>23021</v>
      </c>
      <c r="BB381">
        <v>57</v>
      </c>
      <c r="BC381">
        <v>17009</v>
      </c>
    </row>
    <row r="382" spans="1:55" x14ac:dyDescent="0.25">
      <c r="A382" s="1" t="s">
        <v>380</v>
      </c>
      <c r="B382" t="str">
        <v>x12-y18</v>
      </c>
      <c r="C382">
        <v>94</v>
      </c>
      <c r="D382">
        <v>72</v>
      </c>
      <c r="E382">
        <v>22</v>
      </c>
      <c r="F382">
        <v>0.76</v>
      </c>
      <c r="G382">
        <v>18012</v>
      </c>
      <c r="H382">
        <v>0</v>
      </c>
      <c r="AY382">
        <v>19</v>
      </c>
      <c r="AZ382">
        <v>24022</v>
      </c>
      <c r="BB382">
        <v>57</v>
      </c>
      <c r="BC382">
        <v>18008</v>
      </c>
    </row>
    <row r="383" spans="1:55" x14ac:dyDescent="0.25">
      <c r="A383" s="1" t="s">
        <v>381</v>
      </c>
      <c r="B383" t="str">
        <v>x12-y19</v>
      </c>
      <c r="C383">
        <v>87</v>
      </c>
      <c r="D383">
        <v>65</v>
      </c>
      <c r="E383">
        <v>22</v>
      </c>
      <c r="F383">
        <v>0.74</v>
      </c>
      <c r="G383">
        <v>19012</v>
      </c>
      <c r="H383">
        <v>0</v>
      </c>
      <c r="AY383">
        <v>19</v>
      </c>
      <c r="AZ383">
        <v>25023</v>
      </c>
      <c r="BB383">
        <v>57</v>
      </c>
      <c r="BC383">
        <v>19007</v>
      </c>
    </row>
    <row r="384" spans="1:55" x14ac:dyDescent="0.25">
      <c r="A384" s="1" t="s">
        <v>382</v>
      </c>
      <c r="B384" t="str">
        <v>x12-y20</v>
      </c>
      <c r="C384">
        <v>85</v>
      </c>
      <c r="D384">
        <v>71</v>
      </c>
      <c r="E384">
        <v>14</v>
      </c>
      <c r="F384">
        <v>0.83</v>
      </c>
      <c r="G384">
        <v>20012</v>
      </c>
      <c r="H384">
        <v>0</v>
      </c>
      <c r="AY384">
        <v>19</v>
      </c>
      <c r="AZ384">
        <v>26022</v>
      </c>
      <c r="BB384">
        <v>57</v>
      </c>
      <c r="BC384">
        <v>20006</v>
      </c>
    </row>
    <row r="385" spans="1:55" x14ac:dyDescent="0.25">
      <c r="A385" s="1" t="s">
        <v>383</v>
      </c>
      <c r="B385" t="str">
        <v>x12-y21</v>
      </c>
      <c r="C385">
        <v>93</v>
      </c>
      <c r="D385">
        <v>72</v>
      </c>
      <c r="E385">
        <v>21</v>
      </c>
      <c r="F385">
        <v>0.77</v>
      </c>
      <c r="G385">
        <v>21012</v>
      </c>
      <c r="H385">
        <v>0</v>
      </c>
      <c r="AY385">
        <v>19</v>
      </c>
      <c r="AZ385">
        <v>27021</v>
      </c>
      <c r="BB385">
        <v>57</v>
      </c>
      <c r="BC385">
        <v>21005</v>
      </c>
    </row>
    <row r="386" spans="1:55" x14ac:dyDescent="0.25">
      <c r="A386" s="1" t="s">
        <v>384</v>
      </c>
      <c r="B386" t="str">
        <v>x12-y22</v>
      </c>
      <c r="C386">
        <v>94</v>
      </c>
      <c r="D386">
        <v>72</v>
      </c>
      <c r="E386">
        <v>22</v>
      </c>
      <c r="F386">
        <v>0.76</v>
      </c>
      <c r="G386">
        <v>22012</v>
      </c>
      <c r="H386">
        <v>0</v>
      </c>
      <c r="AY386">
        <v>19</v>
      </c>
      <c r="AZ386">
        <v>28020</v>
      </c>
      <c r="BB386">
        <v>57</v>
      </c>
      <c r="BC386">
        <v>22004</v>
      </c>
    </row>
    <row r="387" spans="1:55" x14ac:dyDescent="0.25">
      <c r="A387" s="1" t="s">
        <v>385</v>
      </c>
      <c r="B387" t="str">
        <v>x12-y23</v>
      </c>
      <c r="C387">
        <v>92</v>
      </c>
      <c r="D387">
        <v>68</v>
      </c>
      <c r="E387">
        <v>24</v>
      </c>
      <c r="F387">
        <v>0.73</v>
      </c>
      <c r="G387">
        <v>23012</v>
      </c>
      <c r="H387">
        <v>0</v>
      </c>
      <c r="AY387">
        <v>19</v>
      </c>
      <c r="AZ387">
        <v>29019</v>
      </c>
      <c r="BB387">
        <v>57</v>
      </c>
      <c r="BC387">
        <v>23003</v>
      </c>
    </row>
    <row r="388" spans="1:55" x14ac:dyDescent="0.25">
      <c r="A388" s="1" t="s">
        <v>386</v>
      </c>
      <c r="B388" t="str">
        <v>x12-y24</v>
      </c>
      <c r="C388">
        <v>89</v>
      </c>
      <c r="D388">
        <v>73</v>
      </c>
      <c r="E388">
        <v>16</v>
      </c>
      <c r="F388">
        <v>0.82</v>
      </c>
      <c r="G388">
        <v>24012</v>
      </c>
      <c r="H388">
        <v>0</v>
      </c>
      <c r="AY388">
        <v>20</v>
      </c>
      <c r="AZ388">
        <v>5004</v>
      </c>
      <c r="BB388">
        <v>57</v>
      </c>
      <c r="BC388">
        <v>24002</v>
      </c>
    </row>
    <row r="389" spans="1:55" x14ac:dyDescent="0.25">
      <c r="A389" s="1" t="s">
        <v>387</v>
      </c>
      <c r="B389" t="str">
        <v>x12-y25</v>
      </c>
      <c r="C389">
        <v>85</v>
      </c>
      <c r="D389">
        <v>68</v>
      </c>
      <c r="E389">
        <v>17</v>
      </c>
      <c r="F389">
        <v>0.8</v>
      </c>
      <c r="G389">
        <v>25012</v>
      </c>
      <c r="H389">
        <v>0</v>
      </c>
      <c r="AY389">
        <v>20</v>
      </c>
      <c r="AZ389">
        <v>6003</v>
      </c>
      <c r="BB389">
        <v>57</v>
      </c>
      <c r="BC389">
        <v>25001</v>
      </c>
    </row>
    <row r="390" spans="1:55" x14ac:dyDescent="0.25">
      <c r="A390" s="1" t="s">
        <v>388</v>
      </c>
      <c r="B390" t="str">
        <v>x12-y26</v>
      </c>
      <c r="C390">
        <v>90</v>
      </c>
      <c r="D390">
        <v>70</v>
      </c>
      <c r="E390">
        <v>20</v>
      </c>
      <c r="F390">
        <v>0.77</v>
      </c>
      <c r="G390">
        <v>26012</v>
      </c>
      <c r="H390">
        <v>0</v>
      </c>
      <c r="AY390">
        <v>20</v>
      </c>
      <c r="AZ390">
        <v>6005</v>
      </c>
      <c r="BB390">
        <v>58</v>
      </c>
      <c r="BC390">
        <v>25000</v>
      </c>
    </row>
    <row r="391" spans="1:55" x14ac:dyDescent="0.25">
      <c r="A391" s="1" t="s">
        <v>389</v>
      </c>
      <c r="B391" t="str">
        <v>x12-y27</v>
      </c>
      <c r="C391">
        <v>90</v>
      </c>
      <c r="D391">
        <v>72</v>
      </c>
      <c r="E391">
        <v>18</v>
      </c>
      <c r="F391">
        <v>0.8</v>
      </c>
      <c r="G391">
        <v>27012</v>
      </c>
      <c r="H391">
        <v>0</v>
      </c>
      <c r="AY391">
        <v>20</v>
      </c>
      <c r="AZ391">
        <v>7002</v>
      </c>
      <c r="BB391">
        <v>58</v>
      </c>
      <c r="BC391">
        <v>3024</v>
      </c>
    </row>
    <row r="392" spans="1:55" x14ac:dyDescent="0.25">
      <c r="A392" s="1" t="s">
        <v>390</v>
      </c>
      <c r="B392" t="str">
        <v>x12-y28</v>
      </c>
      <c r="C392">
        <v>89</v>
      </c>
      <c r="D392">
        <v>64</v>
      </c>
      <c r="E392">
        <v>25</v>
      </c>
      <c r="F392">
        <v>0.71</v>
      </c>
      <c r="G392">
        <v>28012</v>
      </c>
      <c r="H392">
        <v>0</v>
      </c>
      <c r="AY392">
        <v>20</v>
      </c>
      <c r="AZ392">
        <v>7006</v>
      </c>
      <c r="BB392">
        <v>58</v>
      </c>
      <c r="BC392">
        <v>4023</v>
      </c>
    </row>
    <row r="393" spans="1:55" x14ac:dyDescent="0.25">
      <c r="A393" s="1" t="s">
        <v>391</v>
      </c>
      <c r="B393" t="str">
        <v>x12-y29</v>
      </c>
      <c r="C393">
        <v>85</v>
      </c>
      <c r="D393">
        <v>68</v>
      </c>
      <c r="E393">
        <v>17</v>
      </c>
      <c r="F393">
        <v>0.8</v>
      </c>
      <c r="G393">
        <v>29012</v>
      </c>
      <c r="H393">
        <v>0</v>
      </c>
      <c r="AY393">
        <v>20</v>
      </c>
      <c r="AZ393">
        <v>8001</v>
      </c>
      <c r="BB393">
        <v>58</v>
      </c>
      <c r="BC393">
        <v>5022</v>
      </c>
    </row>
    <row r="394" spans="1:55" x14ac:dyDescent="0.25">
      <c r="A394" s="1" t="s">
        <v>392</v>
      </c>
      <c r="B394" t="str">
        <v>x13-y0</v>
      </c>
      <c r="C394">
        <v>91</v>
      </c>
      <c r="D394">
        <v>66</v>
      </c>
      <c r="E394">
        <v>25</v>
      </c>
      <c r="F394">
        <v>0.72</v>
      </c>
      <c r="G394">
        <v>13</v>
      </c>
      <c r="H394">
        <v>0</v>
      </c>
      <c r="AY394">
        <v>20</v>
      </c>
      <c r="AZ394">
        <v>8007</v>
      </c>
      <c r="BB394">
        <v>58</v>
      </c>
      <c r="BC394">
        <v>6021</v>
      </c>
    </row>
    <row r="395" spans="1:55" x14ac:dyDescent="0.25">
      <c r="A395" s="1" t="s">
        <v>393</v>
      </c>
      <c r="B395" t="str">
        <v>x13-y1</v>
      </c>
      <c r="C395">
        <v>92</v>
      </c>
      <c r="D395">
        <v>69</v>
      </c>
      <c r="E395">
        <v>23</v>
      </c>
      <c r="F395">
        <v>0.75</v>
      </c>
      <c r="G395">
        <v>1013</v>
      </c>
      <c r="H395">
        <v>0</v>
      </c>
      <c r="AY395">
        <v>20</v>
      </c>
      <c r="AZ395">
        <v>9000</v>
      </c>
      <c r="BB395">
        <v>58</v>
      </c>
      <c r="BC395">
        <v>7020</v>
      </c>
    </row>
    <row r="396" spans="1:55" x14ac:dyDescent="0.25">
      <c r="A396" s="1" t="s">
        <v>394</v>
      </c>
      <c r="B396" t="str">
        <v>x13-y2</v>
      </c>
      <c r="C396">
        <v>507</v>
      </c>
      <c r="D396">
        <v>494</v>
      </c>
      <c r="E396">
        <v>13</v>
      </c>
      <c r="F396">
        <v>0.97</v>
      </c>
      <c r="G396">
        <v>2013</v>
      </c>
      <c r="H396">
        <v>0</v>
      </c>
      <c r="AY396">
        <v>20</v>
      </c>
      <c r="AZ396">
        <v>9008</v>
      </c>
      <c r="BB396">
        <v>58</v>
      </c>
      <c r="BC396">
        <v>8019</v>
      </c>
    </row>
    <row r="397" spans="1:55" x14ac:dyDescent="0.25">
      <c r="A397" s="1" t="s">
        <v>395</v>
      </c>
      <c r="B397" t="str">
        <v>x13-y3</v>
      </c>
      <c r="C397">
        <v>94</v>
      </c>
      <c r="D397">
        <v>68</v>
      </c>
      <c r="E397">
        <v>26</v>
      </c>
      <c r="F397">
        <v>0.72</v>
      </c>
      <c r="G397">
        <v>3013</v>
      </c>
      <c r="H397">
        <v>0</v>
      </c>
      <c r="AY397">
        <v>20</v>
      </c>
      <c r="AZ397">
        <v>10009</v>
      </c>
      <c r="BB397">
        <v>58</v>
      </c>
      <c r="BC397">
        <v>9018</v>
      </c>
    </row>
    <row r="398" spans="1:55" x14ac:dyDescent="0.25">
      <c r="A398" s="1" t="s">
        <v>396</v>
      </c>
      <c r="B398" t="str">
        <v>x13-y4</v>
      </c>
      <c r="C398">
        <v>92</v>
      </c>
      <c r="D398">
        <v>68</v>
      </c>
      <c r="E398">
        <v>24</v>
      </c>
      <c r="F398">
        <v>0.73</v>
      </c>
      <c r="G398">
        <v>4013</v>
      </c>
      <c r="H398">
        <v>0</v>
      </c>
      <c r="AY398">
        <v>20</v>
      </c>
      <c r="AZ398">
        <v>11010</v>
      </c>
      <c r="BB398">
        <v>58</v>
      </c>
      <c r="BC398">
        <v>10017</v>
      </c>
    </row>
    <row r="399" spans="1:55" x14ac:dyDescent="0.25">
      <c r="A399" s="1" t="s">
        <v>397</v>
      </c>
      <c r="B399" t="str">
        <v>x13-y5</v>
      </c>
      <c r="C399">
        <v>85</v>
      </c>
      <c r="D399">
        <v>66</v>
      </c>
      <c r="E399">
        <v>19</v>
      </c>
      <c r="F399">
        <v>0.77</v>
      </c>
      <c r="G399">
        <v>5013</v>
      </c>
      <c r="H399">
        <v>0</v>
      </c>
      <c r="AY399">
        <v>20</v>
      </c>
      <c r="AZ399">
        <v>12011</v>
      </c>
      <c r="BB399">
        <v>58</v>
      </c>
      <c r="BC399">
        <v>11016</v>
      </c>
    </row>
    <row r="400" spans="1:55" x14ac:dyDescent="0.25">
      <c r="A400" s="1" t="s">
        <v>398</v>
      </c>
      <c r="B400" t="str">
        <v>x13-y6</v>
      </c>
      <c r="C400">
        <v>88</v>
      </c>
      <c r="D400">
        <v>73</v>
      </c>
      <c r="E400">
        <v>15</v>
      </c>
      <c r="F400">
        <v>0.82</v>
      </c>
      <c r="G400">
        <v>6013</v>
      </c>
      <c r="H400">
        <v>0</v>
      </c>
      <c r="AY400">
        <v>20</v>
      </c>
      <c r="AZ400">
        <v>13012</v>
      </c>
      <c r="BB400">
        <v>58</v>
      </c>
      <c r="BC400">
        <v>12015</v>
      </c>
    </row>
    <row r="401" spans="1:55" x14ac:dyDescent="0.25">
      <c r="A401" s="1" t="s">
        <v>399</v>
      </c>
      <c r="B401" t="str">
        <v>x13-y7</v>
      </c>
      <c r="C401">
        <v>85</v>
      </c>
      <c r="D401">
        <v>69</v>
      </c>
      <c r="E401">
        <v>16</v>
      </c>
      <c r="F401">
        <v>0.81</v>
      </c>
      <c r="G401">
        <v>7013</v>
      </c>
      <c r="H401">
        <v>0</v>
      </c>
      <c r="AY401">
        <v>20</v>
      </c>
      <c r="AZ401">
        <v>14013</v>
      </c>
      <c r="BB401">
        <v>58</v>
      </c>
      <c r="BC401">
        <v>13014</v>
      </c>
    </row>
    <row r="402" spans="1:55" x14ac:dyDescent="0.25">
      <c r="A402" s="1" t="s">
        <v>400</v>
      </c>
      <c r="B402" t="str">
        <v>x13-y8</v>
      </c>
      <c r="C402">
        <v>89</v>
      </c>
      <c r="D402">
        <v>72</v>
      </c>
      <c r="E402">
        <v>17</v>
      </c>
      <c r="F402">
        <v>0.8</v>
      </c>
      <c r="G402">
        <v>8013</v>
      </c>
      <c r="H402">
        <v>0</v>
      </c>
      <c r="AY402">
        <v>20</v>
      </c>
      <c r="AZ402">
        <v>15014</v>
      </c>
      <c r="BB402">
        <v>58</v>
      </c>
      <c r="BC402">
        <v>14013</v>
      </c>
    </row>
    <row r="403" spans="1:55" x14ac:dyDescent="0.25">
      <c r="A403" s="1" t="s">
        <v>401</v>
      </c>
      <c r="B403" t="str">
        <v>x13-y9</v>
      </c>
      <c r="C403">
        <v>89</v>
      </c>
      <c r="D403">
        <v>68</v>
      </c>
      <c r="E403">
        <v>21</v>
      </c>
      <c r="F403">
        <v>0.76</v>
      </c>
      <c r="G403">
        <v>9013</v>
      </c>
      <c r="H403">
        <v>0</v>
      </c>
      <c r="AY403">
        <v>20</v>
      </c>
      <c r="AZ403">
        <v>16015</v>
      </c>
      <c r="BB403">
        <v>58</v>
      </c>
      <c r="BC403">
        <v>15012</v>
      </c>
    </row>
    <row r="404" spans="1:55" x14ac:dyDescent="0.25">
      <c r="A404" s="1" t="s">
        <v>402</v>
      </c>
      <c r="B404" t="str">
        <v>x13-y10</v>
      </c>
      <c r="C404">
        <v>88</v>
      </c>
      <c r="D404">
        <v>72</v>
      </c>
      <c r="E404">
        <v>16</v>
      </c>
      <c r="F404">
        <v>0.81</v>
      </c>
      <c r="G404">
        <v>10013</v>
      </c>
      <c r="H404">
        <v>0</v>
      </c>
      <c r="AY404">
        <v>20</v>
      </c>
      <c r="AZ404">
        <v>17016</v>
      </c>
      <c r="BB404">
        <v>58</v>
      </c>
      <c r="BC404">
        <v>16011</v>
      </c>
    </row>
    <row r="405" spans="1:55" x14ac:dyDescent="0.25">
      <c r="A405" s="1" t="s">
        <v>403</v>
      </c>
      <c r="B405" t="str">
        <v>x13-y11</v>
      </c>
      <c r="C405">
        <v>91</v>
      </c>
      <c r="D405">
        <v>69</v>
      </c>
      <c r="E405">
        <v>22</v>
      </c>
      <c r="F405">
        <v>0.75</v>
      </c>
      <c r="G405">
        <v>11013</v>
      </c>
      <c r="H405">
        <v>0</v>
      </c>
      <c r="AY405">
        <v>20</v>
      </c>
      <c r="AZ405">
        <v>18017</v>
      </c>
      <c r="BB405">
        <v>58</v>
      </c>
      <c r="BC405">
        <v>17010</v>
      </c>
    </row>
    <row r="406" spans="1:55" x14ac:dyDescent="0.25">
      <c r="A406" s="1" t="s">
        <v>404</v>
      </c>
      <c r="B406" t="str">
        <v>x13-y12</v>
      </c>
      <c r="C406">
        <v>90</v>
      </c>
      <c r="D406">
        <v>71</v>
      </c>
      <c r="E406">
        <v>19</v>
      </c>
      <c r="F406">
        <v>0.78</v>
      </c>
      <c r="G406">
        <v>12013</v>
      </c>
      <c r="H406">
        <v>0</v>
      </c>
      <c r="AY406">
        <v>20</v>
      </c>
      <c r="AZ406">
        <v>19018</v>
      </c>
      <c r="BB406">
        <v>58</v>
      </c>
      <c r="BC406">
        <v>18009</v>
      </c>
    </row>
    <row r="407" spans="1:55" x14ac:dyDescent="0.25">
      <c r="A407" s="1" t="s">
        <v>405</v>
      </c>
      <c r="B407" t="str">
        <v>x13-y13</v>
      </c>
      <c r="C407">
        <v>88</v>
      </c>
      <c r="D407">
        <v>65</v>
      </c>
      <c r="E407">
        <v>23</v>
      </c>
      <c r="F407">
        <v>0.73</v>
      </c>
      <c r="G407">
        <v>13013</v>
      </c>
      <c r="H407">
        <v>0</v>
      </c>
      <c r="AY407">
        <v>20</v>
      </c>
      <c r="AZ407">
        <v>20019</v>
      </c>
      <c r="BB407">
        <v>58</v>
      </c>
      <c r="BC407">
        <v>19008</v>
      </c>
    </row>
    <row r="408" spans="1:55" x14ac:dyDescent="0.25">
      <c r="A408" s="1" t="s">
        <v>406</v>
      </c>
      <c r="B408" t="str">
        <v>x13-y14</v>
      </c>
      <c r="C408">
        <v>90</v>
      </c>
      <c r="D408">
        <v>68</v>
      </c>
      <c r="E408">
        <v>22</v>
      </c>
      <c r="F408">
        <v>0.75</v>
      </c>
      <c r="G408">
        <v>14013</v>
      </c>
      <c r="H408">
        <v>0</v>
      </c>
      <c r="AY408">
        <v>20</v>
      </c>
      <c r="AZ408">
        <v>21020</v>
      </c>
      <c r="BB408">
        <v>58</v>
      </c>
      <c r="BC408">
        <v>20007</v>
      </c>
    </row>
    <row r="409" spans="1:55" x14ac:dyDescent="0.25">
      <c r="A409" s="1" t="s">
        <v>407</v>
      </c>
      <c r="B409" t="str">
        <v>x13-y15</v>
      </c>
      <c r="C409">
        <v>86</v>
      </c>
      <c r="D409">
        <v>66</v>
      </c>
      <c r="E409">
        <v>20</v>
      </c>
      <c r="F409">
        <v>0.76</v>
      </c>
      <c r="G409">
        <v>15013</v>
      </c>
      <c r="H409">
        <v>0</v>
      </c>
      <c r="AY409">
        <v>20</v>
      </c>
      <c r="AZ409">
        <v>22021</v>
      </c>
      <c r="BB409">
        <v>58</v>
      </c>
      <c r="BC409">
        <v>21006</v>
      </c>
    </row>
    <row r="410" spans="1:55" x14ac:dyDescent="0.25">
      <c r="A410" s="1" t="s">
        <v>408</v>
      </c>
      <c r="B410" t="str">
        <v>x13-y16</v>
      </c>
      <c r="C410">
        <v>90</v>
      </c>
      <c r="D410">
        <v>69</v>
      </c>
      <c r="E410">
        <v>21</v>
      </c>
      <c r="F410">
        <v>0.76</v>
      </c>
      <c r="G410">
        <v>16013</v>
      </c>
      <c r="H410">
        <v>0</v>
      </c>
      <c r="AY410">
        <v>20</v>
      </c>
      <c r="AZ410">
        <v>23022</v>
      </c>
      <c r="BB410">
        <v>58</v>
      </c>
      <c r="BC410">
        <v>22005</v>
      </c>
    </row>
    <row r="411" spans="1:55" x14ac:dyDescent="0.25">
      <c r="A411" s="1" t="s">
        <v>409</v>
      </c>
      <c r="B411" t="str">
        <v>x13-y17</v>
      </c>
      <c r="C411">
        <v>89</v>
      </c>
      <c r="D411">
        <v>65</v>
      </c>
      <c r="E411">
        <v>24</v>
      </c>
      <c r="F411">
        <v>0.73</v>
      </c>
      <c r="G411">
        <v>17013</v>
      </c>
      <c r="H411">
        <v>0</v>
      </c>
      <c r="AY411">
        <v>20</v>
      </c>
      <c r="AZ411">
        <v>24023</v>
      </c>
      <c r="BB411">
        <v>58</v>
      </c>
      <c r="BC411">
        <v>23004</v>
      </c>
    </row>
    <row r="412" spans="1:55" x14ac:dyDescent="0.25">
      <c r="A412" s="1" t="s">
        <v>410</v>
      </c>
      <c r="B412" t="str">
        <v>x13-y18</v>
      </c>
      <c r="C412">
        <v>86</v>
      </c>
      <c r="D412">
        <v>69</v>
      </c>
      <c r="E412">
        <v>17</v>
      </c>
      <c r="F412">
        <v>0.8</v>
      </c>
      <c r="G412">
        <v>18013</v>
      </c>
      <c r="H412">
        <v>0</v>
      </c>
      <c r="AY412">
        <v>20</v>
      </c>
      <c r="AZ412">
        <v>25024</v>
      </c>
      <c r="BB412">
        <v>58</v>
      </c>
      <c r="BC412">
        <v>24003</v>
      </c>
    </row>
    <row r="413" spans="1:55" x14ac:dyDescent="0.25">
      <c r="A413" s="1" t="s">
        <v>411</v>
      </c>
      <c r="B413" t="str">
        <v>x13-y19</v>
      </c>
      <c r="C413">
        <v>92</v>
      </c>
      <c r="D413">
        <v>65</v>
      </c>
      <c r="E413">
        <v>27</v>
      </c>
      <c r="F413">
        <v>0.7</v>
      </c>
      <c r="G413">
        <v>19013</v>
      </c>
      <c r="H413">
        <v>0</v>
      </c>
      <c r="AY413">
        <v>20</v>
      </c>
      <c r="AZ413">
        <v>26023</v>
      </c>
      <c r="BB413">
        <v>58</v>
      </c>
      <c r="BC413">
        <v>25002</v>
      </c>
    </row>
    <row r="414" spans="1:55" x14ac:dyDescent="0.25">
      <c r="A414" s="1" t="s">
        <v>412</v>
      </c>
      <c r="B414" t="str">
        <v>x13-y20</v>
      </c>
      <c r="C414">
        <v>87</v>
      </c>
      <c r="D414">
        <v>69</v>
      </c>
      <c r="E414">
        <v>18</v>
      </c>
      <c r="F414">
        <v>0.79</v>
      </c>
      <c r="G414">
        <v>20013</v>
      </c>
      <c r="H414">
        <v>0</v>
      </c>
      <c r="AY414">
        <v>20</v>
      </c>
      <c r="AZ414">
        <v>27022</v>
      </c>
      <c r="BB414">
        <v>58</v>
      </c>
      <c r="BC414">
        <v>26001</v>
      </c>
    </row>
    <row r="415" spans="1:55" x14ac:dyDescent="0.25">
      <c r="A415" s="1" t="s">
        <v>413</v>
      </c>
      <c r="B415" t="str">
        <v>x13-y21</v>
      </c>
      <c r="C415">
        <v>94</v>
      </c>
      <c r="D415">
        <v>67</v>
      </c>
      <c r="E415">
        <v>27</v>
      </c>
      <c r="F415">
        <v>0.71</v>
      </c>
      <c r="G415">
        <v>21013</v>
      </c>
      <c r="H415">
        <v>0</v>
      </c>
      <c r="AY415">
        <v>20</v>
      </c>
      <c r="AZ415">
        <v>28021</v>
      </c>
      <c r="BB415">
        <v>59</v>
      </c>
      <c r="BC415">
        <v>26000</v>
      </c>
    </row>
    <row r="416" spans="1:55" x14ac:dyDescent="0.25">
      <c r="A416" s="1" t="s">
        <v>414</v>
      </c>
      <c r="B416" t="str">
        <v>x13-y22</v>
      </c>
      <c r="C416">
        <v>85</v>
      </c>
      <c r="D416">
        <v>66</v>
      </c>
      <c r="E416">
        <v>19</v>
      </c>
      <c r="F416">
        <v>0.77</v>
      </c>
      <c r="G416">
        <v>22013</v>
      </c>
      <c r="H416">
        <v>0</v>
      </c>
      <c r="AY416">
        <v>20</v>
      </c>
      <c r="AZ416">
        <v>29020</v>
      </c>
      <c r="BB416">
        <v>59</v>
      </c>
      <c r="BC416">
        <v>3025</v>
      </c>
    </row>
    <row r="417" spans="1:55" x14ac:dyDescent="0.25">
      <c r="A417" s="1" t="s">
        <v>415</v>
      </c>
      <c r="B417" t="str">
        <v>x13-y23</v>
      </c>
      <c r="C417">
        <v>91</v>
      </c>
      <c r="D417">
        <v>68</v>
      </c>
      <c r="E417">
        <v>23</v>
      </c>
      <c r="F417">
        <v>0.74</v>
      </c>
      <c r="G417">
        <v>23013</v>
      </c>
      <c r="H417">
        <v>0</v>
      </c>
      <c r="AY417">
        <v>21</v>
      </c>
      <c r="AZ417">
        <v>4004</v>
      </c>
      <c r="BB417">
        <v>59</v>
      </c>
      <c r="BC417">
        <v>4024</v>
      </c>
    </row>
    <row r="418" spans="1:55" x14ac:dyDescent="0.25">
      <c r="A418" s="1" t="s">
        <v>416</v>
      </c>
      <c r="B418" t="str">
        <v>x13-y24</v>
      </c>
      <c r="C418">
        <v>85</v>
      </c>
      <c r="D418">
        <v>64</v>
      </c>
      <c r="E418">
        <v>21</v>
      </c>
      <c r="F418">
        <v>0.75</v>
      </c>
      <c r="G418">
        <v>24013</v>
      </c>
      <c r="H418">
        <v>0</v>
      </c>
      <c r="AY418">
        <v>21</v>
      </c>
      <c r="AZ418">
        <v>5003</v>
      </c>
      <c r="BB418">
        <v>59</v>
      </c>
      <c r="BC418">
        <v>5023</v>
      </c>
    </row>
    <row r="419" spans="1:55" x14ac:dyDescent="0.25">
      <c r="A419" s="1" t="s">
        <v>417</v>
      </c>
      <c r="B419" t="str">
        <v>x13-y25</v>
      </c>
      <c r="C419">
        <v>85</v>
      </c>
      <c r="D419">
        <v>71</v>
      </c>
      <c r="E419">
        <v>14</v>
      </c>
      <c r="F419">
        <v>0.83</v>
      </c>
      <c r="G419">
        <v>25013</v>
      </c>
      <c r="H419">
        <v>0</v>
      </c>
      <c r="AY419">
        <v>21</v>
      </c>
      <c r="AZ419">
        <v>5005</v>
      </c>
      <c r="BB419">
        <v>59</v>
      </c>
      <c r="BC419">
        <v>6022</v>
      </c>
    </row>
    <row r="420" spans="1:55" x14ac:dyDescent="0.25">
      <c r="A420" s="1" t="s">
        <v>418</v>
      </c>
      <c r="B420" t="str">
        <v>x13-y26</v>
      </c>
      <c r="C420">
        <v>87</v>
      </c>
      <c r="D420">
        <v>72</v>
      </c>
      <c r="E420">
        <v>15</v>
      </c>
      <c r="F420">
        <v>0.82</v>
      </c>
      <c r="G420">
        <v>26013</v>
      </c>
      <c r="H420">
        <v>0</v>
      </c>
      <c r="AY420">
        <v>21</v>
      </c>
      <c r="AZ420">
        <v>6002</v>
      </c>
      <c r="BB420">
        <v>59</v>
      </c>
      <c r="BC420">
        <v>7021</v>
      </c>
    </row>
    <row r="421" spans="1:55" x14ac:dyDescent="0.25">
      <c r="A421" s="1" t="s">
        <v>419</v>
      </c>
      <c r="B421" t="str">
        <v>x13-y27</v>
      </c>
      <c r="C421">
        <v>88</v>
      </c>
      <c r="D421">
        <v>68</v>
      </c>
      <c r="E421">
        <v>20</v>
      </c>
      <c r="F421">
        <v>0.77</v>
      </c>
      <c r="G421">
        <v>27013</v>
      </c>
      <c r="H421">
        <v>0</v>
      </c>
      <c r="AY421">
        <v>21</v>
      </c>
      <c r="AZ421">
        <v>6006</v>
      </c>
      <c r="BB421">
        <v>59</v>
      </c>
      <c r="BC421">
        <v>8020</v>
      </c>
    </row>
    <row r="422" spans="1:55" x14ac:dyDescent="0.25">
      <c r="A422" s="1" t="s">
        <v>420</v>
      </c>
      <c r="B422" t="str">
        <v>x13-y28</v>
      </c>
      <c r="C422">
        <v>85</v>
      </c>
      <c r="D422">
        <v>64</v>
      </c>
      <c r="E422">
        <v>21</v>
      </c>
      <c r="F422">
        <v>0.75</v>
      </c>
      <c r="G422">
        <v>28013</v>
      </c>
      <c r="H422">
        <v>0</v>
      </c>
      <c r="AY422">
        <v>21</v>
      </c>
      <c r="AZ422">
        <v>7001</v>
      </c>
      <c r="BB422">
        <v>59</v>
      </c>
      <c r="BC422">
        <v>9019</v>
      </c>
    </row>
    <row r="423" spans="1:55" x14ac:dyDescent="0.25">
      <c r="A423" s="1" t="s">
        <v>421</v>
      </c>
      <c r="B423" t="str">
        <v>x13-y29</v>
      </c>
      <c r="C423">
        <v>86</v>
      </c>
      <c r="D423">
        <v>70</v>
      </c>
      <c r="E423">
        <v>16</v>
      </c>
      <c r="F423">
        <v>0.81</v>
      </c>
      <c r="G423">
        <v>29013</v>
      </c>
      <c r="H423">
        <v>0</v>
      </c>
      <c r="AY423">
        <v>21</v>
      </c>
      <c r="AZ423">
        <v>7007</v>
      </c>
      <c r="BB423">
        <v>59</v>
      </c>
      <c r="BC423">
        <v>10018</v>
      </c>
    </row>
    <row r="424" spans="1:55" x14ac:dyDescent="0.25">
      <c r="A424" s="1" t="s">
        <v>422</v>
      </c>
      <c r="B424" t="str">
        <v>x14-y0</v>
      </c>
      <c r="C424">
        <v>87</v>
      </c>
      <c r="D424">
        <v>70</v>
      </c>
      <c r="E424">
        <v>17</v>
      </c>
      <c r="F424">
        <v>0.8</v>
      </c>
      <c r="G424">
        <v>14</v>
      </c>
      <c r="H424">
        <v>0</v>
      </c>
      <c r="AY424">
        <v>21</v>
      </c>
      <c r="AZ424">
        <v>8000</v>
      </c>
      <c r="BB424">
        <v>59</v>
      </c>
      <c r="BC424">
        <v>11017</v>
      </c>
    </row>
    <row r="425" spans="1:55" x14ac:dyDescent="0.25">
      <c r="A425" s="1" t="s">
        <v>423</v>
      </c>
      <c r="B425" t="str">
        <v>x14-y1</v>
      </c>
      <c r="C425">
        <v>88</v>
      </c>
      <c r="D425">
        <v>66</v>
      </c>
      <c r="E425">
        <v>22</v>
      </c>
      <c r="F425">
        <v>0.75</v>
      </c>
      <c r="G425">
        <v>1014</v>
      </c>
      <c r="H425">
        <v>0</v>
      </c>
      <c r="AY425">
        <v>21</v>
      </c>
      <c r="AZ425">
        <v>8008</v>
      </c>
      <c r="BB425">
        <v>59</v>
      </c>
      <c r="BC425">
        <v>12016</v>
      </c>
    </row>
    <row r="426" spans="1:55" x14ac:dyDescent="0.25">
      <c r="A426" s="1" t="s">
        <v>424</v>
      </c>
      <c r="B426" t="str">
        <v>x14-y2</v>
      </c>
      <c r="C426">
        <v>508</v>
      </c>
      <c r="D426">
        <v>493</v>
      </c>
      <c r="E426">
        <v>15</v>
      </c>
      <c r="F426">
        <v>0.97</v>
      </c>
      <c r="G426">
        <v>2014</v>
      </c>
      <c r="H426">
        <v>0</v>
      </c>
      <c r="AY426">
        <v>21</v>
      </c>
      <c r="AZ426">
        <v>9009</v>
      </c>
      <c r="BB426">
        <v>59</v>
      </c>
      <c r="BC426">
        <v>13015</v>
      </c>
    </row>
    <row r="427" spans="1:55" x14ac:dyDescent="0.25">
      <c r="A427" s="1" t="s">
        <v>425</v>
      </c>
      <c r="B427" t="str">
        <v>x14-y3</v>
      </c>
      <c r="C427">
        <v>92</v>
      </c>
      <c r="D427">
        <v>64</v>
      </c>
      <c r="E427">
        <v>28</v>
      </c>
      <c r="F427">
        <v>0.69</v>
      </c>
      <c r="G427">
        <v>3014</v>
      </c>
      <c r="H427">
        <v>0</v>
      </c>
      <c r="AY427">
        <v>21</v>
      </c>
      <c r="AZ427">
        <v>10010</v>
      </c>
      <c r="BB427">
        <v>59</v>
      </c>
      <c r="BC427">
        <v>14014</v>
      </c>
    </row>
    <row r="428" spans="1:55" x14ac:dyDescent="0.25">
      <c r="A428" s="1" t="s">
        <v>426</v>
      </c>
      <c r="B428" t="str">
        <v>x14-y4</v>
      </c>
      <c r="C428">
        <v>85</v>
      </c>
      <c r="D428">
        <v>69</v>
      </c>
      <c r="E428">
        <v>16</v>
      </c>
      <c r="F428">
        <v>0.81</v>
      </c>
      <c r="G428">
        <v>4014</v>
      </c>
      <c r="H428">
        <v>0</v>
      </c>
      <c r="AY428">
        <v>21</v>
      </c>
      <c r="AZ428">
        <v>11011</v>
      </c>
      <c r="BB428">
        <v>59</v>
      </c>
      <c r="BC428">
        <v>15013</v>
      </c>
    </row>
    <row r="429" spans="1:55" x14ac:dyDescent="0.25">
      <c r="A429" s="1" t="s">
        <v>427</v>
      </c>
      <c r="B429" t="str">
        <v>x14-y5</v>
      </c>
      <c r="C429">
        <v>94</v>
      </c>
      <c r="D429">
        <v>69</v>
      </c>
      <c r="E429">
        <v>25</v>
      </c>
      <c r="F429">
        <v>0.73</v>
      </c>
      <c r="G429">
        <v>5014</v>
      </c>
      <c r="H429">
        <v>0</v>
      </c>
      <c r="AY429">
        <v>21</v>
      </c>
      <c r="AZ429">
        <v>12012</v>
      </c>
      <c r="BB429">
        <v>59</v>
      </c>
      <c r="BC429">
        <v>16012</v>
      </c>
    </row>
    <row r="430" spans="1:55" x14ac:dyDescent="0.25">
      <c r="A430" s="1" t="s">
        <v>428</v>
      </c>
      <c r="B430" t="str">
        <v>x14-y6</v>
      </c>
      <c r="C430">
        <v>91</v>
      </c>
      <c r="D430">
        <v>73</v>
      </c>
      <c r="E430">
        <v>18</v>
      </c>
      <c r="F430">
        <v>0.8</v>
      </c>
      <c r="G430">
        <v>6014</v>
      </c>
      <c r="H430">
        <v>0</v>
      </c>
      <c r="AY430">
        <v>21</v>
      </c>
      <c r="AZ430">
        <v>13013</v>
      </c>
      <c r="BB430">
        <v>59</v>
      </c>
      <c r="BC430">
        <v>17011</v>
      </c>
    </row>
    <row r="431" spans="1:55" x14ac:dyDescent="0.25">
      <c r="A431" s="1" t="s">
        <v>429</v>
      </c>
      <c r="B431" t="str">
        <v>x14-y7</v>
      </c>
      <c r="C431">
        <v>92</v>
      </c>
      <c r="D431">
        <v>70</v>
      </c>
      <c r="E431">
        <v>22</v>
      </c>
      <c r="F431">
        <v>0.76</v>
      </c>
      <c r="G431">
        <v>7014</v>
      </c>
      <c r="H431">
        <v>0</v>
      </c>
      <c r="AY431">
        <v>21</v>
      </c>
      <c r="AZ431">
        <v>14014</v>
      </c>
      <c r="BB431">
        <v>59</v>
      </c>
      <c r="BC431">
        <v>18010</v>
      </c>
    </row>
    <row r="432" spans="1:55" x14ac:dyDescent="0.25">
      <c r="A432" s="1" t="s">
        <v>430</v>
      </c>
      <c r="B432" t="str">
        <v>x14-y8</v>
      </c>
      <c r="C432">
        <v>89</v>
      </c>
      <c r="D432">
        <v>65</v>
      </c>
      <c r="E432">
        <v>24</v>
      </c>
      <c r="F432">
        <v>0.73</v>
      </c>
      <c r="G432">
        <v>8014</v>
      </c>
      <c r="H432">
        <v>0</v>
      </c>
      <c r="AY432">
        <v>21</v>
      </c>
      <c r="AZ432">
        <v>15015</v>
      </c>
      <c r="BB432">
        <v>59</v>
      </c>
      <c r="BC432">
        <v>19009</v>
      </c>
    </row>
    <row r="433" spans="1:55" x14ac:dyDescent="0.25">
      <c r="A433" s="1" t="s">
        <v>431</v>
      </c>
      <c r="B433" t="str">
        <v>x14-y9</v>
      </c>
      <c r="C433">
        <v>94</v>
      </c>
      <c r="D433">
        <v>71</v>
      </c>
      <c r="E433">
        <v>23</v>
      </c>
      <c r="F433">
        <v>0.75</v>
      </c>
      <c r="G433">
        <v>9014</v>
      </c>
      <c r="H433">
        <v>0</v>
      </c>
      <c r="AY433">
        <v>21</v>
      </c>
      <c r="AZ433">
        <v>16016</v>
      </c>
      <c r="BB433">
        <v>59</v>
      </c>
      <c r="BC433">
        <v>20008</v>
      </c>
    </row>
    <row r="434" spans="1:55" x14ac:dyDescent="0.25">
      <c r="A434" s="1" t="s">
        <v>432</v>
      </c>
      <c r="B434" t="str">
        <v>x14-y10</v>
      </c>
      <c r="C434">
        <v>90</v>
      </c>
      <c r="D434">
        <v>73</v>
      </c>
      <c r="E434">
        <v>17</v>
      </c>
      <c r="F434">
        <v>0.81</v>
      </c>
      <c r="G434">
        <v>10014</v>
      </c>
      <c r="H434">
        <v>0</v>
      </c>
      <c r="AY434">
        <v>21</v>
      </c>
      <c r="AZ434">
        <v>17017</v>
      </c>
      <c r="BB434">
        <v>59</v>
      </c>
      <c r="BC434">
        <v>21007</v>
      </c>
    </row>
    <row r="435" spans="1:55" x14ac:dyDescent="0.25">
      <c r="A435" s="1" t="s">
        <v>433</v>
      </c>
      <c r="B435" t="str">
        <v>x14-y11</v>
      </c>
      <c r="C435">
        <v>85</v>
      </c>
      <c r="D435">
        <v>69</v>
      </c>
      <c r="E435">
        <v>16</v>
      </c>
      <c r="F435">
        <v>0.81</v>
      </c>
      <c r="G435">
        <v>11014</v>
      </c>
      <c r="H435">
        <v>0</v>
      </c>
      <c r="AY435">
        <v>21</v>
      </c>
      <c r="AZ435">
        <v>18018</v>
      </c>
      <c r="BB435">
        <v>59</v>
      </c>
      <c r="BC435">
        <v>22006</v>
      </c>
    </row>
    <row r="436" spans="1:55" x14ac:dyDescent="0.25">
      <c r="A436" s="1" t="s">
        <v>434</v>
      </c>
      <c r="B436" t="str">
        <v>x14-y12</v>
      </c>
      <c r="C436">
        <v>93</v>
      </c>
      <c r="D436">
        <v>65</v>
      </c>
      <c r="E436">
        <v>28</v>
      </c>
      <c r="F436">
        <v>0.69</v>
      </c>
      <c r="G436">
        <v>12014</v>
      </c>
      <c r="H436">
        <v>0</v>
      </c>
      <c r="AY436">
        <v>21</v>
      </c>
      <c r="AZ436">
        <v>19019</v>
      </c>
      <c r="BB436">
        <v>59</v>
      </c>
      <c r="BC436">
        <v>23005</v>
      </c>
    </row>
    <row r="437" spans="1:55" x14ac:dyDescent="0.25">
      <c r="A437" s="1" t="s">
        <v>435</v>
      </c>
      <c r="B437" t="str">
        <v>x14-y13</v>
      </c>
      <c r="C437">
        <v>91</v>
      </c>
      <c r="D437">
        <v>70</v>
      </c>
      <c r="E437">
        <v>21</v>
      </c>
      <c r="F437">
        <v>0.76</v>
      </c>
      <c r="G437">
        <v>13014</v>
      </c>
      <c r="H437">
        <v>0</v>
      </c>
      <c r="AY437">
        <v>21</v>
      </c>
      <c r="AZ437">
        <v>20020</v>
      </c>
      <c r="BB437">
        <v>59</v>
      </c>
      <c r="BC437">
        <v>24004</v>
      </c>
    </row>
    <row r="438" spans="1:55" x14ac:dyDescent="0.25">
      <c r="A438" s="1" t="s">
        <v>436</v>
      </c>
      <c r="B438" t="str">
        <v>x14-y14</v>
      </c>
      <c r="C438">
        <v>88</v>
      </c>
      <c r="D438">
        <v>65</v>
      </c>
      <c r="E438">
        <v>23</v>
      </c>
      <c r="F438">
        <v>0.73</v>
      </c>
      <c r="G438">
        <v>14014</v>
      </c>
      <c r="H438">
        <v>0</v>
      </c>
      <c r="AY438">
        <v>21</v>
      </c>
      <c r="AZ438">
        <v>21021</v>
      </c>
      <c r="BB438">
        <v>59</v>
      </c>
      <c r="BC438">
        <v>25003</v>
      </c>
    </row>
    <row r="439" spans="1:55" x14ac:dyDescent="0.25">
      <c r="A439" s="1" t="s">
        <v>437</v>
      </c>
      <c r="B439" t="str">
        <v>x14-y15</v>
      </c>
      <c r="C439">
        <v>87</v>
      </c>
      <c r="D439">
        <v>72</v>
      </c>
      <c r="E439">
        <v>15</v>
      </c>
      <c r="F439">
        <v>0.82</v>
      </c>
      <c r="G439">
        <v>15014</v>
      </c>
      <c r="H439">
        <v>0</v>
      </c>
      <c r="AY439">
        <v>21</v>
      </c>
      <c r="AZ439">
        <v>22022</v>
      </c>
      <c r="BB439">
        <v>59</v>
      </c>
      <c r="BC439">
        <v>26002</v>
      </c>
    </row>
    <row r="440" spans="1:55" x14ac:dyDescent="0.25">
      <c r="A440" s="1" t="s">
        <v>438</v>
      </c>
      <c r="B440" t="str">
        <v>x14-y16</v>
      </c>
      <c r="C440">
        <v>91</v>
      </c>
      <c r="D440">
        <v>72</v>
      </c>
      <c r="E440">
        <v>19</v>
      </c>
      <c r="F440">
        <v>0.79</v>
      </c>
      <c r="G440">
        <v>16014</v>
      </c>
      <c r="H440">
        <v>0</v>
      </c>
      <c r="AY440">
        <v>21</v>
      </c>
      <c r="AZ440">
        <v>23023</v>
      </c>
      <c r="BB440">
        <v>59</v>
      </c>
      <c r="BC440">
        <v>27001</v>
      </c>
    </row>
    <row r="441" spans="1:55" x14ac:dyDescent="0.25">
      <c r="A441" s="1" t="s">
        <v>439</v>
      </c>
      <c r="B441" t="str">
        <v>x14-y17</v>
      </c>
      <c r="C441">
        <v>86</v>
      </c>
      <c r="D441">
        <v>69</v>
      </c>
      <c r="E441">
        <v>17</v>
      </c>
      <c r="F441">
        <v>0.8</v>
      </c>
      <c r="G441">
        <v>17014</v>
      </c>
      <c r="H441">
        <v>0</v>
      </c>
      <c r="AY441">
        <v>21</v>
      </c>
      <c r="AZ441">
        <v>24024</v>
      </c>
      <c r="BB441">
        <v>60</v>
      </c>
      <c r="BC441">
        <v>27000</v>
      </c>
    </row>
    <row r="442" spans="1:55" x14ac:dyDescent="0.25">
      <c r="A442" s="1" t="s">
        <v>440</v>
      </c>
      <c r="B442" t="str">
        <v>x14-y18</v>
      </c>
      <c r="C442">
        <v>91</v>
      </c>
      <c r="D442">
        <v>70</v>
      </c>
      <c r="E442">
        <v>21</v>
      </c>
      <c r="F442">
        <v>0.76</v>
      </c>
      <c r="G442">
        <v>18014</v>
      </c>
      <c r="H442">
        <v>0</v>
      </c>
      <c r="AY442">
        <v>21</v>
      </c>
      <c r="AZ442">
        <v>25025</v>
      </c>
      <c r="BB442">
        <v>60</v>
      </c>
      <c r="BC442">
        <v>3026</v>
      </c>
    </row>
    <row r="443" spans="1:55" x14ac:dyDescent="0.25">
      <c r="A443" s="1" t="s">
        <v>441</v>
      </c>
      <c r="B443" t="str">
        <v>x14-y19</v>
      </c>
      <c r="C443">
        <v>92</v>
      </c>
      <c r="D443">
        <v>73</v>
      </c>
      <c r="E443">
        <v>19</v>
      </c>
      <c r="F443">
        <v>0.79</v>
      </c>
      <c r="G443">
        <v>19014</v>
      </c>
      <c r="H443">
        <v>0</v>
      </c>
      <c r="AY443">
        <v>21</v>
      </c>
      <c r="AZ443">
        <v>26024</v>
      </c>
      <c r="BB443">
        <v>60</v>
      </c>
      <c r="BC443">
        <v>4025</v>
      </c>
    </row>
    <row r="444" spans="1:55" x14ac:dyDescent="0.25">
      <c r="A444" s="1" t="s">
        <v>442</v>
      </c>
      <c r="B444" t="str">
        <v>x14-y20</v>
      </c>
      <c r="C444">
        <v>87</v>
      </c>
      <c r="D444">
        <v>72</v>
      </c>
      <c r="E444">
        <v>15</v>
      </c>
      <c r="F444">
        <v>0.82</v>
      </c>
      <c r="G444">
        <v>20014</v>
      </c>
      <c r="H444">
        <v>0</v>
      </c>
      <c r="AY444">
        <v>21</v>
      </c>
      <c r="AZ444">
        <v>27023</v>
      </c>
      <c r="BB444">
        <v>60</v>
      </c>
      <c r="BC444">
        <v>5024</v>
      </c>
    </row>
    <row r="445" spans="1:55" x14ac:dyDescent="0.25">
      <c r="A445" s="1" t="s">
        <v>443</v>
      </c>
      <c r="B445" t="str">
        <v>x14-y21</v>
      </c>
      <c r="C445">
        <v>85</v>
      </c>
      <c r="D445">
        <v>72</v>
      </c>
      <c r="E445">
        <v>13</v>
      </c>
      <c r="F445">
        <v>0.84</v>
      </c>
      <c r="G445">
        <v>21014</v>
      </c>
      <c r="H445">
        <v>0</v>
      </c>
      <c r="AY445">
        <v>21</v>
      </c>
      <c r="AZ445">
        <v>28022</v>
      </c>
      <c r="BB445">
        <v>60</v>
      </c>
      <c r="BC445">
        <v>6023</v>
      </c>
    </row>
    <row r="446" spans="1:55" x14ac:dyDescent="0.25">
      <c r="A446" s="1" t="s">
        <v>444</v>
      </c>
      <c r="B446" t="str">
        <v>x14-y22</v>
      </c>
      <c r="C446">
        <v>93</v>
      </c>
      <c r="D446">
        <v>66</v>
      </c>
      <c r="E446">
        <v>27</v>
      </c>
      <c r="F446">
        <v>0.7</v>
      </c>
      <c r="G446">
        <v>22014</v>
      </c>
      <c r="H446">
        <v>0</v>
      </c>
      <c r="AY446">
        <v>21</v>
      </c>
      <c r="AZ446">
        <v>29021</v>
      </c>
      <c r="BB446">
        <v>60</v>
      </c>
      <c r="BC446">
        <v>7022</v>
      </c>
    </row>
    <row r="447" spans="1:55" x14ac:dyDescent="0.25">
      <c r="A447" s="1" t="s">
        <v>445</v>
      </c>
      <c r="B447" t="str">
        <v>x14-y23</v>
      </c>
      <c r="C447">
        <v>92</v>
      </c>
      <c r="D447">
        <v>65</v>
      </c>
      <c r="E447">
        <v>27</v>
      </c>
      <c r="F447">
        <v>0.7</v>
      </c>
      <c r="G447">
        <v>23014</v>
      </c>
      <c r="H447">
        <v>0</v>
      </c>
      <c r="AY447">
        <v>22</v>
      </c>
      <c r="AZ447">
        <v>3004</v>
      </c>
      <c r="BB447">
        <v>60</v>
      </c>
      <c r="BC447">
        <v>8021</v>
      </c>
    </row>
    <row r="448" spans="1:55" x14ac:dyDescent="0.25">
      <c r="A448" s="1" t="s">
        <v>446</v>
      </c>
      <c r="B448" t="str">
        <v>x14-y24</v>
      </c>
      <c r="C448">
        <v>90</v>
      </c>
      <c r="D448">
        <v>71</v>
      </c>
      <c r="E448">
        <v>19</v>
      </c>
      <c r="F448">
        <v>0.78</v>
      </c>
      <c r="G448">
        <v>24014</v>
      </c>
      <c r="H448">
        <v>0</v>
      </c>
      <c r="AY448">
        <v>22</v>
      </c>
      <c r="AZ448">
        <v>4003</v>
      </c>
      <c r="BB448">
        <v>60</v>
      </c>
      <c r="BC448">
        <v>9020</v>
      </c>
    </row>
    <row r="449" spans="1:55" x14ac:dyDescent="0.25">
      <c r="A449" s="1" t="s">
        <v>447</v>
      </c>
      <c r="B449" t="str">
        <v>x14-y25</v>
      </c>
      <c r="C449">
        <v>85</v>
      </c>
      <c r="D449">
        <v>72</v>
      </c>
      <c r="E449">
        <v>13</v>
      </c>
      <c r="F449">
        <v>0.84</v>
      </c>
      <c r="G449">
        <v>25014</v>
      </c>
      <c r="H449">
        <v>0</v>
      </c>
      <c r="AY449">
        <v>22</v>
      </c>
      <c r="AZ449">
        <v>4005</v>
      </c>
      <c r="BB449">
        <v>60</v>
      </c>
      <c r="BC449">
        <v>10019</v>
      </c>
    </row>
    <row r="450" spans="1:55" x14ac:dyDescent="0.25">
      <c r="A450" s="1" t="s">
        <v>448</v>
      </c>
      <c r="B450" t="str">
        <v>x14-y26</v>
      </c>
      <c r="C450">
        <v>85</v>
      </c>
      <c r="D450">
        <v>66</v>
      </c>
      <c r="E450">
        <v>19</v>
      </c>
      <c r="F450">
        <v>0.77</v>
      </c>
      <c r="G450">
        <v>26014</v>
      </c>
      <c r="H450">
        <v>0</v>
      </c>
      <c r="AY450">
        <v>22</v>
      </c>
      <c r="AZ450">
        <v>5002</v>
      </c>
      <c r="BB450">
        <v>60</v>
      </c>
      <c r="BC450">
        <v>11018</v>
      </c>
    </row>
    <row r="451" spans="1:55" x14ac:dyDescent="0.25">
      <c r="A451" s="1" t="s">
        <v>449</v>
      </c>
      <c r="B451" t="str">
        <v>x14-y27</v>
      </c>
      <c r="C451">
        <v>85</v>
      </c>
      <c r="D451">
        <v>72</v>
      </c>
      <c r="E451">
        <v>13</v>
      </c>
      <c r="F451">
        <v>0.84</v>
      </c>
      <c r="G451">
        <v>27014</v>
      </c>
      <c r="H451">
        <v>0</v>
      </c>
      <c r="AY451">
        <v>22</v>
      </c>
      <c r="AZ451">
        <v>5006</v>
      </c>
      <c r="BB451">
        <v>60</v>
      </c>
      <c r="BC451">
        <v>12017</v>
      </c>
    </row>
    <row r="452" spans="1:55" x14ac:dyDescent="0.25">
      <c r="A452" s="1" t="s">
        <v>450</v>
      </c>
      <c r="B452" t="str">
        <v>x14-y28</v>
      </c>
      <c r="C452">
        <v>89</v>
      </c>
      <c r="D452">
        <v>71</v>
      </c>
      <c r="E452">
        <v>18</v>
      </c>
      <c r="F452">
        <v>0.79</v>
      </c>
      <c r="G452">
        <v>28014</v>
      </c>
      <c r="H452">
        <v>0</v>
      </c>
      <c r="AY452">
        <v>22</v>
      </c>
      <c r="AZ452">
        <v>6001</v>
      </c>
      <c r="BB452">
        <v>60</v>
      </c>
      <c r="BC452">
        <v>13016</v>
      </c>
    </row>
    <row r="453" spans="1:55" x14ac:dyDescent="0.25">
      <c r="A453" s="1" t="s">
        <v>451</v>
      </c>
      <c r="B453" t="str">
        <v>x14-y29</v>
      </c>
      <c r="C453">
        <v>91</v>
      </c>
      <c r="D453">
        <v>67</v>
      </c>
      <c r="E453">
        <v>24</v>
      </c>
      <c r="F453">
        <v>0.73</v>
      </c>
      <c r="G453">
        <v>29014</v>
      </c>
      <c r="H453">
        <v>0</v>
      </c>
      <c r="AY453">
        <v>22</v>
      </c>
      <c r="AZ453">
        <v>6007</v>
      </c>
      <c r="BB453">
        <v>60</v>
      </c>
      <c r="BC453">
        <v>14015</v>
      </c>
    </row>
    <row r="454" spans="1:55" x14ac:dyDescent="0.25">
      <c r="A454" s="1" t="s">
        <v>452</v>
      </c>
      <c r="B454" t="str">
        <v>x15-y0</v>
      </c>
      <c r="C454">
        <v>89</v>
      </c>
      <c r="D454">
        <v>73</v>
      </c>
      <c r="E454">
        <v>16</v>
      </c>
      <c r="F454">
        <v>0.82</v>
      </c>
      <c r="G454">
        <v>15</v>
      </c>
      <c r="H454">
        <v>0</v>
      </c>
      <c r="AY454">
        <v>22</v>
      </c>
      <c r="AZ454">
        <v>7000</v>
      </c>
      <c r="BB454">
        <v>60</v>
      </c>
      <c r="BC454">
        <v>15014</v>
      </c>
    </row>
    <row r="455" spans="1:55" x14ac:dyDescent="0.25">
      <c r="A455" s="1" t="s">
        <v>453</v>
      </c>
      <c r="B455" t="str">
        <v>x15-y1</v>
      </c>
      <c r="C455">
        <v>86</v>
      </c>
      <c r="D455">
        <v>67</v>
      </c>
      <c r="E455">
        <v>19</v>
      </c>
      <c r="F455">
        <v>0.77</v>
      </c>
      <c r="G455">
        <v>1015</v>
      </c>
      <c r="H455">
        <v>0</v>
      </c>
      <c r="AY455">
        <v>22</v>
      </c>
      <c r="AZ455">
        <v>7008</v>
      </c>
      <c r="BB455">
        <v>60</v>
      </c>
      <c r="BC455">
        <v>16013</v>
      </c>
    </row>
    <row r="456" spans="1:55" x14ac:dyDescent="0.25">
      <c r="A456" s="1" t="s">
        <v>454</v>
      </c>
      <c r="B456" t="str">
        <v>x15-y2</v>
      </c>
      <c r="C456">
        <v>503</v>
      </c>
      <c r="D456">
        <v>499</v>
      </c>
      <c r="E456">
        <v>4</v>
      </c>
      <c r="F456">
        <v>0.99</v>
      </c>
      <c r="G456">
        <v>2015</v>
      </c>
      <c r="H456">
        <v>0</v>
      </c>
      <c r="AY456">
        <v>22</v>
      </c>
      <c r="AZ456">
        <v>8009</v>
      </c>
      <c r="BB456">
        <v>60</v>
      </c>
      <c r="BC456">
        <v>17012</v>
      </c>
    </row>
    <row r="457" spans="1:55" x14ac:dyDescent="0.25">
      <c r="A457" s="1" t="s">
        <v>455</v>
      </c>
      <c r="B457" t="str">
        <v>x15-y3</v>
      </c>
      <c r="C457">
        <v>87</v>
      </c>
      <c r="D457">
        <v>72</v>
      </c>
      <c r="E457">
        <v>15</v>
      </c>
      <c r="F457">
        <v>0.82</v>
      </c>
      <c r="G457">
        <v>3015</v>
      </c>
      <c r="H457">
        <v>0</v>
      </c>
      <c r="AY457">
        <v>22</v>
      </c>
      <c r="AZ457">
        <v>9010</v>
      </c>
      <c r="BB457">
        <v>60</v>
      </c>
      <c r="BC457">
        <v>18011</v>
      </c>
    </row>
    <row r="458" spans="1:55" x14ac:dyDescent="0.25">
      <c r="A458" s="1" t="s">
        <v>456</v>
      </c>
      <c r="B458" t="str">
        <v>x15-y4</v>
      </c>
      <c r="C458">
        <v>87</v>
      </c>
      <c r="D458">
        <v>71</v>
      </c>
      <c r="E458">
        <v>16</v>
      </c>
      <c r="F458">
        <v>0.81</v>
      </c>
      <c r="G458">
        <v>4015</v>
      </c>
      <c r="H458">
        <v>0</v>
      </c>
      <c r="AY458">
        <v>22</v>
      </c>
      <c r="AZ458">
        <v>10011</v>
      </c>
      <c r="BB458">
        <v>60</v>
      </c>
      <c r="BC458">
        <v>19010</v>
      </c>
    </row>
    <row r="459" spans="1:55" x14ac:dyDescent="0.25">
      <c r="A459" s="1" t="s">
        <v>457</v>
      </c>
      <c r="B459" t="str">
        <v>x15-y5</v>
      </c>
      <c r="C459">
        <v>91</v>
      </c>
      <c r="D459">
        <v>70</v>
      </c>
      <c r="E459">
        <v>21</v>
      </c>
      <c r="F459">
        <v>0.76</v>
      </c>
      <c r="G459">
        <v>5015</v>
      </c>
      <c r="H459">
        <v>0</v>
      </c>
      <c r="AY459">
        <v>22</v>
      </c>
      <c r="AZ459">
        <v>11012</v>
      </c>
      <c r="BB459">
        <v>60</v>
      </c>
      <c r="BC459">
        <v>20009</v>
      </c>
    </row>
    <row r="460" spans="1:55" x14ac:dyDescent="0.25">
      <c r="A460" s="1" t="s">
        <v>458</v>
      </c>
      <c r="B460" t="str">
        <v>x15-y6</v>
      </c>
      <c r="C460">
        <v>89</v>
      </c>
      <c r="D460">
        <v>70</v>
      </c>
      <c r="E460">
        <v>19</v>
      </c>
      <c r="F460">
        <v>0.78</v>
      </c>
      <c r="G460">
        <v>6015</v>
      </c>
      <c r="H460">
        <v>0</v>
      </c>
      <c r="AY460">
        <v>22</v>
      </c>
      <c r="AZ460">
        <v>12013</v>
      </c>
      <c r="BB460">
        <v>60</v>
      </c>
      <c r="BC460">
        <v>21008</v>
      </c>
    </row>
    <row r="461" spans="1:55" x14ac:dyDescent="0.25">
      <c r="A461" s="1" t="s">
        <v>459</v>
      </c>
      <c r="B461" t="str">
        <v>x15-y7</v>
      </c>
      <c r="C461">
        <v>86</v>
      </c>
      <c r="D461">
        <v>72</v>
      </c>
      <c r="E461">
        <v>14</v>
      </c>
      <c r="F461">
        <v>0.83</v>
      </c>
      <c r="G461">
        <v>7015</v>
      </c>
      <c r="H461">
        <v>0</v>
      </c>
      <c r="AY461">
        <v>22</v>
      </c>
      <c r="AZ461">
        <v>13014</v>
      </c>
      <c r="BB461">
        <v>60</v>
      </c>
      <c r="BC461">
        <v>22007</v>
      </c>
    </row>
    <row r="462" spans="1:55" x14ac:dyDescent="0.25">
      <c r="A462" s="1" t="s">
        <v>460</v>
      </c>
      <c r="B462" t="str">
        <v>x15-y8</v>
      </c>
      <c r="C462">
        <v>89</v>
      </c>
      <c r="D462">
        <v>70</v>
      </c>
      <c r="E462">
        <v>19</v>
      </c>
      <c r="F462">
        <v>0.78</v>
      </c>
      <c r="G462">
        <v>8015</v>
      </c>
      <c r="H462">
        <v>0</v>
      </c>
      <c r="AY462">
        <v>22</v>
      </c>
      <c r="AZ462">
        <v>14015</v>
      </c>
      <c r="BB462">
        <v>60</v>
      </c>
      <c r="BC462">
        <v>23006</v>
      </c>
    </row>
    <row r="463" spans="1:55" x14ac:dyDescent="0.25">
      <c r="A463" s="1" t="s">
        <v>461</v>
      </c>
      <c r="B463" t="str">
        <v>x15-y9</v>
      </c>
      <c r="C463">
        <v>94</v>
      </c>
      <c r="D463">
        <v>67</v>
      </c>
      <c r="E463">
        <v>27</v>
      </c>
      <c r="F463">
        <v>0.71</v>
      </c>
      <c r="G463">
        <v>9015</v>
      </c>
      <c r="H463">
        <v>0</v>
      </c>
      <c r="AY463">
        <v>22</v>
      </c>
      <c r="AZ463">
        <v>15016</v>
      </c>
      <c r="BB463">
        <v>60</v>
      </c>
      <c r="BC463">
        <v>24005</v>
      </c>
    </row>
    <row r="464" spans="1:55" x14ac:dyDescent="0.25">
      <c r="A464" s="1" t="s">
        <v>462</v>
      </c>
      <c r="B464" t="str">
        <v>x15-y10</v>
      </c>
      <c r="C464">
        <v>86</v>
      </c>
      <c r="D464">
        <v>70</v>
      </c>
      <c r="E464">
        <v>16</v>
      </c>
      <c r="F464">
        <v>0.81</v>
      </c>
      <c r="G464">
        <v>10015</v>
      </c>
      <c r="H464">
        <v>0</v>
      </c>
      <c r="AY464">
        <v>22</v>
      </c>
      <c r="AZ464">
        <v>16017</v>
      </c>
      <c r="BB464">
        <v>60</v>
      </c>
      <c r="BC464">
        <v>25004</v>
      </c>
    </row>
    <row r="465" spans="1:55" x14ac:dyDescent="0.25">
      <c r="A465" s="1" t="s">
        <v>463</v>
      </c>
      <c r="B465" t="str">
        <v>x15-y11</v>
      </c>
      <c r="C465">
        <v>89</v>
      </c>
      <c r="D465">
        <v>64</v>
      </c>
      <c r="E465">
        <v>25</v>
      </c>
      <c r="F465">
        <v>0.71</v>
      </c>
      <c r="G465">
        <v>11015</v>
      </c>
      <c r="H465">
        <v>0</v>
      </c>
      <c r="AY465">
        <v>22</v>
      </c>
      <c r="AZ465">
        <v>17018</v>
      </c>
      <c r="BB465">
        <v>60</v>
      </c>
      <c r="BC465">
        <v>26003</v>
      </c>
    </row>
    <row r="466" spans="1:55" x14ac:dyDescent="0.25">
      <c r="A466" s="1" t="s">
        <v>464</v>
      </c>
      <c r="B466" t="str">
        <v>x15-y12</v>
      </c>
      <c r="C466">
        <v>89</v>
      </c>
      <c r="D466">
        <v>68</v>
      </c>
      <c r="E466">
        <v>21</v>
      </c>
      <c r="F466">
        <v>0.76</v>
      </c>
      <c r="G466">
        <v>12015</v>
      </c>
      <c r="H466">
        <v>0</v>
      </c>
      <c r="AY466">
        <v>22</v>
      </c>
      <c r="AZ466">
        <v>18019</v>
      </c>
      <c r="BB466">
        <v>60</v>
      </c>
      <c r="BC466">
        <v>27002</v>
      </c>
    </row>
    <row r="467" spans="1:55" x14ac:dyDescent="0.25">
      <c r="A467" s="1" t="s">
        <v>465</v>
      </c>
      <c r="B467" t="str">
        <v>x15-y13</v>
      </c>
      <c r="C467">
        <v>94</v>
      </c>
      <c r="D467">
        <v>66</v>
      </c>
      <c r="E467">
        <v>28</v>
      </c>
      <c r="F467">
        <v>0.7</v>
      </c>
      <c r="G467">
        <v>13015</v>
      </c>
      <c r="H467">
        <v>0</v>
      </c>
      <c r="AY467">
        <v>22</v>
      </c>
      <c r="AZ467">
        <v>19020</v>
      </c>
      <c r="BB467">
        <v>60</v>
      </c>
      <c r="BC467">
        <v>28001</v>
      </c>
    </row>
    <row r="468" spans="1:55" x14ac:dyDescent="0.25">
      <c r="A468" s="1" t="s">
        <v>466</v>
      </c>
      <c r="B468" t="str">
        <v>x15-y14</v>
      </c>
      <c r="C468">
        <v>90</v>
      </c>
      <c r="D468">
        <v>73</v>
      </c>
      <c r="E468">
        <v>17</v>
      </c>
      <c r="F468">
        <v>0.81</v>
      </c>
      <c r="G468">
        <v>14015</v>
      </c>
      <c r="H468">
        <v>0</v>
      </c>
      <c r="AY468">
        <v>22</v>
      </c>
      <c r="AZ468">
        <v>20021</v>
      </c>
      <c r="BB468">
        <v>61</v>
      </c>
      <c r="BC468">
        <v>28000</v>
      </c>
    </row>
    <row r="469" spans="1:55" x14ac:dyDescent="0.25">
      <c r="A469" s="1" t="s">
        <v>467</v>
      </c>
      <c r="B469" t="str">
        <v>x15-y15</v>
      </c>
      <c r="C469">
        <v>88</v>
      </c>
      <c r="D469">
        <v>69</v>
      </c>
      <c r="E469">
        <v>19</v>
      </c>
      <c r="F469">
        <v>0.78</v>
      </c>
      <c r="G469">
        <v>15015</v>
      </c>
      <c r="H469">
        <v>0</v>
      </c>
      <c r="AY469">
        <v>22</v>
      </c>
      <c r="AZ469">
        <v>21022</v>
      </c>
      <c r="BB469">
        <v>61</v>
      </c>
      <c r="BC469">
        <v>3027</v>
      </c>
    </row>
    <row r="470" spans="1:55" x14ac:dyDescent="0.25">
      <c r="A470" s="1" t="s">
        <v>468</v>
      </c>
      <c r="B470" t="str">
        <v>x15-y16</v>
      </c>
      <c r="C470">
        <v>89</v>
      </c>
      <c r="D470">
        <v>66</v>
      </c>
      <c r="E470">
        <v>23</v>
      </c>
      <c r="F470">
        <v>0.74</v>
      </c>
      <c r="G470">
        <v>16015</v>
      </c>
      <c r="H470">
        <v>0</v>
      </c>
      <c r="AY470">
        <v>22</v>
      </c>
      <c r="AZ470">
        <v>22023</v>
      </c>
      <c r="BB470">
        <v>61</v>
      </c>
      <c r="BC470">
        <v>4026</v>
      </c>
    </row>
    <row r="471" spans="1:55" x14ac:dyDescent="0.25">
      <c r="A471" s="1" t="s">
        <v>469</v>
      </c>
      <c r="B471" t="str">
        <v>x15-y17</v>
      </c>
      <c r="C471">
        <v>87</v>
      </c>
      <c r="D471">
        <v>69</v>
      </c>
      <c r="E471">
        <v>18</v>
      </c>
      <c r="F471">
        <v>0.79</v>
      </c>
      <c r="G471">
        <v>17015</v>
      </c>
      <c r="H471">
        <v>0</v>
      </c>
      <c r="AY471">
        <v>22</v>
      </c>
      <c r="AZ471">
        <v>23024</v>
      </c>
      <c r="BB471">
        <v>61</v>
      </c>
      <c r="BC471">
        <v>5025</v>
      </c>
    </row>
    <row r="472" spans="1:55" x14ac:dyDescent="0.25">
      <c r="A472" s="1" t="s">
        <v>470</v>
      </c>
      <c r="B472" t="str">
        <v>x15-y18</v>
      </c>
      <c r="C472">
        <v>94</v>
      </c>
      <c r="D472">
        <v>67</v>
      </c>
      <c r="E472">
        <v>27</v>
      </c>
      <c r="F472">
        <v>0.71</v>
      </c>
      <c r="G472">
        <v>18015</v>
      </c>
      <c r="H472">
        <v>0</v>
      </c>
      <c r="AY472">
        <v>22</v>
      </c>
      <c r="AZ472">
        <v>24025</v>
      </c>
      <c r="BB472">
        <v>61</v>
      </c>
      <c r="BC472">
        <v>6024</v>
      </c>
    </row>
    <row r="473" spans="1:55" x14ac:dyDescent="0.25">
      <c r="A473" s="1" t="s">
        <v>471</v>
      </c>
      <c r="B473" t="str">
        <v>x15-y19</v>
      </c>
      <c r="C473">
        <v>90</v>
      </c>
      <c r="D473">
        <v>73</v>
      </c>
      <c r="E473">
        <v>17</v>
      </c>
      <c r="F473">
        <v>0.81</v>
      </c>
      <c r="G473">
        <v>19015</v>
      </c>
      <c r="H473">
        <v>0</v>
      </c>
      <c r="AY473">
        <v>22</v>
      </c>
      <c r="AZ473">
        <v>25026</v>
      </c>
      <c r="BB473">
        <v>61</v>
      </c>
      <c r="BC473">
        <v>7023</v>
      </c>
    </row>
    <row r="474" spans="1:55" x14ac:dyDescent="0.25">
      <c r="A474" s="1" t="s">
        <v>472</v>
      </c>
      <c r="B474" t="str">
        <v>x15-y20</v>
      </c>
      <c r="C474">
        <v>88</v>
      </c>
      <c r="D474">
        <v>68</v>
      </c>
      <c r="E474">
        <v>20</v>
      </c>
      <c r="F474">
        <v>0.77</v>
      </c>
      <c r="G474">
        <v>20015</v>
      </c>
      <c r="H474">
        <v>0</v>
      </c>
      <c r="AY474">
        <v>22</v>
      </c>
      <c r="AZ474">
        <v>26025</v>
      </c>
      <c r="BB474">
        <v>61</v>
      </c>
      <c r="BC474">
        <v>8022</v>
      </c>
    </row>
    <row r="475" spans="1:55" x14ac:dyDescent="0.25">
      <c r="A475" s="1" t="s">
        <v>473</v>
      </c>
      <c r="B475" t="str">
        <v>x15-y21</v>
      </c>
      <c r="C475">
        <v>85</v>
      </c>
      <c r="D475">
        <v>71</v>
      </c>
      <c r="E475">
        <v>14</v>
      </c>
      <c r="F475">
        <v>0.83</v>
      </c>
      <c r="G475">
        <v>21015</v>
      </c>
      <c r="H475">
        <v>0</v>
      </c>
      <c r="AY475">
        <v>22</v>
      </c>
      <c r="AZ475">
        <v>27024</v>
      </c>
      <c r="BB475">
        <v>61</v>
      </c>
      <c r="BC475">
        <v>9021</v>
      </c>
    </row>
    <row r="476" spans="1:55" x14ac:dyDescent="0.25">
      <c r="A476" s="1" t="s">
        <v>474</v>
      </c>
      <c r="B476" t="str">
        <v>x15-y22</v>
      </c>
      <c r="C476">
        <v>86</v>
      </c>
      <c r="D476">
        <v>71</v>
      </c>
      <c r="E476">
        <v>15</v>
      </c>
      <c r="F476">
        <v>0.82</v>
      </c>
      <c r="G476">
        <v>22015</v>
      </c>
      <c r="H476">
        <v>0</v>
      </c>
      <c r="AY476">
        <v>22</v>
      </c>
      <c r="AZ476">
        <v>28023</v>
      </c>
      <c r="BB476">
        <v>61</v>
      </c>
      <c r="BC476">
        <v>10020</v>
      </c>
    </row>
    <row r="477" spans="1:55" x14ac:dyDescent="0.25">
      <c r="A477" s="1" t="s">
        <v>475</v>
      </c>
      <c r="B477" t="str">
        <v>x15-y23</v>
      </c>
      <c r="C477">
        <v>91</v>
      </c>
      <c r="D477">
        <v>73</v>
      </c>
      <c r="E477">
        <v>18</v>
      </c>
      <c r="F477">
        <v>0.8</v>
      </c>
      <c r="G477">
        <v>23015</v>
      </c>
      <c r="H477">
        <v>0</v>
      </c>
      <c r="AY477">
        <v>22</v>
      </c>
      <c r="AZ477">
        <v>29022</v>
      </c>
      <c r="BB477">
        <v>61</v>
      </c>
      <c r="BC477">
        <v>11019</v>
      </c>
    </row>
    <row r="478" spans="1:55" x14ac:dyDescent="0.25">
      <c r="A478" s="1" t="s">
        <v>476</v>
      </c>
      <c r="B478" t="str">
        <v>x15-y24</v>
      </c>
      <c r="C478">
        <v>91</v>
      </c>
      <c r="D478">
        <v>70</v>
      </c>
      <c r="E478">
        <v>21</v>
      </c>
      <c r="F478">
        <v>0.76</v>
      </c>
      <c r="G478">
        <v>24015</v>
      </c>
      <c r="H478">
        <v>0</v>
      </c>
      <c r="AY478">
        <v>23</v>
      </c>
      <c r="AZ478">
        <v>3003</v>
      </c>
      <c r="BB478">
        <v>61</v>
      </c>
      <c r="BC478">
        <v>12018</v>
      </c>
    </row>
    <row r="479" spans="1:55" x14ac:dyDescent="0.25">
      <c r="A479" s="1" t="s">
        <v>477</v>
      </c>
      <c r="B479" t="str">
        <v>x15-y25</v>
      </c>
      <c r="C479">
        <v>85</v>
      </c>
      <c r="D479">
        <v>72</v>
      </c>
      <c r="E479">
        <v>13</v>
      </c>
      <c r="F479">
        <v>0.84</v>
      </c>
      <c r="G479">
        <v>25015</v>
      </c>
      <c r="H479">
        <v>0</v>
      </c>
      <c r="AY479">
        <v>23</v>
      </c>
      <c r="AZ479">
        <v>3005</v>
      </c>
      <c r="BB479">
        <v>61</v>
      </c>
      <c r="BC479">
        <v>13017</v>
      </c>
    </row>
    <row r="480" spans="1:55" x14ac:dyDescent="0.25">
      <c r="A480" s="1" t="s">
        <v>478</v>
      </c>
      <c r="B480" t="str">
        <v>x15-y26</v>
      </c>
      <c r="C480">
        <v>87</v>
      </c>
      <c r="D480">
        <v>70</v>
      </c>
      <c r="E480">
        <v>17</v>
      </c>
      <c r="F480">
        <v>0.8</v>
      </c>
      <c r="G480">
        <v>26015</v>
      </c>
      <c r="H480">
        <v>0</v>
      </c>
      <c r="AY480">
        <v>23</v>
      </c>
      <c r="AZ480">
        <v>4002</v>
      </c>
      <c r="BB480">
        <v>61</v>
      </c>
      <c r="BC480">
        <v>14016</v>
      </c>
    </row>
    <row r="481" spans="1:55" x14ac:dyDescent="0.25">
      <c r="A481" s="1" t="s">
        <v>479</v>
      </c>
      <c r="B481" t="str">
        <v>x15-y27</v>
      </c>
      <c r="C481">
        <v>86</v>
      </c>
      <c r="D481">
        <v>65</v>
      </c>
      <c r="E481">
        <v>21</v>
      </c>
      <c r="F481">
        <v>0.75</v>
      </c>
      <c r="G481">
        <v>27015</v>
      </c>
      <c r="H481">
        <v>0</v>
      </c>
      <c r="AY481">
        <v>23</v>
      </c>
      <c r="AZ481">
        <v>4006</v>
      </c>
      <c r="BB481">
        <v>61</v>
      </c>
      <c r="BC481">
        <v>15015</v>
      </c>
    </row>
    <row r="482" spans="1:55" x14ac:dyDescent="0.25">
      <c r="A482" s="1" t="s">
        <v>480</v>
      </c>
      <c r="B482" t="str">
        <v>x15-y28</v>
      </c>
      <c r="C482">
        <v>92</v>
      </c>
      <c r="D482">
        <v>72</v>
      </c>
      <c r="E482">
        <v>20</v>
      </c>
      <c r="F482">
        <v>0.78</v>
      </c>
      <c r="G482">
        <v>28015</v>
      </c>
      <c r="H482">
        <v>0</v>
      </c>
      <c r="AY482">
        <v>23</v>
      </c>
      <c r="AZ482">
        <v>5001</v>
      </c>
      <c r="BB482">
        <v>61</v>
      </c>
      <c r="BC482">
        <v>16014</v>
      </c>
    </row>
    <row r="483" spans="1:55" x14ac:dyDescent="0.25">
      <c r="A483" s="1" t="s">
        <v>481</v>
      </c>
      <c r="B483" t="str">
        <v>x15-y29</v>
      </c>
      <c r="C483">
        <v>85</v>
      </c>
      <c r="D483">
        <v>66</v>
      </c>
      <c r="E483">
        <v>19</v>
      </c>
      <c r="F483">
        <v>0.77</v>
      </c>
      <c r="G483">
        <v>29015</v>
      </c>
      <c r="H483">
        <v>0</v>
      </c>
      <c r="AY483">
        <v>23</v>
      </c>
      <c r="AZ483">
        <v>5007</v>
      </c>
      <c r="BB483">
        <v>61</v>
      </c>
      <c r="BC483">
        <v>17013</v>
      </c>
    </row>
    <row r="484" spans="1:55" x14ac:dyDescent="0.25">
      <c r="A484" s="1" t="s">
        <v>482</v>
      </c>
      <c r="B484" t="str">
        <v>x16-y0</v>
      </c>
      <c r="C484">
        <v>92</v>
      </c>
      <c r="D484">
        <v>66</v>
      </c>
      <c r="E484">
        <v>26</v>
      </c>
      <c r="F484">
        <v>0.71</v>
      </c>
      <c r="G484">
        <v>16</v>
      </c>
      <c r="H484">
        <v>0</v>
      </c>
      <c r="AY484">
        <v>23</v>
      </c>
      <c r="AZ484">
        <v>6000</v>
      </c>
      <c r="BB484">
        <v>61</v>
      </c>
      <c r="BC484">
        <v>18012</v>
      </c>
    </row>
    <row r="485" spans="1:55" x14ac:dyDescent="0.25">
      <c r="A485" s="1" t="s">
        <v>483</v>
      </c>
      <c r="B485" t="str">
        <v>x16-y1</v>
      </c>
      <c r="C485">
        <v>91</v>
      </c>
      <c r="D485">
        <v>64</v>
      </c>
      <c r="E485">
        <v>27</v>
      </c>
      <c r="F485">
        <v>0.7</v>
      </c>
      <c r="G485">
        <v>1016</v>
      </c>
      <c r="H485">
        <v>0</v>
      </c>
      <c r="AY485">
        <v>23</v>
      </c>
      <c r="AZ485">
        <v>6008</v>
      </c>
      <c r="BB485">
        <v>61</v>
      </c>
      <c r="BC485">
        <v>19011</v>
      </c>
    </row>
    <row r="486" spans="1:55" x14ac:dyDescent="0.25">
      <c r="A486" s="1" t="s">
        <v>484</v>
      </c>
      <c r="B486" t="str">
        <v>x16-y2</v>
      </c>
      <c r="C486">
        <v>503</v>
      </c>
      <c r="D486">
        <v>494</v>
      </c>
      <c r="E486">
        <v>9</v>
      </c>
      <c r="F486">
        <v>0.98</v>
      </c>
      <c r="G486">
        <v>2016</v>
      </c>
      <c r="H486">
        <v>0</v>
      </c>
      <c r="AY486">
        <v>23</v>
      </c>
      <c r="AZ486">
        <v>7009</v>
      </c>
      <c r="BB486">
        <v>61</v>
      </c>
      <c r="BC486">
        <v>20010</v>
      </c>
    </row>
    <row r="487" spans="1:55" x14ac:dyDescent="0.25">
      <c r="A487" s="1" t="s">
        <v>485</v>
      </c>
      <c r="B487" t="str">
        <v>x16-y3</v>
      </c>
      <c r="C487">
        <v>94</v>
      </c>
      <c r="D487">
        <v>73</v>
      </c>
      <c r="E487">
        <v>21</v>
      </c>
      <c r="F487">
        <v>0.77</v>
      </c>
      <c r="G487">
        <v>3016</v>
      </c>
      <c r="H487">
        <v>0</v>
      </c>
      <c r="AY487">
        <v>23</v>
      </c>
      <c r="AZ487">
        <v>8010</v>
      </c>
      <c r="BB487">
        <v>61</v>
      </c>
      <c r="BC487">
        <v>21009</v>
      </c>
    </row>
    <row r="488" spans="1:55" x14ac:dyDescent="0.25">
      <c r="A488" s="1" t="s">
        <v>486</v>
      </c>
      <c r="B488" t="str">
        <v>x16-y4</v>
      </c>
      <c r="C488">
        <v>87</v>
      </c>
      <c r="D488">
        <v>67</v>
      </c>
      <c r="E488">
        <v>20</v>
      </c>
      <c r="F488">
        <v>0.77</v>
      </c>
      <c r="G488">
        <v>4016</v>
      </c>
      <c r="H488">
        <v>0</v>
      </c>
      <c r="AY488">
        <v>23</v>
      </c>
      <c r="AZ488">
        <v>9011</v>
      </c>
      <c r="BB488">
        <v>61</v>
      </c>
      <c r="BC488">
        <v>22008</v>
      </c>
    </row>
    <row r="489" spans="1:55" x14ac:dyDescent="0.25">
      <c r="A489" s="1" t="s">
        <v>487</v>
      </c>
      <c r="B489" t="str">
        <v>x16-y5</v>
      </c>
      <c r="C489">
        <v>90</v>
      </c>
      <c r="D489">
        <v>70</v>
      </c>
      <c r="E489">
        <v>20</v>
      </c>
      <c r="F489">
        <v>0.77</v>
      </c>
      <c r="G489">
        <v>5016</v>
      </c>
      <c r="H489">
        <v>0</v>
      </c>
      <c r="AY489">
        <v>23</v>
      </c>
      <c r="AZ489">
        <v>10012</v>
      </c>
      <c r="BB489">
        <v>61</v>
      </c>
      <c r="BC489">
        <v>23007</v>
      </c>
    </row>
    <row r="490" spans="1:55" x14ac:dyDescent="0.25">
      <c r="A490" s="1" t="s">
        <v>488</v>
      </c>
      <c r="B490" t="str">
        <v>x16-y6</v>
      </c>
      <c r="C490">
        <v>94</v>
      </c>
      <c r="D490">
        <v>64</v>
      </c>
      <c r="E490">
        <v>30</v>
      </c>
      <c r="F490">
        <v>0.68</v>
      </c>
      <c r="G490">
        <v>6016</v>
      </c>
      <c r="H490">
        <v>0</v>
      </c>
      <c r="AY490">
        <v>23</v>
      </c>
      <c r="AZ490">
        <v>11013</v>
      </c>
      <c r="BB490">
        <v>61</v>
      </c>
      <c r="BC490">
        <v>24006</v>
      </c>
    </row>
    <row r="491" spans="1:55" x14ac:dyDescent="0.25">
      <c r="A491" s="1" t="s">
        <v>489</v>
      </c>
      <c r="B491" t="str">
        <v>x16-y7</v>
      </c>
      <c r="C491">
        <v>89</v>
      </c>
      <c r="D491">
        <v>71</v>
      </c>
      <c r="E491">
        <v>18</v>
      </c>
      <c r="F491">
        <v>0.79</v>
      </c>
      <c r="G491">
        <v>7016</v>
      </c>
      <c r="H491">
        <v>0</v>
      </c>
      <c r="AY491">
        <v>23</v>
      </c>
      <c r="AZ491">
        <v>12014</v>
      </c>
      <c r="BB491">
        <v>61</v>
      </c>
      <c r="BC491">
        <v>25005</v>
      </c>
    </row>
    <row r="492" spans="1:55" x14ac:dyDescent="0.25">
      <c r="A492" s="1" t="s">
        <v>490</v>
      </c>
      <c r="B492" t="str">
        <v>x16-y8</v>
      </c>
      <c r="C492">
        <v>92</v>
      </c>
      <c r="D492">
        <v>66</v>
      </c>
      <c r="E492">
        <v>26</v>
      </c>
      <c r="F492">
        <v>0.71</v>
      </c>
      <c r="G492">
        <v>8016</v>
      </c>
      <c r="H492">
        <v>0</v>
      </c>
      <c r="AY492">
        <v>23</v>
      </c>
      <c r="AZ492">
        <v>13015</v>
      </c>
      <c r="BB492">
        <v>61</v>
      </c>
      <c r="BC492">
        <v>26004</v>
      </c>
    </row>
    <row r="493" spans="1:55" x14ac:dyDescent="0.25">
      <c r="A493" s="1" t="s">
        <v>491</v>
      </c>
      <c r="B493" t="str">
        <v>x16-y9</v>
      </c>
      <c r="C493">
        <v>89</v>
      </c>
      <c r="D493">
        <v>65</v>
      </c>
      <c r="E493">
        <v>24</v>
      </c>
      <c r="F493">
        <v>0.73</v>
      </c>
      <c r="G493">
        <v>9016</v>
      </c>
      <c r="H493">
        <v>0</v>
      </c>
      <c r="AY493">
        <v>23</v>
      </c>
      <c r="AZ493">
        <v>14016</v>
      </c>
      <c r="BB493">
        <v>61</v>
      </c>
      <c r="BC493">
        <v>27003</v>
      </c>
    </row>
    <row r="494" spans="1:55" x14ac:dyDescent="0.25">
      <c r="A494" s="1" t="s">
        <v>492</v>
      </c>
      <c r="B494" t="str">
        <v>x16-y10</v>
      </c>
      <c r="C494">
        <v>94</v>
      </c>
      <c r="D494">
        <v>73</v>
      </c>
      <c r="E494">
        <v>21</v>
      </c>
      <c r="F494">
        <v>0.77</v>
      </c>
      <c r="G494">
        <v>10016</v>
      </c>
      <c r="H494">
        <v>0</v>
      </c>
      <c r="AY494">
        <v>23</v>
      </c>
      <c r="AZ494">
        <v>15017</v>
      </c>
      <c r="BB494">
        <v>61</v>
      </c>
      <c r="BC494">
        <v>28002</v>
      </c>
    </row>
    <row r="495" spans="1:55" x14ac:dyDescent="0.25">
      <c r="A495" s="1" t="s">
        <v>493</v>
      </c>
      <c r="B495" t="str">
        <v>x16-y11</v>
      </c>
      <c r="C495">
        <v>93</v>
      </c>
      <c r="D495">
        <v>68</v>
      </c>
      <c r="E495">
        <v>25</v>
      </c>
      <c r="F495">
        <v>0.73</v>
      </c>
      <c r="G495">
        <v>11016</v>
      </c>
      <c r="H495">
        <v>0</v>
      </c>
      <c r="AY495">
        <v>23</v>
      </c>
      <c r="AZ495">
        <v>16018</v>
      </c>
      <c r="BB495">
        <v>61</v>
      </c>
      <c r="BC495">
        <v>29001</v>
      </c>
    </row>
    <row r="496" spans="1:55" x14ac:dyDescent="0.25">
      <c r="A496" s="1" t="s">
        <v>494</v>
      </c>
      <c r="B496" t="str">
        <v>x16-y12</v>
      </c>
      <c r="C496">
        <v>93</v>
      </c>
      <c r="D496">
        <v>64</v>
      </c>
      <c r="E496">
        <v>29</v>
      </c>
      <c r="F496">
        <v>0.68</v>
      </c>
      <c r="G496">
        <v>12016</v>
      </c>
      <c r="H496">
        <v>0</v>
      </c>
      <c r="AY496">
        <v>23</v>
      </c>
      <c r="AZ496">
        <v>17019</v>
      </c>
      <c r="BB496">
        <v>62</v>
      </c>
      <c r="BC496">
        <v>29000</v>
      </c>
    </row>
    <row r="497" spans="1:55" x14ac:dyDescent="0.25">
      <c r="A497" s="1" t="s">
        <v>495</v>
      </c>
      <c r="B497" t="str">
        <v>x16-y13</v>
      </c>
      <c r="C497">
        <v>86</v>
      </c>
      <c r="D497">
        <v>65</v>
      </c>
      <c r="E497">
        <v>21</v>
      </c>
      <c r="F497">
        <v>0.75</v>
      </c>
      <c r="G497">
        <v>13016</v>
      </c>
      <c r="H497">
        <v>0</v>
      </c>
      <c r="AY497">
        <v>23</v>
      </c>
      <c r="AZ497">
        <v>18020</v>
      </c>
      <c r="BB497">
        <v>62</v>
      </c>
      <c r="BC497">
        <v>3028</v>
      </c>
    </row>
    <row r="498" spans="1:55" x14ac:dyDescent="0.25">
      <c r="A498" s="1" t="s">
        <v>496</v>
      </c>
      <c r="B498" t="str">
        <v>x16-y14</v>
      </c>
      <c r="C498">
        <v>85</v>
      </c>
      <c r="D498">
        <v>64</v>
      </c>
      <c r="E498">
        <v>21</v>
      </c>
      <c r="F498">
        <v>0.75</v>
      </c>
      <c r="G498">
        <v>14016</v>
      </c>
      <c r="H498">
        <v>0</v>
      </c>
      <c r="AY498">
        <v>23</v>
      </c>
      <c r="AZ498">
        <v>19021</v>
      </c>
      <c r="BB498">
        <v>62</v>
      </c>
      <c r="BC498">
        <v>4027</v>
      </c>
    </row>
    <row r="499" spans="1:55" x14ac:dyDescent="0.25">
      <c r="A499" s="1" t="s">
        <v>497</v>
      </c>
      <c r="B499" t="str">
        <v>x16-y15</v>
      </c>
      <c r="C499">
        <v>93</v>
      </c>
      <c r="D499">
        <v>72</v>
      </c>
      <c r="E499">
        <v>21</v>
      </c>
      <c r="F499">
        <v>0.77</v>
      </c>
      <c r="G499">
        <v>15016</v>
      </c>
      <c r="H499">
        <v>0</v>
      </c>
      <c r="AY499">
        <v>23</v>
      </c>
      <c r="AZ499">
        <v>20022</v>
      </c>
      <c r="BB499">
        <v>62</v>
      </c>
      <c r="BC499">
        <v>5026</v>
      </c>
    </row>
    <row r="500" spans="1:55" x14ac:dyDescent="0.25">
      <c r="A500" s="1" t="s">
        <v>498</v>
      </c>
      <c r="B500" t="str">
        <v>x16-y16</v>
      </c>
      <c r="C500">
        <v>87</v>
      </c>
      <c r="D500">
        <v>73</v>
      </c>
      <c r="E500">
        <v>14</v>
      </c>
      <c r="F500">
        <v>0.83</v>
      </c>
      <c r="G500">
        <v>16016</v>
      </c>
      <c r="H500">
        <v>0</v>
      </c>
      <c r="AY500">
        <v>23</v>
      </c>
      <c r="AZ500">
        <v>21023</v>
      </c>
      <c r="BB500">
        <v>62</v>
      </c>
      <c r="BC500">
        <v>6025</v>
      </c>
    </row>
    <row r="501" spans="1:55" x14ac:dyDescent="0.25">
      <c r="A501" s="1" t="s">
        <v>499</v>
      </c>
      <c r="B501" t="str">
        <v>x16-y17</v>
      </c>
      <c r="C501">
        <v>86</v>
      </c>
      <c r="D501">
        <v>68</v>
      </c>
      <c r="E501">
        <v>18</v>
      </c>
      <c r="F501">
        <v>0.79</v>
      </c>
      <c r="G501">
        <v>17016</v>
      </c>
      <c r="H501">
        <v>0</v>
      </c>
      <c r="AY501">
        <v>23</v>
      </c>
      <c r="AZ501">
        <v>22024</v>
      </c>
      <c r="BB501">
        <v>62</v>
      </c>
      <c r="BC501">
        <v>7024</v>
      </c>
    </row>
    <row r="502" spans="1:55" x14ac:dyDescent="0.25">
      <c r="A502" s="1" t="s">
        <v>500</v>
      </c>
      <c r="B502" t="str">
        <v>x16-y18</v>
      </c>
      <c r="C502">
        <v>92</v>
      </c>
      <c r="D502">
        <v>71</v>
      </c>
      <c r="E502">
        <v>21</v>
      </c>
      <c r="F502">
        <v>0.77</v>
      </c>
      <c r="G502">
        <v>18016</v>
      </c>
      <c r="H502">
        <v>0</v>
      </c>
      <c r="AY502">
        <v>23</v>
      </c>
      <c r="AZ502">
        <v>23025</v>
      </c>
      <c r="BB502">
        <v>62</v>
      </c>
      <c r="BC502">
        <v>8023</v>
      </c>
    </row>
    <row r="503" spans="1:55" x14ac:dyDescent="0.25">
      <c r="A503" s="1" t="s">
        <v>501</v>
      </c>
      <c r="B503" t="str">
        <v>x16-y19</v>
      </c>
      <c r="C503">
        <v>92</v>
      </c>
      <c r="D503">
        <v>65</v>
      </c>
      <c r="E503">
        <v>27</v>
      </c>
      <c r="F503">
        <v>0.7</v>
      </c>
      <c r="G503">
        <v>19016</v>
      </c>
      <c r="H503">
        <v>0</v>
      </c>
      <c r="AY503">
        <v>23</v>
      </c>
      <c r="AZ503">
        <v>24026</v>
      </c>
      <c r="BB503">
        <v>62</v>
      </c>
      <c r="BC503">
        <v>9022</v>
      </c>
    </row>
    <row r="504" spans="1:55" x14ac:dyDescent="0.25">
      <c r="A504" s="1" t="s">
        <v>502</v>
      </c>
      <c r="B504" t="str">
        <v>x16-y20</v>
      </c>
      <c r="C504">
        <v>87</v>
      </c>
      <c r="D504">
        <v>69</v>
      </c>
      <c r="E504">
        <v>18</v>
      </c>
      <c r="F504">
        <v>0.79</v>
      </c>
      <c r="G504">
        <v>20016</v>
      </c>
      <c r="H504">
        <v>0</v>
      </c>
      <c r="AY504">
        <v>23</v>
      </c>
      <c r="AZ504">
        <v>25027</v>
      </c>
      <c r="BB504">
        <v>62</v>
      </c>
      <c r="BC504">
        <v>10021</v>
      </c>
    </row>
    <row r="505" spans="1:55" x14ac:dyDescent="0.25">
      <c r="A505" s="1" t="s">
        <v>503</v>
      </c>
      <c r="B505" t="str">
        <v>x16-y21</v>
      </c>
      <c r="C505">
        <v>93</v>
      </c>
      <c r="D505">
        <v>72</v>
      </c>
      <c r="E505">
        <v>21</v>
      </c>
      <c r="F505">
        <v>0.77</v>
      </c>
      <c r="G505">
        <v>21016</v>
      </c>
      <c r="H505">
        <v>0</v>
      </c>
      <c r="AY505">
        <v>23</v>
      </c>
      <c r="AZ505">
        <v>26026</v>
      </c>
      <c r="BB505">
        <v>62</v>
      </c>
      <c r="BC505">
        <v>11020</v>
      </c>
    </row>
    <row r="506" spans="1:55" x14ac:dyDescent="0.25">
      <c r="A506" s="1" t="s">
        <v>504</v>
      </c>
      <c r="B506" t="str">
        <v>x16-y22</v>
      </c>
      <c r="C506">
        <v>91</v>
      </c>
      <c r="D506">
        <v>73</v>
      </c>
      <c r="E506">
        <v>18</v>
      </c>
      <c r="F506">
        <v>0.8</v>
      </c>
      <c r="G506">
        <v>22016</v>
      </c>
      <c r="H506">
        <v>0</v>
      </c>
      <c r="AY506">
        <v>23</v>
      </c>
      <c r="AZ506">
        <v>27025</v>
      </c>
      <c r="BB506">
        <v>62</v>
      </c>
      <c r="BC506">
        <v>12019</v>
      </c>
    </row>
    <row r="507" spans="1:55" x14ac:dyDescent="0.25">
      <c r="A507" s="1" t="s">
        <v>505</v>
      </c>
      <c r="B507" t="str">
        <v>x16-y23</v>
      </c>
      <c r="C507">
        <v>92</v>
      </c>
      <c r="D507">
        <v>65</v>
      </c>
      <c r="E507">
        <v>27</v>
      </c>
      <c r="F507">
        <v>0.7</v>
      </c>
      <c r="G507">
        <v>23016</v>
      </c>
      <c r="H507">
        <v>0</v>
      </c>
      <c r="AY507">
        <v>23</v>
      </c>
      <c r="AZ507">
        <v>28024</v>
      </c>
      <c r="BB507">
        <v>62</v>
      </c>
      <c r="BC507">
        <v>13018</v>
      </c>
    </row>
    <row r="508" spans="1:55" x14ac:dyDescent="0.25">
      <c r="A508" s="1" t="s">
        <v>506</v>
      </c>
      <c r="B508" t="str">
        <v>x16-y24</v>
      </c>
      <c r="C508">
        <v>87</v>
      </c>
      <c r="D508">
        <v>68</v>
      </c>
      <c r="E508">
        <v>19</v>
      </c>
      <c r="F508">
        <v>0.78</v>
      </c>
      <c r="G508">
        <v>24016</v>
      </c>
      <c r="H508">
        <v>0</v>
      </c>
      <c r="AY508">
        <v>23</v>
      </c>
      <c r="AZ508">
        <v>29023</v>
      </c>
      <c r="BB508">
        <v>62</v>
      </c>
      <c r="BC508">
        <v>14017</v>
      </c>
    </row>
    <row r="509" spans="1:55" x14ac:dyDescent="0.25">
      <c r="A509" s="1" t="s">
        <v>507</v>
      </c>
      <c r="B509" t="str">
        <v>x16-y25</v>
      </c>
      <c r="C509">
        <v>90</v>
      </c>
      <c r="D509">
        <v>68</v>
      </c>
      <c r="E509">
        <v>22</v>
      </c>
      <c r="F509">
        <v>0.75</v>
      </c>
      <c r="G509">
        <v>25016</v>
      </c>
      <c r="H509">
        <v>0</v>
      </c>
      <c r="AY509">
        <v>24</v>
      </c>
      <c r="AZ509">
        <v>3002</v>
      </c>
      <c r="BB509">
        <v>62</v>
      </c>
      <c r="BC509">
        <v>15016</v>
      </c>
    </row>
    <row r="510" spans="1:55" x14ac:dyDescent="0.25">
      <c r="A510" s="1" t="s">
        <v>508</v>
      </c>
      <c r="B510" t="str">
        <v>x16-y26</v>
      </c>
      <c r="C510">
        <v>94</v>
      </c>
      <c r="D510">
        <v>65</v>
      </c>
      <c r="E510">
        <v>29</v>
      </c>
      <c r="F510">
        <v>0.69</v>
      </c>
      <c r="G510">
        <v>26016</v>
      </c>
      <c r="H510">
        <v>0</v>
      </c>
      <c r="AY510">
        <v>24</v>
      </c>
      <c r="AZ510">
        <v>3006</v>
      </c>
      <c r="BB510">
        <v>62</v>
      </c>
      <c r="BC510">
        <v>16015</v>
      </c>
    </row>
    <row r="511" spans="1:55" x14ac:dyDescent="0.25">
      <c r="A511" s="1" t="s">
        <v>509</v>
      </c>
      <c r="B511" t="str">
        <v>x16-y27</v>
      </c>
      <c r="C511">
        <v>87</v>
      </c>
      <c r="D511">
        <v>67</v>
      </c>
      <c r="E511">
        <v>20</v>
      </c>
      <c r="F511">
        <v>0.77</v>
      </c>
      <c r="G511">
        <v>27016</v>
      </c>
      <c r="H511">
        <v>0</v>
      </c>
      <c r="AY511">
        <v>24</v>
      </c>
      <c r="AZ511">
        <v>4001</v>
      </c>
      <c r="BB511">
        <v>62</v>
      </c>
      <c r="BC511">
        <v>17014</v>
      </c>
    </row>
    <row r="512" spans="1:55" x14ac:dyDescent="0.25">
      <c r="A512" s="1" t="s">
        <v>510</v>
      </c>
      <c r="B512" t="str">
        <v>x16-y28</v>
      </c>
      <c r="C512">
        <v>85</v>
      </c>
      <c r="D512">
        <v>64</v>
      </c>
      <c r="E512">
        <v>21</v>
      </c>
      <c r="F512">
        <v>0.75</v>
      </c>
      <c r="G512">
        <v>28016</v>
      </c>
      <c r="H512">
        <v>0</v>
      </c>
      <c r="AY512">
        <v>24</v>
      </c>
      <c r="AZ512">
        <v>4007</v>
      </c>
      <c r="BB512">
        <v>62</v>
      </c>
      <c r="BC512">
        <v>18013</v>
      </c>
    </row>
    <row r="513" spans="1:55" x14ac:dyDescent="0.25">
      <c r="A513" s="1" t="s">
        <v>511</v>
      </c>
      <c r="B513" t="str">
        <v>x16-y29</v>
      </c>
      <c r="C513">
        <v>89</v>
      </c>
      <c r="D513">
        <v>68</v>
      </c>
      <c r="E513">
        <v>21</v>
      </c>
      <c r="F513">
        <v>0.76</v>
      </c>
      <c r="G513">
        <v>29016</v>
      </c>
      <c r="H513">
        <v>0</v>
      </c>
      <c r="AY513">
        <v>24</v>
      </c>
      <c r="AZ513">
        <v>5000</v>
      </c>
      <c r="BB513">
        <v>62</v>
      </c>
      <c r="BC513">
        <v>19012</v>
      </c>
    </row>
    <row r="514" spans="1:55" x14ac:dyDescent="0.25">
      <c r="A514" s="1" t="s">
        <v>512</v>
      </c>
      <c r="B514" t="str">
        <v>x17-y0</v>
      </c>
      <c r="C514">
        <v>88</v>
      </c>
      <c r="D514">
        <v>71</v>
      </c>
      <c r="E514">
        <v>17</v>
      </c>
      <c r="F514">
        <v>0.8</v>
      </c>
      <c r="G514">
        <v>17</v>
      </c>
      <c r="H514">
        <v>0</v>
      </c>
      <c r="AY514">
        <v>24</v>
      </c>
      <c r="AZ514">
        <v>5008</v>
      </c>
      <c r="BB514">
        <v>62</v>
      </c>
      <c r="BC514">
        <v>20011</v>
      </c>
    </row>
    <row r="515" spans="1:55" x14ac:dyDescent="0.25">
      <c r="A515" s="1" t="s">
        <v>513</v>
      </c>
      <c r="B515" t="str">
        <v>x17-y1</v>
      </c>
      <c r="C515">
        <v>89</v>
      </c>
      <c r="D515">
        <v>70</v>
      </c>
      <c r="E515">
        <v>19</v>
      </c>
      <c r="F515">
        <v>0.78</v>
      </c>
      <c r="G515">
        <v>1017</v>
      </c>
      <c r="H515">
        <v>0</v>
      </c>
      <c r="AY515">
        <v>24</v>
      </c>
      <c r="AZ515">
        <v>6009</v>
      </c>
      <c r="BB515">
        <v>62</v>
      </c>
      <c r="BC515">
        <v>21010</v>
      </c>
    </row>
    <row r="516" spans="1:55" x14ac:dyDescent="0.25">
      <c r="A516" s="1" t="s">
        <v>514</v>
      </c>
      <c r="B516" t="str">
        <v>x17-y2</v>
      </c>
      <c r="C516">
        <v>508</v>
      </c>
      <c r="D516">
        <v>490</v>
      </c>
      <c r="E516">
        <v>18</v>
      </c>
      <c r="F516">
        <v>0.96</v>
      </c>
      <c r="G516">
        <v>2017</v>
      </c>
      <c r="H516">
        <v>0</v>
      </c>
      <c r="AY516">
        <v>24</v>
      </c>
      <c r="AZ516">
        <v>7010</v>
      </c>
      <c r="BB516">
        <v>62</v>
      </c>
      <c r="BC516">
        <v>22009</v>
      </c>
    </row>
    <row r="517" spans="1:55" x14ac:dyDescent="0.25">
      <c r="A517" s="1" t="s">
        <v>515</v>
      </c>
      <c r="B517" t="str">
        <v>x17-y3</v>
      </c>
      <c r="C517">
        <v>85</v>
      </c>
      <c r="D517">
        <v>72</v>
      </c>
      <c r="E517">
        <v>13</v>
      </c>
      <c r="F517">
        <v>0.84</v>
      </c>
      <c r="G517">
        <v>3017</v>
      </c>
      <c r="H517">
        <v>0</v>
      </c>
      <c r="AY517">
        <v>24</v>
      </c>
      <c r="AZ517">
        <v>8011</v>
      </c>
      <c r="BB517">
        <v>62</v>
      </c>
      <c r="BC517">
        <v>23008</v>
      </c>
    </row>
    <row r="518" spans="1:55" x14ac:dyDescent="0.25">
      <c r="A518" s="1" t="s">
        <v>516</v>
      </c>
      <c r="B518" t="str">
        <v>x17-y4</v>
      </c>
      <c r="C518">
        <v>87</v>
      </c>
      <c r="D518">
        <v>66</v>
      </c>
      <c r="E518">
        <v>21</v>
      </c>
      <c r="F518">
        <v>0.75</v>
      </c>
      <c r="G518">
        <v>4017</v>
      </c>
      <c r="H518">
        <v>0</v>
      </c>
      <c r="AY518">
        <v>24</v>
      </c>
      <c r="AZ518">
        <v>9012</v>
      </c>
      <c r="BB518">
        <v>62</v>
      </c>
      <c r="BC518">
        <v>24007</v>
      </c>
    </row>
    <row r="519" spans="1:55" x14ac:dyDescent="0.25">
      <c r="A519" s="1" t="s">
        <v>517</v>
      </c>
      <c r="B519" t="str">
        <v>x17-y5</v>
      </c>
      <c r="C519">
        <v>93</v>
      </c>
      <c r="D519">
        <v>73</v>
      </c>
      <c r="E519">
        <v>20</v>
      </c>
      <c r="F519">
        <v>0.78</v>
      </c>
      <c r="G519">
        <v>5017</v>
      </c>
      <c r="H519">
        <v>0</v>
      </c>
      <c r="AY519">
        <v>24</v>
      </c>
      <c r="AZ519">
        <v>10013</v>
      </c>
      <c r="BB519">
        <v>62</v>
      </c>
      <c r="BC519">
        <v>25006</v>
      </c>
    </row>
    <row r="520" spans="1:55" x14ac:dyDescent="0.25">
      <c r="A520" s="1" t="s">
        <v>518</v>
      </c>
      <c r="B520" t="str">
        <v>x17-y6</v>
      </c>
      <c r="C520">
        <v>90</v>
      </c>
      <c r="D520">
        <v>64</v>
      </c>
      <c r="E520">
        <v>26</v>
      </c>
      <c r="F520">
        <v>0.71</v>
      </c>
      <c r="G520">
        <v>6017</v>
      </c>
      <c r="H520">
        <v>0</v>
      </c>
      <c r="AY520">
        <v>24</v>
      </c>
      <c r="AZ520">
        <v>11014</v>
      </c>
      <c r="BB520">
        <v>62</v>
      </c>
      <c r="BC520">
        <v>26005</v>
      </c>
    </row>
    <row r="521" spans="1:55" x14ac:dyDescent="0.25">
      <c r="A521" s="1" t="s">
        <v>519</v>
      </c>
      <c r="B521" t="str">
        <v>x17-y7</v>
      </c>
      <c r="C521">
        <v>86</v>
      </c>
      <c r="D521">
        <v>72</v>
      </c>
      <c r="E521">
        <v>14</v>
      </c>
      <c r="F521">
        <v>0.83</v>
      </c>
      <c r="G521">
        <v>7017</v>
      </c>
      <c r="H521">
        <v>0</v>
      </c>
      <c r="AY521">
        <v>24</v>
      </c>
      <c r="AZ521">
        <v>12015</v>
      </c>
      <c r="BB521">
        <v>62</v>
      </c>
      <c r="BC521">
        <v>27004</v>
      </c>
    </row>
    <row r="522" spans="1:55" x14ac:dyDescent="0.25">
      <c r="A522" s="1" t="s">
        <v>520</v>
      </c>
      <c r="B522" t="str">
        <v>x17-y8</v>
      </c>
      <c r="C522">
        <v>87</v>
      </c>
      <c r="D522">
        <v>68</v>
      </c>
      <c r="E522">
        <v>19</v>
      </c>
      <c r="F522">
        <v>0.78</v>
      </c>
      <c r="G522">
        <v>8017</v>
      </c>
      <c r="H522">
        <v>0</v>
      </c>
      <c r="AY522">
        <v>24</v>
      </c>
      <c r="AZ522">
        <v>13016</v>
      </c>
      <c r="BB522">
        <v>62</v>
      </c>
      <c r="BC522">
        <v>28003</v>
      </c>
    </row>
    <row r="523" spans="1:55" x14ac:dyDescent="0.25">
      <c r="A523" s="1" t="s">
        <v>521</v>
      </c>
      <c r="B523" t="str">
        <v>x17-y9</v>
      </c>
      <c r="C523">
        <v>85</v>
      </c>
      <c r="D523">
        <v>72</v>
      </c>
      <c r="E523">
        <v>13</v>
      </c>
      <c r="F523">
        <v>0.84</v>
      </c>
      <c r="G523">
        <v>9017</v>
      </c>
      <c r="H523">
        <v>0</v>
      </c>
      <c r="AY523">
        <v>24</v>
      </c>
      <c r="AZ523">
        <v>14017</v>
      </c>
      <c r="BB523">
        <v>62</v>
      </c>
      <c r="BC523">
        <v>29002</v>
      </c>
    </row>
    <row r="524" spans="1:55" x14ac:dyDescent="0.25">
      <c r="A524" s="1" t="s">
        <v>522</v>
      </c>
      <c r="B524" t="str">
        <v>x17-y10</v>
      </c>
      <c r="C524">
        <v>93</v>
      </c>
      <c r="D524">
        <v>70</v>
      </c>
      <c r="E524">
        <v>23</v>
      </c>
      <c r="F524">
        <v>0.75</v>
      </c>
      <c r="G524">
        <v>10017</v>
      </c>
      <c r="H524">
        <v>0</v>
      </c>
      <c r="AY524">
        <v>24</v>
      </c>
      <c r="AZ524">
        <v>15018</v>
      </c>
      <c r="BB524">
        <v>63</v>
      </c>
      <c r="BC524">
        <v>3029</v>
      </c>
    </row>
    <row r="525" spans="1:55" x14ac:dyDescent="0.25">
      <c r="A525" s="1" t="s">
        <v>523</v>
      </c>
      <c r="B525" t="str">
        <v>x17-y11</v>
      </c>
      <c r="C525">
        <v>86</v>
      </c>
      <c r="D525">
        <v>67</v>
      </c>
      <c r="E525">
        <v>19</v>
      </c>
      <c r="F525">
        <v>0.77</v>
      </c>
      <c r="G525">
        <v>11017</v>
      </c>
      <c r="H525">
        <v>0</v>
      </c>
      <c r="AY525">
        <v>24</v>
      </c>
      <c r="AZ525">
        <v>16019</v>
      </c>
      <c r="BB525">
        <v>63</v>
      </c>
      <c r="BC525">
        <v>4028</v>
      </c>
    </row>
    <row r="526" spans="1:55" x14ac:dyDescent="0.25">
      <c r="A526" s="1" t="s">
        <v>524</v>
      </c>
      <c r="B526" t="str">
        <v>x17-y12</v>
      </c>
      <c r="C526">
        <v>91</v>
      </c>
      <c r="D526">
        <v>64</v>
      </c>
      <c r="E526">
        <v>27</v>
      </c>
      <c r="F526">
        <v>0.7</v>
      </c>
      <c r="G526">
        <v>12017</v>
      </c>
      <c r="H526">
        <v>0</v>
      </c>
      <c r="AY526">
        <v>24</v>
      </c>
      <c r="AZ526">
        <v>17020</v>
      </c>
      <c r="BB526">
        <v>63</v>
      </c>
      <c r="BC526">
        <v>5027</v>
      </c>
    </row>
    <row r="527" spans="1:55" x14ac:dyDescent="0.25">
      <c r="A527" s="1" t="s">
        <v>525</v>
      </c>
      <c r="B527" t="str">
        <v>x17-y13</v>
      </c>
      <c r="C527">
        <v>85</v>
      </c>
      <c r="D527">
        <v>70</v>
      </c>
      <c r="E527">
        <v>15</v>
      </c>
      <c r="F527">
        <v>0.82</v>
      </c>
      <c r="G527">
        <v>13017</v>
      </c>
      <c r="H527">
        <v>0</v>
      </c>
      <c r="AY527">
        <v>24</v>
      </c>
      <c r="AZ527">
        <v>18021</v>
      </c>
      <c r="BB527">
        <v>63</v>
      </c>
      <c r="BC527">
        <v>6026</v>
      </c>
    </row>
    <row r="528" spans="1:55" x14ac:dyDescent="0.25">
      <c r="A528" s="1" t="s">
        <v>526</v>
      </c>
      <c r="B528" t="str">
        <v>x17-y14</v>
      </c>
      <c r="C528">
        <v>92</v>
      </c>
      <c r="D528">
        <v>69</v>
      </c>
      <c r="E528">
        <v>23</v>
      </c>
      <c r="F528">
        <v>0.75</v>
      </c>
      <c r="G528">
        <v>14017</v>
      </c>
      <c r="H528">
        <v>0</v>
      </c>
      <c r="AY528">
        <v>24</v>
      </c>
      <c r="AZ528">
        <v>19022</v>
      </c>
      <c r="BB528">
        <v>63</v>
      </c>
      <c r="BC528">
        <v>7025</v>
      </c>
    </row>
    <row r="529" spans="1:55" x14ac:dyDescent="0.25">
      <c r="A529" s="1" t="s">
        <v>527</v>
      </c>
      <c r="B529" t="str">
        <v>x17-y15</v>
      </c>
      <c r="C529">
        <v>90</v>
      </c>
      <c r="D529">
        <v>68</v>
      </c>
      <c r="E529">
        <v>22</v>
      </c>
      <c r="F529">
        <v>0.75</v>
      </c>
      <c r="G529">
        <v>15017</v>
      </c>
      <c r="H529">
        <v>0</v>
      </c>
      <c r="AY529">
        <v>24</v>
      </c>
      <c r="AZ529">
        <v>20023</v>
      </c>
      <c r="BB529">
        <v>63</v>
      </c>
      <c r="BC529">
        <v>8024</v>
      </c>
    </row>
    <row r="530" spans="1:55" x14ac:dyDescent="0.25">
      <c r="A530" s="1" t="s">
        <v>528</v>
      </c>
      <c r="B530" t="str">
        <v>x17-y16</v>
      </c>
      <c r="C530">
        <v>94</v>
      </c>
      <c r="D530">
        <v>64</v>
      </c>
      <c r="E530">
        <v>30</v>
      </c>
      <c r="F530">
        <v>0.68</v>
      </c>
      <c r="G530">
        <v>16017</v>
      </c>
      <c r="H530">
        <v>0</v>
      </c>
      <c r="AY530">
        <v>24</v>
      </c>
      <c r="AZ530">
        <v>21024</v>
      </c>
      <c r="BB530">
        <v>63</v>
      </c>
      <c r="BC530">
        <v>9023</v>
      </c>
    </row>
    <row r="531" spans="1:55" x14ac:dyDescent="0.25">
      <c r="A531" s="1" t="s">
        <v>529</v>
      </c>
      <c r="B531" t="str">
        <v>x17-y17</v>
      </c>
      <c r="C531">
        <v>89</v>
      </c>
      <c r="D531">
        <v>71</v>
      </c>
      <c r="E531">
        <v>18</v>
      </c>
      <c r="F531">
        <v>0.79</v>
      </c>
      <c r="G531">
        <v>17017</v>
      </c>
      <c r="H531">
        <v>0</v>
      </c>
      <c r="AY531">
        <v>24</v>
      </c>
      <c r="AZ531">
        <v>22025</v>
      </c>
      <c r="BB531">
        <v>63</v>
      </c>
      <c r="BC531">
        <v>10022</v>
      </c>
    </row>
    <row r="532" spans="1:55" x14ac:dyDescent="0.25">
      <c r="A532" s="1" t="s">
        <v>530</v>
      </c>
      <c r="B532" t="str">
        <v>x17-y18</v>
      </c>
      <c r="C532">
        <v>90</v>
      </c>
      <c r="D532">
        <v>73</v>
      </c>
      <c r="E532">
        <v>17</v>
      </c>
      <c r="F532">
        <v>0.81</v>
      </c>
      <c r="G532">
        <v>18017</v>
      </c>
      <c r="H532">
        <v>0</v>
      </c>
      <c r="AY532">
        <v>24</v>
      </c>
      <c r="AZ532">
        <v>23026</v>
      </c>
      <c r="BB532">
        <v>63</v>
      </c>
      <c r="BC532">
        <v>11021</v>
      </c>
    </row>
    <row r="533" spans="1:55" x14ac:dyDescent="0.25">
      <c r="A533" s="1" t="s">
        <v>531</v>
      </c>
      <c r="B533" t="str">
        <v>x17-y19</v>
      </c>
      <c r="C533">
        <v>87</v>
      </c>
      <c r="D533">
        <v>69</v>
      </c>
      <c r="E533">
        <v>18</v>
      </c>
      <c r="F533">
        <v>0.79</v>
      </c>
      <c r="G533">
        <v>19017</v>
      </c>
      <c r="H533">
        <v>0</v>
      </c>
      <c r="AY533">
        <v>24</v>
      </c>
      <c r="AZ533">
        <v>24027</v>
      </c>
      <c r="BB533">
        <v>63</v>
      </c>
      <c r="BC533">
        <v>12020</v>
      </c>
    </row>
    <row r="534" spans="1:55" x14ac:dyDescent="0.25">
      <c r="A534" s="1" t="s">
        <v>532</v>
      </c>
      <c r="B534" t="str">
        <v>x17-y20</v>
      </c>
      <c r="C534">
        <v>87</v>
      </c>
      <c r="D534">
        <v>66</v>
      </c>
      <c r="E534">
        <v>21</v>
      </c>
      <c r="F534">
        <v>0.75</v>
      </c>
      <c r="G534">
        <v>20017</v>
      </c>
      <c r="H534">
        <v>0</v>
      </c>
      <c r="AY534">
        <v>24</v>
      </c>
      <c r="AZ534">
        <v>25028</v>
      </c>
      <c r="BB534">
        <v>63</v>
      </c>
      <c r="BC534">
        <v>13019</v>
      </c>
    </row>
    <row r="535" spans="1:55" x14ac:dyDescent="0.25">
      <c r="A535" s="1" t="s">
        <v>533</v>
      </c>
      <c r="B535" t="str">
        <v>x17-y21</v>
      </c>
      <c r="C535">
        <v>92</v>
      </c>
      <c r="D535">
        <v>72</v>
      </c>
      <c r="E535">
        <v>20</v>
      </c>
      <c r="F535">
        <v>0.78</v>
      </c>
      <c r="G535">
        <v>21017</v>
      </c>
      <c r="H535">
        <v>0</v>
      </c>
      <c r="AY535">
        <v>24</v>
      </c>
      <c r="AZ535">
        <v>26027</v>
      </c>
      <c r="BB535">
        <v>63</v>
      </c>
      <c r="BC535">
        <v>14018</v>
      </c>
    </row>
    <row r="536" spans="1:55" x14ac:dyDescent="0.25">
      <c r="A536" s="1" t="s">
        <v>534</v>
      </c>
      <c r="B536" t="str">
        <v>x17-y22</v>
      </c>
      <c r="C536">
        <v>93</v>
      </c>
      <c r="D536">
        <v>69</v>
      </c>
      <c r="E536">
        <v>24</v>
      </c>
      <c r="F536">
        <v>0.74</v>
      </c>
      <c r="G536">
        <v>22017</v>
      </c>
      <c r="H536">
        <v>0</v>
      </c>
      <c r="AY536">
        <v>24</v>
      </c>
      <c r="AZ536">
        <v>27026</v>
      </c>
      <c r="BB536">
        <v>63</v>
      </c>
      <c r="BC536">
        <v>15017</v>
      </c>
    </row>
    <row r="537" spans="1:55" x14ac:dyDescent="0.25">
      <c r="A537" s="1" t="s">
        <v>535</v>
      </c>
      <c r="B537" t="str">
        <v>x17-y23</v>
      </c>
      <c r="C537">
        <v>88</v>
      </c>
      <c r="D537">
        <v>68</v>
      </c>
      <c r="E537">
        <v>20</v>
      </c>
      <c r="F537">
        <v>0.77</v>
      </c>
      <c r="G537">
        <v>23017</v>
      </c>
      <c r="H537">
        <v>0</v>
      </c>
      <c r="AY537">
        <v>24</v>
      </c>
      <c r="AZ537">
        <v>28025</v>
      </c>
      <c r="BB537">
        <v>63</v>
      </c>
      <c r="BC537">
        <v>16016</v>
      </c>
    </row>
    <row r="538" spans="1:55" x14ac:dyDescent="0.25">
      <c r="A538" s="1" t="s">
        <v>536</v>
      </c>
      <c r="B538" t="str">
        <v>x17-y24</v>
      </c>
      <c r="C538">
        <v>86</v>
      </c>
      <c r="D538">
        <v>66</v>
      </c>
      <c r="E538">
        <v>20</v>
      </c>
      <c r="F538">
        <v>0.76</v>
      </c>
      <c r="G538">
        <v>24017</v>
      </c>
      <c r="H538">
        <v>0</v>
      </c>
      <c r="AY538">
        <v>24</v>
      </c>
      <c r="AZ538">
        <v>29024</v>
      </c>
      <c r="BB538">
        <v>63</v>
      </c>
      <c r="BC538">
        <v>17015</v>
      </c>
    </row>
    <row r="539" spans="1:55" x14ac:dyDescent="0.25">
      <c r="A539" s="1" t="s">
        <v>537</v>
      </c>
      <c r="B539" t="str">
        <v>x17-y25</v>
      </c>
      <c r="C539">
        <v>86</v>
      </c>
      <c r="D539">
        <v>72</v>
      </c>
      <c r="E539">
        <v>14</v>
      </c>
      <c r="F539">
        <v>0.83</v>
      </c>
      <c r="G539">
        <v>25017</v>
      </c>
      <c r="H539">
        <v>0</v>
      </c>
      <c r="AY539">
        <v>25</v>
      </c>
      <c r="AZ539">
        <v>3001</v>
      </c>
      <c r="BB539">
        <v>63</v>
      </c>
      <c r="BC539">
        <v>18014</v>
      </c>
    </row>
    <row r="540" spans="1:55" x14ac:dyDescent="0.25">
      <c r="A540" s="1" t="s">
        <v>538</v>
      </c>
      <c r="B540" t="str">
        <v>x17-y26</v>
      </c>
      <c r="C540">
        <v>87</v>
      </c>
      <c r="D540">
        <v>71</v>
      </c>
      <c r="E540">
        <v>16</v>
      </c>
      <c r="F540">
        <v>0.81</v>
      </c>
      <c r="G540">
        <v>26017</v>
      </c>
      <c r="H540">
        <v>0</v>
      </c>
      <c r="AY540">
        <v>25</v>
      </c>
      <c r="AZ540">
        <v>3007</v>
      </c>
      <c r="BB540">
        <v>63</v>
      </c>
      <c r="BC540">
        <v>19013</v>
      </c>
    </row>
    <row r="541" spans="1:55" x14ac:dyDescent="0.25">
      <c r="A541" s="1" t="s">
        <v>539</v>
      </c>
      <c r="B541" t="str">
        <v>x17-y27</v>
      </c>
      <c r="C541">
        <v>86</v>
      </c>
      <c r="D541">
        <v>66</v>
      </c>
      <c r="E541">
        <v>20</v>
      </c>
      <c r="F541">
        <v>0.76</v>
      </c>
      <c r="G541">
        <v>27017</v>
      </c>
      <c r="H541">
        <v>0</v>
      </c>
      <c r="AY541">
        <v>25</v>
      </c>
      <c r="AZ541">
        <v>4000</v>
      </c>
      <c r="BB541">
        <v>63</v>
      </c>
      <c r="BC541">
        <v>20012</v>
      </c>
    </row>
    <row r="542" spans="1:55" x14ac:dyDescent="0.25">
      <c r="A542" s="1" t="s">
        <v>540</v>
      </c>
      <c r="B542" t="str">
        <v>x17-y28</v>
      </c>
      <c r="C542">
        <v>91</v>
      </c>
      <c r="D542">
        <v>66</v>
      </c>
      <c r="E542">
        <v>25</v>
      </c>
      <c r="F542">
        <v>0.72</v>
      </c>
      <c r="G542">
        <v>28017</v>
      </c>
      <c r="H542">
        <v>0</v>
      </c>
      <c r="AY542">
        <v>25</v>
      </c>
      <c r="AZ542">
        <v>4008</v>
      </c>
      <c r="BB542">
        <v>63</v>
      </c>
      <c r="BC542">
        <v>21011</v>
      </c>
    </row>
    <row r="543" spans="1:55" x14ac:dyDescent="0.25">
      <c r="A543" s="1" t="s">
        <v>541</v>
      </c>
      <c r="B543" t="str">
        <v>x17-y29</v>
      </c>
      <c r="C543">
        <v>85</v>
      </c>
      <c r="D543">
        <v>64</v>
      </c>
      <c r="E543">
        <v>21</v>
      </c>
      <c r="F543">
        <v>0.75</v>
      </c>
      <c r="G543">
        <v>29017</v>
      </c>
      <c r="H543">
        <v>0</v>
      </c>
      <c r="AY543">
        <v>25</v>
      </c>
      <c r="AZ543">
        <v>5009</v>
      </c>
      <c r="BB543">
        <v>63</v>
      </c>
      <c r="BC543">
        <v>22010</v>
      </c>
    </row>
    <row r="544" spans="1:55" x14ac:dyDescent="0.25">
      <c r="A544" s="1" t="s">
        <v>542</v>
      </c>
      <c r="B544" t="str">
        <v>x18-y0</v>
      </c>
      <c r="C544">
        <v>91</v>
      </c>
      <c r="D544">
        <v>69</v>
      </c>
      <c r="E544">
        <v>22</v>
      </c>
      <c r="F544">
        <v>0.75</v>
      </c>
      <c r="G544">
        <v>18</v>
      </c>
      <c r="H544">
        <v>0</v>
      </c>
      <c r="AY544">
        <v>25</v>
      </c>
      <c r="AZ544">
        <v>6010</v>
      </c>
      <c r="BB544">
        <v>63</v>
      </c>
      <c r="BC544">
        <v>23009</v>
      </c>
    </row>
    <row r="545" spans="1:55" x14ac:dyDescent="0.25">
      <c r="A545" s="1" t="s">
        <v>543</v>
      </c>
      <c r="B545" t="str">
        <v>x18-y1</v>
      </c>
      <c r="C545">
        <v>89</v>
      </c>
      <c r="D545">
        <v>69</v>
      </c>
      <c r="E545">
        <v>20</v>
      </c>
      <c r="F545">
        <v>0.77</v>
      </c>
      <c r="G545">
        <v>1018</v>
      </c>
      <c r="H545">
        <v>0</v>
      </c>
      <c r="AY545">
        <v>25</v>
      </c>
      <c r="AZ545">
        <v>7011</v>
      </c>
      <c r="BB545">
        <v>63</v>
      </c>
      <c r="BC545">
        <v>24008</v>
      </c>
    </row>
    <row r="546" spans="1:55" x14ac:dyDescent="0.25">
      <c r="A546" s="1" t="s">
        <v>544</v>
      </c>
      <c r="B546" t="str">
        <v>x18-y2</v>
      </c>
      <c r="C546">
        <v>505</v>
      </c>
      <c r="D546">
        <v>496</v>
      </c>
      <c r="E546">
        <v>9</v>
      </c>
      <c r="F546">
        <v>0.98</v>
      </c>
      <c r="G546">
        <v>2018</v>
      </c>
      <c r="H546">
        <v>0</v>
      </c>
      <c r="AY546">
        <v>25</v>
      </c>
      <c r="AZ546">
        <v>8012</v>
      </c>
      <c r="BB546">
        <v>63</v>
      </c>
      <c r="BC546">
        <v>25007</v>
      </c>
    </row>
    <row r="547" spans="1:55" x14ac:dyDescent="0.25">
      <c r="A547" s="1" t="s">
        <v>545</v>
      </c>
      <c r="B547" t="str">
        <v>x18-y3</v>
      </c>
      <c r="C547">
        <v>88</v>
      </c>
      <c r="D547">
        <v>71</v>
      </c>
      <c r="E547">
        <v>17</v>
      </c>
      <c r="F547">
        <v>0.8</v>
      </c>
      <c r="G547">
        <v>3018</v>
      </c>
      <c r="H547">
        <v>0</v>
      </c>
      <c r="AY547">
        <v>25</v>
      </c>
      <c r="AZ547">
        <v>9013</v>
      </c>
      <c r="BB547">
        <v>63</v>
      </c>
      <c r="BC547">
        <v>26006</v>
      </c>
    </row>
    <row r="548" spans="1:55" x14ac:dyDescent="0.25">
      <c r="A548" s="1" t="s">
        <v>546</v>
      </c>
      <c r="B548" t="str">
        <v>x18-y4</v>
      </c>
      <c r="C548">
        <v>91</v>
      </c>
      <c r="D548">
        <v>71</v>
      </c>
      <c r="E548">
        <v>20</v>
      </c>
      <c r="F548">
        <v>0.78</v>
      </c>
      <c r="G548">
        <v>4018</v>
      </c>
      <c r="H548">
        <v>0</v>
      </c>
      <c r="AY548">
        <v>25</v>
      </c>
      <c r="AZ548">
        <v>10014</v>
      </c>
      <c r="BB548">
        <v>63</v>
      </c>
      <c r="BC548">
        <v>27005</v>
      </c>
    </row>
    <row r="549" spans="1:55" x14ac:dyDescent="0.25">
      <c r="A549" s="1" t="s">
        <v>547</v>
      </c>
      <c r="B549" t="str">
        <v>x18-y5</v>
      </c>
      <c r="C549">
        <v>91</v>
      </c>
      <c r="D549">
        <v>71</v>
      </c>
      <c r="E549">
        <v>20</v>
      </c>
      <c r="F549">
        <v>0.78</v>
      </c>
      <c r="G549">
        <v>5018</v>
      </c>
      <c r="H549">
        <v>0</v>
      </c>
      <c r="AY549">
        <v>25</v>
      </c>
      <c r="AZ549">
        <v>11015</v>
      </c>
      <c r="BB549">
        <v>63</v>
      </c>
      <c r="BC549">
        <v>28004</v>
      </c>
    </row>
    <row r="550" spans="1:55" x14ac:dyDescent="0.25">
      <c r="A550" s="1" t="s">
        <v>548</v>
      </c>
      <c r="B550" t="str">
        <v>x18-y6</v>
      </c>
      <c r="C550">
        <v>94</v>
      </c>
      <c r="D550">
        <v>69</v>
      </c>
      <c r="E550">
        <v>25</v>
      </c>
      <c r="F550">
        <v>0.73</v>
      </c>
      <c r="G550">
        <v>6018</v>
      </c>
      <c r="H550">
        <v>0</v>
      </c>
      <c r="AY550">
        <v>25</v>
      </c>
      <c r="AZ550">
        <v>12016</v>
      </c>
      <c r="BB550">
        <v>63</v>
      </c>
      <c r="BC550">
        <v>29003</v>
      </c>
    </row>
    <row r="551" spans="1:55" x14ac:dyDescent="0.25">
      <c r="A551" s="1" t="s">
        <v>549</v>
      </c>
      <c r="B551" t="str">
        <v>x18-y7</v>
      </c>
      <c r="C551">
        <v>87</v>
      </c>
      <c r="D551">
        <v>70</v>
      </c>
      <c r="E551">
        <v>17</v>
      </c>
      <c r="F551">
        <v>0.8</v>
      </c>
      <c r="G551">
        <v>7018</v>
      </c>
      <c r="H551">
        <v>0</v>
      </c>
      <c r="AY551">
        <v>25</v>
      </c>
      <c r="AZ551">
        <v>13017</v>
      </c>
      <c r="BB551">
        <v>64</v>
      </c>
      <c r="BC551">
        <v>3030</v>
      </c>
    </row>
    <row r="552" spans="1:55" x14ac:dyDescent="0.25">
      <c r="A552" s="1" t="s">
        <v>550</v>
      </c>
      <c r="B552" t="str">
        <v>x18-y8</v>
      </c>
      <c r="C552">
        <v>85</v>
      </c>
      <c r="D552">
        <v>65</v>
      </c>
      <c r="E552">
        <v>20</v>
      </c>
      <c r="F552">
        <v>0.76</v>
      </c>
      <c r="G552">
        <v>8018</v>
      </c>
      <c r="H552">
        <v>0</v>
      </c>
      <c r="AY552">
        <v>25</v>
      </c>
      <c r="AZ552">
        <v>14018</v>
      </c>
      <c r="BB552">
        <v>64</v>
      </c>
      <c r="BC552">
        <v>4029</v>
      </c>
    </row>
    <row r="553" spans="1:55" x14ac:dyDescent="0.25">
      <c r="A553" s="1" t="s">
        <v>551</v>
      </c>
      <c r="B553" t="str">
        <v>x18-y9</v>
      </c>
      <c r="C553">
        <v>90</v>
      </c>
      <c r="D553">
        <v>73</v>
      </c>
      <c r="E553">
        <v>17</v>
      </c>
      <c r="F553">
        <v>0.81</v>
      </c>
      <c r="G553">
        <v>9018</v>
      </c>
      <c r="H553">
        <v>0</v>
      </c>
      <c r="AY553">
        <v>25</v>
      </c>
      <c r="AZ553">
        <v>15019</v>
      </c>
      <c r="BB553">
        <v>64</v>
      </c>
      <c r="BC553">
        <v>5028</v>
      </c>
    </row>
    <row r="554" spans="1:55" x14ac:dyDescent="0.25">
      <c r="A554" s="1" t="s">
        <v>552</v>
      </c>
      <c r="B554" t="str">
        <v>x18-y10</v>
      </c>
      <c r="C554">
        <v>91</v>
      </c>
      <c r="D554">
        <v>72</v>
      </c>
      <c r="E554">
        <v>19</v>
      </c>
      <c r="F554">
        <v>0.79</v>
      </c>
      <c r="G554">
        <v>10018</v>
      </c>
      <c r="H554">
        <v>0</v>
      </c>
      <c r="AY554">
        <v>25</v>
      </c>
      <c r="AZ554">
        <v>16020</v>
      </c>
      <c r="BB554">
        <v>64</v>
      </c>
      <c r="BC554">
        <v>6027</v>
      </c>
    </row>
    <row r="555" spans="1:55" x14ac:dyDescent="0.25">
      <c r="A555" s="1" t="s">
        <v>553</v>
      </c>
      <c r="B555" t="str">
        <v>x18-y11</v>
      </c>
      <c r="C555">
        <v>92</v>
      </c>
      <c r="D555">
        <v>66</v>
      </c>
      <c r="E555">
        <v>26</v>
      </c>
      <c r="F555">
        <v>0.71</v>
      </c>
      <c r="G555">
        <v>11018</v>
      </c>
      <c r="H555">
        <v>0</v>
      </c>
      <c r="AY555">
        <v>25</v>
      </c>
      <c r="AZ555">
        <v>17021</v>
      </c>
      <c r="BB555">
        <v>64</v>
      </c>
      <c r="BC555">
        <v>7026</v>
      </c>
    </row>
    <row r="556" spans="1:55" x14ac:dyDescent="0.25">
      <c r="A556" s="1" t="s">
        <v>554</v>
      </c>
      <c r="B556" t="str">
        <v>x18-y12</v>
      </c>
      <c r="C556">
        <v>89</v>
      </c>
      <c r="D556">
        <v>68</v>
      </c>
      <c r="E556">
        <v>21</v>
      </c>
      <c r="F556">
        <v>0.76</v>
      </c>
      <c r="G556">
        <v>12018</v>
      </c>
      <c r="H556">
        <v>0</v>
      </c>
      <c r="AY556">
        <v>25</v>
      </c>
      <c r="AZ556">
        <v>18022</v>
      </c>
      <c r="BB556">
        <v>64</v>
      </c>
      <c r="BC556">
        <v>8025</v>
      </c>
    </row>
    <row r="557" spans="1:55" x14ac:dyDescent="0.25">
      <c r="A557" s="1" t="s">
        <v>555</v>
      </c>
      <c r="B557" t="str">
        <v>x18-y13</v>
      </c>
      <c r="C557">
        <v>94</v>
      </c>
      <c r="D557">
        <v>68</v>
      </c>
      <c r="E557">
        <v>26</v>
      </c>
      <c r="F557">
        <v>0.72</v>
      </c>
      <c r="G557">
        <v>13018</v>
      </c>
      <c r="H557">
        <v>0</v>
      </c>
      <c r="AY557">
        <v>25</v>
      </c>
      <c r="AZ557">
        <v>19023</v>
      </c>
      <c r="BB557">
        <v>64</v>
      </c>
      <c r="BC557">
        <v>9024</v>
      </c>
    </row>
    <row r="558" spans="1:55" x14ac:dyDescent="0.25">
      <c r="A558" s="1" t="s">
        <v>556</v>
      </c>
      <c r="B558" t="str">
        <v>x18-y14</v>
      </c>
      <c r="C558">
        <v>91</v>
      </c>
      <c r="D558">
        <v>71</v>
      </c>
      <c r="E558">
        <v>20</v>
      </c>
      <c r="F558">
        <v>0.78</v>
      </c>
      <c r="G558">
        <v>14018</v>
      </c>
      <c r="H558">
        <v>0</v>
      </c>
      <c r="AY558">
        <v>25</v>
      </c>
      <c r="AZ558">
        <v>20024</v>
      </c>
      <c r="BB558">
        <v>64</v>
      </c>
      <c r="BC558">
        <v>10023</v>
      </c>
    </row>
    <row r="559" spans="1:55" x14ac:dyDescent="0.25">
      <c r="A559" s="1" t="s">
        <v>557</v>
      </c>
      <c r="B559" t="str">
        <v>x18-y15</v>
      </c>
      <c r="C559">
        <v>93</v>
      </c>
      <c r="D559">
        <v>70</v>
      </c>
      <c r="E559">
        <v>23</v>
      </c>
      <c r="F559">
        <v>0.75</v>
      </c>
      <c r="G559">
        <v>15018</v>
      </c>
      <c r="H559">
        <v>0</v>
      </c>
      <c r="AY559">
        <v>25</v>
      </c>
      <c r="AZ559">
        <v>21025</v>
      </c>
      <c r="BB559">
        <v>64</v>
      </c>
      <c r="BC559">
        <v>11022</v>
      </c>
    </row>
    <row r="560" spans="1:55" x14ac:dyDescent="0.25">
      <c r="A560" s="1" t="s">
        <v>558</v>
      </c>
      <c r="B560" t="str">
        <v>x18-y16</v>
      </c>
      <c r="C560">
        <v>93</v>
      </c>
      <c r="D560">
        <v>73</v>
      </c>
      <c r="E560">
        <v>20</v>
      </c>
      <c r="F560">
        <v>0.78</v>
      </c>
      <c r="G560">
        <v>16018</v>
      </c>
      <c r="H560">
        <v>0</v>
      </c>
      <c r="AY560">
        <v>25</v>
      </c>
      <c r="AZ560">
        <v>22026</v>
      </c>
      <c r="BB560">
        <v>64</v>
      </c>
      <c r="BC560">
        <v>12021</v>
      </c>
    </row>
    <row r="561" spans="1:55" x14ac:dyDescent="0.25">
      <c r="A561" s="1" t="s">
        <v>559</v>
      </c>
      <c r="B561" t="str">
        <v>x18-y17</v>
      </c>
      <c r="C561">
        <v>87</v>
      </c>
      <c r="D561">
        <v>73</v>
      </c>
      <c r="E561">
        <v>14</v>
      </c>
      <c r="F561">
        <v>0.83</v>
      </c>
      <c r="G561">
        <v>17018</v>
      </c>
      <c r="H561">
        <v>0</v>
      </c>
      <c r="AY561">
        <v>25</v>
      </c>
      <c r="AZ561">
        <v>23027</v>
      </c>
      <c r="BB561">
        <v>64</v>
      </c>
      <c r="BC561">
        <v>13020</v>
      </c>
    </row>
    <row r="562" spans="1:55" x14ac:dyDescent="0.25">
      <c r="A562" s="1" t="s">
        <v>560</v>
      </c>
      <c r="B562" t="str">
        <v>x18-y18</v>
      </c>
      <c r="C562">
        <v>91</v>
      </c>
      <c r="D562">
        <v>69</v>
      </c>
      <c r="E562">
        <v>22</v>
      </c>
      <c r="F562">
        <v>0.75</v>
      </c>
      <c r="G562">
        <v>18018</v>
      </c>
      <c r="H562">
        <v>0</v>
      </c>
      <c r="AY562">
        <v>25</v>
      </c>
      <c r="AZ562">
        <v>24028</v>
      </c>
      <c r="BB562">
        <v>64</v>
      </c>
      <c r="BC562">
        <v>14019</v>
      </c>
    </row>
    <row r="563" spans="1:55" x14ac:dyDescent="0.25">
      <c r="A563" s="1" t="s">
        <v>561</v>
      </c>
      <c r="B563" t="str">
        <v>x18-y19</v>
      </c>
      <c r="C563">
        <v>88</v>
      </c>
      <c r="D563">
        <v>71</v>
      </c>
      <c r="E563">
        <v>17</v>
      </c>
      <c r="F563">
        <v>0.8</v>
      </c>
      <c r="G563">
        <v>19018</v>
      </c>
      <c r="H563">
        <v>0</v>
      </c>
      <c r="AY563">
        <v>25</v>
      </c>
      <c r="AZ563">
        <v>25029</v>
      </c>
      <c r="BB563">
        <v>64</v>
      </c>
      <c r="BC563">
        <v>15018</v>
      </c>
    </row>
    <row r="564" spans="1:55" x14ac:dyDescent="0.25">
      <c r="A564" s="1" t="s">
        <v>562</v>
      </c>
      <c r="B564" t="str">
        <v>x18-y20</v>
      </c>
      <c r="C564">
        <v>88</v>
      </c>
      <c r="D564">
        <v>70</v>
      </c>
      <c r="E564">
        <v>18</v>
      </c>
      <c r="F564">
        <v>0.79</v>
      </c>
      <c r="G564">
        <v>20018</v>
      </c>
      <c r="H564">
        <v>0</v>
      </c>
      <c r="AY564">
        <v>25</v>
      </c>
      <c r="AZ564">
        <v>26028</v>
      </c>
      <c r="BB564">
        <v>64</v>
      </c>
      <c r="BC564">
        <v>16017</v>
      </c>
    </row>
    <row r="565" spans="1:55" x14ac:dyDescent="0.25">
      <c r="A565" s="1" t="s">
        <v>563</v>
      </c>
      <c r="B565" t="str">
        <v>x18-y21</v>
      </c>
      <c r="C565">
        <v>94</v>
      </c>
      <c r="D565">
        <v>69</v>
      </c>
      <c r="E565">
        <v>25</v>
      </c>
      <c r="F565">
        <v>0.73</v>
      </c>
      <c r="G565">
        <v>21018</v>
      </c>
      <c r="H565">
        <v>0</v>
      </c>
      <c r="AY565">
        <v>25</v>
      </c>
      <c r="AZ565">
        <v>27027</v>
      </c>
      <c r="BB565">
        <v>64</v>
      </c>
      <c r="BC565">
        <v>17016</v>
      </c>
    </row>
    <row r="566" spans="1:55" x14ac:dyDescent="0.25">
      <c r="A566" s="1" t="s">
        <v>564</v>
      </c>
      <c r="B566" t="str">
        <v>x18-y22</v>
      </c>
      <c r="C566">
        <v>87</v>
      </c>
      <c r="D566">
        <v>71</v>
      </c>
      <c r="E566">
        <v>16</v>
      </c>
      <c r="F566">
        <v>0.81</v>
      </c>
      <c r="G566">
        <v>22018</v>
      </c>
      <c r="H566">
        <v>0</v>
      </c>
      <c r="AY566">
        <v>25</v>
      </c>
      <c r="AZ566">
        <v>28026</v>
      </c>
      <c r="BB566">
        <v>64</v>
      </c>
      <c r="BC566">
        <v>18015</v>
      </c>
    </row>
    <row r="567" spans="1:55" x14ac:dyDescent="0.25">
      <c r="A567" s="1" t="s">
        <v>565</v>
      </c>
      <c r="B567" t="str">
        <v>x18-y23</v>
      </c>
      <c r="C567">
        <v>88</v>
      </c>
      <c r="D567">
        <v>71</v>
      </c>
      <c r="E567">
        <v>17</v>
      </c>
      <c r="F567">
        <v>0.8</v>
      </c>
      <c r="G567">
        <v>23018</v>
      </c>
      <c r="H567">
        <v>0</v>
      </c>
      <c r="AY567">
        <v>25</v>
      </c>
      <c r="AZ567">
        <v>29025</v>
      </c>
      <c r="BB567">
        <v>64</v>
      </c>
      <c r="BC567">
        <v>19014</v>
      </c>
    </row>
    <row r="568" spans="1:55" x14ac:dyDescent="0.25">
      <c r="A568" s="1" t="s">
        <v>566</v>
      </c>
      <c r="B568" t="str">
        <v>x18-y24</v>
      </c>
      <c r="C568">
        <v>89</v>
      </c>
      <c r="D568">
        <v>69</v>
      </c>
      <c r="E568">
        <v>20</v>
      </c>
      <c r="F568">
        <v>0.77</v>
      </c>
      <c r="G568">
        <v>24018</v>
      </c>
      <c r="H568">
        <v>0</v>
      </c>
      <c r="AY568">
        <v>26</v>
      </c>
      <c r="AZ568">
        <v>2001</v>
      </c>
      <c r="BB568">
        <v>64</v>
      </c>
      <c r="BC568">
        <v>20013</v>
      </c>
    </row>
    <row r="569" spans="1:55" x14ac:dyDescent="0.25">
      <c r="A569" s="1" t="s">
        <v>567</v>
      </c>
      <c r="B569" t="str">
        <v>x18-y25</v>
      </c>
      <c r="C569">
        <v>93</v>
      </c>
      <c r="D569">
        <v>65</v>
      </c>
      <c r="E569">
        <v>28</v>
      </c>
      <c r="F569">
        <v>0.69</v>
      </c>
      <c r="G569">
        <v>25018</v>
      </c>
      <c r="H569">
        <v>0</v>
      </c>
      <c r="AY569">
        <v>26</v>
      </c>
      <c r="AZ569">
        <v>3000</v>
      </c>
      <c r="BB569">
        <v>64</v>
      </c>
      <c r="BC569">
        <v>21012</v>
      </c>
    </row>
    <row r="570" spans="1:55" x14ac:dyDescent="0.25">
      <c r="A570" s="1" t="s">
        <v>568</v>
      </c>
      <c r="B570" t="str">
        <v>x18-y26</v>
      </c>
      <c r="C570">
        <v>87</v>
      </c>
      <c r="D570">
        <v>72</v>
      </c>
      <c r="E570">
        <v>15</v>
      </c>
      <c r="F570">
        <v>0.82</v>
      </c>
      <c r="G570">
        <v>26018</v>
      </c>
      <c r="H570">
        <v>0</v>
      </c>
      <c r="AY570">
        <v>26</v>
      </c>
      <c r="AZ570">
        <v>3008</v>
      </c>
      <c r="BB570">
        <v>64</v>
      </c>
      <c r="BC570">
        <v>22011</v>
      </c>
    </row>
    <row r="571" spans="1:55" x14ac:dyDescent="0.25">
      <c r="A571" s="1" t="s">
        <v>569</v>
      </c>
      <c r="B571" t="str">
        <v>x18-y27</v>
      </c>
      <c r="C571">
        <v>89</v>
      </c>
      <c r="D571">
        <v>66</v>
      </c>
      <c r="E571">
        <v>23</v>
      </c>
      <c r="F571">
        <v>0.74</v>
      </c>
      <c r="G571">
        <v>27018</v>
      </c>
      <c r="H571">
        <v>0</v>
      </c>
      <c r="AY571">
        <v>26</v>
      </c>
      <c r="AZ571">
        <v>4009</v>
      </c>
      <c r="BB571">
        <v>64</v>
      </c>
      <c r="BC571">
        <v>23010</v>
      </c>
    </row>
    <row r="572" spans="1:55" x14ac:dyDescent="0.25">
      <c r="A572" s="1" t="s">
        <v>570</v>
      </c>
      <c r="B572" t="str">
        <v>x18-y28</v>
      </c>
      <c r="C572">
        <v>86</v>
      </c>
      <c r="D572">
        <v>72</v>
      </c>
      <c r="E572">
        <v>14</v>
      </c>
      <c r="F572">
        <v>0.83</v>
      </c>
      <c r="G572">
        <v>28018</v>
      </c>
      <c r="H572">
        <v>0</v>
      </c>
      <c r="AY572">
        <v>26</v>
      </c>
      <c r="AZ572">
        <v>5010</v>
      </c>
      <c r="BB572">
        <v>64</v>
      </c>
      <c r="BC572">
        <v>24009</v>
      </c>
    </row>
    <row r="573" spans="1:55" x14ac:dyDescent="0.25">
      <c r="A573" s="1" t="s">
        <v>571</v>
      </c>
      <c r="B573" t="str">
        <v>x18-y29</v>
      </c>
      <c r="C573">
        <v>86</v>
      </c>
      <c r="D573">
        <v>67</v>
      </c>
      <c r="E573">
        <v>19</v>
      </c>
      <c r="F573">
        <v>0.77</v>
      </c>
      <c r="G573">
        <v>29018</v>
      </c>
      <c r="H573">
        <v>0</v>
      </c>
      <c r="AY573">
        <v>26</v>
      </c>
      <c r="AZ573">
        <v>6011</v>
      </c>
      <c r="BB573">
        <v>64</v>
      </c>
      <c r="BC573">
        <v>25008</v>
      </c>
    </row>
    <row r="574" spans="1:55" x14ac:dyDescent="0.25">
      <c r="A574" s="1" t="s">
        <v>572</v>
      </c>
      <c r="B574" t="str">
        <v>x19-y0</v>
      </c>
      <c r="C574">
        <v>85</v>
      </c>
      <c r="D574">
        <v>72</v>
      </c>
      <c r="E574">
        <v>13</v>
      </c>
      <c r="F574">
        <v>0.84</v>
      </c>
      <c r="G574">
        <v>19</v>
      </c>
      <c r="H574">
        <v>0</v>
      </c>
      <c r="AY574">
        <v>26</v>
      </c>
      <c r="AZ574">
        <v>7012</v>
      </c>
      <c r="BB574">
        <v>64</v>
      </c>
      <c r="BC574">
        <v>26007</v>
      </c>
    </row>
    <row r="575" spans="1:55" x14ac:dyDescent="0.25">
      <c r="A575" s="1" t="s">
        <v>573</v>
      </c>
      <c r="B575" t="str">
        <v>x19-y1</v>
      </c>
      <c r="C575">
        <v>86</v>
      </c>
      <c r="D575">
        <v>73</v>
      </c>
      <c r="E575">
        <v>13</v>
      </c>
      <c r="F575">
        <v>0.84</v>
      </c>
      <c r="G575">
        <v>1019</v>
      </c>
      <c r="H575">
        <v>0</v>
      </c>
      <c r="AY575">
        <v>26</v>
      </c>
      <c r="AZ575">
        <v>8013</v>
      </c>
      <c r="BB575">
        <v>64</v>
      </c>
      <c r="BC575">
        <v>27006</v>
      </c>
    </row>
    <row r="576" spans="1:55" x14ac:dyDescent="0.25">
      <c r="A576" s="1" t="s">
        <v>574</v>
      </c>
      <c r="B576" t="str">
        <v>x19-y2</v>
      </c>
      <c r="C576">
        <v>503</v>
      </c>
      <c r="D576">
        <v>496</v>
      </c>
      <c r="E576">
        <v>7</v>
      </c>
      <c r="F576">
        <v>0.98</v>
      </c>
      <c r="G576">
        <v>2019</v>
      </c>
      <c r="H576">
        <v>0</v>
      </c>
      <c r="AY576">
        <v>26</v>
      </c>
      <c r="AZ576">
        <v>9014</v>
      </c>
      <c r="BB576">
        <v>64</v>
      </c>
      <c r="BC576">
        <v>28005</v>
      </c>
    </row>
    <row r="577" spans="1:55" x14ac:dyDescent="0.25">
      <c r="A577" s="1" t="s">
        <v>575</v>
      </c>
      <c r="B577" t="str">
        <v>x19-y3</v>
      </c>
      <c r="C577">
        <v>93</v>
      </c>
      <c r="D577">
        <v>69</v>
      </c>
      <c r="E577">
        <v>24</v>
      </c>
      <c r="F577">
        <v>0.74</v>
      </c>
      <c r="G577">
        <v>3019</v>
      </c>
      <c r="H577">
        <v>0</v>
      </c>
      <c r="AY577">
        <v>26</v>
      </c>
      <c r="AZ577">
        <v>10015</v>
      </c>
      <c r="BB577">
        <v>64</v>
      </c>
      <c r="BC577">
        <v>29004</v>
      </c>
    </row>
    <row r="578" spans="1:55" x14ac:dyDescent="0.25">
      <c r="A578" s="1" t="s">
        <v>576</v>
      </c>
      <c r="B578" t="str">
        <v>x19-y4</v>
      </c>
      <c r="C578">
        <v>89</v>
      </c>
      <c r="D578">
        <v>72</v>
      </c>
      <c r="E578">
        <v>17</v>
      </c>
      <c r="F578">
        <v>0.8</v>
      </c>
      <c r="G578">
        <v>4019</v>
      </c>
      <c r="H578">
        <v>0</v>
      </c>
      <c r="AY578">
        <v>26</v>
      </c>
      <c r="AZ578">
        <v>11016</v>
      </c>
      <c r="BB578">
        <v>65</v>
      </c>
      <c r="BC578">
        <v>3031</v>
      </c>
    </row>
    <row r="579" spans="1:55" x14ac:dyDescent="0.25">
      <c r="A579" s="1" t="s">
        <v>577</v>
      </c>
      <c r="B579" t="str">
        <v>x19-y5</v>
      </c>
      <c r="C579">
        <v>85</v>
      </c>
      <c r="D579">
        <v>64</v>
      </c>
      <c r="E579">
        <v>21</v>
      </c>
      <c r="F579">
        <v>0.75</v>
      </c>
      <c r="G579">
        <v>5019</v>
      </c>
      <c r="H579">
        <v>0</v>
      </c>
      <c r="AY579">
        <v>26</v>
      </c>
      <c r="AZ579">
        <v>12017</v>
      </c>
      <c r="BB579">
        <v>65</v>
      </c>
      <c r="BC579">
        <v>4030</v>
      </c>
    </row>
    <row r="580" spans="1:55" x14ac:dyDescent="0.25">
      <c r="A580" s="1" t="s">
        <v>578</v>
      </c>
      <c r="B580" t="str">
        <v>x19-y6</v>
      </c>
      <c r="C580">
        <v>86</v>
      </c>
      <c r="D580">
        <v>72</v>
      </c>
      <c r="E580">
        <v>14</v>
      </c>
      <c r="F580">
        <v>0.83</v>
      </c>
      <c r="G580">
        <v>6019</v>
      </c>
      <c r="H580">
        <v>0</v>
      </c>
      <c r="AY580">
        <v>26</v>
      </c>
      <c r="AZ580">
        <v>13018</v>
      </c>
      <c r="BB580">
        <v>65</v>
      </c>
      <c r="BC580">
        <v>5029</v>
      </c>
    </row>
    <row r="581" spans="1:55" x14ac:dyDescent="0.25">
      <c r="A581" s="1" t="s">
        <v>579</v>
      </c>
      <c r="B581" t="str">
        <v>x19-y7</v>
      </c>
      <c r="C581">
        <v>87</v>
      </c>
      <c r="D581">
        <v>68</v>
      </c>
      <c r="E581">
        <v>19</v>
      </c>
      <c r="F581">
        <v>0.78</v>
      </c>
      <c r="G581">
        <v>7019</v>
      </c>
      <c r="H581">
        <v>0</v>
      </c>
      <c r="AY581">
        <v>26</v>
      </c>
      <c r="AZ581">
        <v>14019</v>
      </c>
      <c r="BB581">
        <v>65</v>
      </c>
      <c r="BC581">
        <v>6028</v>
      </c>
    </row>
    <row r="582" spans="1:55" x14ac:dyDescent="0.25">
      <c r="A582" s="1" t="s">
        <v>580</v>
      </c>
      <c r="B582" t="str">
        <v>x19-y8</v>
      </c>
      <c r="C582">
        <v>86</v>
      </c>
      <c r="D582">
        <v>70</v>
      </c>
      <c r="E582">
        <v>16</v>
      </c>
      <c r="F582">
        <v>0.81</v>
      </c>
      <c r="G582">
        <v>8019</v>
      </c>
      <c r="H582">
        <v>0</v>
      </c>
      <c r="AY582">
        <v>26</v>
      </c>
      <c r="AZ582">
        <v>15020</v>
      </c>
      <c r="BB582">
        <v>65</v>
      </c>
      <c r="BC582">
        <v>7027</v>
      </c>
    </row>
    <row r="583" spans="1:55" x14ac:dyDescent="0.25">
      <c r="A583" s="1" t="s">
        <v>581</v>
      </c>
      <c r="B583" t="str">
        <v>x19-y9</v>
      </c>
      <c r="C583">
        <v>94</v>
      </c>
      <c r="D583">
        <v>64</v>
      </c>
      <c r="E583">
        <v>30</v>
      </c>
      <c r="F583">
        <v>0.68</v>
      </c>
      <c r="G583">
        <v>9019</v>
      </c>
      <c r="H583">
        <v>0</v>
      </c>
      <c r="AY583">
        <v>26</v>
      </c>
      <c r="AZ583">
        <v>16021</v>
      </c>
      <c r="BB583">
        <v>65</v>
      </c>
      <c r="BC583">
        <v>8026</v>
      </c>
    </row>
    <row r="584" spans="1:55" x14ac:dyDescent="0.25">
      <c r="A584" s="1" t="s">
        <v>582</v>
      </c>
      <c r="B584" t="str">
        <v>x19-y10</v>
      </c>
      <c r="C584">
        <v>85</v>
      </c>
      <c r="D584">
        <v>68</v>
      </c>
      <c r="E584">
        <v>17</v>
      </c>
      <c r="F584">
        <v>0.8</v>
      </c>
      <c r="G584">
        <v>10019</v>
      </c>
      <c r="H584">
        <v>0</v>
      </c>
      <c r="AY584">
        <v>26</v>
      </c>
      <c r="AZ584">
        <v>17022</v>
      </c>
      <c r="BB584">
        <v>65</v>
      </c>
      <c r="BC584">
        <v>9025</v>
      </c>
    </row>
    <row r="585" spans="1:55" x14ac:dyDescent="0.25">
      <c r="A585" s="1" t="s">
        <v>583</v>
      </c>
      <c r="B585" t="str">
        <v>x19-y11</v>
      </c>
      <c r="C585">
        <v>92</v>
      </c>
      <c r="D585">
        <v>64</v>
      </c>
      <c r="E585">
        <v>28</v>
      </c>
      <c r="F585">
        <v>0.69</v>
      </c>
      <c r="G585">
        <v>11019</v>
      </c>
      <c r="H585">
        <v>0</v>
      </c>
      <c r="AY585">
        <v>26</v>
      </c>
      <c r="AZ585">
        <v>18023</v>
      </c>
      <c r="BB585">
        <v>65</v>
      </c>
      <c r="BC585">
        <v>10024</v>
      </c>
    </row>
    <row r="586" spans="1:55" x14ac:dyDescent="0.25">
      <c r="A586" s="1" t="s">
        <v>584</v>
      </c>
      <c r="B586" t="str">
        <v>x19-y12</v>
      </c>
      <c r="C586">
        <v>88</v>
      </c>
      <c r="D586">
        <v>68</v>
      </c>
      <c r="E586">
        <v>20</v>
      </c>
      <c r="F586">
        <v>0.77</v>
      </c>
      <c r="G586">
        <v>12019</v>
      </c>
      <c r="H586">
        <v>0</v>
      </c>
      <c r="AY586">
        <v>26</v>
      </c>
      <c r="AZ586">
        <v>19024</v>
      </c>
      <c r="BB586">
        <v>65</v>
      </c>
      <c r="BC586">
        <v>11023</v>
      </c>
    </row>
    <row r="587" spans="1:55" x14ac:dyDescent="0.25">
      <c r="A587" s="1" t="s">
        <v>585</v>
      </c>
      <c r="B587" t="str">
        <v>x19-y13</v>
      </c>
      <c r="C587">
        <v>90</v>
      </c>
      <c r="D587">
        <v>71</v>
      </c>
      <c r="E587">
        <v>19</v>
      </c>
      <c r="F587">
        <v>0.78</v>
      </c>
      <c r="G587">
        <v>13019</v>
      </c>
      <c r="H587">
        <v>0</v>
      </c>
      <c r="AY587">
        <v>26</v>
      </c>
      <c r="AZ587">
        <v>20025</v>
      </c>
      <c r="BB587">
        <v>65</v>
      </c>
      <c r="BC587">
        <v>12022</v>
      </c>
    </row>
    <row r="588" spans="1:55" x14ac:dyDescent="0.25">
      <c r="A588" s="1" t="s">
        <v>586</v>
      </c>
      <c r="B588" t="str">
        <v>x19-y14</v>
      </c>
      <c r="C588">
        <v>92</v>
      </c>
      <c r="D588">
        <v>71</v>
      </c>
      <c r="E588">
        <v>21</v>
      </c>
      <c r="F588">
        <v>0.77</v>
      </c>
      <c r="G588">
        <v>14019</v>
      </c>
      <c r="H588">
        <v>0</v>
      </c>
      <c r="AY588">
        <v>26</v>
      </c>
      <c r="AZ588">
        <v>21026</v>
      </c>
      <c r="BB588">
        <v>65</v>
      </c>
      <c r="BC588">
        <v>13021</v>
      </c>
    </row>
    <row r="589" spans="1:55" x14ac:dyDescent="0.25">
      <c r="A589" s="1" t="s">
        <v>587</v>
      </c>
      <c r="B589" t="str">
        <v>x19-y15</v>
      </c>
      <c r="C589">
        <v>93</v>
      </c>
      <c r="D589">
        <v>69</v>
      </c>
      <c r="E589">
        <v>24</v>
      </c>
      <c r="F589">
        <v>0.74</v>
      </c>
      <c r="G589">
        <v>15019</v>
      </c>
      <c r="H589">
        <v>0</v>
      </c>
      <c r="AY589">
        <v>26</v>
      </c>
      <c r="AZ589">
        <v>22027</v>
      </c>
      <c r="BB589">
        <v>65</v>
      </c>
      <c r="BC589">
        <v>14020</v>
      </c>
    </row>
    <row r="590" spans="1:55" x14ac:dyDescent="0.25">
      <c r="A590" s="1" t="s">
        <v>588</v>
      </c>
      <c r="B590" t="str">
        <v>x19-y16</v>
      </c>
      <c r="C590">
        <v>92</v>
      </c>
      <c r="D590">
        <v>64</v>
      </c>
      <c r="E590">
        <v>28</v>
      </c>
      <c r="F590">
        <v>0.69</v>
      </c>
      <c r="G590">
        <v>16019</v>
      </c>
      <c r="H590">
        <v>0</v>
      </c>
      <c r="AY590">
        <v>26</v>
      </c>
      <c r="AZ590">
        <v>23028</v>
      </c>
      <c r="BB590">
        <v>65</v>
      </c>
      <c r="BC590">
        <v>15019</v>
      </c>
    </row>
    <row r="591" spans="1:55" x14ac:dyDescent="0.25">
      <c r="A591" s="1" t="s">
        <v>589</v>
      </c>
      <c r="B591" t="str">
        <v>x19-y17</v>
      </c>
      <c r="C591">
        <v>94</v>
      </c>
      <c r="D591">
        <v>64</v>
      </c>
      <c r="E591">
        <v>30</v>
      </c>
      <c r="F591">
        <v>0.68</v>
      </c>
      <c r="G591">
        <v>17019</v>
      </c>
      <c r="H591">
        <v>0</v>
      </c>
      <c r="AY591">
        <v>26</v>
      </c>
      <c r="AZ591">
        <v>24029</v>
      </c>
      <c r="BB591">
        <v>65</v>
      </c>
      <c r="BC591">
        <v>16018</v>
      </c>
    </row>
    <row r="592" spans="1:55" x14ac:dyDescent="0.25">
      <c r="A592" s="1" t="s">
        <v>590</v>
      </c>
      <c r="B592" t="str">
        <v>x19-y18</v>
      </c>
      <c r="C592">
        <v>86</v>
      </c>
      <c r="D592">
        <v>71</v>
      </c>
      <c r="E592">
        <v>15</v>
      </c>
      <c r="F592">
        <v>0.82</v>
      </c>
      <c r="G592">
        <v>18019</v>
      </c>
      <c r="H592">
        <v>0</v>
      </c>
      <c r="AY592">
        <v>26</v>
      </c>
      <c r="AZ592">
        <v>25030</v>
      </c>
      <c r="BB592">
        <v>65</v>
      </c>
      <c r="BC592">
        <v>17017</v>
      </c>
    </row>
    <row r="593" spans="1:55" x14ac:dyDescent="0.25">
      <c r="A593" s="1" t="s">
        <v>591</v>
      </c>
      <c r="B593" t="str">
        <v>x19-y19</v>
      </c>
      <c r="C593">
        <v>86</v>
      </c>
      <c r="D593">
        <v>64</v>
      </c>
      <c r="E593">
        <v>22</v>
      </c>
      <c r="F593">
        <v>0.74</v>
      </c>
      <c r="G593">
        <v>19019</v>
      </c>
      <c r="H593">
        <v>0</v>
      </c>
      <c r="AY593">
        <v>26</v>
      </c>
      <c r="AZ593">
        <v>26029</v>
      </c>
      <c r="BB593">
        <v>65</v>
      </c>
      <c r="BC593">
        <v>18016</v>
      </c>
    </row>
    <row r="594" spans="1:55" x14ac:dyDescent="0.25">
      <c r="A594" s="1" t="s">
        <v>592</v>
      </c>
      <c r="B594" t="str">
        <v>x19-y20</v>
      </c>
      <c r="C594">
        <v>92</v>
      </c>
      <c r="D594">
        <v>67</v>
      </c>
      <c r="E594">
        <v>25</v>
      </c>
      <c r="F594">
        <v>0.72</v>
      </c>
      <c r="G594">
        <v>20019</v>
      </c>
      <c r="H594">
        <v>0</v>
      </c>
      <c r="AY594">
        <v>26</v>
      </c>
      <c r="AZ594">
        <v>27028</v>
      </c>
      <c r="BB594">
        <v>65</v>
      </c>
      <c r="BC594">
        <v>19015</v>
      </c>
    </row>
    <row r="595" spans="1:55" x14ac:dyDescent="0.25">
      <c r="A595" s="1" t="s">
        <v>593</v>
      </c>
      <c r="B595" t="str">
        <v>x19-y21</v>
      </c>
      <c r="C595">
        <v>87</v>
      </c>
      <c r="D595">
        <v>67</v>
      </c>
      <c r="E595">
        <v>20</v>
      </c>
      <c r="F595">
        <v>0.77</v>
      </c>
      <c r="G595">
        <v>21019</v>
      </c>
      <c r="H595">
        <v>0</v>
      </c>
      <c r="AY595">
        <v>26</v>
      </c>
      <c r="AZ595">
        <v>28027</v>
      </c>
      <c r="BB595">
        <v>65</v>
      </c>
      <c r="BC595">
        <v>20014</v>
      </c>
    </row>
    <row r="596" spans="1:55" x14ac:dyDescent="0.25">
      <c r="A596" s="1" t="s">
        <v>594</v>
      </c>
      <c r="B596" t="str">
        <v>x19-y22</v>
      </c>
      <c r="C596">
        <v>92</v>
      </c>
      <c r="D596">
        <v>65</v>
      </c>
      <c r="E596">
        <v>27</v>
      </c>
      <c r="F596">
        <v>0.7</v>
      </c>
      <c r="G596">
        <v>22019</v>
      </c>
      <c r="H596">
        <v>0</v>
      </c>
      <c r="AY596">
        <v>26</v>
      </c>
      <c r="AZ596">
        <v>29026</v>
      </c>
      <c r="BB596">
        <v>65</v>
      </c>
      <c r="BC596">
        <v>21013</v>
      </c>
    </row>
    <row r="597" spans="1:55" x14ac:dyDescent="0.25">
      <c r="A597" s="1" t="s">
        <v>595</v>
      </c>
      <c r="B597" t="str">
        <v>x19-y23</v>
      </c>
      <c r="C597">
        <v>86</v>
      </c>
      <c r="D597">
        <v>71</v>
      </c>
      <c r="E597">
        <v>15</v>
      </c>
      <c r="F597">
        <v>0.82</v>
      </c>
      <c r="G597">
        <v>23019</v>
      </c>
      <c r="H597">
        <v>0</v>
      </c>
      <c r="AY597">
        <v>27</v>
      </c>
      <c r="AZ597">
        <v>1001</v>
      </c>
      <c r="BB597">
        <v>65</v>
      </c>
      <c r="BC597">
        <v>22012</v>
      </c>
    </row>
    <row r="598" spans="1:55" x14ac:dyDescent="0.25">
      <c r="A598" s="1" t="s">
        <v>596</v>
      </c>
      <c r="B598" t="str">
        <v>x19-y24</v>
      </c>
      <c r="C598">
        <v>89</v>
      </c>
      <c r="D598">
        <v>64</v>
      </c>
      <c r="E598">
        <v>25</v>
      </c>
      <c r="F598">
        <v>0.71</v>
      </c>
      <c r="G598">
        <v>24019</v>
      </c>
      <c r="H598">
        <v>0</v>
      </c>
      <c r="AY598">
        <v>27</v>
      </c>
      <c r="AZ598">
        <v>2000</v>
      </c>
      <c r="BB598">
        <v>65</v>
      </c>
      <c r="BC598">
        <v>23011</v>
      </c>
    </row>
    <row r="599" spans="1:55" x14ac:dyDescent="0.25">
      <c r="A599" s="1" t="s">
        <v>597</v>
      </c>
      <c r="B599" t="str">
        <v>x19-y25</v>
      </c>
      <c r="C599">
        <v>94</v>
      </c>
      <c r="D599">
        <v>72</v>
      </c>
      <c r="E599">
        <v>22</v>
      </c>
      <c r="F599">
        <v>0.76</v>
      </c>
      <c r="G599">
        <v>25019</v>
      </c>
      <c r="H599">
        <v>0</v>
      </c>
      <c r="AY599">
        <v>27</v>
      </c>
      <c r="AZ599">
        <v>3009</v>
      </c>
      <c r="BB599">
        <v>65</v>
      </c>
      <c r="BC599">
        <v>24010</v>
      </c>
    </row>
    <row r="600" spans="1:55" x14ac:dyDescent="0.25">
      <c r="A600" s="1" t="s">
        <v>598</v>
      </c>
      <c r="B600" t="str">
        <v>x19-y26</v>
      </c>
      <c r="C600">
        <v>86</v>
      </c>
      <c r="D600">
        <v>72</v>
      </c>
      <c r="E600">
        <v>14</v>
      </c>
      <c r="F600">
        <v>0.83</v>
      </c>
      <c r="G600">
        <v>26019</v>
      </c>
      <c r="H600">
        <v>0</v>
      </c>
      <c r="AY600">
        <v>27</v>
      </c>
      <c r="AZ600">
        <v>4010</v>
      </c>
      <c r="BB600">
        <v>65</v>
      </c>
      <c r="BC600">
        <v>25009</v>
      </c>
    </row>
    <row r="601" spans="1:55" x14ac:dyDescent="0.25">
      <c r="A601" s="1" t="s">
        <v>599</v>
      </c>
      <c r="B601" t="str">
        <v>x19-y27</v>
      </c>
      <c r="C601">
        <v>88</v>
      </c>
      <c r="D601">
        <v>66</v>
      </c>
      <c r="E601">
        <v>22</v>
      </c>
      <c r="F601">
        <v>0.75</v>
      </c>
      <c r="G601">
        <v>27019</v>
      </c>
      <c r="H601">
        <v>0</v>
      </c>
      <c r="AY601">
        <v>27</v>
      </c>
      <c r="AZ601">
        <v>5011</v>
      </c>
      <c r="BB601">
        <v>65</v>
      </c>
      <c r="BC601">
        <v>26008</v>
      </c>
    </row>
    <row r="602" spans="1:55" x14ac:dyDescent="0.25">
      <c r="A602" s="1" t="s">
        <v>600</v>
      </c>
      <c r="B602" t="str">
        <v>x19-y28</v>
      </c>
      <c r="C602">
        <v>94</v>
      </c>
      <c r="D602">
        <v>71</v>
      </c>
      <c r="E602">
        <v>23</v>
      </c>
      <c r="F602">
        <v>0.75</v>
      </c>
      <c r="G602">
        <v>28019</v>
      </c>
      <c r="H602">
        <v>0</v>
      </c>
      <c r="AY602">
        <v>27</v>
      </c>
      <c r="AZ602">
        <v>6012</v>
      </c>
      <c r="BB602">
        <v>65</v>
      </c>
      <c r="BC602">
        <v>27007</v>
      </c>
    </row>
    <row r="603" spans="1:55" x14ac:dyDescent="0.25">
      <c r="A603" s="1" t="s">
        <v>601</v>
      </c>
      <c r="B603" t="str">
        <v>x19-y29</v>
      </c>
      <c r="C603">
        <v>91</v>
      </c>
      <c r="D603">
        <v>64</v>
      </c>
      <c r="E603">
        <v>27</v>
      </c>
      <c r="F603">
        <v>0.7</v>
      </c>
      <c r="G603">
        <v>29019</v>
      </c>
      <c r="H603">
        <v>0</v>
      </c>
      <c r="AY603">
        <v>27</v>
      </c>
      <c r="AZ603">
        <v>7013</v>
      </c>
      <c r="BB603">
        <v>65</v>
      </c>
      <c r="BC603">
        <v>28006</v>
      </c>
    </row>
    <row r="604" spans="1:55" x14ac:dyDescent="0.25">
      <c r="A604" s="1" t="s">
        <v>602</v>
      </c>
      <c r="B604" t="str">
        <v>x20-y0</v>
      </c>
      <c r="C604">
        <v>88</v>
      </c>
      <c r="D604">
        <v>71</v>
      </c>
      <c r="E604">
        <v>17</v>
      </c>
      <c r="F604">
        <v>0.8</v>
      </c>
      <c r="G604">
        <v>20</v>
      </c>
      <c r="H604">
        <v>0</v>
      </c>
      <c r="AY604">
        <v>27</v>
      </c>
      <c r="AZ604">
        <v>8014</v>
      </c>
      <c r="BB604">
        <v>65</v>
      </c>
      <c r="BC604">
        <v>29005</v>
      </c>
    </row>
    <row r="605" spans="1:55" x14ac:dyDescent="0.25">
      <c r="A605" s="1" t="s">
        <v>603</v>
      </c>
      <c r="B605" t="str">
        <v>x20-y1</v>
      </c>
      <c r="C605">
        <v>89</v>
      </c>
      <c r="D605">
        <v>70</v>
      </c>
      <c r="E605">
        <v>19</v>
      </c>
      <c r="F605">
        <v>0.78</v>
      </c>
      <c r="G605">
        <v>1020</v>
      </c>
      <c r="H605">
        <v>0</v>
      </c>
      <c r="AY605">
        <v>27</v>
      </c>
      <c r="AZ605">
        <v>9015</v>
      </c>
      <c r="BB605">
        <v>66</v>
      </c>
      <c r="BC605">
        <v>3032</v>
      </c>
    </row>
    <row r="606" spans="1:55" x14ac:dyDescent="0.25">
      <c r="A606" s="1" t="s">
        <v>604</v>
      </c>
      <c r="B606" t="str">
        <v>x20-y2</v>
      </c>
      <c r="C606">
        <v>501</v>
      </c>
      <c r="D606">
        <v>496</v>
      </c>
      <c r="E606">
        <v>5</v>
      </c>
      <c r="F606">
        <v>0.99</v>
      </c>
      <c r="G606">
        <v>2020</v>
      </c>
      <c r="H606">
        <v>0</v>
      </c>
      <c r="AY606">
        <v>27</v>
      </c>
      <c r="AZ606">
        <v>10016</v>
      </c>
      <c r="BB606">
        <v>66</v>
      </c>
      <c r="BC606">
        <v>4031</v>
      </c>
    </row>
    <row r="607" spans="1:55" x14ac:dyDescent="0.25">
      <c r="A607" s="1" t="s">
        <v>605</v>
      </c>
      <c r="B607" t="str">
        <v>x20-y3</v>
      </c>
      <c r="C607">
        <v>92</v>
      </c>
      <c r="D607">
        <v>69</v>
      </c>
      <c r="E607">
        <v>23</v>
      </c>
      <c r="F607">
        <v>0.75</v>
      </c>
      <c r="G607">
        <v>3020</v>
      </c>
      <c r="H607">
        <v>0</v>
      </c>
      <c r="AY607">
        <v>27</v>
      </c>
      <c r="AZ607">
        <v>11017</v>
      </c>
      <c r="BB607">
        <v>66</v>
      </c>
      <c r="BC607">
        <v>5030</v>
      </c>
    </row>
    <row r="608" spans="1:55" x14ac:dyDescent="0.25">
      <c r="A608" s="1" t="s">
        <v>606</v>
      </c>
      <c r="B608" t="str">
        <v>x20-y4</v>
      </c>
      <c r="C608">
        <v>90</v>
      </c>
      <c r="D608">
        <v>66</v>
      </c>
      <c r="E608">
        <v>24</v>
      </c>
      <c r="F608">
        <v>0.73</v>
      </c>
      <c r="G608">
        <v>4020</v>
      </c>
      <c r="H608">
        <v>0</v>
      </c>
      <c r="AY608">
        <v>27</v>
      </c>
      <c r="AZ608">
        <v>12018</v>
      </c>
      <c r="BB608">
        <v>66</v>
      </c>
      <c r="BC608">
        <v>6029</v>
      </c>
    </row>
    <row r="609" spans="1:55" x14ac:dyDescent="0.25">
      <c r="A609" s="1" t="s">
        <v>607</v>
      </c>
      <c r="B609" t="str">
        <v>x20-y5</v>
      </c>
      <c r="C609">
        <v>92</v>
      </c>
      <c r="D609">
        <v>70</v>
      </c>
      <c r="E609">
        <v>22</v>
      </c>
      <c r="F609">
        <v>0.76</v>
      </c>
      <c r="G609">
        <v>5020</v>
      </c>
      <c r="H609">
        <v>0</v>
      </c>
      <c r="AY609">
        <v>27</v>
      </c>
      <c r="AZ609">
        <v>13019</v>
      </c>
      <c r="BB609">
        <v>66</v>
      </c>
      <c r="BC609">
        <v>7028</v>
      </c>
    </row>
    <row r="610" spans="1:55" x14ac:dyDescent="0.25">
      <c r="A610" s="1" t="s">
        <v>608</v>
      </c>
      <c r="B610" t="str">
        <v>x20-y6</v>
      </c>
      <c r="C610">
        <v>86</v>
      </c>
      <c r="D610">
        <v>69</v>
      </c>
      <c r="E610">
        <v>17</v>
      </c>
      <c r="F610">
        <v>0.8</v>
      </c>
      <c r="G610">
        <v>6020</v>
      </c>
      <c r="H610">
        <v>0</v>
      </c>
      <c r="AY610">
        <v>27</v>
      </c>
      <c r="AZ610">
        <v>14020</v>
      </c>
      <c r="BB610">
        <v>66</v>
      </c>
      <c r="BC610">
        <v>8027</v>
      </c>
    </row>
    <row r="611" spans="1:55" x14ac:dyDescent="0.25">
      <c r="A611" s="1" t="s">
        <v>609</v>
      </c>
      <c r="B611" t="str">
        <v>x20-y7</v>
      </c>
      <c r="C611">
        <v>91</v>
      </c>
      <c r="D611">
        <v>70</v>
      </c>
      <c r="E611">
        <v>21</v>
      </c>
      <c r="F611">
        <v>0.76</v>
      </c>
      <c r="G611">
        <v>7020</v>
      </c>
      <c r="H611">
        <v>0</v>
      </c>
      <c r="AY611">
        <v>27</v>
      </c>
      <c r="AZ611">
        <v>15021</v>
      </c>
      <c r="BB611">
        <v>66</v>
      </c>
      <c r="BC611">
        <v>9026</v>
      </c>
    </row>
    <row r="612" spans="1:55" x14ac:dyDescent="0.25">
      <c r="A612" s="1" t="s">
        <v>610</v>
      </c>
      <c r="B612" t="str">
        <v>x20-y8</v>
      </c>
      <c r="C612">
        <v>94</v>
      </c>
      <c r="D612">
        <v>68</v>
      </c>
      <c r="E612">
        <v>26</v>
      </c>
      <c r="F612">
        <v>0.72</v>
      </c>
      <c r="G612">
        <v>8020</v>
      </c>
      <c r="H612">
        <v>0</v>
      </c>
      <c r="AY612">
        <v>27</v>
      </c>
      <c r="AZ612">
        <v>16022</v>
      </c>
      <c r="BB612">
        <v>66</v>
      </c>
      <c r="BC612">
        <v>10025</v>
      </c>
    </row>
    <row r="613" spans="1:55" x14ac:dyDescent="0.25">
      <c r="A613" s="1" t="s">
        <v>611</v>
      </c>
      <c r="B613" t="str">
        <v>x20-y9</v>
      </c>
      <c r="C613">
        <v>93</v>
      </c>
      <c r="D613">
        <v>64</v>
      </c>
      <c r="E613">
        <v>29</v>
      </c>
      <c r="F613">
        <v>0.68</v>
      </c>
      <c r="G613">
        <v>9020</v>
      </c>
      <c r="H613">
        <v>0</v>
      </c>
      <c r="AY613">
        <v>27</v>
      </c>
      <c r="AZ613">
        <v>17023</v>
      </c>
      <c r="BB613">
        <v>66</v>
      </c>
      <c r="BC613">
        <v>11024</v>
      </c>
    </row>
    <row r="614" spans="1:55" x14ac:dyDescent="0.25">
      <c r="A614" s="1" t="s">
        <v>612</v>
      </c>
      <c r="B614" t="str">
        <v>x20-y10</v>
      </c>
      <c r="C614">
        <v>86</v>
      </c>
      <c r="D614">
        <v>71</v>
      </c>
      <c r="E614">
        <v>15</v>
      </c>
      <c r="F614">
        <v>0.82</v>
      </c>
      <c r="G614">
        <v>10020</v>
      </c>
      <c r="H614">
        <v>0</v>
      </c>
      <c r="AY614">
        <v>27</v>
      </c>
      <c r="AZ614">
        <v>18024</v>
      </c>
      <c r="BB614">
        <v>66</v>
      </c>
      <c r="BC614">
        <v>12023</v>
      </c>
    </row>
    <row r="615" spans="1:55" x14ac:dyDescent="0.25">
      <c r="A615" s="1" t="s">
        <v>613</v>
      </c>
      <c r="B615" t="str">
        <v>x20-y11</v>
      </c>
      <c r="C615">
        <v>94</v>
      </c>
      <c r="D615">
        <v>71</v>
      </c>
      <c r="E615">
        <v>23</v>
      </c>
      <c r="F615">
        <v>0.75</v>
      </c>
      <c r="G615">
        <v>11020</v>
      </c>
      <c r="H615">
        <v>0</v>
      </c>
      <c r="AY615">
        <v>27</v>
      </c>
      <c r="AZ615">
        <v>19025</v>
      </c>
      <c r="BB615">
        <v>66</v>
      </c>
      <c r="BC615">
        <v>13022</v>
      </c>
    </row>
    <row r="616" spans="1:55" x14ac:dyDescent="0.25">
      <c r="A616" s="1" t="s">
        <v>614</v>
      </c>
      <c r="B616" t="str">
        <v>x20-y12</v>
      </c>
      <c r="C616">
        <v>90</v>
      </c>
      <c r="D616">
        <v>73</v>
      </c>
      <c r="E616">
        <v>17</v>
      </c>
      <c r="F616">
        <v>0.81</v>
      </c>
      <c r="G616">
        <v>12020</v>
      </c>
      <c r="H616">
        <v>0</v>
      </c>
      <c r="AY616">
        <v>27</v>
      </c>
      <c r="AZ616">
        <v>20026</v>
      </c>
      <c r="BB616">
        <v>66</v>
      </c>
      <c r="BC616">
        <v>14021</v>
      </c>
    </row>
    <row r="617" spans="1:55" x14ac:dyDescent="0.25">
      <c r="A617" s="1" t="s">
        <v>615</v>
      </c>
      <c r="B617" t="str">
        <v>x20-y13</v>
      </c>
      <c r="C617">
        <v>90</v>
      </c>
      <c r="D617">
        <v>69</v>
      </c>
      <c r="E617">
        <v>21</v>
      </c>
      <c r="F617">
        <v>0.76</v>
      </c>
      <c r="G617">
        <v>13020</v>
      </c>
      <c r="H617">
        <v>0</v>
      </c>
      <c r="AY617">
        <v>27</v>
      </c>
      <c r="AZ617">
        <v>21027</v>
      </c>
      <c r="BB617">
        <v>66</v>
      </c>
      <c r="BC617">
        <v>15020</v>
      </c>
    </row>
    <row r="618" spans="1:55" x14ac:dyDescent="0.25">
      <c r="A618" s="1" t="s">
        <v>616</v>
      </c>
      <c r="B618" t="str">
        <v>x20-y14</v>
      </c>
      <c r="C618">
        <v>90</v>
      </c>
      <c r="D618">
        <v>73</v>
      </c>
      <c r="E618">
        <v>17</v>
      </c>
      <c r="F618">
        <v>0.81</v>
      </c>
      <c r="G618">
        <v>14020</v>
      </c>
      <c r="H618">
        <v>0</v>
      </c>
      <c r="AY618">
        <v>27</v>
      </c>
      <c r="AZ618">
        <v>22028</v>
      </c>
      <c r="BB618">
        <v>66</v>
      </c>
      <c r="BC618">
        <v>16019</v>
      </c>
    </row>
    <row r="619" spans="1:55" x14ac:dyDescent="0.25">
      <c r="A619" s="1" t="s">
        <v>617</v>
      </c>
      <c r="B619" t="str">
        <v>x20-y15</v>
      </c>
      <c r="C619">
        <v>88</v>
      </c>
      <c r="D619">
        <v>67</v>
      </c>
      <c r="E619">
        <v>21</v>
      </c>
      <c r="F619">
        <v>0.76</v>
      </c>
      <c r="G619">
        <v>15020</v>
      </c>
      <c r="H619">
        <v>0</v>
      </c>
      <c r="AY619">
        <v>27</v>
      </c>
      <c r="AZ619">
        <v>23029</v>
      </c>
      <c r="BB619">
        <v>66</v>
      </c>
      <c r="BC619">
        <v>17018</v>
      </c>
    </row>
    <row r="620" spans="1:55" x14ac:dyDescent="0.25">
      <c r="A620" s="1" t="s">
        <v>618</v>
      </c>
      <c r="B620" t="str">
        <v>x20-y16</v>
      </c>
      <c r="C620">
        <v>88</v>
      </c>
      <c r="D620">
        <v>71</v>
      </c>
      <c r="E620">
        <v>17</v>
      </c>
      <c r="F620">
        <v>0.8</v>
      </c>
      <c r="G620">
        <v>16020</v>
      </c>
      <c r="H620">
        <v>0</v>
      </c>
      <c r="AY620">
        <v>27</v>
      </c>
      <c r="AZ620">
        <v>24030</v>
      </c>
      <c r="BB620">
        <v>66</v>
      </c>
      <c r="BC620">
        <v>18017</v>
      </c>
    </row>
    <row r="621" spans="1:55" x14ac:dyDescent="0.25">
      <c r="A621" s="1" t="s">
        <v>619</v>
      </c>
      <c r="B621" t="str">
        <v>x20-y17</v>
      </c>
      <c r="C621">
        <v>87</v>
      </c>
      <c r="D621">
        <v>64</v>
      </c>
      <c r="E621">
        <v>23</v>
      </c>
      <c r="F621">
        <v>0.73</v>
      </c>
      <c r="G621">
        <v>17020</v>
      </c>
      <c r="H621">
        <v>0</v>
      </c>
      <c r="AY621">
        <v>27</v>
      </c>
      <c r="AZ621">
        <v>25031</v>
      </c>
      <c r="BB621">
        <v>66</v>
      </c>
      <c r="BC621">
        <v>19016</v>
      </c>
    </row>
    <row r="622" spans="1:55" x14ac:dyDescent="0.25">
      <c r="A622" s="1" t="s">
        <v>620</v>
      </c>
      <c r="B622" t="str">
        <v>x20-y18</v>
      </c>
      <c r="C622">
        <v>94</v>
      </c>
      <c r="D622">
        <v>66</v>
      </c>
      <c r="E622">
        <v>28</v>
      </c>
      <c r="F622">
        <v>0.7</v>
      </c>
      <c r="G622">
        <v>18020</v>
      </c>
      <c r="H622">
        <v>0</v>
      </c>
      <c r="AY622">
        <v>27</v>
      </c>
      <c r="AZ622">
        <v>26030</v>
      </c>
      <c r="BB622">
        <v>66</v>
      </c>
      <c r="BC622">
        <v>20015</v>
      </c>
    </row>
    <row r="623" spans="1:55" x14ac:dyDescent="0.25">
      <c r="A623" s="1" t="s">
        <v>621</v>
      </c>
      <c r="B623" t="str">
        <v>x20-y19</v>
      </c>
      <c r="C623">
        <v>91</v>
      </c>
      <c r="D623">
        <v>72</v>
      </c>
      <c r="E623">
        <v>19</v>
      </c>
      <c r="F623">
        <v>0.79</v>
      </c>
      <c r="G623">
        <v>19020</v>
      </c>
      <c r="H623">
        <v>0</v>
      </c>
      <c r="AY623">
        <v>27</v>
      </c>
      <c r="AZ623">
        <v>27029</v>
      </c>
      <c r="BB623">
        <v>66</v>
      </c>
      <c r="BC623">
        <v>21014</v>
      </c>
    </row>
    <row r="624" spans="1:55" x14ac:dyDescent="0.25">
      <c r="A624" s="1" t="s">
        <v>622</v>
      </c>
      <c r="B624" t="str">
        <v>x20-y20</v>
      </c>
      <c r="C624">
        <v>89</v>
      </c>
      <c r="D624">
        <v>69</v>
      </c>
      <c r="E624">
        <v>20</v>
      </c>
      <c r="F624">
        <v>0.77</v>
      </c>
      <c r="G624">
        <v>20020</v>
      </c>
      <c r="H624">
        <v>0</v>
      </c>
      <c r="AY624">
        <v>27</v>
      </c>
      <c r="AZ624">
        <v>28028</v>
      </c>
      <c r="BB624">
        <v>66</v>
      </c>
      <c r="BC624">
        <v>22013</v>
      </c>
    </row>
    <row r="625" spans="1:55" x14ac:dyDescent="0.25">
      <c r="A625" s="1" t="s">
        <v>623</v>
      </c>
      <c r="B625" t="str">
        <v>x20-y21</v>
      </c>
      <c r="C625">
        <v>85</v>
      </c>
      <c r="D625">
        <v>66</v>
      </c>
      <c r="E625">
        <v>19</v>
      </c>
      <c r="F625">
        <v>0.77</v>
      </c>
      <c r="G625">
        <v>21020</v>
      </c>
      <c r="H625">
        <v>0</v>
      </c>
      <c r="AY625">
        <v>27</v>
      </c>
      <c r="AZ625">
        <v>29027</v>
      </c>
      <c r="BB625">
        <v>66</v>
      </c>
      <c r="BC625">
        <v>23012</v>
      </c>
    </row>
    <row r="626" spans="1:55" x14ac:dyDescent="0.25">
      <c r="A626" s="1" t="s">
        <v>624</v>
      </c>
      <c r="B626" t="str">
        <v>x20-y22</v>
      </c>
      <c r="C626">
        <v>89</v>
      </c>
      <c r="D626">
        <v>73</v>
      </c>
      <c r="E626">
        <v>16</v>
      </c>
      <c r="F626">
        <v>0.82</v>
      </c>
      <c r="G626">
        <v>22020</v>
      </c>
      <c r="H626">
        <v>0</v>
      </c>
      <c r="AY626">
        <v>28</v>
      </c>
      <c r="AZ626">
        <v>1</v>
      </c>
      <c r="BB626">
        <v>66</v>
      </c>
      <c r="BC626">
        <v>24011</v>
      </c>
    </row>
    <row r="627" spans="1:55" x14ac:dyDescent="0.25">
      <c r="A627" s="1" t="s">
        <v>625</v>
      </c>
      <c r="B627" t="str">
        <v>x20-y23</v>
      </c>
      <c r="C627">
        <v>85</v>
      </c>
      <c r="D627">
        <v>65</v>
      </c>
      <c r="E627">
        <v>20</v>
      </c>
      <c r="F627">
        <v>0.76</v>
      </c>
      <c r="G627">
        <v>23020</v>
      </c>
      <c r="H627">
        <v>0</v>
      </c>
      <c r="AY627">
        <v>28</v>
      </c>
      <c r="AZ627">
        <v>1000</v>
      </c>
      <c r="BB627">
        <v>66</v>
      </c>
      <c r="BC627">
        <v>25010</v>
      </c>
    </row>
    <row r="628" spans="1:55" x14ac:dyDescent="0.25">
      <c r="A628" s="1" t="s">
        <v>626</v>
      </c>
      <c r="B628" t="str">
        <v>x20-y24</v>
      </c>
      <c r="C628">
        <v>87</v>
      </c>
      <c r="D628">
        <v>68</v>
      </c>
      <c r="E628">
        <v>19</v>
      </c>
      <c r="F628">
        <v>0.78</v>
      </c>
      <c r="G628">
        <v>24020</v>
      </c>
      <c r="H628">
        <v>0</v>
      </c>
      <c r="AY628">
        <v>28</v>
      </c>
      <c r="AZ628">
        <v>1002</v>
      </c>
      <c r="BB628">
        <v>66</v>
      </c>
      <c r="BC628">
        <v>26009</v>
      </c>
    </row>
    <row r="629" spans="1:55" x14ac:dyDescent="0.25">
      <c r="A629" s="1" t="s">
        <v>627</v>
      </c>
      <c r="B629" t="str">
        <v>x20-y25</v>
      </c>
      <c r="C629">
        <v>94</v>
      </c>
      <c r="D629">
        <v>72</v>
      </c>
      <c r="E629">
        <v>22</v>
      </c>
      <c r="F629">
        <v>0.76</v>
      </c>
      <c r="G629">
        <v>25020</v>
      </c>
      <c r="H629">
        <v>0</v>
      </c>
      <c r="AY629">
        <v>28</v>
      </c>
      <c r="AZ629">
        <v>3010</v>
      </c>
      <c r="BB629">
        <v>66</v>
      </c>
      <c r="BC629">
        <v>27008</v>
      </c>
    </row>
    <row r="630" spans="1:55" x14ac:dyDescent="0.25">
      <c r="A630" s="1" t="s">
        <v>628</v>
      </c>
      <c r="B630" t="str">
        <v>x20-y26</v>
      </c>
      <c r="C630">
        <v>90</v>
      </c>
      <c r="D630">
        <v>65</v>
      </c>
      <c r="E630">
        <v>25</v>
      </c>
      <c r="F630">
        <v>0.72</v>
      </c>
      <c r="G630">
        <v>26020</v>
      </c>
      <c r="H630">
        <v>0</v>
      </c>
      <c r="AY630">
        <v>28</v>
      </c>
      <c r="AZ630">
        <v>4011</v>
      </c>
      <c r="BB630">
        <v>66</v>
      </c>
      <c r="BC630">
        <v>28007</v>
      </c>
    </row>
    <row r="631" spans="1:55" x14ac:dyDescent="0.25">
      <c r="A631" s="1" t="s">
        <v>629</v>
      </c>
      <c r="B631" t="str">
        <v>x20-y27</v>
      </c>
      <c r="C631">
        <v>89</v>
      </c>
      <c r="D631">
        <v>71</v>
      </c>
      <c r="E631">
        <v>18</v>
      </c>
      <c r="F631">
        <v>0.79</v>
      </c>
      <c r="G631">
        <v>27020</v>
      </c>
      <c r="H631">
        <v>0</v>
      </c>
      <c r="AY631">
        <v>28</v>
      </c>
      <c r="AZ631">
        <v>5012</v>
      </c>
      <c r="BB631">
        <v>66</v>
      </c>
      <c r="BC631">
        <v>29006</v>
      </c>
    </row>
    <row r="632" spans="1:55" x14ac:dyDescent="0.25">
      <c r="A632" s="1" t="s">
        <v>630</v>
      </c>
      <c r="B632" t="str">
        <v>x20-y28</v>
      </c>
      <c r="C632">
        <v>85</v>
      </c>
      <c r="D632">
        <v>70</v>
      </c>
      <c r="E632">
        <v>15</v>
      </c>
      <c r="F632">
        <v>0.82</v>
      </c>
      <c r="G632">
        <v>28020</v>
      </c>
      <c r="H632">
        <v>0</v>
      </c>
      <c r="AY632">
        <v>28</v>
      </c>
      <c r="AZ632">
        <v>6013</v>
      </c>
      <c r="BB632">
        <v>67</v>
      </c>
      <c r="BC632">
        <v>3033</v>
      </c>
    </row>
    <row r="633" spans="1:55" x14ac:dyDescent="0.25">
      <c r="A633" s="1" t="s">
        <v>631</v>
      </c>
      <c r="B633" t="str">
        <v>x20-y29</v>
      </c>
      <c r="C633">
        <v>85</v>
      </c>
      <c r="D633">
        <v>67</v>
      </c>
      <c r="E633">
        <v>18</v>
      </c>
      <c r="F633">
        <v>0.78</v>
      </c>
      <c r="G633">
        <v>29020</v>
      </c>
      <c r="H633">
        <v>0</v>
      </c>
      <c r="AY633">
        <v>28</v>
      </c>
      <c r="AZ633">
        <v>7014</v>
      </c>
      <c r="BB633">
        <v>67</v>
      </c>
      <c r="BC633">
        <v>4032</v>
      </c>
    </row>
    <row r="634" spans="1:55" x14ac:dyDescent="0.25">
      <c r="A634" s="1" t="s">
        <v>632</v>
      </c>
      <c r="B634" t="str">
        <v>x21-y0</v>
      </c>
      <c r="C634">
        <v>89</v>
      </c>
      <c r="D634">
        <v>70</v>
      </c>
      <c r="E634">
        <v>19</v>
      </c>
      <c r="F634">
        <v>0.78</v>
      </c>
      <c r="G634">
        <v>21</v>
      </c>
      <c r="H634">
        <v>0</v>
      </c>
      <c r="AY634">
        <v>28</v>
      </c>
      <c r="AZ634">
        <v>8015</v>
      </c>
      <c r="BB634">
        <v>67</v>
      </c>
      <c r="BC634">
        <v>5031</v>
      </c>
    </row>
    <row r="635" spans="1:55" x14ac:dyDescent="0.25">
      <c r="A635" s="1" t="s">
        <v>633</v>
      </c>
      <c r="B635" t="str">
        <v>x21-y1</v>
      </c>
      <c r="C635">
        <v>92</v>
      </c>
      <c r="D635">
        <v>71</v>
      </c>
      <c r="E635">
        <v>21</v>
      </c>
      <c r="F635">
        <v>0.77</v>
      </c>
      <c r="G635">
        <v>1021</v>
      </c>
      <c r="H635">
        <v>0</v>
      </c>
      <c r="AY635">
        <v>28</v>
      </c>
      <c r="AZ635">
        <v>9016</v>
      </c>
      <c r="BB635">
        <v>67</v>
      </c>
      <c r="BC635">
        <v>6030</v>
      </c>
    </row>
    <row r="636" spans="1:55" x14ac:dyDescent="0.25">
      <c r="A636" s="1" t="s">
        <v>634</v>
      </c>
      <c r="B636" t="str">
        <v>x21-y2</v>
      </c>
      <c r="C636">
        <v>509</v>
      </c>
      <c r="D636">
        <v>499</v>
      </c>
      <c r="E636">
        <v>10</v>
      </c>
      <c r="F636">
        <v>0.98</v>
      </c>
      <c r="G636">
        <v>2021</v>
      </c>
      <c r="H636">
        <v>0</v>
      </c>
      <c r="AY636">
        <v>28</v>
      </c>
      <c r="AZ636">
        <v>10017</v>
      </c>
      <c r="BB636">
        <v>67</v>
      </c>
      <c r="BC636">
        <v>7029</v>
      </c>
    </row>
    <row r="637" spans="1:55" x14ac:dyDescent="0.25">
      <c r="A637" s="1" t="s">
        <v>635</v>
      </c>
      <c r="B637" t="str">
        <v>x21-y3</v>
      </c>
      <c r="C637">
        <v>90</v>
      </c>
      <c r="D637">
        <v>70</v>
      </c>
      <c r="E637">
        <v>20</v>
      </c>
      <c r="F637">
        <v>0.77</v>
      </c>
      <c r="G637">
        <v>3021</v>
      </c>
      <c r="H637">
        <v>0</v>
      </c>
      <c r="AY637">
        <v>28</v>
      </c>
      <c r="AZ637">
        <v>11018</v>
      </c>
      <c r="BB637">
        <v>67</v>
      </c>
      <c r="BC637">
        <v>8028</v>
      </c>
    </row>
    <row r="638" spans="1:55" x14ac:dyDescent="0.25">
      <c r="A638" s="1" t="s">
        <v>636</v>
      </c>
      <c r="B638" t="str">
        <v>x21-y4</v>
      </c>
      <c r="C638">
        <v>88</v>
      </c>
      <c r="D638">
        <v>69</v>
      </c>
      <c r="E638">
        <v>19</v>
      </c>
      <c r="F638">
        <v>0.78</v>
      </c>
      <c r="G638">
        <v>4021</v>
      </c>
      <c r="H638">
        <v>0</v>
      </c>
      <c r="AY638">
        <v>28</v>
      </c>
      <c r="AZ638">
        <v>12019</v>
      </c>
      <c r="BB638">
        <v>67</v>
      </c>
      <c r="BC638">
        <v>9027</v>
      </c>
    </row>
    <row r="639" spans="1:55" x14ac:dyDescent="0.25">
      <c r="A639" s="1" t="s">
        <v>637</v>
      </c>
      <c r="B639" t="str">
        <v>x21-y5</v>
      </c>
      <c r="C639">
        <v>87</v>
      </c>
      <c r="D639">
        <v>72</v>
      </c>
      <c r="E639">
        <v>15</v>
      </c>
      <c r="F639">
        <v>0.82</v>
      </c>
      <c r="G639">
        <v>5021</v>
      </c>
      <c r="H639">
        <v>0</v>
      </c>
      <c r="AY639">
        <v>28</v>
      </c>
      <c r="AZ639">
        <v>13020</v>
      </c>
      <c r="BB639">
        <v>67</v>
      </c>
      <c r="BC639">
        <v>10026</v>
      </c>
    </row>
    <row r="640" spans="1:55" x14ac:dyDescent="0.25">
      <c r="A640" s="1" t="s">
        <v>638</v>
      </c>
      <c r="B640" t="str">
        <v>x21-y6</v>
      </c>
      <c r="C640">
        <v>85</v>
      </c>
      <c r="D640">
        <v>68</v>
      </c>
      <c r="E640">
        <v>17</v>
      </c>
      <c r="F640">
        <v>0.8</v>
      </c>
      <c r="G640">
        <v>6021</v>
      </c>
      <c r="H640">
        <v>0</v>
      </c>
      <c r="AY640">
        <v>28</v>
      </c>
      <c r="AZ640">
        <v>14021</v>
      </c>
      <c r="BB640">
        <v>67</v>
      </c>
      <c r="BC640">
        <v>11025</v>
      </c>
    </row>
    <row r="641" spans="1:55" x14ac:dyDescent="0.25">
      <c r="A641" s="1" t="s">
        <v>639</v>
      </c>
      <c r="B641" t="str">
        <v>x21-y7</v>
      </c>
      <c r="C641">
        <v>88</v>
      </c>
      <c r="D641">
        <v>66</v>
      </c>
      <c r="E641">
        <v>22</v>
      </c>
      <c r="F641">
        <v>0.75</v>
      </c>
      <c r="G641">
        <v>7021</v>
      </c>
      <c r="H641">
        <v>0</v>
      </c>
      <c r="AY641">
        <v>28</v>
      </c>
      <c r="AZ641">
        <v>15022</v>
      </c>
      <c r="BB641">
        <v>67</v>
      </c>
      <c r="BC641">
        <v>12024</v>
      </c>
    </row>
    <row r="642" spans="1:55" x14ac:dyDescent="0.25">
      <c r="A642" s="1" t="s">
        <v>640</v>
      </c>
      <c r="B642" t="str">
        <v>x21-y8</v>
      </c>
      <c r="C642">
        <v>89</v>
      </c>
      <c r="D642">
        <v>73</v>
      </c>
      <c r="E642">
        <v>16</v>
      </c>
      <c r="F642">
        <v>0.82</v>
      </c>
      <c r="G642">
        <v>8021</v>
      </c>
      <c r="H642">
        <v>0</v>
      </c>
      <c r="AY642">
        <v>28</v>
      </c>
      <c r="AZ642">
        <v>16023</v>
      </c>
      <c r="BB642">
        <v>67</v>
      </c>
      <c r="BC642">
        <v>13023</v>
      </c>
    </row>
    <row r="643" spans="1:55" x14ac:dyDescent="0.25">
      <c r="A643" s="1" t="s">
        <v>641</v>
      </c>
      <c r="B643" t="str">
        <v>x21-y9</v>
      </c>
      <c r="C643">
        <v>90</v>
      </c>
      <c r="D643">
        <v>64</v>
      </c>
      <c r="E643">
        <v>26</v>
      </c>
      <c r="F643">
        <v>0.71</v>
      </c>
      <c r="G643">
        <v>9021</v>
      </c>
      <c r="H643">
        <v>0</v>
      </c>
      <c r="AY643">
        <v>28</v>
      </c>
      <c r="AZ643">
        <v>17024</v>
      </c>
      <c r="BB643">
        <v>67</v>
      </c>
      <c r="BC643">
        <v>14022</v>
      </c>
    </row>
    <row r="644" spans="1:55" x14ac:dyDescent="0.25">
      <c r="A644" s="1" t="s">
        <v>642</v>
      </c>
      <c r="B644" t="str">
        <v>x21-y10</v>
      </c>
      <c r="C644">
        <v>92</v>
      </c>
      <c r="D644">
        <v>69</v>
      </c>
      <c r="E644">
        <v>23</v>
      </c>
      <c r="F644">
        <v>0.75</v>
      </c>
      <c r="G644">
        <v>10021</v>
      </c>
      <c r="H644">
        <v>0</v>
      </c>
      <c r="AY644">
        <v>28</v>
      </c>
      <c r="AZ644">
        <v>18025</v>
      </c>
      <c r="BB644">
        <v>67</v>
      </c>
      <c r="BC644">
        <v>15021</v>
      </c>
    </row>
    <row r="645" spans="1:55" x14ac:dyDescent="0.25">
      <c r="A645" s="1" t="s">
        <v>643</v>
      </c>
      <c r="B645" t="str">
        <v>x21-y11</v>
      </c>
      <c r="C645">
        <v>85</v>
      </c>
      <c r="D645">
        <v>73</v>
      </c>
      <c r="E645">
        <v>12</v>
      </c>
      <c r="F645">
        <v>0.85</v>
      </c>
      <c r="G645">
        <v>11021</v>
      </c>
      <c r="H645">
        <v>0</v>
      </c>
      <c r="AY645">
        <v>28</v>
      </c>
      <c r="AZ645">
        <v>19026</v>
      </c>
      <c r="BB645">
        <v>67</v>
      </c>
      <c r="BC645">
        <v>16020</v>
      </c>
    </row>
    <row r="646" spans="1:55" x14ac:dyDescent="0.25">
      <c r="A646" s="1" t="s">
        <v>644</v>
      </c>
      <c r="B646" t="str">
        <v>x21-y12</v>
      </c>
      <c r="C646">
        <v>87</v>
      </c>
      <c r="D646">
        <v>69</v>
      </c>
      <c r="E646">
        <v>18</v>
      </c>
      <c r="F646">
        <v>0.79</v>
      </c>
      <c r="G646">
        <v>12021</v>
      </c>
      <c r="H646">
        <v>0</v>
      </c>
      <c r="AY646">
        <v>28</v>
      </c>
      <c r="AZ646">
        <v>20027</v>
      </c>
      <c r="BB646">
        <v>67</v>
      </c>
      <c r="BC646">
        <v>17019</v>
      </c>
    </row>
    <row r="647" spans="1:55" x14ac:dyDescent="0.25">
      <c r="A647" s="1" t="s">
        <v>645</v>
      </c>
      <c r="B647" t="str">
        <v>x21-y13</v>
      </c>
      <c r="C647">
        <v>94</v>
      </c>
      <c r="D647">
        <v>70</v>
      </c>
      <c r="E647">
        <v>24</v>
      </c>
      <c r="F647">
        <v>0.74</v>
      </c>
      <c r="G647">
        <v>13021</v>
      </c>
      <c r="H647">
        <v>0</v>
      </c>
      <c r="AY647">
        <v>28</v>
      </c>
      <c r="AZ647">
        <v>21028</v>
      </c>
      <c r="BB647">
        <v>67</v>
      </c>
      <c r="BC647">
        <v>18018</v>
      </c>
    </row>
    <row r="648" spans="1:55" x14ac:dyDescent="0.25">
      <c r="A648" s="1" t="s">
        <v>646</v>
      </c>
      <c r="B648" t="str">
        <v>x21-y14</v>
      </c>
      <c r="C648">
        <v>88</v>
      </c>
      <c r="D648">
        <v>67</v>
      </c>
      <c r="E648">
        <v>21</v>
      </c>
      <c r="F648">
        <v>0.76</v>
      </c>
      <c r="G648">
        <v>14021</v>
      </c>
      <c r="H648">
        <v>0</v>
      </c>
      <c r="AY648">
        <v>28</v>
      </c>
      <c r="AZ648">
        <v>22029</v>
      </c>
      <c r="BB648">
        <v>67</v>
      </c>
      <c r="BC648">
        <v>19017</v>
      </c>
    </row>
    <row r="649" spans="1:55" x14ac:dyDescent="0.25">
      <c r="A649" s="1" t="s">
        <v>647</v>
      </c>
      <c r="B649" t="str">
        <v>x21-y15</v>
      </c>
      <c r="C649">
        <v>89</v>
      </c>
      <c r="D649">
        <v>72</v>
      </c>
      <c r="E649">
        <v>17</v>
      </c>
      <c r="F649">
        <v>0.8</v>
      </c>
      <c r="G649">
        <v>15021</v>
      </c>
      <c r="H649">
        <v>0</v>
      </c>
      <c r="AY649">
        <v>28</v>
      </c>
      <c r="AZ649">
        <v>23030</v>
      </c>
      <c r="BB649">
        <v>67</v>
      </c>
      <c r="BC649">
        <v>20016</v>
      </c>
    </row>
    <row r="650" spans="1:55" x14ac:dyDescent="0.25">
      <c r="A650" s="1" t="s">
        <v>648</v>
      </c>
      <c r="B650" t="str">
        <v>x21-y16</v>
      </c>
      <c r="C650">
        <v>86</v>
      </c>
      <c r="D650">
        <v>66</v>
      </c>
      <c r="E650">
        <v>20</v>
      </c>
      <c r="F650">
        <v>0.76</v>
      </c>
      <c r="G650">
        <v>16021</v>
      </c>
      <c r="H650">
        <v>0</v>
      </c>
      <c r="AY650">
        <v>28</v>
      </c>
      <c r="AZ650">
        <v>24031</v>
      </c>
      <c r="BB650">
        <v>67</v>
      </c>
      <c r="BC650">
        <v>21015</v>
      </c>
    </row>
    <row r="651" spans="1:55" x14ac:dyDescent="0.25">
      <c r="A651" s="1" t="s">
        <v>649</v>
      </c>
      <c r="B651" t="str">
        <v>x21-y17</v>
      </c>
      <c r="C651">
        <v>94</v>
      </c>
      <c r="D651">
        <v>70</v>
      </c>
      <c r="E651">
        <v>24</v>
      </c>
      <c r="F651">
        <v>0.74</v>
      </c>
      <c r="G651">
        <v>17021</v>
      </c>
      <c r="H651">
        <v>0</v>
      </c>
      <c r="AY651">
        <v>28</v>
      </c>
      <c r="AZ651">
        <v>25032</v>
      </c>
      <c r="BB651">
        <v>67</v>
      </c>
      <c r="BC651">
        <v>22014</v>
      </c>
    </row>
    <row r="652" spans="1:55" x14ac:dyDescent="0.25">
      <c r="A652" s="1" t="s">
        <v>650</v>
      </c>
      <c r="B652" t="str">
        <v>x21-y18</v>
      </c>
      <c r="C652">
        <v>85</v>
      </c>
      <c r="D652">
        <v>66</v>
      </c>
      <c r="E652">
        <v>19</v>
      </c>
      <c r="F652">
        <v>0.77</v>
      </c>
      <c r="G652">
        <v>18021</v>
      </c>
      <c r="H652">
        <v>0</v>
      </c>
      <c r="AY652">
        <v>28</v>
      </c>
      <c r="AZ652">
        <v>26031</v>
      </c>
      <c r="BB652">
        <v>67</v>
      </c>
      <c r="BC652">
        <v>23013</v>
      </c>
    </row>
    <row r="653" spans="1:55" x14ac:dyDescent="0.25">
      <c r="A653" s="1" t="s">
        <v>651</v>
      </c>
      <c r="B653" t="str">
        <v>x21-y19</v>
      </c>
      <c r="C653">
        <v>87</v>
      </c>
      <c r="D653">
        <v>70</v>
      </c>
      <c r="E653">
        <v>17</v>
      </c>
      <c r="F653">
        <v>0.8</v>
      </c>
      <c r="G653">
        <v>19021</v>
      </c>
      <c r="H653">
        <v>0</v>
      </c>
      <c r="AY653">
        <v>28</v>
      </c>
      <c r="AZ653">
        <v>27030</v>
      </c>
      <c r="BB653">
        <v>67</v>
      </c>
      <c r="BC653">
        <v>24012</v>
      </c>
    </row>
    <row r="654" spans="1:55" x14ac:dyDescent="0.25">
      <c r="A654" s="1" t="s">
        <v>652</v>
      </c>
      <c r="B654" t="str">
        <v>x21-y20</v>
      </c>
      <c r="C654">
        <v>91</v>
      </c>
      <c r="D654">
        <v>68</v>
      </c>
      <c r="E654">
        <v>23</v>
      </c>
      <c r="F654">
        <v>0.74</v>
      </c>
      <c r="G654">
        <v>20021</v>
      </c>
      <c r="H654">
        <v>0</v>
      </c>
      <c r="AY654">
        <v>28</v>
      </c>
      <c r="AZ654">
        <v>28029</v>
      </c>
      <c r="BB654">
        <v>67</v>
      </c>
      <c r="BC654">
        <v>25011</v>
      </c>
    </row>
    <row r="655" spans="1:55" x14ac:dyDescent="0.25">
      <c r="A655" s="1" t="s">
        <v>653</v>
      </c>
      <c r="B655" t="str">
        <v>x21-y21</v>
      </c>
      <c r="C655">
        <v>85</v>
      </c>
      <c r="D655">
        <v>72</v>
      </c>
      <c r="E655">
        <v>13</v>
      </c>
      <c r="F655">
        <v>0.84</v>
      </c>
      <c r="G655">
        <v>21021</v>
      </c>
      <c r="H655">
        <v>0</v>
      </c>
      <c r="AY655">
        <v>28</v>
      </c>
      <c r="AZ655">
        <v>29028</v>
      </c>
      <c r="BB655">
        <v>67</v>
      </c>
      <c r="BC655">
        <v>26010</v>
      </c>
    </row>
    <row r="656" spans="1:55" x14ac:dyDescent="0.25">
      <c r="A656" s="1" t="s">
        <v>654</v>
      </c>
      <c r="B656" t="str">
        <v>x21-y22</v>
      </c>
      <c r="C656">
        <v>90</v>
      </c>
      <c r="D656">
        <v>71</v>
      </c>
      <c r="E656">
        <v>19</v>
      </c>
      <c r="F656">
        <v>0.78</v>
      </c>
      <c r="G656">
        <v>22021</v>
      </c>
      <c r="H656">
        <v>0</v>
      </c>
      <c r="AY656">
        <v>29</v>
      </c>
      <c r="AZ656">
        <v>0</v>
      </c>
      <c r="BB656">
        <v>67</v>
      </c>
      <c r="BC656">
        <v>27009</v>
      </c>
    </row>
    <row r="657" spans="1:55" x14ac:dyDescent="0.25">
      <c r="A657" s="1" t="s">
        <v>655</v>
      </c>
      <c r="B657" t="str">
        <v>x21-y23</v>
      </c>
      <c r="C657">
        <v>94</v>
      </c>
      <c r="D657">
        <v>70</v>
      </c>
      <c r="E657">
        <v>24</v>
      </c>
      <c r="F657">
        <v>0.74</v>
      </c>
      <c r="G657">
        <v>23021</v>
      </c>
      <c r="H657">
        <v>0</v>
      </c>
      <c r="AY657">
        <v>29</v>
      </c>
      <c r="AZ657">
        <v>2</v>
      </c>
      <c r="BB657">
        <v>67</v>
      </c>
      <c r="BC657">
        <v>28008</v>
      </c>
    </row>
    <row r="658" spans="1:55" x14ac:dyDescent="0.25">
      <c r="A658" s="1" t="s">
        <v>656</v>
      </c>
      <c r="B658" t="str">
        <v>x21-y24</v>
      </c>
      <c r="C658">
        <v>89</v>
      </c>
      <c r="D658">
        <v>72</v>
      </c>
      <c r="E658">
        <v>17</v>
      </c>
      <c r="F658">
        <v>0.8</v>
      </c>
      <c r="G658">
        <v>24021</v>
      </c>
      <c r="H658">
        <v>0</v>
      </c>
      <c r="AY658">
        <v>29</v>
      </c>
      <c r="AZ658">
        <v>1003</v>
      </c>
      <c r="BB658">
        <v>67</v>
      </c>
      <c r="BC658">
        <v>29007</v>
      </c>
    </row>
    <row r="659" spans="1:55" x14ac:dyDescent="0.25">
      <c r="A659" s="1" t="s">
        <v>657</v>
      </c>
      <c r="B659" t="str">
        <v>x21-y25</v>
      </c>
      <c r="C659">
        <v>88</v>
      </c>
      <c r="D659">
        <v>70</v>
      </c>
      <c r="E659">
        <v>18</v>
      </c>
      <c r="F659">
        <v>0.79</v>
      </c>
      <c r="G659">
        <v>25021</v>
      </c>
      <c r="H659">
        <v>0</v>
      </c>
      <c r="AY659">
        <v>29</v>
      </c>
      <c r="AZ659">
        <v>3011</v>
      </c>
      <c r="BB659">
        <v>68</v>
      </c>
      <c r="BC659">
        <v>4033</v>
      </c>
    </row>
    <row r="660" spans="1:55" x14ac:dyDescent="0.25">
      <c r="A660" s="1" t="s">
        <v>658</v>
      </c>
      <c r="B660" t="str">
        <v>x21-y26</v>
      </c>
      <c r="C660">
        <v>88</v>
      </c>
      <c r="D660">
        <v>66</v>
      </c>
      <c r="E660">
        <v>22</v>
      </c>
      <c r="F660">
        <v>0.75</v>
      </c>
      <c r="G660">
        <v>26021</v>
      </c>
      <c r="H660">
        <v>0</v>
      </c>
      <c r="AY660">
        <v>29</v>
      </c>
      <c r="AZ660">
        <v>4012</v>
      </c>
      <c r="BB660">
        <v>68</v>
      </c>
      <c r="BC660">
        <v>5032</v>
      </c>
    </row>
    <row r="661" spans="1:55" x14ac:dyDescent="0.25">
      <c r="A661" s="1" t="s">
        <v>659</v>
      </c>
      <c r="B661" t="str">
        <v>x21-y27</v>
      </c>
      <c r="C661">
        <v>94</v>
      </c>
      <c r="D661">
        <v>70</v>
      </c>
      <c r="E661">
        <v>24</v>
      </c>
      <c r="F661">
        <v>0.74</v>
      </c>
      <c r="G661">
        <v>27021</v>
      </c>
      <c r="H661">
        <v>0</v>
      </c>
      <c r="AY661">
        <v>29</v>
      </c>
      <c r="AZ661">
        <v>5013</v>
      </c>
      <c r="BB661">
        <v>68</v>
      </c>
      <c r="BC661">
        <v>6031</v>
      </c>
    </row>
    <row r="662" spans="1:55" x14ac:dyDescent="0.25">
      <c r="A662" s="1" t="s">
        <v>660</v>
      </c>
      <c r="B662" t="str">
        <v>x21-y28</v>
      </c>
      <c r="C662">
        <v>87</v>
      </c>
      <c r="D662">
        <v>64</v>
      </c>
      <c r="E662">
        <v>23</v>
      </c>
      <c r="F662">
        <v>0.73</v>
      </c>
      <c r="G662">
        <v>28021</v>
      </c>
      <c r="H662">
        <v>0</v>
      </c>
      <c r="AY662">
        <v>29</v>
      </c>
      <c r="AZ662">
        <v>6014</v>
      </c>
      <c r="BB662">
        <v>68</v>
      </c>
      <c r="BC662">
        <v>7030</v>
      </c>
    </row>
    <row r="663" spans="1:55" x14ac:dyDescent="0.25">
      <c r="A663" s="1" t="s">
        <v>661</v>
      </c>
      <c r="B663" t="str">
        <v>x21-y29</v>
      </c>
      <c r="C663">
        <v>93</v>
      </c>
      <c r="D663">
        <v>64</v>
      </c>
      <c r="E663">
        <v>29</v>
      </c>
      <c r="F663">
        <v>0.68</v>
      </c>
      <c r="G663">
        <v>29021</v>
      </c>
      <c r="H663">
        <v>0</v>
      </c>
      <c r="AY663">
        <v>29</v>
      </c>
      <c r="AZ663">
        <v>7015</v>
      </c>
      <c r="BB663">
        <v>68</v>
      </c>
      <c r="BC663">
        <v>8029</v>
      </c>
    </row>
    <row r="664" spans="1:55" x14ac:dyDescent="0.25">
      <c r="A664" s="1" t="s">
        <v>662</v>
      </c>
      <c r="B664" t="str">
        <v>x22-y0</v>
      </c>
      <c r="C664">
        <v>88</v>
      </c>
      <c r="D664">
        <v>69</v>
      </c>
      <c r="E664">
        <v>19</v>
      </c>
      <c r="F664">
        <v>0.78</v>
      </c>
      <c r="G664">
        <v>22</v>
      </c>
      <c r="H664">
        <v>0</v>
      </c>
      <c r="AY664">
        <v>29</v>
      </c>
      <c r="AZ664">
        <v>8016</v>
      </c>
      <c r="BB664">
        <v>68</v>
      </c>
      <c r="BC664">
        <v>9028</v>
      </c>
    </row>
    <row r="665" spans="1:55" x14ac:dyDescent="0.25">
      <c r="A665" s="1" t="s">
        <v>663</v>
      </c>
      <c r="B665" t="str">
        <v>x22-y1</v>
      </c>
      <c r="C665">
        <v>91</v>
      </c>
      <c r="D665">
        <v>65</v>
      </c>
      <c r="E665">
        <v>26</v>
      </c>
      <c r="F665">
        <v>0.71</v>
      </c>
      <c r="G665">
        <v>1022</v>
      </c>
      <c r="H665">
        <v>0</v>
      </c>
      <c r="AY665">
        <v>29</v>
      </c>
      <c r="AZ665">
        <v>9017</v>
      </c>
      <c r="BB665">
        <v>68</v>
      </c>
      <c r="BC665">
        <v>10027</v>
      </c>
    </row>
    <row r="666" spans="1:55" x14ac:dyDescent="0.25">
      <c r="A666" s="1" t="s">
        <v>664</v>
      </c>
      <c r="B666" t="str">
        <v>x22-y2</v>
      </c>
      <c r="C666">
        <v>510</v>
      </c>
      <c r="D666">
        <v>490</v>
      </c>
      <c r="E666">
        <v>20</v>
      </c>
      <c r="F666">
        <v>0.96</v>
      </c>
      <c r="G666">
        <v>2022</v>
      </c>
      <c r="H666">
        <v>0</v>
      </c>
      <c r="AY666">
        <v>29</v>
      </c>
      <c r="AZ666">
        <v>10018</v>
      </c>
      <c r="BB666">
        <v>68</v>
      </c>
      <c r="BC666">
        <v>11026</v>
      </c>
    </row>
    <row r="667" spans="1:55" x14ac:dyDescent="0.25">
      <c r="A667" s="1" t="s">
        <v>665</v>
      </c>
      <c r="B667" t="str">
        <v>x22-y3</v>
      </c>
      <c r="C667">
        <v>92</v>
      </c>
      <c r="D667">
        <v>65</v>
      </c>
      <c r="E667">
        <v>27</v>
      </c>
      <c r="F667">
        <v>0.7</v>
      </c>
      <c r="G667">
        <v>3022</v>
      </c>
      <c r="H667">
        <v>0</v>
      </c>
      <c r="AY667">
        <v>29</v>
      </c>
      <c r="AZ667">
        <v>11019</v>
      </c>
      <c r="BB667">
        <v>68</v>
      </c>
      <c r="BC667">
        <v>12025</v>
      </c>
    </row>
    <row r="668" spans="1:55" x14ac:dyDescent="0.25">
      <c r="A668" s="1" t="s">
        <v>666</v>
      </c>
      <c r="B668" t="str">
        <v>x22-y4</v>
      </c>
      <c r="C668">
        <v>86</v>
      </c>
      <c r="D668">
        <v>71</v>
      </c>
      <c r="E668">
        <v>15</v>
      </c>
      <c r="F668">
        <v>0.82</v>
      </c>
      <c r="G668">
        <v>4022</v>
      </c>
      <c r="H668">
        <v>0</v>
      </c>
      <c r="AY668">
        <v>29</v>
      </c>
      <c r="AZ668">
        <v>12020</v>
      </c>
      <c r="BB668">
        <v>68</v>
      </c>
      <c r="BC668">
        <v>13024</v>
      </c>
    </row>
    <row r="669" spans="1:55" x14ac:dyDescent="0.25">
      <c r="A669" s="1" t="s">
        <v>667</v>
      </c>
      <c r="B669" t="str">
        <v>x22-y5</v>
      </c>
      <c r="C669">
        <v>85</v>
      </c>
      <c r="D669">
        <v>68</v>
      </c>
      <c r="E669">
        <v>17</v>
      </c>
      <c r="F669">
        <v>0.8</v>
      </c>
      <c r="G669">
        <v>5022</v>
      </c>
      <c r="H669">
        <v>0</v>
      </c>
      <c r="AY669">
        <v>29</v>
      </c>
      <c r="AZ669">
        <v>13021</v>
      </c>
      <c r="BB669">
        <v>68</v>
      </c>
      <c r="BC669">
        <v>14023</v>
      </c>
    </row>
    <row r="670" spans="1:55" x14ac:dyDescent="0.25">
      <c r="A670" s="1" t="s">
        <v>668</v>
      </c>
      <c r="B670" t="str">
        <v>x22-y6</v>
      </c>
      <c r="C670">
        <v>94</v>
      </c>
      <c r="D670">
        <v>65</v>
      </c>
      <c r="E670">
        <v>29</v>
      </c>
      <c r="F670">
        <v>0.69</v>
      </c>
      <c r="G670">
        <v>6022</v>
      </c>
      <c r="H670">
        <v>0</v>
      </c>
      <c r="AY670">
        <v>29</v>
      </c>
      <c r="AZ670">
        <v>14022</v>
      </c>
      <c r="BB670">
        <v>68</v>
      </c>
      <c r="BC670">
        <v>15022</v>
      </c>
    </row>
    <row r="671" spans="1:55" x14ac:dyDescent="0.25">
      <c r="A671" s="1" t="s">
        <v>669</v>
      </c>
      <c r="B671" t="str">
        <v>x22-y7</v>
      </c>
      <c r="C671">
        <v>89</v>
      </c>
      <c r="D671">
        <v>72</v>
      </c>
      <c r="E671">
        <v>17</v>
      </c>
      <c r="F671">
        <v>0.8</v>
      </c>
      <c r="G671">
        <v>7022</v>
      </c>
      <c r="H671">
        <v>0</v>
      </c>
      <c r="AY671">
        <v>29</v>
      </c>
      <c r="AZ671">
        <v>15023</v>
      </c>
      <c r="BB671">
        <v>68</v>
      </c>
      <c r="BC671">
        <v>16021</v>
      </c>
    </row>
    <row r="672" spans="1:55" x14ac:dyDescent="0.25">
      <c r="A672" s="1" t="s">
        <v>670</v>
      </c>
      <c r="B672" t="str">
        <v>x22-y8</v>
      </c>
      <c r="C672">
        <v>89</v>
      </c>
      <c r="D672">
        <v>67</v>
      </c>
      <c r="E672">
        <v>22</v>
      </c>
      <c r="F672">
        <v>0.75</v>
      </c>
      <c r="G672">
        <v>8022</v>
      </c>
      <c r="H672">
        <v>0</v>
      </c>
      <c r="AY672">
        <v>29</v>
      </c>
      <c r="AZ672">
        <v>16024</v>
      </c>
      <c r="BB672">
        <v>68</v>
      </c>
      <c r="BC672">
        <v>17020</v>
      </c>
    </row>
    <row r="673" spans="1:55" x14ac:dyDescent="0.25">
      <c r="A673" s="1" t="s">
        <v>671</v>
      </c>
      <c r="B673" t="str">
        <v>x22-y9</v>
      </c>
      <c r="C673">
        <v>93</v>
      </c>
      <c r="D673">
        <v>66</v>
      </c>
      <c r="E673">
        <v>27</v>
      </c>
      <c r="F673">
        <v>0.7</v>
      </c>
      <c r="G673">
        <v>9022</v>
      </c>
      <c r="H673">
        <v>0</v>
      </c>
      <c r="AY673">
        <v>29</v>
      </c>
      <c r="AZ673">
        <v>17025</v>
      </c>
      <c r="BB673">
        <v>68</v>
      </c>
      <c r="BC673">
        <v>18019</v>
      </c>
    </row>
    <row r="674" spans="1:55" x14ac:dyDescent="0.25">
      <c r="A674" s="1" t="s">
        <v>672</v>
      </c>
      <c r="B674" t="str">
        <v>x22-y10</v>
      </c>
      <c r="C674">
        <v>90</v>
      </c>
      <c r="D674">
        <v>64</v>
      </c>
      <c r="E674">
        <v>26</v>
      </c>
      <c r="F674">
        <v>0.71</v>
      </c>
      <c r="G674">
        <v>10022</v>
      </c>
      <c r="H674">
        <v>0</v>
      </c>
      <c r="AY674">
        <v>29</v>
      </c>
      <c r="AZ674">
        <v>18026</v>
      </c>
      <c r="BB674">
        <v>68</v>
      </c>
      <c r="BC674">
        <v>19018</v>
      </c>
    </row>
    <row r="675" spans="1:55" x14ac:dyDescent="0.25">
      <c r="A675" s="1" t="s">
        <v>673</v>
      </c>
      <c r="B675" t="str">
        <v>x22-y11</v>
      </c>
      <c r="C675">
        <v>90</v>
      </c>
      <c r="D675">
        <v>67</v>
      </c>
      <c r="E675">
        <v>23</v>
      </c>
      <c r="F675">
        <v>0.74</v>
      </c>
      <c r="G675">
        <v>11022</v>
      </c>
      <c r="H675">
        <v>0</v>
      </c>
      <c r="AY675">
        <v>29</v>
      </c>
      <c r="AZ675">
        <v>19027</v>
      </c>
      <c r="BB675">
        <v>68</v>
      </c>
      <c r="BC675">
        <v>20017</v>
      </c>
    </row>
    <row r="676" spans="1:55" x14ac:dyDescent="0.25">
      <c r="A676" s="1" t="s">
        <v>674</v>
      </c>
      <c r="B676" t="str">
        <v>x22-y12</v>
      </c>
      <c r="C676">
        <v>90</v>
      </c>
      <c r="D676">
        <v>68</v>
      </c>
      <c r="E676">
        <v>22</v>
      </c>
      <c r="F676">
        <v>0.75</v>
      </c>
      <c r="G676">
        <v>12022</v>
      </c>
      <c r="H676">
        <v>0</v>
      </c>
      <c r="AY676">
        <v>29</v>
      </c>
      <c r="AZ676">
        <v>20028</v>
      </c>
      <c r="BB676">
        <v>68</v>
      </c>
      <c r="BC676">
        <v>21016</v>
      </c>
    </row>
    <row r="677" spans="1:55" x14ac:dyDescent="0.25">
      <c r="A677" s="1" t="s">
        <v>675</v>
      </c>
      <c r="B677" t="str">
        <v>x22-y13</v>
      </c>
      <c r="C677">
        <v>86</v>
      </c>
      <c r="D677">
        <v>68</v>
      </c>
      <c r="E677">
        <v>18</v>
      </c>
      <c r="F677">
        <v>0.79</v>
      </c>
      <c r="G677">
        <v>13022</v>
      </c>
      <c r="H677">
        <v>0</v>
      </c>
      <c r="AY677">
        <v>29</v>
      </c>
      <c r="AZ677">
        <v>21029</v>
      </c>
      <c r="BB677">
        <v>68</v>
      </c>
      <c r="BC677">
        <v>22015</v>
      </c>
    </row>
    <row r="678" spans="1:55" x14ac:dyDescent="0.25">
      <c r="A678" s="1" t="s">
        <v>676</v>
      </c>
      <c r="B678" t="str">
        <v>x22-y14</v>
      </c>
      <c r="C678">
        <v>87</v>
      </c>
      <c r="D678">
        <v>67</v>
      </c>
      <c r="E678">
        <v>20</v>
      </c>
      <c r="F678">
        <v>0.77</v>
      </c>
      <c r="G678">
        <v>14022</v>
      </c>
      <c r="H678">
        <v>0</v>
      </c>
      <c r="AY678">
        <v>29</v>
      </c>
      <c r="AZ678">
        <v>22030</v>
      </c>
      <c r="BB678">
        <v>68</v>
      </c>
      <c r="BC678">
        <v>23014</v>
      </c>
    </row>
    <row r="679" spans="1:55" x14ac:dyDescent="0.25">
      <c r="A679" s="1" t="s">
        <v>677</v>
      </c>
      <c r="B679" t="str">
        <v>x22-y15</v>
      </c>
      <c r="C679">
        <v>87</v>
      </c>
      <c r="D679">
        <v>64</v>
      </c>
      <c r="E679">
        <v>23</v>
      </c>
      <c r="F679">
        <v>0.73</v>
      </c>
      <c r="G679">
        <v>15022</v>
      </c>
      <c r="H679">
        <v>0</v>
      </c>
      <c r="AY679">
        <v>29</v>
      </c>
      <c r="AZ679">
        <v>23031</v>
      </c>
      <c r="BB679">
        <v>68</v>
      </c>
      <c r="BC679">
        <v>24013</v>
      </c>
    </row>
    <row r="680" spans="1:55" x14ac:dyDescent="0.25">
      <c r="A680" s="1" t="s">
        <v>678</v>
      </c>
      <c r="B680" t="str">
        <v>x22-y16</v>
      </c>
      <c r="C680">
        <v>88</v>
      </c>
      <c r="D680">
        <v>71</v>
      </c>
      <c r="E680">
        <v>17</v>
      </c>
      <c r="F680">
        <v>0.8</v>
      </c>
      <c r="G680">
        <v>16022</v>
      </c>
      <c r="H680">
        <v>0</v>
      </c>
      <c r="AY680">
        <v>29</v>
      </c>
      <c r="AZ680">
        <v>24032</v>
      </c>
      <c r="BB680">
        <v>68</v>
      </c>
      <c r="BC680">
        <v>25012</v>
      </c>
    </row>
    <row r="681" spans="1:55" x14ac:dyDescent="0.25">
      <c r="A681" s="1" t="s">
        <v>679</v>
      </c>
      <c r="B681" t="str">
        <v>x22-y17</v>
      </c>
      <c r="C681">
        <v>88</v>
      </c>
      <c r="D681">
        <v>72</v>
      </c>
      <c r="E681">
        <v>16</v>
      </c>
      <c r="F681">
        <v>0.81</v>
      </c>
      <c r="G681">
        <v>17022</v>
      </c>
      <c r="H681">
        <v>0</v>
      </c>
      <c r="AY681">
        <v>29</v>
      </c>
      <c r="AZ681">
        <v>25033</v>
      </c>
      <c r="BB681">
        <v>68</v>
      </c>
      <c r="BC681">
        <v>26011</v>
      </c>
    </row>
    <row r="682" spans="1:55" x14ac:dyDescent="0.25">
      <c r="A682" s="1" t="s">
        <v>680</v>
      </c>
      <c r="B682" t="str">
        <v>x22-y18</v>
      </c>
      <c r="C682">
        <v>92</v>
      </c>
      <c r="D682">
        <v>67</v>
      </c>
      <c r="E682">
        <v>25</v>
      </c>
      <c r="F682">
        <v>0.72</v>
      </c>
      <c r="G682">
        <v>18022</v>
      </c>
      <c r="H682">
        <v>0</v>
      </c>
      <c r="AY682">
        <v>29</v>
      </c>
      <c r="AZ682">
        <v>26032</v>
      </c>
      <c r="BB682">
        <v>68</v>
      </c>
      <c r="BC682">
        <v>27010</v>
      </c>
    </row>
    <row r="683" spans="1:55" x14ac:dyDescent="0.25">
      <c r="A683" s="1" t="s">
        <v>681</v>
      </c>
      <c r="B683" t="str">
        <v>x22-y19</v>
      </c>
      <c r="C683">
        <v>93</v>
      </c>
      <c r="D683">
        <v>71</v>
      </c>
      <c r="E683">
        <v>22</v>
      </c>
      <c r="F683">
        <v>0.76</v>
      </c>
      <c r="G683">
        <v>19022</v>
      </c>
      <c r="H683">
        <v>0</v>
      </c>
      <c r="AY683">
        <v>29</v>
      </c>
      <c r="AZ683">
        <v>27031</v>
      </c>
      <c r="BB683">
        <v>68</v>
      </c>
      <c r="BC683">
        <v>28009</v>
      </c>
    </row>
    <row r="684" spans="1:55" x14ac:dyDescent="0.25">
      <c r="A684" s="1" t="s">
        <v>682</v>
      </c>
      <c r="B684" t="str">
        <v>x22-y20</v>
      </c>
      <c r="C684">
        <v>94</v>
      </c>
      <c r="D684">
        <v>66</v>
      </c>
      <c r="E684">
        <v>28</v>
      </c>
      <c r="F684">
        <v>0.7</v>
      </c>
      <c r="G684">
        <v>20022</v>
      </c>
      <c r="H684">
        <v>0</v>
      </c>
      <c r="AY684">
        <v>29</v>
      </c>
      <c r="AZ684">
        <v>28030</v>
      </c>
      <c r="BB684">
        <v>68</v>
      </c>
      <c r="BC684">
        <v>29008</v>
      </c>
    </row>
    <row r="685" spans="1:55" x14ac:dyDescent="0.25">
      <c r="A685" s="1" t="s">
        <v>683</v>
      </c>
      <c r="B685" t="str">
        <v>x22-y21</v>
      </c>
      <c r="C685">
        <v>92</v>
      </c>
      <c r="D685">
        <v>70</v>
      </c>
      <c r="E685">
        <v>22</v>
      </c>
      <c r="F685">
        <v>0.76</v>
      </c>
      <c r="G685">
        <v>21022</v>
      </c>
      <c r="H685">
        <v>0</v>
      </c>
      <c r="AY685">
        <v>29</v>
      </c>
      <c r="AZ685">
        <v>29029</v>
      </c>
      <c r="BB685">
        <v>69</v>
      </c>
      <c r="BC685">
        <v>5033</v>
      </c>
    </row>
    <row r="686" spans="1:55" x14ac:dyDescent="0.25">
      <c r="A686" s="1" t="s">
        <v>684</v>
      </c>
      <c r="B686" t="str">
        <v>x22-y22</v>
      </c>
      <c r="C686">
        <v>92</v>
      </c>
      <c r="D686">
        <v>68</v>
      </c>
      <c r="E686">
        <v>24</v>
      </c>
      <c r="F686">
        <v>0.73</v>
      </c>
      <c r="G686">
        <v>22022</v>
      </c>
      <c r="H686">
        <v>0</v>
      </c>
      <c r="AY686">
        <v>30</v>
      </c>
      <c r="AZ686">
        <v>3</v>
      </c>
      <c r="BB686">
        <v>69</v>
      </c>
      <c r="BC686">
        <v>6032</v>
      </c>
    </row>
    <row r="687" spans="1:55" x14ac:dyDescent="0.25">
      <c r="A687" s="1" t="s">
        <v>685</v>
      </c>
      <c r="B687" t="str">
        <v>x22-y23</v>
      </c>
      <c r="C687">
        <v>87</v>
      </c>
      <c r="D687">
        <v>71</v>
      </c>
      <c r="E687">
        <v>16</v>
      </c>
      <c r="F687">
        <v>0.81</v>
      </c>
      <c r="G687">
        <v>23022</v>
      </c>
      <c r="H687">
        <v>0</v>
      </c>
      <c r="AY687">
        <v>30</v>
      </c>
      <c r="AZ687">
        <v>1004</v>
      </c>
      <c r="BB687">
        <v>69</v>
      </c>
      <c r="BC687">
        <v>7031</v>
      </c>
    </row>
    <row r="688" spans="1:55" x14ac:dyDescent="0.25">
      <c r="A688" s="1" t="s">
        <v>686</v>
      </c>
      <c r="B688" t="str">
        <v>x22-y24</v>
      </c>
      <c r="C688">
        <v>87</v>
      </c>
      <c r="D688">
        <v>73</v>
      </c>
      <c r="E688">
        <v>14</v>
      </c>
      <c r="F688">
        <v>0.83</v>
      </c>
      <c r="G688">
        <v>24022</v>
      </c>
      <c r="H688">
        <v>0</v>
      </c>
      <c r="AY688">
        <v>30</v>
      </c>
      <c r="AZ688">
        <v>3012</v>
      </c>
      <c r="BB688">
        <v>69</v>
      </c>
      <c r="BC688">
        <v>8030</v>
      </c>
    </row>
    <row r="689" spans="1:55" x14ac:dyDescent="0.25">
      <c r="A689" s="1" t="s">
        <v>687</v>
      </c>
      <c r="B689" t="str">
        <v>x22-y25</v>
      </c>
      <c r="C689">
        <v>89</v>
      </c>
      <c r="D689">
        <v>67</v>
      </c>
      <c r="E689">
        <v>22</v>
      </c>
      <c r="F689">
        <v>0.75</v>
      </c>
      <c r="G689">
        <v>25022</v>
      </c>
      <c r="H689">
        <v>0</v>
      </c>
      <c r="AY689">
        <v>30</v>
      </c>
      <c r="AZ689">
        <v>4013</v>
      </c>
      <c r="BB689">
        <v>69</v>
      </c>
      <c r="BC689">
        <v>9029</v>
      </c>
    </row>
    <row r="690" spans="1:55" x14ac:dyDescent="0.25">
      <c r="A690" s="1" t="s">
        <v>688</v>
      </c>
      <c r="B690" t="str">
        <v>x22-y26</v>
      </c>
      <c r="C690">
        <v>92</v>
      </c>
      <c r="D690">
        <v>72</v>
      </c>
      <c r="E690">
        <v>20</v>
      </c>
      <c r="F690">
        <v>0.78</v>
      </c>
      <c r="G690">
        <v>26022</v>
      </c>
      <c r="H690">
        <v>0</v>
      </c>
      <c r="AY690">
        <v>30</v>
      </c>
      <c r="AZ690">
        <v>5014</v>
      </c>
      <c r="BB690">
        <v>69</v>
      </c>
      <c r="BC690">
        <v>10028</v>
      </c>
    </row>
    <row r="691" spans="1:55" x14ac:dyDescent="0.25">
      <c r="A691" s="1" t="s">
        <v>689</v>
      </c>
      <c r="B691" t="str">
        <v>x22-y27</v>
      </c>
      <c r="C691">
        <v>90</v>
      </c>
      <c r="D691">
        <v>69</v>
      </c>
      <c r="E691">
        <v>21</v>
      </c>
      <c r="F691">
        <v>0.76</v>
      </c>
      <c r="G691">
        <v>27022</v>
      </c>
      <c r="H691">
        <v>0</v>
      </c>
      <c r="AY691">
        <v>30</v>
      </c>
      <c r="AZ691">
        <v>6015</v>
      </c>
      <c r="BB691">
        <v>69</v>
      </c>
      <c r="BC691">
        <v>11027</v>
      </c>
    </row>
    <row r="692" spans="1:55" x14ac:dyDescent="0.25">
      <c r="A692" s="1" t="s">
        <v>690</v>
      </c>
      <c r="B692" t="str">
        <v>x22-y28</v>
      </c>
      <c r="C692">
        <v>91</v>
      </c>
      <c r="D692">
        <v>70</v>
      </c>
      <c r="E692">
        <v>21</v>
      </c>
      <c r="F692">
        <v>0.76</v>
      </c>
      <c r="G692">
        <v>28022</v>
      </c>
      <c r="H692">
        <v>0</v>
      </c>
      <c r="AY692">
        <v>30</v>
      </c>
      <c r="AZ692">
        <v>7016</v>
      </c>
      <c r="BB692">
        <v>69</v>
      </c>
      <c r="BC692">
        <v>12026</v>
      </c>
    </row>
    <row r="693" spans="1:55" x14ac:dyDescent="0.25">
      <c r="A693" s="1" t="s">
        <v>691</v>
      </c>
      <c r="B693" t="str">
        <v>x22-y29</v>
      </c>
      <c r="C693">
        <v>85</v>
      </c>
      <c r="D693">
        <v>69</v>
      </c>
      <c r="E693">
        <v>16</v>
      </c>
      <c r="F693">
        <v>0.81</v>
      </c>
      <c r="G693">
        <v>29022</v>
      </c>
      <c r="H693">
        <v>0</v>
      </c>
      <c r="AY693">
        <v>30</v>
      </c>
      <c r="AZ693">
        <v>8017</v>
      </c>
      <c r="BB693">
        <v>69</v>
      </c>
      <c r="BC693">
        <v>13025</v>
      </c>
    </row>
    <row r="694" spans="1:55" x14ac:dyDescent="0.25">
      <c r="A694" s="1" t="s">
        <v>692</v>
      </c>
      <c r="B694" t="str">
        <v>x23-y0</v>
      </c>
      <c r="C694">
        <v>94</v>
      </c>
      <c r="D694">
        <v>66</v>
      </c>
      <c r="E694">
        <v>28</v>
      </c>
      <c r="F694">
        <v>0.7</v>
      </c>
      <c r="G694">
        <v>23</v>
      </c>
      <c r="H694">
        <v>0</v>
      </c>
      <c r="AY694">
        <v>30</v>
      </c>
      <c r="AZ694">
        <v>9018</v>
      </c>
      <c r="BB694">
        <v>69</v>
      </c>
      <c r="BC694">
        <v>14024</v>
      </c>
    </row>
    <row r="695" spans="1:55" x14ac:dyDescent="0.25">
      <c r="A695" s="1" t="s">
        <v>693</v>
      </c>
      <c r="B695" t="str">
        <v>x23-y1</v>
      </c>
      <c r="C695">
        <v>90</v>
      </c>
      <c r="D695">
        <v>64</v>
      </c>
      <c r="E695">
        <v>26</v>
      </c>
      <c r="F695">
        <v>0.71</v>
      </c>
      <c r="G695">
        <v>1023</v>
      </c>
      <c r="H695">
        <v>0</v>
      </c>
      <c r="AY695">
        <v>30</v>
      </c>
      <c r="AZ695">
        <v>10019</v>
      </c>
      <c r="BB695">
        <v>69</v>
      </c>
      <c r="BC695">
        <v>15023</v>
      </c>
    </row>
    <row r="696" spans="1:55" x14ac:dyDescent="0.25">
      <c r="A696" s="1" t="s">
        <v>694</v>
      </c>
      <c r="B696" t="str">
        <v>x23-y2</v>
      </c>
      <c r="C696">
        <v>510</v>
      </c>
      <c r="D696">
        <v>494</v>
      </c>
      <c r="E696">
        <v>16</v>
      </c>
      <c r="F696">
        <v>0.96</v>
      </c>
      <c r="G696">
        <v>2023</v>
      </c>
      <c r="H696">
        <v>0</v>
      </c>
      <c r="AY696">
        <v>30</v>
      </c>
      <c r="AZ696">
        <v>11020</v>
      </c>
      <c r="BB696">
        <v>69</v>
      </c>
      <c r="BC696">
        <v>16022</v>
      </c>
    </row>
    <row r="697" spans="1:55" x14ac:dyDescent="0.25">
      <c r="A697" s="1" t="s">
        <v>695</v>
      </c>
      <c r="B697" t="str">
        <v>x23-y3</v>
      </c>
      <c r="C697">
        <v>93</v>
      </c>
      <c r="D697">
        <v>71</v>
      </c>
      <c r="E697">
        <v>22</v>
      </c>
      <c r="F697">
        <v>0.76</v>
      </c>
      <c r="G697">
        <v>3023</v>
      </c>
      <c r="H697">
        <v>0</v>
      </c>
      <c r="AY697">
        <v>30</v>
      </c>
      <c r="AZ697">
        <v>12021</v>
      </c>
      <c r="BB697">
        <v>69</v>
      </c>
      <c r="BC697">
        <v>17021</v>
      </c>
    </row>
    <row r="698" spans="1:55" x14ac:dyDescent="0.25">
      <c r="A698" s="1" t="s">
        <v>696</v>
      </c>
      <c r="B698" t="str">
        <v>x23-y4</v>
      </c>
      <c r="C698">
        <v>88</v>
      </c>
      <c r="D698">
        <v>67</v>
      </c>
      <c r="E698">
        <v>21</v>
      </c>
      <c r="F698">
        <v>0.76</v>
      </c>
      <c r="G698">
        <v>4023</v>
      </c>
      <c r="H698">
        <v>0</v>
      </c>
      <c r="AY698">
        <v>30</v>
      </c>
      <c r="AZ698">
        <v>13022</v>
      </c>
      <c r="BB698">
        <v>69</v>
      </c>
      <c r="BC698">
        <v>18020</v>
      </c>
    </row>
    <row r="699" spans="1:55" x14ac:dyDescent="0.25">
      <c r="A699" s="1" t="s">
        <v>697</v>
      </c>
      <c r="B699" t="str">
        <v>x23-y5</v>
      </c>
      <c r="C699">
        <v>89</v>
      </c>
      <c r="D699">
        <v>69</v>
      </c>
      <c r="E699">
        <v>20</v>
      </c>
      <c r="F699">
        <v>0.77</v>
      </c>
      <c r="G699">
        <v>5023</v>
      </c>
      <c r="H699">
        <v>0</v>
      </c>
      <c r="AY699">
        <v>30</v>
      </c>
      <c r="AZ699">
        <v>14023</v>
      </c>
      <c r="BB699">
        <v>69</v>
      </c>
      <c r="BC699">
        <v>19019</v>
      </c>
    </row>
    <row r="700" spans="1:55" x14ac:dyDescent="0.25">
      <c r="A700" s="1" t="s">
        <v>698</v>
      </c>
      <c r="B700" t="str">
        <v>x23-y6</v>
      </c>
      <c r="C700">
        <v>93</v>
      </c>
      <c r="D700">
        <v>67</v>
      </c>
      <c r="E700">
        <v>26</v>
      </c>
      <c r="F700">
        <v>0.72</v>
      </c>
      <c r="G700">
        <v>6023</v>
      </c>
      <c r="H700">
        <v>0</v>
      </c>
      <c r="AY700">
        <v>30</v>
      </c>
      <c r="AZ700">
        <v>15024</v>
      </c>
      <c r="BB700">
        <v>69</v>
      </c>
      <c r="BC700">
        <v>20018</v>
      </c>
    </row>
    <row r="701" spans="1:55" x14ac:dyDescent="0.25">
      <c r="A701" s="1" t="s">
        <v>699</v>
      </c>
      <c r="B701" t="str">
        <v>x23-y7</v>
      </c>
      <c r="C701">
        <v>93</v>
      </c>
      <c r="D701">
        <v>73</v>
      </c>
      <c r="E701">
        <v>20</v>
      </c>
      <c r="F701">
        <v>0.78</v>
      </c>
      <c r="G701">
        <v>7023</v>
      </c>
      <c r="H701">
        <v>0</v>
      </c>
      <c r="AY701">
        <v>30</v>
      </c>
      <c r="AZ701">
        <v>16025</v>
      </c>
      <c r="BB701">
        <v>69</v>
      </c>
      <c r="BC701">
        <v>21017</v>
      </c>
    </row>
    <row r="702" spans="1:55" x14ac:dyDescent="0.25">
      <c r="A702" s="1" t="s">
        <v>700</v>
      </c>
      <c r="B702" t="str">
        <v>x23-y8</v>
      </c>
      <c r="C702">
        <v>94</v>
      </c>
      <c r="D702">
        <v>64</v>
      </c>
      <c r="E702">
        <v>30</v>
      </c>
      <c r="F702">
        <v>0.68</v>
      </c>
      <c r="G702">
        <v>8023</v>
      </c>
      <c r="H702">
        <v>0</v>
      </c>
      <c r="AY702">
        <v>30</v>
      </c>
      <c r="AZ702">
        <v>17026</v>
      </c>
      <c r="BB702">
        <v>69</v>
      </c>
      <c r="BC702">
        <v>22016</v>
      </c>
    </row>
    <row r="703" spans="1:55" x14ac:dyDescent="0.25">
      <c r="A703" s="1" t="s">
        <v>701</v>
      </c>
      <c r="B703" t="str">
        <v>x23-y9</v>
      </c>
      <c r="C703">
        <v>93</v>
      </c>
      <c r="D703">
        <v>64</v>
      </c>
      <c r="E703">
        <v>29</v>
      </c>
      <c r="F703">
        <v>0.68</v>
      </c>
      <c r="G703">
        <v>9023</v>
      </c>
      <c r="H703">
        <v>0</v>
      </c>
      <c r="AY703">
        <v>30</v>
      </c>
      <c r="AZ703">
        <v>18027</v>
      </c>
      <c r="BB703">
        <v>69</v>
      </c>
      <c r="BC703">
        <v>23015</v>
      </c>
    </row>
    <row r="704" spans="1:55" x14ac:dyDescent="0.25">
      <c r="A704" s="1" t="s">
        <v>702</v>
      </c>
      <c r="B704" t="str">
        <v>x23-y10</v>
      </c>
      <c r="C704">
        <v>87</v>
      </c>
      <c r="D704">
        <v>66</v>
      </c>
      <c r="E704">
        <v>21</v>
      </c>
      <c r="F704">
        <v>0.75</v>
      </c>
      <c r="G704">
        <v>10023</v>
      </c>
      <c r="H704">
        <v>0</v>
      </c>
      <c r="AY704">
        <v>30</v>
      </c>
      <c r="AZ704">
        <v>19028</v>
      </c>
      <c r="BB704">
        <v>69</v>
      </c>
      <c r="BC704">
        <v>24014</v>
      </c>
    </row>
    <row r="705" spans="1:55" x14ac:dyDescent="0.25">
      <c r="A705" s="1" t="s">
        <v>703</v>
      </c>
      <c r="B705" t="str">
        <v>x23-y11</v>
      </c>
      <c r="C705">
        <v>88</v>
      </c>
      <c r="D705">
        <v>64</v>
      </c>
      <c r="E705">
        <v>24</v>
      </c>
      <c r="F705">
        <v>0.72</v>
      </c>
      <c r="G705">
        <v>11023</v>
      </c>
      <c r="H705">
        <v>0</v>
      </c>
      <c r="AY705">
        <v>30</v>
      </c>
      <c r="AZ705">
        <v>20029</v>
      </c>
      <c r="BB705">
        <v>69</v>
      </c>
      <c r="BC705">
        <v>25013</v>
      </c>
    </row>
    <row r="706" spans="1:55" x14ac:dyDescent="0.25">
      <c r="A706" s="1" t="s">
        <v>704</v>
      </c>
      <c r="B706" t="str">
        <v>x23-y12</v>
      </c>
      <c r="C706">
        <v>93</v>
      </c>
      <c r="D706">
        <v>66</v>
      </c>
      <c r="E706">
        <v>27</v>
      </c>
      <c r="F706">
        <v>0.7</v>
      </c>
      <c r="G706">
        <v>12023</v>
      </c>
      <c r="H706">
        <v>0</v>
      </c>
      <c r="AY706">
        <v>30</v>
      </c>
      <c r="AZ706">
        <v>21030</v>
      </c>
      <c r="BB706">
        <v>69</v>
      </c>
      <c r="BC706">
        <v>26012</v>
      </c>
    </row>
    <row r="707" spans="1:55" x14ac:dyDescent="0.25">
      <c r="A707" s="1" t="s">
        <v>705</v>
      </c>
      <c r="B707" t="str">
        <v>x23-y13</v>
      </c>
      <c r="C707">
        <v>90</v>
      </c>
      <c r="D707">
        <v>66</v>
      </c>
      <c r="E707">
        <v>24</v>
      </c>
      <c r="F707">
        <v>0.73</v>
      </c>
      <c r="G707">
        <v>13023</v>
      </c>
      <c r="H707">
        <v>0</v>
      </c>
      <c r="AY707">
        <v>30</v>
      </c>
      <c r="AZ707">
        <v>22031</v>
      </c>
      <c r="BB707">
        <v>69</v>
      </c>
      <c r="BC707">
        <v>27011</v>
      </c>
    </row>
    <row r="708" spans="1:55" x14ac:dyDescent="0.25">
      <c r="A708" s="1" t="s">
        <v>706</v>
      </c>
      <c r="B708" t="str">
        <v>x23-y14</v>
      </c>
      <c r="C708">
        <v>93</v>
      </c>
      <c r="D708">
        <v>65</v>
      </c>
      <c r="E708">
        <v>28</v>
      </c>
      <c r="F708">
        <v>0.69</v>
      </c>
      <c r="G708">
        <v>14023</v>
      </c>
      <c r="H708">
        <v>0</v>
      </c>
      <c r="AY708">
        <v>30</v>
      </c>
      <c r="AZ708">
        <v>23032</v>
      </c>
      <c r="BB708">
        <v>69</v>
      </c>
      <c r="BC708">
        <v>28010</v>
      </c>
    </row>
    <row r="709" spans="1:55" x14ac:dyDescent="0.25">
      <c r="A709" s="1" t="s">
        <v>707</v>
      </c>
      <c r="B709" t="str">
        <v>x23-y15</v>
      </c>
      <c r="C709">
        <v>87</v>
      </c>
      <c r="D709">
        <v>70</v>
      </c>
      <c r="E709">
        <v>17</v>
      </c>
      <c r="F709">
        <v>0.8</v>
      </c>
      <c r="G709">
        <v>15023</v>
      </c>
      <c r="H709">
        <v>0</v>
      </c>
      <c r="AY709">
        <v>30</v>
      </c>
      <c r="AZ709">
        <v>24033</v>
      </c>
      <c r="BB709">
        <v>69</v>
      </c>
      <c r="BC709">
        <v>29009</v>
      </c>
    </row>
    <row r="710" spans="1:55" x14ac:dyDescent="0.25">
      <c r="A710" s="1" t="s">
        <v>708</v>
      </c>
      <c r="B710" t="str">
        <v>x23-y16</v>
      </c>
      <c r="C710">
        <v>86</v>
      </c>
      <c r="D710">
        <v>66</v>
      </c>
      <c r="E710">
        <v>20</v>
      </c>
      <c r="F710">
        <v>0.76</v>
      </c>
      <c r="G710">
        <v>16023</v>
      </c>
      <c r="H710">
        <v>0</v>
      </c>
      <c r="AY710">
        <v>30</v>
      </c>
      <c r="AZ710">
        <v>26033</v>
      </c>
      <c r="BB710">
        <v>70</v>
      </c>
      <c r="BC710">
        <v>6033</v>
      </c>
    </row>
    <row r="711" spans="1:55" x14ac:dyDescent="0.25">
      <c r="A711" s="1" t="s">
        <v>709</v>
      </c>
      <c r="B711" t="str">
        <v>x23-y17</v>
      </c>
      <c r="C711">
        <v>94</v>
      </c>
      <c r="D711">
        <v>72</v>
      </c>
      <c r="E711">
        <v>22</v>
      </c>
      <c r="F711">
        <v>0.76</v>
      </c>
      <c r="G711">
        <v>17023</v>
      </c>
      <c r="H711">
        <v>0</v>
      </c>
      <c r="AY711">
        <v>30</v>
      </c>
      <c r="AZ711">
        <v>27032</v>
      </c>
      <c r="BB711">
        <v>70</v>
      </c>
      <c r="BC711">
        <v>7032</v>
      </c>
    </row>
    <row r="712" spans="1:55" x14ac:dyDescent="0.25">
      <c r="A712" s="1" t="s">
        <v>710</v>
      </c>
      <c r="B712" t="str">
        <v>x23-y18</v>
      </c>
      <c r="C712">
        <v>86</v>
      </c>
      <c r="D712">
        <v>71</v>
      </c>
      <c r="E712">
        <v>15</v>
      </c>
      <c r="F712">
        <v>0.82</v>
      </c>
      <c r="G712">
        <v>18023</v>
      </c>
      <c r="H712">
        <v>0</v>
      </c>
      <c r="AY712">
        <v>30</v>
      </c>
      <c r="AZ712">
        <v>28031</v>
      </c>
      <c r="BB712">
        <v>70</v>
      </c>
      <c r="BC712">
        <v>8031</v>
      </c>
    </row>
    <row r="713" spans="1:55" x14ac:dyDescent="0.25">
      <c r="A713" s="1" t="s">
        <v>711</v>
      </c>
      <c r="B713" t="str">
        <v>x23-y19</v>
      </c>
      <c r="C713">
        <v>93</v>
      </c>
      <c r="D713">
        <v>67</v>
      </c>
      <c r="E713">
        <v>26</v>
      </c>
      <c r="F713">
        <v>0.72</v>
      </c>
      <c r="G713">
        <v>19023</v>
      </c>
      <c r="H713">
        <v>0</v>
      </c>
      <c r="AY713">
        <v>30</v>
      </c>
      <c r="AZ713">
        <v>29030</v>
      </c>
      <c r="BB713">
        <v>70</v>
      </c>
      <c r="BC713">
        <v>9030</v>
      </c>
    </row>
    <row r="714" spans="1:55" x14ac:dyDescent="0.25">
      <c r="A714" s="1" t="s">
        <v>712</v>
      </c>
      <c r="B714" t="str">
        <v>x23-y20</v>
      </c>
      <c r="C714">
        <v>85</v>
      </c>
      <c r="D714">
        <v>66</v>
      </c>
      <c r="E714">
        <v>19</v>
      </c>
      <c r="F714">
        <v>0.77</v>
      </c>
      <c r="G714">
        <v>20023</v>
      </c>
      <c r="H714">
        <v>0</v>
      </c>
      <c r="AY714">
        <v>31</v>
      </c>
      <c r="AZ714">
        <v>4</v>
      </c>
      <c r="BB714">
        <v>70</v>
      </c>
      <c r="BC714">
        <v>10029</v>
      </c>
    </row>
    <row r="715" spans="1:55" x14ac:dyDescent="0.25">
      <c r="A715" s="1" t="s">
        <v>713</v>
      </c>
      <c r="B715" t="str">
        <v>x23-y21</v>
      </c>
      <c r="C715">
        <v>86</v>
      </c>
      <c r="D715">
        <v>67</v>
      </c>
      <c r="E715">
        <v>19</v>
      </c>
      <c r="F715">
        <v>0.77</v>
      </c>
      <c r="G715">
        <v>21023</v>
      </c>
      <c r="H715">
        <v>0</v>
      </c>
      <c r="AY715">
        <v>31</v>
      </c>
      <c r="AZ715">
        <v>1005</v>
      </c>
      <c r="BB715">
        <v>70</v>
      </c>
      <c r="BC715">
        <v>11028</v>
      </c>
    </row>
    <row r="716" spans="1:55" x14ac:dyDescent="0.25">
      <c r="A716" s="1" t="s">
        <v>714</v>
      </c>
      <c r="B716" t="str">
        <v>x23-y22</v>
      </c>
      <c r="C716">
        <v>92</v>
      </c>
      <c r="D716">
        <v>72</v>
      </c>
      <c r="E716">
        <v>20</v>
      </c>
      <c r="F716">
        <v>0.78</v>
      </c>
      <c r="G716">
        <v>22023</v>
      </c>
      <c r="H716">
        <v>0</v>
      </c>
      <c r="AY716">
        <v>31</v>
      </c>
      <c r="AZ716">
        <v>3013</v>
      </c>
      <c r="BB716">
        <v>70</v>
      </c>
      <c r="BC716">
        <v>12027</v>
      </c>
    </row>
    <row r="717" spans="1:55" x14ac:dyDescent="0.25">
      <c r="A717" s="1" t="s">
        <v>715</v>
      </c>
      <c r="B717" t="str">
        <v>x23-y23</v>
      </c>
      <c r="C717">
        <v>92</v>
      </c>
      <c r="D717">
        <v>69</v>
      </c>
      <c r="E717">
        <v>23</v>
      </c>
      <c r="F717">
        <v>0.75</v>
      </c>
      <c r="G717">
        <v>23023</v>
      </c>
      <c r="H717">
        <v>0</v>
      </c>
      <c r="AY717">
        <v>31</v>
      </c>
      <c r="AZ717">
        <v>4014</v>
      </c>
      <c r="BB717">
        <v>70</v>
      </c>
      <c r="BC717">
        <v>13026</v>
      </c>
    </row>
    <row r="718" spans="1:55" x14ac:dyDescent="0.25">
      <c r="A718" s="1" t="s">
        <v>716</v>
      </c>
      <c r="B718" t="str">
        <v>x23-y24</v>
      </c>
      <c r="C718">
        <v>91</v>
      </c>
      <c r="D718">
        <v>71</v>
      </c>
      <c r="E718">
        <v>20</v>
      </c>
      <c r="F718">
        <v>0.78</v>
      </c>
      <c r="G718">
        <v>24023</v>
      </c>
      <c r="H718">
        <v>0</v>
      </c>
      <c r="AY718">
        <v>31</v>
      </c>
      <c r="AZ718">
        <v>5015</v>
      </c>
      <c r="BB718">
        <v>70</v>
      </c>
      <c r="BC718">
        <v>14025</v>
      </c>
    </row>
    <row r="719" spans="1:55" x14ac:dyDescent="0.25">
      <c r="A719" s="1" t="s">
        <v>717</v>
      </c>
      <c r="B719" t="str">
        <v>x23-y25</v>
      </c>
      <c r="C719">
        <v>93</v>
      </c>
      <c r="D719">
        <v>68</v>
      </c>
      <c r="E719">
        <v>25</v>
      </c>
      <c r="F719">
        <v>0.73</v>
      </c>
      <c r="G719">
        <v>25023</v>
      </c>
      <c r="H719">
        <v>0</v>
      </c>
      <c r="AY719">
        <v>31</v>
      </c>
      <c r="AZ719">
        <v>6016</v>
      </c>
      <c r="BB719">
        <v>70</v>
      </c>
      <c r="BC719">
        <v>15024</v>
      </c>
    </row>
    <row r="720" spans="1:55" x14ac:dyDescent="0.25">
      <c r="A720" s="1" t="s">
        <v>718</v>
      </c>
      <c r="B720" t="str">
        <v>x23-y26</v>
      </c>
      <c r="C720">
        <v>85</v>
      </c>
      <c r="D720">
        <v>64</v>
      </c>
      <c r="E720">
        <v>21</v>
      </c>
      <c r="F720">
        <v>0.75</v>
      </c>
      <c r="G720">
        <v>26023</v>
      </c>
      <c r="H720">
        <v>0</v>
      </c>
      <c r="AY720">
        <v>31</v>
      </c>
      <c r="AZ720">
        <v>7017</v>
      </c>
      <c r="BB720">
        <v>70</v>
      </c>
      <c r="BC720">
        <v>16023</v>
      </c>
    </row>
    <row r="721" spans="1:55" x14ac:dyDescent="0.25">
      <c r="A721" s="1" t="s">
        <v>719</v>
      </c>
      <c r="B721" t="str">
        <v>x23-y27</v>
      </c>
      <c r="C721">
        <v>90</v>
      </c>
      <c r="D721">
        <v>65</v>
      </c>
      <c r="E721">
        <v>25</v>
      </c>
      <c r="F721">
        <v>0.72</v>
      </c>
      <c r="G721">
        <v>27023</v>
      </c>
      <c r="H721">
        <v>0</v>
      </c>
      <c r="AY721">
        <v>31</v>
      </c>
      <c r="AZ721">
        <v>8018</v>
      </c>
      <c r="BB721">
        <v>70</v>
      </c>
      <c r="BC721">
        <v>17022</v>
      </c>
    </row>
    <row r="722" spans="1:55" x14ac:dyDescent="0.25">
      <c r="A722" s="1" t="s">
        <v>720</v>
      </c>
      <c r="B722" t="str">
        <v>x23-y28</v>
      </c>
      <c r="C722">
        <v>94</v>
      </c>
      <c r="D722">
        <v>65</v>
      </c>
      <c r="E722">
        <v>29</v>
      </c>
      <c r="F722">
        <v>0.69</v>
      </c>
      <c r="G722">
        <v>28023</v>
      </c>
      <c r="H722">
        <v>0</v>
      </c>
      <c r="AY722">
        <v>31</v>
      </c>
      <c r="AZ722">
        <v>9019</v>
      </c>
      <c r="BB722">
        <v>70</v>
      </c>
      <c r="BC722">
        <v>18021</v>
      </c>
    </row>
    <row r="723" spans="1:55" x14ac:dyDescent="0.25">
      <c r="A723" s="1" t="s">
        <v>721</v>
      </c>
      <c r="B723" t="str">
        <v>x23-y29</v>
      </c>
      <c r="C723">
        <v>92</v>
      </c>
      <c r="D723">
        <v>68</v>
      </c>
      <c r="E723">
        <v>24</v>
      </c>
      <c r="F723">
        <v>0.73</v>
      </c>
      <c r="G723">
        <v>29023</v>
      </c>
      <c r="H723">
        <v>0</v>
      </c>
      <c r="AY723">
        <v>31</v>
      </c>
      <c r="AZ723">
        <v>10020</v>
      </c>
      <c r="BB723">
        <v>70</v>
      </c>
      <c r="BC723">
        <v>19020</v>
      </c>
    </row>
    <row r="724" spans="1:55" x14ac:dyDescent="0.25">
      <c r="A724" s="1" t="s">
        <v>722</v>
      </c>
      <c r="B724" t="str">
        <v>x24-y0</v>
      </c>
      <c r="C724">
        <v>89</v>
      </c>
      <c r="D724">
        <v>73</v>
      </c>
      <c r="E724">
        <v>16</v>
      </c>
      <c r="F724">
        <v>0.82</v>
      </c>
      <c r="G724">
        <v>24</v>
      </c>
      <c r="H724">
        <v>0</v>
      </c>
      <c r="AY724">
        <v>31</v>
      </c>
      <c r="AZ724">
        <v>11021</v>
      </c>
      <c r="BB724">
        <v>70</v>
      </c>
      <c r="BC724">
        <v>20019</v>
      </c>
    </row>
    <row r="725" spans="1:55" x14ac:dyDescent="0.25">
      <c r="A725" s="1" t="s">
        <v>723</v>
      </c>
      <c r="B725" t="str">
        <v>x24-y1</v>
      </c>
      <c r="C725">
        <v>88</v>
      </c>
      <c r="D725">
        <v>70</v>
      </c>
      <c r="E725">
        <v>18</v>
      </c>
      <c r="F725">
        <v>0.79</v>
      </c>
      <c r="G725">
        <v>1024</v>
      </c>
      <c r="H725">
        <v>0</v>
      </c>
      <c r="AY725">
        <v>31</v>
      </c>
      <c r="AZ725">
        <v>12022</v>
      </c>
      <c r="BB725">
        <v>70</v>
      </c>
      <c r="BC725">
        <v>21018</v>
      </c>
    </row>
    <row r="726" spans="1:55" x14ac:dyDescent="0.25">
      <c r="A726" s="1" t="s">
        <v>724</v>
      </c>
      <c r="B726" t="str">
        <v>x24-y2</v>
      </c>
      <c r="C726">
        <v>501</v>
      </c>
      <c r="D726">
        <v>495</v>
      </c>
      <c r="E726">
        <v>6</v>
      </c>
      <c r="F726">
        <v>0.98</v>
      </c>
      <c r="G726">
        <v>2024</v>
      </c>
      <c r="H726">
        <v>0</v>
      </c>
      <c r="AY726">
        <v>31</v>
      </c>
      <c r="AZ726">
        <v>13023</v>
      </c>
      <c r="BB726">
        <v>70</v>
      </c>
      <c r="BC726">
        <v>22017</v>
      </c>
    </row>
    <row r="727" spans="1:55" x14ac:dyDescent="0.25">
      <c r="A727" s="1" t="s">
        <v>725</v>
      </c>
      <c r="B727" t="str">
        <v>x24-y3</v>
      </c>
      <c r="C727">
        <v>87</v>
      </c>
      <c r="D727">
        <v>66</v>
      </c>
      <c r="E727">
        <v>21</v>
      </c>
      <c r="F727">
        <v>0.75</v>
      </c>
      <c r="G727">
        <v>3024</v>
      </c>
      <c r="H727">
        <v>0</v>
      </c>
      <c r="AY727">
        <v>31</v>
      </c>
      <c r="AZ727">
        <v>14024</v>
      </c>
      <c r="BB727">
        <v>70</v>
      </c>
      <c r="BC727">
        <v>23016</v>
      </c>
    </row>
    <row r="728" spans="1:55" x14ac:dyDescent="0.25">
      <c r="A728" s="1" t="s">
        <v>726</v>
      </c>
      <c r="B728" t="str">
        <v>x24-y4</v>
      </c>
      <c r="C728">
        <v>93</v>
      </c>
      <c r="D728">
        <v>73</v>
      </c>
      <c r="E728">
        <v>20</v>
      </c>
      <c r="F728">
        <v>0.78</v>
      </c>
      <c r="G728">
        <v>4024</v>
      </c>
      <c r="H728">
        <v>0</v>
      </c>
      <c r="AY728">
        <v>31</v>
      </c>
      <c r="AZ728">
        <v>15025</v>
      </c>
      <c r="BB728">
        <v>70</v>
      </c>
      <c r="BC728">
        <v>24015</v>
      </c>
    </row>
    <row r="729" spans="1:55" x14ac:dyDescent="0.25">
      <c r="A729" s="1" t="s">
        <v>727</v>
      </c>
      <c r="B729" t="str">
        <v>x24-y5</v>
      </c>
      <c r="C729">
        <v>85</v>
      </c>
      <c r="D729">
        <v>67</v>
      </c>
      <c r="E729">
        <v>18</v>
      </c>
      <c r="F729">
        <v>0.78</v>
      </c>
      <c r="G729">
        <v>5024</v>
      </c>
      <c r="H729">
        <v>0</v>
      </c>
      <c r="AY729">
        <v>31</v>
      </c>
      <c r="AZ729">
        <v>16026</v>
      </c>
      <c r="BB729">
        <v>70</v>
      </c>
      <c r="BC729">
        <v>25014</v>
      </c>
    </row>
    <row r="730" spans="1:55" x14ac:dyDescent="0.25">
      <c r="A730" s="1" t="s">
        <v>728</v>
      </c>
      <c r="B730" t="str">
        <v>x24-y6</v>
      </c>
      <c r="C730">
        <v>94</v>
      </c>
      <c r="D730">
        <v>71</v>
      </c>
      <c r="E730">
        <v>23</v>
      </c>
      <c r="F730">
        <v>0.75</v>
      </c>
      <c r="G730">
        <v>6024</v>
      </c>
      <c r="H730">
        <v>0</v>
      </c>
      <c r="AY730">
        <v>31</v>
      </c>
      <c r="AZ730">
        <v>17027</v>
      </c>
      <c r="BB730">
        <v>70</v>
      </c>
      <c r="BC730">
        <v>26013</v>
      </c>
    </row>
    <row r="731" spans="1:55" x14ac:dyDescent="0.25">
      <c r="A731" s="1" t="s">
        <v>729</v>
      </c>
      <c r="B731" t="str">
        <v>x24-y7</v>
      </c>
      <c r="C731">
        <v>85</v>
      </c>
      <c r="D731">
        <v>64</v>
      </c>
      <c r="E731">
        <v>21</v>
      </c>
      <c r="F731">
        <v>0.75</v>
      </c>
      <c r="G731">
        <v>7024</v>
      </c>
      <c r="H731">
        <v>0</v>
      </c>
      <c r="AY731">
        <v>31</v>
      </c>
      <c r="AZ731">
        <v>18028</v>
      </c>
      <c r="BB731">
        <v>70</v>
      </c>
      <c r="BC731">
        <v>27012</v>
      </c>
    </row>
    <row r="732" spans="1:55" x14ac:dyDescent="0.25">
      <c r="A732" s="1" t="s">
        <v>730</v>
      </c>
      <c r="B732" t="str">
        <v>x24-y8</v>
      </c>
      <c r="C732">
        <v>86</v>
      </c>
      <c r="D732">
        <v>71</v>
      </c>
      <c r="E732">
        <v>15</v>
      </c>
      <c r="F732">
        <v>0.82</v>
      </c>
      <c r="G732">
        <v>8024</v>
      </c>
      <c r="H732">
        <v>0</v>
      </c>
      <c r="AY732">
        <v>31</v>
      </c>
      <c r="AZ732">
        <v>19029</v>
      </c>
      <c r="BB732">
        <v>70</v>
      </c>
      <c r="BC732">
        <v>28011</v>
      </c>
    </row>
    <row r="733" spans="1:55" x14ac:dyDescent="0.25">
      <c r="A733" s="1" t="s">
        <v>731</v>
      </c>
      <c r="B733" t="str">
        <v>x24-y9</v>
      </c>
      <c r="C733">
        <v>86</v>
      </c>
      <c r="D733">
        <v>72</v>
      </c>
      <c r="E733">
        <v>14</v>
      </c>
      <c r="F733">
        <v>0.83</v>
      </c>
      <c r="G733">
        <v>9024</v>
      </c>
      <c r="H733">
        <v>0</v>
      </c>
      <c r="AY733">
        <v>31</v>
      </c>
      <c r="AZ733">
        <v>20030</v>
      </c>
      <c r="BB733">
        <v>70</v>
      </c>
      <c r="BC733">
        <v>29010</v>
      </c>
    </row>
    <row r="734" spans="1:55" x14ac:dyDescent="0.25">
      <c r="A734" s="1" t="s">
        <v>732</v>
      </c>
      <c r="B734" t="str">
        <v>x24-y10</v>
      </c>
      <c r="C734">
        <v>88</v>
      </c>
      <c r="D734">
        <v>69</v>
      </c>
      <c r="E734">
        <v>19</v>
      </c>
      <c r="F734">
        <v>0.78</v>
      </c>
      <c r="G734">
        <v>10024</v>
      </c>
      <c r="H734">
        <v>0</v>
      </c>
      <c r="AY734">
        <v>31</v>
      </c>
      <c r="AZ734">
        <v>21031</v>
      </c>
    </row>
    <row r="735" spans="1:55" x14ac:dyDescent="0.25">
      <c r="A735" s="1" t="s">
        <v>733</v>
      </c>
      <c r="B735" t="str">
        <v>x24-y11</v>
      </c>
      <c r="C735">
        <v>93</v>
      </c>
      <c r="D735">
        <v>72</v>
      </c>
      <c r="E735">
        <v>21</v>
      </c>
      <c r="F735">
        <v>0.77</v>
      </c>
      <c r="G735">
        <v>11024</v>
      </c>
      <c r="H735">
        <v>0</v>
      </c>
      <c r="AY735">
        <v>31</v>
      </c>
      <c r="AZ735">
        <v>22032</v>
      </c>
    </row>
    <row r="736" spans="1:55" x14ac:dyDescent="0.25">
      <c r="A736" s="1" t="s">
        <v>734</v>
      </c>
      <c r="B736" t="str">
        <v>x24-y12</v>
      </c>
      <c r="C736">
        <v>87</v>
      </c>
      <c r="D736">
        <v>69</v>
      </c>
      <c r="E736">
        <v>18</v>
      </c>
      <c r="F736">
        <v>0.79</v>
      </c>
      <c r="G736">
        <v>12024</v>
      </c>
      <c r="H736">
        <v>0</v>
      </c>
      <c r="AY736">
        <v>31</v>
      </c>
      <c r="AZ736">
        <v>23033</v>
      </c>
    </row>
    <row r="737" spans="1:52" x14ac:dyDescent="0.25">
      <c r="A737" s="1" t="s">
        <v>735</v>
      </c>
      <c r="B737" t="str">
        <v>x24-y13</v>
      </c>
      <c r="C737">
        <v>87</v>
      </c>
      <c r="D737">
        <v>72</v>
      </c>
      <c r="E737">
        <v>15</v>
      </c>
      <c r="F737">
        <v>0.82</v>
      </c>
      <c r="G737">
        <v>13024</v>
      </c>
      <c r="H737">
        <v>0</v>
      </c>
      <c r="AY737">
        <v>31</v>
      </c>
      <c r="AZ737">
        <v>27033</v>
      </c>
    </row>
    <row r="738" spans="1:52" x14ac:dyDescent="0.25">
      <c r="A738" s="1" t="s">
        <v>736</v>
      </c>
      <c r="B738" t="str">
        <v>x24-y14</v>
      </c>
      <c r="C738">
        <v>88</v>
      </c>
      <c r="D738">
        <v>67</v>
      </c>
      <c r="E738">
        <v>21</v>
      </c>
      <c r="F738">
        <v>0.76</v>
      </c>
      <c r="G738">
        <v>14024</v>
      </c>
      <c r="H738">
        <v>0</v>
      </c>
      <c r="AY738">
        <v>31</v>
      </c>
      <c r="AZ738">
        <v>28032</v>
      </c>
    </row>
    <row r="739" spans="1:52" x14ac:dyDescent="0.25">
      <c r="A739" s="1" t="s">
        <v>737</v>
      </c>
      <c r="B739" t="str">
        <v>x24-y15</v>
      </c>
      <c r="C739">
        <v>85</v>
      </c>
      <c r="D739">
        <v>73</v>
      </c>
      <c r="E739">
        <v>12</v>
      </c>
      <c r="F739">
        <v>0.85</v>
      </c>
      <c r="G739">
        <v>15024</v>
      </c>
      <c r="H739">
        <v>0</v>
      </c>
      <c r="AY739">
        <v>31</v>
      </c>
      <c r="AZ739">
        <v>29031</v>
      </c>
    </row>
    <row r="740" spans="1:52" x14ac:dyDescent="0.25">
      <c r="A740" s="1" t="s">
        <v>738</v>
      </c>
      <c r="B740" t="str">
        <v>x24-y16</v>
      </c>
      <c r="C740">
        <v>90</v>
      </c>
      <c r="D740">
        <v>68</v>
      </c>
      <c r="E740">
        <v>22</v>
      </c>
      <c r="F740">
        <v>0.75</v>
      </c>
      <c r="G740">
        <v>16024</v>
      </c>
      <c r="H740">
        <v>0</v>
      </c>
      <c r="AY740">
        <v>32</v>
      </c>
      <c r="AZ740">
        <v>5</v>
      </c>
    </row>
    <row r="741" spans="1:52" x14ac:dyDescent="0.25">
      <c r="A741" s="1" t="s">
        <v>739</v>
      </c>
      <c r="B741" t="str">
        <v>x24-y17</v>
      </c>
      <c r="C741">
        <v>91</v>
      </c>
      <c r="D741">
        <v>66</v>
      </c>
      <c r="E741">
        <v>25</v>
      </c>
      <c r="F741">
        <v>0.72</v>
      </c>
      <c r="G741">
        <v>17024</v>
      </c>
      <c r="H741">
        <v>0</v>
      </c>
      <c r="AY741">
        <v>32</v>
      </c>
      <c r="AZ741">
        <v>1006</v>
      </c>
    </row>
    <row r="742" spans="1:52" x14ac:dyDescent="0.25">
      <c r="A742" s="1" t="s">
        <v>740</v>
      </c>
      <c r="B742" t="str">
        <v>x24-y18</v>
      </c>
      <c r="C742">
        <v>90</v>
      </c>
      <c r="D742">
        <v>67</v>
      </c>
      <c r="E742">
        <v>23</v>
      </c>
      <c r="F742">
        <v>0.74</v>
      </c>
      <c r="G742">
        <v>18024</v>
      </c>
      <c r="H742">
        <v>0</v>
      </c>
      <c r="AY742">
        <v>32</v>
      </c>
      <c r="AZ742">
        <v>3014</v>
      </c>
    </row>
    <row r="743" spans="1:52" x14ac:dyDescent="0.25">
      <c r="A743" s="1" t="s">
        <v>741</v>
      </c>
      <c r="B743" t="str">
        <v>x24-y19</v>
      </c>
      <c r="C743">
        <v>92</v>
      </c>
      <c r="D743">
        <v>69</v>
      </c>
      <c r="E743">
        <v>23</v>
      </c>
      <c r="F743">
        <v>0.75</v>
      </c>
      <c r="G743">
        <v>19024</v>
      </c>
      <c r="H743">
        <v>0</v>
      </c>
      <c r="AY743">
        <v>32</v>
      </c>
      <c r="AZ743">
        <v>4015</v>
      </c>
    </row>
    <row r="744" spans="1:52" x14ac:dyDescent="0.25">
      <c r="A744" s="1" t="s">
        <v>742</v>
      </c>
      <c r="B744" t="str">
        <v>x24-y20</v>
      </c>
      <c r="C744">
        <v>88</v>
      </c>
      <c r="D744">
        <v>73</v>
      </c>
      <c r="E744">
        <v>15</v>
      </c>
      <c r="F744">
        <v>0.82</v>
      </c>
      <c r="G744">
        <v>20024</v>
      </c>
      <c r="H744">
        <v>0</v>
      </c>
      <c r="AY744">
        <v>32</v>
      </c>
      <c r="AZ744">
        <v>5016</v>
      </c>
    </row>
    <row r="745" spans="1:52" x14ac:dyDescent="0.25">
      <c r="A745" s="1" t="s">
        <v>743</v>
      </c>
      <c r="B745" t="str">
        <v>x24-y21</v>
      </c>
      <c r="C745">
        <v>88</v>
      </c>
      <c r="D745">
        <v>71</v>
      </c>
      <c r="E745">
        <v>17</v>
      </c>
      <c r="F745">
        <v>0.8</v>
      </c>
      <c r="G745">
        <v>21024</v>
      </c>
      <c r="H745">
        <v>0</v>
      </c>
      <c r="AY745">
        <v>32</v>
      </c>
      <c r="AZ745">
        <v>6017</v>
      </c>
    </row>
    <row r="746" spans="1:52" x14ac:dyDescent="0.25">
      <c r="A746" s="1" t="s">
        <v>744</v>
      </c>
      <c r="B746" t="str">
        <v>x24-y22</v>
      </c>
      <c r="C746">
        <v>89</v>
      </c>
      <c r="D746">
        <v>70</v>
      </c>
      <c r="E746">
        <v>19</v>
      </c>
      <c r="F746">
        <v>0.78</v>
      </c>
      <c r="G746">
        <v>22024</v>
      </c>
      <c r="H746">
        <v>0</v>
      </c>
      <c r="AY746">
        <v>32</v>
      </c>
      <c r="AZ746">
        <v>7018</v>
      </c>
    </row>
    <row r="747" spans="1:52" x14ac:dyDescent="0.25">
      <c r="A747" s="1" t="s">
        <v>745</v>
      </c>
      <c r="B747" t="str">
        <v>x24-y23</v>
      </c>
      <c r="C747">
        <v>86</v>
      </c>
      <c r="D747">
        <v>70</v>
      </c>
      <c r="E747">
        <v>16</v>
      </c>
      <c r="F747">
        <v>0.81</v>
      </c>
      <c r="G747">
        <v>23024</v>
      </c>
      <c r="H747">
        <v>0</v>
      </c>
      <c r="AY747">
        <v>32</v>
      </c>
      <c r="AZ747">
        <v>8019</v>
      </c>
    </row>
    <row r="748" spans="1:52" x14ac:dyDescent="0.25">
      <c r="A748" s="1" t="s">
        <v>746</v>
      </c>
      <c r="B748" t="str">
        <v>x24-y24</v>
      </c>
      <c r="C748">
        <v>87</v>
      </c>
      <c r="D748">
        <v>69</v>
      </c>
      <c r="E748">
        <v>18</v>
      </c>
      <c r="F748">
        <v>0.79</v>
      </c>
      <c r="G748">
        <v>24024</v>
      </c>
      <c r="H748">
        <v>0</v>
      </c>
      <c r="AY748">
        <v>32</v>
      </c>
      <c r="AZ748">
        <v>9020</v>
      </c>
    </row>
    <row r="749" spans="1:52" x14ac:dyDescent="0.25">
      <c r="A749" s="1" t="s">
        <v>747</v>
      </c>
      <c r="B749" t="str">
        <v>x24-y25</v>
      </c>
      <c r="C749">
        <v>85</v>
      </c>
      <c r="D749">
        <v>73</v>
      </c>
      <c r="E749">
        <v>12</v>
      </c>
      <c r="F749">
        <v>0.85</v>
      </c>
      <c r="G749">
        <v>25024</v>
      </c>
      <c r="H749">
        <v>0</v>
      </c>
      <c r="AY749">
        <v>32</v>
      </c>
      <c r="AZ749">
        <v>10021</v>
      </c>
    </row>
    <row r="750" spans="1:52" x14ac:dyDescent="0.25">
      <c r="A750" s="1" t="s">
        <v>748</v>
      </c>
      <c r="B750" t="str">
        <v>x24-y26</v>
      </c>
      <c r="C750">
        <v>90</v>
      </c>
      <c r="D750">
        <v>71</v>
      </c>
      <c r="E750">
        <v>19</v>
      </c>
      <c r="F750">
        <v>0.78</v>
      </c>
      <c r="G750">
        <v>26024</v>
      </c>
      <c r="H750">
        <v>0</v>
      </c>
      <c r="AY750">
        <v>32</v>
      </c>
      <c r="AZ750">
        <v>11022</v>
      </c>
    </row>
    <row r="751" spans="1:52" x14ac:dyDescent="0.25">
      <c r="A751" s="1" t="s">
        <v>749</v>
      </c>
      <c r="B751" t="str">
        <v>x24-y27</v>
      </c>
      <c r="C751">
        <v>89</v>
      </c>
      <c r="D751">
        <v>71</v>
      </c>
      <c r="E751">
        <v>18</v>
      </c>
      <c r="F751">
        <v>0.79</v>
      </c>
      <c r="G751">
        <v>27024</v>
      </c>
      <c r="H751">
        <v>0</v>
      </c>
      <c r="AY751">
        <v>32</v>
      </c>
      <c r="AZ751">
        <v>12023</v>
      </c>
    </row>
    <row r="752" spans="1:52" x14ac:dyDescent="0.25">
      <c r="A752" s="1" t="s">
        <v>750</v>
      </c>
      <c r="B752" t="str">
        <v>x24-y28</v>
      </c>
      <c r="C752">
        <v>86</v>
      </c>
      <c r="D752">
        <v>64</v>
      </c>
      <c r="E752">
        <v>22</v>
      </c>
      <c r="F752">
        <v>0.74</v>
      </c>
      <c r="G752">
        <v>28024</v>
      </c>
      <c r="H752">
        <v>0</v>
      </c>
      <c r="AY752">
        <v>32</v>
      </c>
      <c r="AZ752">
        <v>13024</v>
      </c>
    </row>
    <row r="753" spans="1:52" x14ac:dyDescent="0.25">
      <c r="A753" s="1" t="s">
        <v>751</v>
      </c>
      <c r="B753" t="str">
        <v>x24-y29</v>
      </c>
      <c r="C753">
        <v>91</v>
      </c>
      <c r="D753">
        <v>71</v>
      </c>
      <c r="E753">
        <v>20</v>
      </c>
      <c r="F753">
        <v>0.78</v>
      </c>
      <c r="G753">
        <v>29024</v>
      </c>
      <c r="H753">
        <v>0</v>
      </c>
      <c r="AY753">
        <v>32</v>
      </c>
      <c r="AZ753">
        <v>14025</v>
      </c>
    </row>
    <row r="754" spans="1:52" x14ac:dyDescent="0.25">
      <c r="A754" s="1" t="s">
        <v>752</v>
      </c>
      <c r="B754" t="str">
        <v>x25-y0</v>
      </c>
      <c r="C754">
        <v>87</v>
      </c>
      <c r="D754">
        <v>68</v>
      </c>
      <c r="E754">
        <v>19</v>
      </c>
      <c r="F754">
        <v>0.78</v>
      </c>
      <c r="G754">
        <v>25</v>
      </c>
      <c r="H754">
        <v>0</v>
      </c>
      <c r="AY754">
        <v>32</v>
      </c>
      <c r="AZ754">
        <v>15026</v>
      </c>
    </row>
    <row r="755" spans="1:52" x14ac:dyDescent="0.25">
      <c r="A755" s="1" t="s">
        <v>753</v>
      </c>
      <c r="B755" t="str">
        <v>x25-y1</v>
      </c>
      <c r="C755">
        <v>93</v>
      </c>
      <c r="D755">
        <v>64</v>
      </c>
      <c r="E755">
        <v>29</v>
      </c>
      <c r="F755">
        <v>0.68</v>
      </c>
      <c r="G755">
        <v>1025</v>
      </c>
      <c r="H755">
        <v>0</v>
      </c>
      <c r="AY755">
        <v>32</v>
      </c>
      <c r="AZ755">
        <v>16027</v>
      </c>
    </row>
    <row r="756" spans="1:52" x14ac:dyDescent="0.25">
      <c r="A756" s="1" t="s">
        <v>754</v>
      </c>
      <c r="B756" t="str">
        <v>x25-y2</v>
      </c>
      <c r="C756">
        <v>506</v>
      </c>
      <c r="D756">
        <v>495</v>
      </c>
      <c r="E756">
        <v>11</v>
      </c>
      <c r="F756">
        <v>0.97</v>
      </c>
      <c r="G756">
        <v>2025</v>
      </c>
      <c r="H756">
        <v>0</v>
      </c>
      <c r="AY756">
        <v>32</v>
      </c>
      <c r="AZ756">
        <v>17028</v>
      </c>
    </row>
    <row r="757" spans="1:52" x14ac:dyDescent="0.25">
      <c r="A757" s="1" t="s">
        <v>755</v>
      </c>
      <c r="B757" t="str">
        <v>x25-y3</v>
      </c>
      <c r="C757">
        <v>91</v>
      </c>
      <c r="D757">
        <v>69</v>
      </c>
      <c r="E757">
        <v>22</v>
      </c>
      <c r="F757">
        <v>0.75</v>
      </c>
      <c r="G757">
        <v>3025</v>
      </c>
      <c r="H757">
        <v>0</v>
      </c>
      <c r="AY757">
        <v>32</v>
      </c>
      <c r="AZ757">
        <v>18029</v>
      </c>
    </row>
    <row r="758" spans="1:52" x14ac:dyDescent="0.25">
      <c r="A758" s="1" t="s">
        <v>756</v>
      </c>
      <c r="B758" t="str">
        <v>x25-y4</v>
      </c>
      <c r="C758">
        <v>85</v>
      </c>
      <c r="D758">
        <v>65</v>
      </c>
      <c r="E758">
        <v>20</v>
      </c>
      <c r="F758">
        <v>0.76</v>
      </c>
      <c r="G758">
        <v>4025</v>
      </c>
      <c r="H758">
        <v>0</v>
      </c>
      <c r="AY758">
        <v>32</v>
      </c>
      <c r="AZ758">
        <v>19030</v>
      </c>
    </row>
    <row r="759" spans="1:52" x14ac:dyDescent="0.25">
      <c r="A759" s="1" t="s">
        <v>757</v>
      </c>
      <c r="B759" t="str">
        <v>x25-y5</v>
      </c>
      <c r="C759">
        <v>85</v>
      </c>
      <c r="D759">
        <v>67</v>
      </c>
      <c r="E759">
        <v>18</v>
      </c>
      <c r="F759">
        <v>0.78</v>
      </c>
      <c r="G759">
        <v>5025</v>
      </c>
      <c r="H759">
        <v>0</v>
      </c>
      <c r="AY759">
        <v>32</v>
      </c>
      <c r="AZ759">
        <v>20031</v>
      </c>
    </row>
    <row r="760" spans="1:52" x14ac:dyDescent="0.25">
      <c r="A760" s="1" t="s">
        <v>758</v>
      </c>
      <c r="B760" t="str">
        <v>x25-y6</v>
      </c>
      <c r="C760">
        <v>93</v>
      </c>
      <c r="D760">
        <v>66</v>
      </c>
      <c r="E760">
        <v>27</v>
      </c>
      <c r="F760">
        <v>0.7</v>
      </c>
      <c r="G760">
        <v>6025</v>
      </c>
      <c r="H760">
        <v>0</v>
      </c>
      <c r="AY760">
        <v>32</v>
      </c>
      <c r="AZ760">
        <v>21032</v>
      </c>
    </row>
    <row r="761" spans="1:52" x14ac:dyDescent="0.25">
      <c r="A761" s="1" t="s">
        <v>759</v>
      </c>
      <c r="B761" t="str">
        <v>x25-y7</v>
      </c>
      <c r="C761">
        <v>90</v>
      </c>
      <c r="D761">
        <v>73</v>
      </c>
      <c r="E761">
        <v>17</v>
      </c>
      <c r="F761">
        <v>0.81</v>
      </c>
      <c r="G761">
        <v>7025</v>
      </c>
      <c r="H761">
        <v>0</v>
      </c>
      <c r="AY761">
        <v>32</v>
      </c>
      <c r="AZ761">
        <v>22033</v>
      </c>
    </row>
    <row r="762" spans="1:52" x14ac:dyDescent="0.25">
      <c r="A762" s="1" t="s">
        <v>760</v>
      </c>
      <c r="B762" t="str">
        <v>x25-y8</v>
      </c>
      <c r="C762">
        <v>87</v>
      </c>
      <c r="D762">
        <v>72</v>
      </c>
      <c r="E762">
        <v>15</v>
      </c>
      <c r="F762">
        <v>0.82</v>
      </c>
      <c r="G762">
        <v>8025</v>
      </c>
      <c r="H762">
        <v>0</v>
      </c>
      <c r="AY762">
        <v>32</v>
      </c>
      <c r="AZ762">
        <v>28033</v>
      </c>
    </row>
    <row r="763" spans="1:52" x14ac:dyDescent="0.25">
      <c r="A763" s="1" t="s">
        <v>761</v>
      </c>
      <c r="B763" t="str">
        <v>x25-y9</v>
      </c>
      <c r="C763">
        <v>87</v>
      </c>
      <c r="D763">
        <v>64</v>
      </c>
      <c r="E763">
        <v>23</v>
      </c>
      <c r="F763">
        <v>0.73</v>
      </c>
      <c r="G763">
        <v>9025</v>
      </c>
      <c r="H763">
        <v>0</v>
      </c>
      <c r="AY763">
        <v>32</v>
      </c>
      <c r="AZ763">
        <v>29032</v>
      </c>
    </row>
    <row r="764" spans="1:52" x14ac:dyDescent="0.25">
      <c r="A764" s="1" t="s">
        <v>762</v>
      </c>
      <c r="B764" t="str">
        <v>x25-y10</v>
      </c>
      <c r="C764">
        <v>93</v>
      </c>
      <c r="D764">
        <v>67</v>
      </c>
      <c r="E764">
        <v>26</v>
      </c>
      <c r="F764">
        <v>0.72</v>
      </c>
      <c r="G764">
        <v>10025</v>
      </c>
      <c r="H764">
        <v>0</v>
      </c>
      <c r="AY764">
        <v>33</v>
      </c>
      <c r="AZ764">
        <v>6</v>
      </c>
    </row>
    <row r="765" spans="1:52" x14ac:dyDescent="0.25">
      <c r="A765" s="1" t="s">
        <v>763</v>
      </c>
      <c r="B765" t="str">
        <v>x25-y11</v>
      </c>
      <c r="C765">
        <v>86</v>
      </c>
      <c r="D765">
        <v>71</v>
      </c>
      <c r="E765">
        <v>15</v>
      </c>
      <c r="F765">
        <v>0.82</v>
      </c>
      <c r="G765">
        <v>11025</v>
      </c>
      <c r="H765">
        <v>0</v>
      </c>
      <c r="AY765">
        <v>33</v>
      </c>
      <c r="AZ765">
        <v>1007</v>
      </c>
    </row>
    <row r="766" spans="1:52" x14ac:dyDescent="0.25">
      <c r="A766" s="1" t="s">
        <v>764</v>
      </c>
      <c r="B766" t="str">
        <v>x25-y12</v>
      </c>
      <c r="C766">
        <v>92</v>
      </c>
      <c r="D766">
        <v>69</v>
      </c>
      <c r="E766">
        <v>23</v>
      </c>
      <c r="F766">
        <v>0.75</v>
      </c>
      <c r="G766">
        <v>12025</v>
      </c>
      <c r="H766">
        <v>0</v>
      </c>
      <c r="AY766">
        <v>33</v>
      </c>
      <c r="AZ766">
        <v>3015</v>
      </c>
    </row>
    <row r="767" spans="1:52" x14ac:dyDescent="0.25">
      <c r="A767" s="1" t="s">
        <v>765</v>
      </c>
      <c r="B767" t="str">
        <v>x25-y13</v>
      </c>
      <c r="C767">
        <v>89</v>
      </c>
      <c r="D767">
        <v>65</v>
      </c>
      <c r="E767">
        <v>24</v>
      </c>
      <c r="F767">
        <v>0.73</v>
      </c>
      <c r="G767">
        <v>13025</v>
      </c>
      <c r="H767">
        <v>0</v>
      </c>
      <c r="AY767">
        <v>33</v>
      </c>
      <c r="AZ767">
        <v>4016</v>
      </c>
    </row>
    <row r="768" spans="1:52" x14ac:dyDescent="0.25">
      <c r="A768" s="1" t="s">
        <v>766</v>
      </c>
      <c r="B768" t="str">
        <v>x25-y14</v>
      </c>
      <c r="C768">
        <v>90</v>
      </c>
      <c r="D768">
        <v>73</v>
      </c>
      <c r="E768">
        <v>17</v>
      </c>
      <c r="F768">
        <v>0.81</v>
      </c>
      <c r="G768">
        <v>14025</v>
      </c>
      <c r="H768">
        <v>0</v>
      </c>
      <c r="AY768">
        <v>33</v>
      </c>
      <c r="AZ768">
        <v>5017</v>
      </c>
    </row>
    <row r="769" spans="1:52" x14ac:dyDescent="0.25">
      <c r="A769" s="1" t="s">
        <v>767</v>
      </c>
      <c r="B769" t="str">
        <v>x25-y15</v>
      </c>
      <c r="C769">
        <v>93</v>
      </c>
      <c r="D769">
        <v>65</v>
      </c>
      <c r="E769">
        <v>28</v>
      </c>
      <c r="F769">
        <v>0.69</v>
      </c>
      <c r="G769">
        <v>15025</v>
      </c>
      <c r="H769">
        <v>0</v>
      </c>
      <c r="AY769">
        <v>33</v>
      </c>
      <c r="AZ769">
        <v>6018</v>
      </c>
    </row>
    <row r="770" spans="1:52" x14ac:dyDescent="0.25">
      <c r="A770" s="1" t="s">
        <v>768</v>
      </c>
      <c r="B770" t="str">
        <v>x25-y16</v>
      </c>
      <c r="C770">
        <v>88</v>
      </c>
      <c r="D770">
        <v>65</v>
      </c>
      <c r="E770">
        <v>23</v>
      </c>
      <c r="F770">
        <v>0.73</v>
      </c>
      <c r="G770">
        <v>16025</v>
      </c>
      <c r="H770">
        <v>0</v>
      </c>
      <c r="AY770">
        <v>33</v>
      </c>
      <c r="AZ770">
        <v>7019</v>
      </c>
    </row>
    <row r="771" spans="1:52" x14ac:dyDescent="0.25">
      <c r="A771" s="1" t="s">
        <v>769</v>
      </c>
      <c r="B771" t="str">
        <v>x25-y17</v>
      </c>
      <c r="C771">
        <v>92</v>
      </c>
      <c r="D771">
        <v>71</v>
      </c>
      <c r="E771">
        <v>21</v>
      </c>
      <c r="F771">
        <v>0.77</v>
      </c>
      <c r="G771">
        <v>17025</v>
      </c>
      <c r="H771">
        <v>0</v>
      </c>
      <c r="AY771">
        <v>33</v>
      </c>
      <c r="AZ771">
        <v>8020</v>
      </c>
    </row>
    <row r="772" spans="1:52" x14ac:dyDescent="0.25">
      <c r="A772" s="1" t="s">
        <v>770</v>
      </c>
      <c r="B772" t="str">
        <v>x25-y18</v>
      </c>
      <c r="C772">
        <v>92</v>
      </c>
      <c r="D772">
        <v>67</v>
      </c>
      <c r="E772">
        <v>25</v>
      </c>
      <c r="F772">
        <v>0.72</v>
      </c>
      <c r="G772">
        <v>18025</v>
      </c>
      <c r="H772">
        <v>0</v>
      </c>
      <c r="AY772">
        <v>33</v>
      </c>
      <c r="AZ772">
        <v>9021</v>
      </c>
    </row>
    <row r="773" spans="1:52" x14ac:dyDescent="0.25">
      <c r="A773" s="1" t="s">
        <v>771</v>
      </c>
      <c r="B773" t="str">
        <v>x25-y19</v>
      </c>
      <c r="C773">
        <v>93</v>
      </c>
      <c r="D773">
        <v>73</v>
      </c>
      <c r="E773">
        <v>20</v>
      </c>
      <c r="F773">
        <v>0.78</v>
      </c>
      <c r="G773">
        <v>19025</v>
      </c>
      <c r="H773">
        <v>0</v>
      </c>
      <c r="AY773">
        <v>33</v>
      </c>
      <c r="AZ773">
        <v>10022</v>
      </c>
    </row>
    <row r="774" spans="1:52" x14ac:dyDescent="0.25">
      <c r="A774" s="1" t="s">
        <v>772</v>
      </c>
      <c r="B774" t="str">
        <v>x25-y20</v>
      </c>
      <c r="C774">
        <v>90</v>
      </c>
      <c r="D774">
        <v>72</v>
      </c>
      <c r="E774">
        <v>18</v>
      </c>
      <c r="F774">
        <v>0.8</v>
      </c>
      <c r="G774">
        <v>20025</v>
      </c>
      <c r="H774">
        <v>0</v>
      </c>
      <c r="AY774">
        <v>33</v>
      </c>
      <c r="AZ774">
        <v>11023</v>
      </c>
    </row>
    <row r="775" spans="1:52" x14ac:dyDescent="0.25">
      <c r="A775" s="1" t="s">
        <v>773</v>
      </c>
      <c r="B775" t="str">
        <v>x25-y21</v>
      </c>
      <c r="C775">
        <v>94</v>
      </c>
      <c r="D775">
        <v>72</v>
      </c>
      <c r="E775">
        <v>22</v>
      </c>
      <c r="F775">
        <v>0.76</v>
      </c>
      <c r="G775">
        <v>21025</v>
      </c>
      <c r="H775">
        <v>0</v>
      </c>
      <c r="AY775">
        <v>33</v>
      </c>
      <c r="AZ775">
        <v>12024</v>
      </c>
    </row>
    <row r="776" spans="1:52" x14ac:dyDescent="0.25">
      <c r="A776" s="1" t="s">
        <v>774</v>
      </c>
      <c r="B776" t="str">
        <v>x25-y22</v>
      </c>
      <c r="C776">
        <v>87</v>
      </c>
      <c r="D776">
        <v>65</v>
      </c>
      <c r="E776">
        <v>22</v>
      </c>
      <c r="F776">
        <v>0.74</v>
      </c>
      <c r="G776">
        <v>22025</v>
      </c>
      <c r="H776">
        <v>0</v>
      </c>
      <c r="AY776">
        <v>33</v>
      </c>
      <c r="AZ776">
        <v>13025</v>
      </c>
    </row>
    <row r="777" spans="1:52" x14ac:dyDescent="0.25">
      <c r="A777" s="1" t="s">
        <v>775</v>
      </c>
      <c r="B777" t="str">
        <v>x25-y23</v>
      </c>
      <c r="C777">
        <v>85</v>
      </c>
      <c r="D777">
        <v>68</v>
      </c>
      <c r="E777">
        <v>17</v>
      </c>
      <c r="F777">
        <v>0.8</v>
      </c>
      <c r="G777">
        <v>23025</v>
      </c>
      <c r="H777">
        <v>0</v>
      </c>
      <c r="AY777">
        <v>33</v>
      </c>
      <c r="AZ777">
        <v>14026</v>
      </c>
    </row>
    <row r="778" spans="1:52" x14ac:dyDescent="0.25">
      <c r="A778" s="1" t="s">
        <v>776</v>
      </c>
      <c r="B778" t="str">
        <v>x25-y24</v>
      </c>
      <c r="C778">
        <v>94</v>
      </c>
      <c r="D778">
        <v>70</v>
      </c>
      <c r="E778">
        <v>24</v>
      </c>
      <c r="F778">
        <v>0.74</v>
      </c>
      <c r="G778">
        <v>24025</v>
      </c>
      <c r="H778">
        <v>0</v>
      </c>
      <c r="AY778">
        <v>33</v>
      </c>
      <c r="AZ778">
        <v>15027</v>
      </c>
    </row>
    <row r="779" spans="1:52" x14ac:dyDescent="0.25">
      <c r="A779" s="1" t="s">
        <v>777</v>
      </c>
      <c r="B779" t="str">
        <v>x25-y25</v>
      </c>
      <c r="C779">
        <v>88</v>
      </c>
      <c r="D779">
        <v>65</v>
      </c>
      <c r="E779">
        <v>23</v>
      </c>
      <c r="F779">
        <v>0.73</v>
      </c>
      <c r="G779">
        <v>25025</v>
      </c>
      <c r="H779">
        <v>0</v>
      </c>
      <c r="AY779">
        <v>33</v>
      </c>
      <c r="AZ779">
        <v>16028</v>
      </c>
    </row>
    <row r="780" spans="1:52" x14ac:dyDescent="0.25">
      <c r="A780" s="1" t="s">
        <v>778</v>
      </c>
      <c r="B780" t="str">
        <v>x25-y26</v>
      </c>
      <c r="C780">
        <v>92</v>
      </c>
      <c r="D780">
        <v>71</v>
      </c>
      <c r="E780">
        <v>21</v>
      </c>
      <c r="F780">
        <v>0.77</v>
      </c>
      <c r="G780">
        <v>26025</v>
      </c>
      <c r="H780">
        <v>0</v>
      </c>
      <c r="AY780">
        <v>33</v>
      </c>
      <c r="AZ780">
        <v>17029</v>
      </c>
    </row>
    <row r="781" spans="1:52" x14ac:dyDescent="0.25">
      <c r="A781" s="1" t="s">
        <v>779</v>
      </c>
      <c r="B781" t="str">
        <v>x25-y27</v>
      </c>
      <c r="C781">
        <v>88</v>
      </c>
      <c r="D781">
        <v>69</v>
      </c>
      <c r="E781">
        <v>19</v>
      </c>
      <c r="F781">
        <v>0.78</v>
      </c>
      <c r="G781">
        <v>27025</v>
      </c>
      <c r="H781">
        <v>0</v>
      </c>
      <c r="AY781">
        <v>33</v>
      </c>
      <c r="AZ781">
        <v>18030</v>
      </c>
    </row>
    <row r="782" spans="1:52" x14ac:dyDescent="0.25">
      <c r="A782" s="1" t="s">
        <v>780</v>
      </c>
      <c r="B782" t="str">
        <v>x25-y28</v>
      </c>
      <c r="C782">
        <v>91</v>
      </c>
      <c r="D782">
        <v>67</v>
      </c>
      <c r="E782">
        <v>24</v>
      </c>
      <c r="F782">
        <v>0.73</v>
      </c>
      <c r="G782">
        <v>28025</v>
      </c>
      <c r="H782">
        <v>0</v>
      </c>
      <c r="AY782">
        <v>33</v>
      </c>
      <c r="AZ782">
        <v>19031</v>
      </c>
    </row>
    <row r="783" spans="1:52" x14ac:dyDescent="0.25">
      <c r="A783" s="1" t="s">
        <v>781</v>
      </c>
      <c r="B783" t="str">
        <v>x25-y29</v>
      </c>
      <c r="C783">
        <v>91</v>
      </c>
      <c r="D783">
        <v>69</v>
      </c>
      <c r="E783">
        <v>22</v>
      </c>
      <c r="F783">
        <v>0.75</v>
      </c>
      <c r="G783">
        <v>29025</v>
      </c>
      <c r="H783">
        <v>0</v>
      </c>
      <c r="AY783">
        <v>33</v>
      </c>
      <c r="AZ783">
        <v>20032</v>
      </c>
    </row>
    <row r="784" spans="1:52" x14ac:dyDescent="0.25">
      <c r="A784" s="1" t="s">
        <v>782</v>
      </c>
      <c r="B784" t="str">
        <v>x26-y0</v>
      </c>
      <c r="C784">
        <v>86</v>
      </c>
      <c r="D784">
        <v>72</v>
      </c>
      <c r="E784">
        <v>14</v>
      </c>
      <c r="F784">
        <v>0.83</v>
      </c>
      <c r="G784">
        <v>26</v>
      </c>
      <c r="H784">
        <v>0</v>
      </c>
      <c r="AY784">
        <v>33</v>
      </c>
      <c r="AZ784">
        <v>21033</v>
      </c>
    </row>
    <row r="785" spans="1:52" x14ac:dyDescent="0.25">
      <c r="A785" s="1" t="s">
        <v>783</v>
      </c>
      <c r="B785" t="str">
        <v>x26-y1</v>
      </c>
      <c r="C785">
        <v>90</v>
      </c>
      <c r="D785">
        <v>69</v>
      </c>
      <c r="E785">
        <v>21</v>
      </c>
      <c r="F785">
        <v>0.76</v>
      </c>
      <c r="G785">
        <v>1026</v>
      </c>
      <c r="H785">
        <v>0</v>
      </c>
      <c r="AY785">
        <v>33</v>
      </c>
      <c r="AZ785">
        <v>29033</v>
      </c>
    </row>
    <row r="786" spans="1:52" x14ac:dyDescent="0.25">
      <c r="A786" s="1" t="s">
        <v>784</v>
      </c>
      <c r="B786" t="str">
        <v>x26-y2</v>
      </c>
      <c r="C786">
        <v>502</v>
      </c>
      <c r="D786">
        <v>494</v>
      </c>
      <c r="E786">
        <v>8</v>
      </c>
      <c r="F786">
        <v>0.98</v>
      </c>
      <c r="G786">
        <v>2026</v>
      </c>
      <c r="H786">
        <v>0</v>
      </c>
      <c r="AY786">
        <v>34</v>
      </c>
      <c r="AZ786">
        <v>7</v>
      </c>
    </row>
    <row r="787" spans="1:52" x14ac:dyDescent="0.25">
      <c r="A787" s="1" t="s">
        <v>785</v>
      </c>
      <c r="B787" t="str">
        <v>x26-y3</v>
      </c>
      <c r="C787">
        <v>89</v>
      </c>
      <c r="D787">
        <v>69</v>
      </c>
      <c r="E787">
        <v>20</v>
      </c>
      <c r="F787">
        <v>0.77</v>
      </c>
      <c r="G787">
        <v>3026</v>
      </c>
      <c r="H787">
        <v>0</v>
      </c>
      <c r="AY787">
        <v>34</v>
      </c>
      <c r="AZ787">
        <v>1008</v>
      </c>
    </row>
    <row r="788" spans="1:52" x14ac:dyDescent="0.25">
      <c r="A788" s="1" t="s">
        <v>786</v>
      </c>
      <c r="B788" t="str">
        <v>x26-y4</v>
      </c>
      <c r="C788">
        <v>89</v>
      </c>
      <c r="D788">
        <v>68</v>
      </c>
      <c r="E788">
        <v>21</v>
      </c>
      <c r="F788">
        <v>0.76</v>
      </c>
      <c r="G788">
        <v>4026</v>
      </c>
      <c r="H788">
        <v>0</v>
      </c>
      <c r="AY788">
        <v>34</v>
      </c>
      <c r="AZ788">
        <v>3016</v>
      </c>
    </row>
    <row r="789" spans="1:52" x14ac:dyDescent="0.25">
      <c r="A789" s="1" t="s">
        <v>787</v>
      </c>
      <c r="B789" t="str">
        <v>x26-y5</v>
      </c>
      <c r="C789">
        <v>88</v>
      </c>
      <c r="D789">
        <v>65</v>
      </c>
      <c r="E789">
        <v>23</v>
      </c>
      <c r="F789">
        <v>0.73</v>
      </c>
      <c r="G789">
        <v>5026</v>
      </c>
      <c r="H789">
        <v>0</v>
      </c>
      <c r="AY789">
        <v>34</v>
      </c>
      <c r="AZ789">
        <v>4017</v>
      </c>
    </row>
    <row r="790" spans="1:52" x14ac:dyDescent="0.25">
      <c r="A790" s="1" t="s">
        <v>788</v>
      </c>
      <c r="B790" t="str">
        <v>x26-y6</v>
      </c>
      <c r="C790">
        <v>92</v>
      </c>
      <c r="D790">
        <v>73</v>
      </c>
      <c r="E790">
        <v>19</v>
      </c>
      <c r="F790">
        <v>0.79</v>
      </c>
      <c r="G790">
        <v>6026</v>
      </c>
      <c r="H790">
        <v>0</v>
      </c>
      <c r="AY790">
        <v>34</v>
      </c>
      <c r="AZ790">
        <v>5018</v>
      </c>
    </row>
    <row r="791" spans="1:52" x14ac:dyDescent="0.25">
      <c r="A791" s="1" t="s">
        <v>789</v>
      </c>
      <c r="B791" t="str">
        <v>x26-y7</v>
      </c>
      <c r="C791">
        <v>94</v>
      </c>
      <c r="D791">
        <v>64</v>
      </c>
      <c r="E791">
        <v>30</v>
      </c>
      <c r="F791">
        <v>0.68</v>
      </c>
      <c r="G791">
        <v>7026</v>
      </c>
      <c r="H791">
        <v>0</v>
      </c>
      <c r="AY791">
        <v>34</v>
      </c>
      <c r="AZ791">
        <v>6019</v>
      </c>
    </row>
    <row r="792" spans="1:52" x14ac:dyDescent="0.25">
      <c r="A792" s="1" t="s">
        <v>790</v>
      </c>
      <c r="B792" t="str">
        <v>x26-y8</v>
      </c>
      <c r="C792">
        <v>86</v>
      </c>
      <c r="D792">
        <v>69</v>
      </c>
      <c r="E792">
        <v>17</v>
      </c>
      <c r="F792">
        <v>0.8</v>
      </c>
      <c r="G792">
        <v>8026</v>
      </c>
      <c r="H792">
        <v>0</v>
      </c>
      <c r="AY792">
        <v>34</v>
      </c>
      <c r="AZ792">
        <v>7020</v>
      </c>
    </row>
    <row r="793" spans="1:52" x14ac:dyDescent="0.25">
      <c r="A793" s="1" t="s">
        <v>791</v>
      </c>
      <c r="B793" t="str">
        <v>x26-y9</v>
      </c>
      <c r="C793">
        <v>90</v>
      </c>
      <c r="D793">
        <v>66</v>
      </c>
      <c r="E793">
        <v>24</v>
      </c>
      <c r="F793">
        <v>0.73</v>
      </c>
      <c r="G793">
        <v>9026</v>
      </c>
      <c r="H793">
        <v>0</v>
      </c>
      <c r="AY793">
        <v>34</v>
      </c>
      <c r="AZ793">
        <v>8021</v>
      </c>
    </row>
    <row r="794" spans="1:52" x14ac:dyDescent="0.25">
      <c r="A794" s="1" t="s">
        <v>792</v>
      </c>
      <c r="B794" t="str">
        <v>x26-y10</v>
      </c>
      <c r="C794">
        <v>85</v>
      </c>
      <c r="D794">
        <v>70</v>
      </c>
      <c r="E794">
        <v>15</v>
      </c>
      <c r="F794">
        <v>0.82</v>
      </c>
      <c r="G794">
        <v>10026</v>
      </c>
      <c r="H794">
        <v>0</v>
      </c>
      <c r="AY794">
        <v>34</v>
      </c>
      <c r="AZ794">
        <v>9022</v>
      </c>
    </row>
    <row r="795" spans="1:52" x14ac:dyDescent="0.25">
      <c r="A795" s="1" t="s">
        <v>793</v>
      </c>
      <c r="B795" t="str">
        <v>x26-y11</v>
      </c>
      <c r="C795">
        <v>90</v>
      </c>
      <c r="D795">
        <v>71</v>
      </c>
      <c r="E795">
        <v>19</v>
      </c>
      <c r="F795">
        <v>0.78</v>
      </c>
      <c r="G795">
        <v>11026</v>
      </c>
      <c r="H795">
        <v>0</v>
      </c>
      <c r="AY795">
        <v>34</v>
      </c>
      <c r="AZ795">
        <v>10023</v>
      </c>
    </row>
    <row r="796" spans="1:52" x14ac:dyDescent="0.25">
      <c r="A796" s="1" t="s">
        <v>794</v>
      </c>
      <c r="B796" t="str">
        <v>x26-y12</v>
      </c>
      <c r="C796">
        <v>85</v>
      </c>
      <c r="D796">
        <v>72</v>
      </c>
      <c r="E796">
        <v>13</v>
      </c>
      <c r="F796">
        <v>0.84</v>
      </c>
      <c r="G796">
        <v>12026</v>
      </c>
      <c r="H796">
        <v>0</v>
      </c>
      <c r="AY796">
        <v>34</v>
      </c>
      <c r="AZ796">
        <v>11024</v>
      </c>
    </row>
    <row r="797" spans="1:52" x14ac:dyDescent="0.25">
      <c r="A797" s="1" t="s">
        <v>795</v>
      </c>
      <c r="B797" t="str">
        <v>x26-y13</v>
      </c>
      <c r="C797">
        <v>88</v>
      </c>
      <c r="D797">
        <v>72</v>
      </c>
      <c r="E797">
        <v>16</v>
      </c>
      <c r="F797">
        <v>0.81</v>
      </c>
      <c r="G797">
        <v>13026</v>
      </c>
      <c r="H797">
        <v>0</v>
      </c>
      <c r="AY797">
        <v>34</v>
      </c>
      <c r="AZ797">
        <v>12025</v>
      </c>
    </row>
    <row r="798" spans="1:52" x14ac:dyDescent="0.25">
      <c r="A798" s="1" t="s">
        <v>796</v>
      </c>
      <c r="B798" t="str">
        <v>x26-y14</v>
      </c>
      <c r="C798">
        <v>91</v>
      </c>
      <c r="D798">
        <v>69</v>
      </c>
      <c r="E798">
        <v>22</v>
      </c>
      <c r="F798">
        <v>0.75</v>
      </c>
      <c r="G798">
        <v>14026</v>
      </c>
      <c r="H798">
        <v>0</v>
      </c>
      <c r="AY798">
        <v>34</v>
      </c>
      <c r="AZ798">
        <v>13026</v>
      </c>
    </row>
    <row r="799" spans="1:52" x14ac:dyDescent="0.25">
      <c r="A799" s="1" t="s">
        <v>797</v>
      </c>
      <c r="B799" t="str">
        <v>x26-y15</v>
      </c>
      <c r="C799">
        <v>87</v>
      </c>
      <c r="D799">
        <v>73</v>
      </c>
      <c r="E799">
        <v>14</v>
      </c>
      <c r="F799">
        <v>0.83</v>
      </c>
      <c r="G799">
        <v>15026</v>
      </c>
      <c r="H799">
        <v>0</v>
      </c>
      <c r="AY799">
        <v>34</v>
      </c>
      <c r="AZ799">
        <v>14027</v>
      </c>
    </row>
    <row r="800" spans="1:52" x14ac:dyDescent="0.25">
      <c r="A800" s="1" t="s">
        <v>798</v>
      </c>
      <c r="B800" t="str">
        <v>x26-y16</v>
      </c>
      <c r="C800">
        <v>89</v>
      </c>
      <c r="D800">
        <v>73</v>
      </c>
      <c r="E800">
        <v>16</v>
      </c>
      <c r="F800">
        <v>0.82</v>
      </c>
      <c r="G800">
        <v>16026</v>
      </c>
      <c r="H800">
        <v>0</v>
      </c>
      <c r="AY800">
        <v>34</v>
      </c>
      <c r="AZ800">
        <v>15028</v>
      </c>
    </row>
    <row r="801" spans="1:52" x14ac:dyDescent="0.25">
      <c r="A801" s="1" t="s">
        <v>799</v>
      </c>
      <c r="B801" t="str">
        <v>x26-y17</v>
      </c>
      <c r="C801">
        <v>86</v>
      </c>
      <c r="D801">
        <v>66</v>
      </c>
      <c r="E801">
        <v>20</v>
      </c>
      <c r="F801">
        <v>0.76</v>
      </c>
      <c r="G801">
        <v>17026</v>
      </c>
      <c r="H801">
        <v>0</v>
      </c>
      <c r="AY801">
        <v>34</v>
      </c>
      <c r="AZ801">
        <v>16029</v>
      </c>
    </row>
    <row r="802" spans="1:52" x14ac:dyDescent="0.25">
      <c r="A802" s="1" t="s">
        <v>800</v>
      </c>
      <c r="B802" t="str">
        <v>x26-y18</v>
      </c>
      <c r="C802">
        <v>89</v>
      </c>
      <c r="D802">
        <v>73</v>
      </c>
      <c r="E802">
        <v>16</v>
      </c>
      <c r="F802">
        <v>0.82</v>
      </c>
      <c r="G802">
        <v>18026</v>
      </c>
      <c r="H802">
        <v>0</v>
      </c>
      <c r="AY802">
        <v>34</v>
      </c>
      <c r="AZ802">
        <v>17030</v>
      </c>
    </row>
    <row r="803" spans="1:52" x14ac:dyDescent="0.25">
      <c r="A803" s="1" t="s">
        <v>801</v>
      </c>
      <c r="B803" t="str">
        <v>x26-y19</v>
      </c>
      <c r="C803">
        <v>93</v>
      </c>
      <c r="D803">
        <v>67</v>
      </c>
      <c r="E803">
        <v>26</v>
      </c>
      <c r="F803">
        <v>0.72</v>
      </c>
      <c r="G803">
        <v>19026</v>
      </c>
      <c r="H803">
        <v>0</v>
      </c>
      <c r="AY803">
        <v>34</v>
      </c>
      <c r="AZ803">
        <v>18031</v>
      </c>
    </row>
    <row r="804" spans="1:52" x14ac:dyDescent="0.25">
      <c r="A804" s="1" t="s">
        <v>802</v>
      </c>
      <c r="B804" t="str">
        <v>x26-y20</v>
      </c>
      <c r="C804">
        <v>85</v>
      </c>
      <c r="D804">
        <v>70</v>
      </c>
      <c r="E804">
        <v>15</v>
      </c>
      <c r="F804">
        <v>0.82</v>
      </c>
      <c r="G804">
        <v>20026</v>
      </c>
      <c r="H804">
        <v>0</v>
      </c>
      <c r="AY804">
        <v>34</v>
      </c>
      <c r="AZ804">
        <v>19032</v>
      </c>
    </row>
    <row r="805" spans="1:52" x14ac:dyDescent="0.25">
      <c r="A805" s="1" t="s">
        <v>803</v>
      </c>
      <c r="B805" t="str">
        <v>x26-y21</v>
      </c>
      <c r="C805">
        <v>93</v>
      </c>
      <c r="D805">
        <v>66</v>
      </c>
      <c r="E805">
        <v>27</v>
      </c>
      <c r="F805">
        <v>0.7</v>
      </c>
      <c r="G805">
        <v>21026</v>
      </c>
      <c r="H805">
        <v>0</v>
      </c>
      <c r="AY805">
        <v>34</v>
      </c>
      <c r="AZ805">
        <v>20033</v>
      </c>
    </row>
    <row r="806" spans="1:52" x14ac:dyDescent="0.25">
      <c r="A806" s="1" t="s">
        <v>804</v>
      </c>
      <c r="B806" t="str">
        <v>x26-y22</v>
      </c>
      <c r="C806">
        <v>91</v>
      </c>
      <c r="D806">
        <v>72</v>
      </c>
      <c r="E806">
        <v>19</v>
      </c>
      <c r="F806">
        <v>0.79</v>
      </c>
      <c r="G806">
        <v>22026</v>
      </c>
      <c r="H806">
        <v>0</v>
      </c>
      <c r="AY806">
        <v>35</v>
      </c>
      <c r="AZ806">
        <v>8</v>
      </c>
    </row>
    <row r="807" spans="1:52" x14ac:dyDescent="0.25">
      <c r="A807" s="1" t="s">
        <v>805</v>
      </c>
      <c r="B807" t="str">
        <v>x26-y23</v>
      </c>
      <c r="C807">
        <v>88</v>
      </c>
      <c r="D807">
        <v>70</v>
      </c>
      <c r="E807">
        <v>18</v>
      </c>
      <c r="F807">
        <v>0.79</v>
      </c>
      <c r="G807">
        <v>23026</v>
      </c>
      <c r="H807">
        <v>0</v>
      </c>
      <c r="AY807">
        <v>35</v>
      </c>
      <c r="AZ807">
        <v>1009</v>
      </c>
    </row>
    <row r="808" spans="1:52" x14ac:dyDescent="0.25">
      <c r="A808" s="1" t="s">
        <v>806</v>
      </c>
      <c r="B808" t="str">
        <v>x26-y24</v>
      </c>
      <c r="C808">
        <v>85</v>
      </c>
      <c r="D808">
        <v>67</v>
      </c>
      <c r="E808">
        <v>18</v>
      </c>
      <c r="F808">
        <v>0.78</v>
      </c>
      <c r="G808">
        <v>24026</v>
      </c>
      <c r="H808">
        <v>0</v>
      </c>
      <c r="AY808">
        <v>35</v>
      </c>
      <c r="AZ808">
        <v>3017</v>
      </c>
    </row>
    <row r="809" spans="1:52" x14ac:dyDescent="0.25">
      <c r="A809" s="1" t="s">
        <v>807</v>
      </c>
      <c r="B809" t="str">
        <v>x26-y25</v>
      </c>
      <c r="C809">
        <v>91</v>
      </c>
      <c r="D809">
        <v>64</v>
      </c>
      <c r="E809">
        <v>27</v>
      </c>
      <c r="F809">
        <v>0.7</v>
      </c>
      <c r="G809">
        <v>25026</v>
      </c>
      <c r="H809">
        <v>0</v>
      </c>
      <c r="AY809">
        <v>35</v>
      </c>
      <c r="AZ809">
        <v>4018</v>
      </c>
    </row>
    <row r="810" spans="1:52" x14ac:dyDescent="0.25">
      <c r="A810" s="1" t="s">
        <v>808</v>
      </c>
      <c r="B810" t="str">
        <v>x26-y26</v>
      </c>
      <c r="C810">
        <v>88</v>
      </c>
      <c r="D810">
        <v>73</v>
      </c>
      <c r="E810">
        <v>15</v>
      </c>
      <c r="F810">
        <v>0.82</v>
      </c>
      <c r="G810">
        <v>26026</v>
      </c>
      <c r="H810">
        <v>0</v>
      </c>
      <c r="AY810">
        <v>35</v>
      </c>
      <c r="AZ810">
        <v>5019</v>
      </c>
    </row>
    <row r="811" spans="1:52" x14ac:dyDescent="0.25">
      <c r="A811" s="1" t="s">
        <v>809</v>
      </c>
      <c r="B811" t="str">
        <v>x26-y27</v>
      </c>
      <c r="C811">
        <v>89</v>
      </c>
      <c r="D811">
        <v>64</v>
      </c>
      <c r="E811">
        <v>25</v>
      </c>
      <c r="F811">
        <v>0.71</v>
      </c>
      <c r="G811">
        <v>27026</v>
      </c>
      <c r="H811">
        <v>0</v>
      </c>
      <c r="AY811">
        <v>35</v>
      </c>
      <c r="AZ811">
        <v>6020</v>
      </c>
    </row>
    <row r="812" spans="1:52" x14ac:dyDescent="0.25">
      <c r="A812" s="1" t="s">
        <v>810</v>
      </c>
      <c r="B812" t="str">
        <v>x26-y28</v>
      </c>
      <c r="C812">
        <v>93</v>
      </c>
      <c r="D812">
        <v>66</v>
      </c>
      <c r="E812">
        <v>27</v>
      </c>
      <c r="F812">
        <v>0.7</v>
      </c>
      <c r="G812">
        <v>28026</v>
      </c>
      <c r="H812">
        <v>0</v>
      </c>
      <c r="AY812">
        <v>35</v>
      </c>
      <c r="AZ812">
        <v>7021</v>
      </c>
    </row>
    <row r="813" spans="1:52" x14ac:dyDescent="0.25">
      <c r="A813" s="1" t="s">
        <v>811</v>
      </c>
      <c r="B813" t="str">
        <v>x26-y29</v>
      </c>
      <c r="C813">
        <v>86</v>
      </c>
      <c r="D813">
        <v>70</v>
      </c>
      <c r="E813">
        <v>16</v>
      </c>
      <c r="F813">
        <v>0.81</v>
      </c>
      <c r="G813">
        <v>29026</v>
      </c>
      <c r="H813">
        <v>0</v>
      </c>
      <c r="AY813">
        <v>35</v>
      </c>
      <c r="AZ813">
        <v>8022</v>
      </c>
    </row>
    <row r="814" spans="1:52" x14ac:dyDescent="0.25">
      <c r="A814" s="1" t="s">
        <v>812</v>
      </c>
      <c r="B814" t="str">
        <v>x27-y0</v>
      </c>
      <c r="C814">
        <v>86</v>
      </c>
      <c r="D814">
        <v>72</v>
      </c>
      <c r="E814">
        <v>14</v>
      </c>
      <c r="F814">
        <v>0.83</v>
      </c>
      <c r="G814">
        <v>27</v>
      </c>
      <c r="H814">
        <v>0</v>
      </c>
      <c r="AY814">
        <v>35</v>
      </c>
      <c r="AZ814">
        <v>9023</v>
      </c>
    </row>
    <row r="815" spans="1:52" x14ac:dyDescent="0.25">
      <c r="A815" s="1" t="s">
        <v>813</v>
      </c>
      <c r="B815" t="str">
        <v>x27-y1</v>
      </c>
      <c r="C815">
        <v>88</v>
      </c>
      <c r="D815">
        <v>64</v>
      </c>
      <c r="E815">
        <v>24</v>
      </c>
      <c r="F815">
        <v>0.72</v>
      </c>
      <c r="G815">
        <v>1027</v>
      </c>
      <c r="H815">
        <v>0</v>
      </c>
      <c r="AY815">
        <v>35</v>
      </c>
      <c r="AZ815">
        <v>10024</v>
      </c>
    </row>
    <row r="816" spans="1:52" x14ac:dyDescent="0.25">
      <c r="A816" s="1" t="s">
        <v>814</v>
      </c>
      <c r="B816" t="str">
        <v>x27-y2</v>
      </c>
      <c r="C816">
        <v>507</v>
      </c>
      <c r="D816">
        <v>494</v>
      </c>
      <c r="E816">
        <v>13</v>
      </c>
      <c r="F816">
        <v>0.97</v>
      </c>
      <c r="G816">
        <v>2027</v>
      </c>
      <c r="H816">
        <v>0</v>
      </c>
      <c r="AY816">
        <v>35</v>
      </c>
      <c r="AZ816">
        <v>11025</v>
      </c>
    </row>
    <row r="817" spans="1:52" x14ac:dyDescent="0.25">
      <c r="A817" s="1" t="s">
        <v>815</v>
      </c>
      <c r="B817" t="str">
        <v>x27-y3</v>
      </c>
      <c r="C817">
        <v>86</v>
      </c>
      <c r="D817">
        <v>71</v>
      </c>
      <c r="E817">
        <v>15</v>
      </c>
      <c r="F817">
        <v>0.82</v>
      </c>
      <c r="G817">
        <v>3027</v>
      </c>
      <c r="H817">
        <v>0</v>
      </c>
      <c r="AY817">
        <v>35</v>
      </c>
      <c r="AZ817">
        <v>12026</v>
      </c>
    </row>
    <row r="818" spans="1:52" x14ac:dyDescent="0.25">
      <c r="A818" s="1" t="s">
        <v>816</v>
      </c>
      <c r="B818" t="str">
        <v>x27-y4</v>
      </c>
      <c r="C818">
        <v>91</v>
      </c>
      <c r="D818">
        <v>70</v>
      </c>
      <c r="E818">
        <v>21</v>
      </c>
      <c r="F818">
        <v>0.76</v>
      </c>
      <c r="G818">
        <v>4027</v>
      </c>
      <c r="H818">
        <v>0</v>
      </c>
      <c r="AY818">
        <v>35</v>
      </c>
      <c r="AZ818">
        <v>13027</v>
      </c>
    </row>
    <row r="819" spans="1:52" x14ac:dyDescent="0.25">
      <c r="A819" s="1" t="s">
        <v>817</v>
      </c>
      <c r="B819" t="str">
        <v>x27-y5</v>
      </c>
      <c r="C819">
        <v>91</v>
      </c>
      <c r="D819">
        <v>69</v>
      </c>
      <c r="E819">
        <v>22</v>
      </c>
      <c r="F819">
        <v>0.75</v>
      </c>
      <c r="G819">
        <v>5027</v>
      </c>
      <c r="H819">
        <v>0</v>
      </c>
      <c r="AY819">
        <v>35</v>
      </c>
      <c r="AZ819">
        <v>14028</v>
      </c>
    </row>
    <row r="820" spans="1:52" x14ac:dyDescent="0.25">
      <c r="A820" s="1" t="s">
        <v>818</v>
      </c>
      <c r="B820" t="str">
        <v>x27-y6</v>
      </c>
      <c r="C820">
        <v>88</v>
      </c>
      <c r="D820">
        <v>68</v>
      </c>
      <c r="E820">
        <v>20</v>
      </c>
      <c r="F820">
        <v>0.77</v>
      </c>
      <c r="G820">
        <v>6027</v>
      </c>
      <c r="H820">
        <v>0</v>
      </c>
      <c r="AY820">
        <v>35</v>
      </c>
      <c r="AZ820">
        <v>15029</v>
      </c>
    </row>
    <row r="821" spans="1:52" x14ac:dyDescent="0.25">
      <c r="A821" s="1" t="s">
        <v>819</v>
      </c>
      <c r="B821" t="str">
        <v>x27-y7</v>
      </c>
      <c r="C821">
        <v>93</v>
      </c>
      <c r="D821">
        <v>64</v>
      </c>
      <c r="E821">
        <v>29</v>
      </c>
      <c r="F821">
        <v>0.68</v>
      </c>
      <c r="G821">
        <v>7027</v>
      </c>
      <c r="H821">
        <v>0</v>
      </c>
      <c r="AY821">
        <v>35</v>
      </c>
      <c r="AZ821">
        <v>16030</v>
      </c>
    </row>
    <row r="822" spans="1:52" x14ac:dyDescent="0.25">
      <c r="A822" s="1" t="s">
        <v>820</v>
      </c>
      <c r="B822" t="str">
        <v>x27-y8</v>
      </c>
      <c r="C822">
        <v>88</v>
      </c>
      <c r="D822">
        <v>68</v>
      </c>
      <c r="E822">
        <v>20</v>
      </c>
      <c r="F822">
        <v>0.77</v>
      </c>
      <c r="G822">
        <v>8027</v>
      </c>
      <c r="H822">
        <v>0</v>
      </c>
      <c r="AY822">
        <v>35</v>
      </c>
      <c r="AZ822">
        <v>17031</v>
      </c>
    </row>
    <row r="823" spans="1:52" x14ac:dyDescent="0.25">
      <c r="A823" s="1" t="s">
        <v>821</v>
      </c>
      <c r="B823" t="str">
        <v>x27-y9</v>
      </c>
      <c r="C823">
        <v>85</v>
      </c>
      <c r="D823">
        <v>72</v>
      </c>
      <c r="E823">
        <v>13</v>
      </c>
      <c r="F823">
        <v>0.84</v>
      </c>
      <c r="G823">
        <v>9027</v>
      </c>
      <c r="H823">
        <v>0</v>
      </c>
      <c r="AY823">
        <v>35</v>
      </c>
      <c r="AZ823">
        <v>18032</v>
      </c>
    </row>
    <row r="824" spans="1:52" x14ac:dyDescent="0.25">
      <c r="A824" s="1" t="s">
        <v>822</v>
      </c>
      <c r="B824" t="str">
        <v>x27-y10</v>
      </c>
      <c r="C824">
        <v>86</v>
      </c>
      <c r="D824">
        <v>66</v>
      </c>
      <c r="E824">
        <v>20</v>
      </c>
      <c r="F824">
        <v>0.76</v>
      </c>
      <c r="G824">
        <v>10027</v>
      </c>
      <c r="H824">
        <v>0</v>
      </c>
      <c r="AY824">
        <v>35</v>
      </c>
      <c r="AZ824">
        <v>19033</v>
      </c>
    </row>
    <row r="825" spans="1:52" x14ac:dyDescent="0.25">
      <c r="A825" s="1" t="s">
        <v>823</v>
      </c>
      <c r="B825" t="str">
        <v>x27-y11</v>
      </c>
      <c r="C825">
        <v>93</v>
      </c>
      <c r="D825">
        <v>68</v>
      </c>
      <c r="E825">
        <v>25</v>
      </c>
      <c r="F825">
        <v>0.73</v>
      </c>
      <c r="G825">
        <v>11027</v>
      </c>
      <c r="H825">
        <v>0</v>
      </c>
      <c r="AY825">
        <v>36</v>
      </c>
      <c r="AZ825">
        <v>9</v>
      </c>
    </row>
    <row r="826" spans="1:52" x14ac:dyDescent="0.25">
      <c r="A826" s="1" t="s">
        <v>824</v>
      </c>
      <c r="B826" t="str">
        <v>x27-y12</v>
      </c>
      <c r="C826">
        <v>86</v>
      </c>
      <c r="D826">
        <v>66</v>
      </c>
      <c r="E826">
        <v>20</v>
      </c>
      <c r="F826">
        <v>0.76</v>
      </c>
      <c r="G826">
        <v>12027</v>
      </c>
      <c r="H826">
        <v>0</v>
      </c>
      <c r="AY826">
        <v>36</v>
      </c>
      <c r="AZ826">
        <v>1010</v>
      </c>
    </row>
    <row r="827" spans="1:52" x14ac:dyDescent="0.25">
      <c r="A827" s="1" t="s">
        <v>825</v>
      </c>
      <c r="B827" t="str">
        <v>x27-y13</v>
      </c>
      <c r="C827">
        <v>92</v>
      </c>
      <c r="D827">
        <v>69</v>
      </c>
      <c r="E827">
        <v>23</v>
      </c>
      <c r="F827">
        <v>0.75</v>
      </c>
      <c r="G827">
        <v>13027</v>
      </c>
      <c r="H827">
        <v>0</v>
      </c>
      <c r="AY827">
        <v>36</v>
      </c>
      <c r="AZ827">
        <v>3018</v>
      </c>
    </row>
    <row r="828" spans="1:52" x14ac:dyDescent="0.25">
      <c r="A828" s="1" t="s">
        <v>826</v>
      </c>
      <c r="B828" t="str">
        <v>x27-y14</v>
      </c>
      <c r="C828">
        <v>90</v>
      </c>
      <c r="D828">
        <v>65</v>
      </c>
      <c r="E828">
        <v>25</v>
      </c>
      <c r="F828">
        <v>0.72</v>
      </c>
      <c r="G828">
        <v>14027</v>
      </c>
      <c r="H828">
        <v>0</v>
      </c>
      <c r="AY828">
        <v>36</v>
      </c>
      <c r="AZ828">
        <v>4019</v>
      </c>
    </row>
    <row r="829" spans="1:52" x14ac:dyDescent="0.25">
      <c r="A829" s="1" t="s">
        <v>827</v>
      </c>
      <c r="B829" t="str">
        <v>x27-y15</v>
      </c>
      <c r="C829">
        <v>88</v>
      </c>
      <c r="D829">
        <v>64</v>
      </c>
      <c r="E829">
        <v>24</v>
      </c>
      <c r="F829">
        <v>0.72</v>
      </c>
      <c r="G829">
        <v>15027</v>
      </c>
      <c r="H829">
        <v>0</v>
      </c>
      <c r="AY829">
        <v>36</v>
      </c>
      <c r="AZ829">
        <v>5020</v>
      </c>
    </row>
    <row r="830" spans="1:52" x14ac:dyDescent="0.25">
      <c r="A830" s="1" t="s">
        <v>828</v>
      </c>
      <c r="B830" t="str">
        <v>x27-y16</v>
      </c>
      <c r="C830">
        <v>86</v>
      </c>
      <c r="D830">
        <v>66</v>
      </c>
      <c r="E830">
        <v>20</v>
      </c>
      <c r="F830">
        <v>0.76</v>
      </c>
      <c r="G830">
        <v>16027</v>
      </c>
      <c r="H830">
        <v>0</v>
      </c>
      <c r="AY830">
        <v>36</v>
      </c>
      <c r="AZ830">
        <v>6021</v>
      </c>
    </row>
    <row r="831" spans="1:52" x14ac:dyDescent="0.25">
      <c r="A831" s="1" t="s">
        <v>829</v>
      </c>
      <c r="B831" t="str">
        <v>x27-y17</v>
      </c>
      <c r="C831">
        <v>90</v>
      </c>
      <c r="D831">
        <v>67</v>
      </c>
      <c r="E831">
        <v>23</v>
      </c>
      <c r="F831">
        <v>0.74</v>
      </c>
      <c r="G831">
        <v>17027</v>
      </c>
      <c r="H831">
        <v>0</v>
      </c>
      <c r="AY831">
        <v>36</v>
      </c>
      <c r="AZ831">
        <v>7022</v>
      </c>
    </row>
    <row r="832" spans="1:52" x14ac:dyDescent="0.25">
      <c r="A832" s="1" t="s">
        <v>830</v>
      </c>
      <c r="B832" t="str">
        <v>x27-y18</v>
      </c>
      <c r="C832">
        <v>88</v>
      </c>
      <c r="D832">
        <v>70</v>
      </c>
      <c r="E832">
        <v>18</v>
      </c>
      <c r="F832">
        <v>0.79</v>
      </c>
      <c r="G832">
        <v>18027</v>
      </c>
      <c r="H832">
        <v>0</v>
      </c>
      <c r="AY832">
        <v>36</v>
      </c>
      <c r="AZ832">
        <v>8023</v>
      </c>
    </row>
    <row r="833" spans="1:52" x14ac:dyDescent="0.25">
      <c r="A833" s="1" t="s">
        <v>831</v>
      </c>
      <c r="B833" t="str">
        <v>x27-y19</v>
      </c>
      <c r="C833">
        <v>94</v>
      </c>
      <c r="D833">
        <v>67</v>
      </c>
      <c r="E833">
        <v>27</v>
      </c>
      <c r="F833">
        <v>0.71</v>
      </c>
      <c r="G833">
        <v>19027</v>
      </c>
      <c r="H833">
        <v>0</v>
      </c>
      <c r="AY833">
        <v>36</v>
      </c>
      <c r="AZ833">
        <v>9024</v>
      </c>
    </row>
    <row r="834" spans="1:52" x14ac:dyDescent="0.25">
      <c r="A834" s="1" t="s">
        <v>832</v>
      </c>
      <c r="B834" t="str">
        <v>x27-y20</v>
      </c>
      <c r="C834">
        <v>87</v>
      </c>
      <c r="D834">
        <v>64</v>
      </c>
      <c r="E834">
        <v>23</v>
      </c>
      <c r="F834">
        <v>0.73</v>
      </c>
      <c r="G834">
        <v>20027</v>
      </c>
      <c r="H834">
        <v>0</v>
      </c>
      <c r="AY834">
        <v>36</v>
      </c>
      <c r="AZ834">
        <v>10025</v>
      </c>
    </row>
    <row r="835" spans="1:52" x14ac:dyDescent="0.25">
      <c r="A835" s="1" t="s">
        <v>833</v>
      </c>
      <c r="B835" t="str">
        <v>x27-y21</v>
      </c>
      <c r="C835">
        <v>86</v>
      </c>
      <c r="D835">
        <v>72</v>
      </c>
      <c r="E835">
        <v>14</v>
      </c>
      <c r="F835">
        <v>0.83</v>
      </c>
      <c r="G835">
        <v>21027</v>
      </c>
      <c r="H835">
        <v>0</v>
      </c>
      <c r="AY835">
        <v>36</v>
      </c>
      <c r="AZ835">
        <v>11026</v>
      </c>
    </row>
    <row r="836" spans="1:52" x14ac:dyDescent="0.25">
      <c r="A836" s="1" t="s">
        <v>834</v>
      </c>
      <c r="B836" t="str">
        <v>x27-y22</v>
      </c>
      <c r="C836">
        <v>87</v>
      </c>
      <c r="D836">
        <v>69</v>
      </c>
      <c r="E836">
        <v>18</v>
      </c>
      <c r="F836">
        <v>0.79</v>
      </c>
      <c r="G836">
        <v>22027</v>
      </c>
      <c r="H836">
        <v>0</v>
      </c>
      <c r="AY836">
        <v>36</v>
      </c>
      <c r="AZ836">
        <v>12027</v>
      </c>
    </row>
    <row r="837" spans="1:52" x14ac:dyDescent="0.25">
      <c r="A837" s="1" t="s">
        <v>835</v>
      </c>
      <c r="B837" t="str">
        <v>x27-y23</v>
      </c>
      <c r="C837">
        <v>86</v>
      </c>
      <c r="D837">
        <v>69</v>
      </c>
      <c r="E837">
        <v>17</v>
      </c>
      <c r="F837">
        <v>0.8</v>
      </c>
      <c r="G837">
        <v>23027</v>
      </c>
      <c r="H837">
        <v>0</v>
      </c>
      <c r="AY837">
        <v>36</v>
      </c>
      <c r="AZ837">
        <v>13028</v>
      </c>
    </row>
    <row r="838" spans="1:52" x14ac:dyDescent="0.25">
      <c r="A838" s="1" t="s">
        <v>836</v>
      </c>
      <c r="B838" t="str">
        <v>x27-y24</v>
      </c>
      <c r="C838">
        <v>91</v>
      </c>
      <c r="D838">
        <v>69</v>
      </c>
      <c r="E838">
        <v>22</v>
      </c>
      <c r="F838">
        <v>0.75</v>
      </c>
      <c r="G838">
        <v>24027</v>
      </c>
      <c r="H838">
        <v>0</v>
      </c>
      <c r="AY838">
        <v>36</v>
      </c>
      <c r="AZ838">
        <v>14029</v>
      </c>
    </row>
    <row r="839" spans="1:52" x14ac:dyDescent="0.25">
      <c r="A839" s="1" t="s">
        <v>837</v>
      </c>
      <c r="B839" t="str">
        <v>x27-y25</v>
      </c>
      <c r="C839">
        <v>93</v>
      </c>
      <c r="D839">
        <v>70</v>
      </c>
      <c r="E839">
        <v>23</v>
      </c>
      <c r="F839">
        <v>0.75</v>
      </c>
      <c r="G839">
        <v>25027</v>
      </c>
      <c r="H839">
        <v>0</v>
      </c>
      <c r="AY839">
        <v>36</v>
      </c>
      <c r="AZ839">
        <v>15030</v>
      </c>
    </row>
    <row r="840" spans="1:52" x14ac:dyDescent="0.25">
      <c r="A840" s="1" t="s">
        <v>838</v>
      </c>
      <c r="B840" t="str">
        <v>x27-y26</v>
      </c>
      <c r="C840">
        <v>89</v>
      </c>
      <c r="D840">
        <v>73</v>
      </c>
      <c r="E840">
        <v>16</v>
      </c>
      <c r="F840">
        <v>0.82</v>
      </c>
      <c r="G840">
        <v>26027</v>
      </c>
      <c r="H840">
        <v>0</v>
      </c>
      <c r="AY840">
        <v>36</v>
      </c>
      <c r="AZ840">
        <v>16031</v>
      </c>
    </row>
    <row r="841" spans="1:52" x14ac:dyDescent="0.25">
      <c r="A841" s="1" t="s">
        <v>839</v>
      </c>
      <c r="B841" t="str">
        <v>x27-y27</v>
      </c>
      <c r="C841">
        <v>88</v>
      </c>
      <c r="D841">
        <v>71</v>
      </c>
      <c r="E841">
        <v>17</v>
      </c>
      <c r="F841">
        <v>0.8</v>
      </c>
      <c r="G841">
        <v>27027</v>
      </c>
      <c r="H841">
        <v>0</v>
      </c>
      <c r="AY841">
        <v>36</v>
      </c>
      <c r="AZ841">
        <v>17032</v>
      </c>
    </row>
    <row r="842" spans="1:52" x14ac:dyDescent="0.25">
      <c r="A842" s="1" t="s">
        <v>840</v>
      </c>
      <c r="B842" t="str">
        <v>x27-y28</v>
      </c>
      <c r="C842">
        <v>91</v>
      </c>
      <c r="D842">
        <v>72</v>
      </c>
      <c r="E842">
        <v>19</v>
      </c>
      <c r="F842">
        <v>0.79</v>
      </c>
      <c r="G842">
        <v>28027</v>
      </c>
      <c r="H842">
        <v>0</v>
      </c>
      <c r="AY842">
        <v>36</v>
      </c>
      <c r="AZ842">
        <v>18033</v>
      </c>
    </row>
    <row r="843" spans="1:52" x14ac:dyDescent="0.25">
      <c r="A843" s="1" t="s">
        <v>841</v>
      </c>
      <c r="B843" t="str">
        <v>x27-y29</v>
      </c>
      <c r="C843">
        <v>90</v>
      </c>
      <c r="D843">
        <v>68</v>
      </c>
      <c r="E843">
        <v>22</v>
      </c>
      <c r="F843">
        <v>0.75</v>
      </c>
      <c r="G843">
        <v>29027</v>
      </c>
      <c r="H843">
        <v>0</v>
      </c>
      <c r="AY843">
        <v>37</v>
      </c>
      <c r="AZ843">
        <v>10</v>
      </c>
    </row>
    <row r="844" spans="1:52" x14ac:dyDescent="0.25">
      <c r="A844" s="1" t="s">
        <v>842</v>
      </c>
      <c r="B844" t="str">
        <v>x28-y0</v>
      </c>
      <c r="C844">
        <v>90</v>
      </c>
      <c r="D844">
        <v>68</v>
      </c>
      <c r="E844">
        <v>22</v>
      </c>
      <c r="F844">
        <v>0.75</v>
      </c>
      <c r="G844">
        <v>28</v>
      </c>
      <c r="H844">
        <v>0</v>
      </c>
      <c r="AY844">
        <v>37</v>
      </c>
      <c r="AZ844">
        <v>1011</v>
      </c>
    </row>
    <row r="845" spans="1:52" x14ac:dyDescent="0.25">
      <c r="A845" s="1" t="s">
        <v>843</v>
      </c>
      <c r="B845" t="str">
        <v>x28-y1</v>
      </c>
      <c r="C845">
        <v>91</v>
      </c>
      <c r="D845">
        <v>68</v>
      </c>
      <c r="E845">
        <v>23</v>
      </c>
      <c r="F845">
        <v>0.74</v>
      </c>
      <c r="G845">
        <v>1028</v>
      </c>
      <c r="H845">
        <v>0</v>
      </c>
      <c r="AY845">
        <v>37</v>
      </c>
      <c r="AZ845">
        <v>3019</v>
      </c>
    </row>
    <row r="846" spans="1:52" x14ac:dyDescent="0.25">
      <c r="A846" s="1" t="s">
        <v>844</v>
      </c>
      <c r="B846" t="str">
        <v>x28-y2</v>
      </c>
      <c r="C846">
        <v>507</v>
      </c>
      <c r="D846">
        <v>497</v>
      </c>
      <c r="E846">
        <v>10</v>
      </c>
      <c r="F846">
        <v>0.98</v>
      </c>
      <c r="G846">
        <v>2028</v>
      </c>
      <c r="H846">
        <v>0</v>
      </c>
      <c r="AY846">
        <v>37</v>
      </c>
      <c r="AZ846">
        <v>4020</v>
      </c>
    </row>
    <row r="847" spans="1:52" x14ac:dyDescent="0.25">
      <c r="A847" s="1" t="s">
        <v>845</v>
      </c>
      <c r="B847" t="str">
        <v>x28-y3</v>
      </c>
      <c r="C847">
        <v>86</v>
      </c>
      <c r="D847">
        <v>71</v>
      </c>
      <c r="E847">
        <v>15</v>
      </c>
      <c r="F847">
        <v>0.82</v>
      </c>
      <c r="G847">
        <v>3028</v>
      </c>
      <c r="H847">
        <v>0</v>
      </c>
      <c r="AY847">
        <v>37</v>
      </c>
      <c r="AZ847">
        <v>5021</v>
      </c>
    </row>
    <row r="848" spans="1:52" x14ac:dyDescent="0.25">
      <c r="A848" s="1" t="s">
        <v>846</v>
      </c>
      <c r="B848" t="str">
        <v>x28-y4</v>
      </c>
      <c r="C848">
        <v>87</v>
      </c>
      <c r="D848">
        <v>64</v>
      </c>
      <c r="E848">
        <v>23</v>
      </c>
      <c r="F848">
        <v>0.73</v>
      </c>
      <c r="G848">
        <v>4028</v>
      </c>
      <c r="H848">
        <v>0</v>
      </c>
      <c r="AY848">
        <v>37</v>
      </c>
      <c r="AZ848">
        <v>6022</v>
      </c>
    </row>
    <row r="849" spans="1:52" x14ac:dyDescent="0.25">
      <c r="A849" s="1" t="s">
        <v>847</v>
      </c>
      <c r="B849" t="str">
        <v>x28-y5</v>
      </c>
      <c r="C849">
        <v>92</v>
      </c>
      <c r="D849">
        <v>71</v>
      </c>
      <c r="E849">
        <v>21</v>
      </c>
      <c r="F849">
        <v>0.77</v>
      </c>
      <c r="G849">
        <v>5028</v>
      </c>
      <c r="H849">
        <v>0</v>
      </c>
      <c r="AY849">
        <v>37</v>
      </c>
      <c r="AZ849">
        <v>7023</v>
      </c>
    </row>
    <row r="850" spans="1:52" x14ac:dyDescent="0.25">
      <c r="A850" s="1" t="s">
        <v>848</v>
      </c>
      <c r="B850" t="str">
        <v>x28-y6</v>
      </c>
      <c r="C850">
        <v>92</v>
      </c>
      <c r="D850">
        <v>73</v>
      </c>
      <c r="E850">
        <v>19</v>
      </c>
      <c r="F850">
        <v>0.79</v>
      </c>
      <c r="G850">
        <v>6028</v>
      </c>
      <c r="H850">
        <v>0</v>
      </c>
      <c r="AY850">
        <v>37</v>
      </c>
      <c r="AZ850">
        <v>8024</v>
      </c>
    </row>
    <row r="851" spans="1:52" x14ac:dyDescent="0.25">
      <c r="A851" s="1" t="s">
        <v>849</v>
      </c>
      <c r="B851" t="str">
        <v>x28-y7</v>
      </c>
      <c r="C851">
        <v>88</v>
      </c>
      <c r="D851">
        <v>73</v>
      </c>
      <c r="E851">
        <v>15</v>
      </c>
      <c r="F851">
        <v>0.82</v>
      </c>
      <c r="G851">
        <v>7028</v>
      </c>
      <c r="H851">
        <v>0</v>
      </c>
      <c r="AY851">
        <v>37</v>
      </c>
      <c r="AZ851">
        <v>9025</v>
      </c>
    </row>
    <row r="852" spans="1:52" x14ac:dyDescent="0.25">
      <c r="A852" s="1" t="s">
        <v>850</v>
      </c>
      <c r="B852" t="str">
        <v>x28-y8</v>
      </c>
      <c r="C852">
        <v>86</v>
      </c>
      <c r="D852">
        <v>67</v>
      </c>
      <c r="E852">
        <v>19</v>
      </c>
      <c r="F852">
        <v>0.77</v>
      </c>
      <c r="G852">
        <v>8028</v>
      </c>
      <c r="H852">
        <v>0</v>
      </c>
      <c r="AY852">
        <v>37</v>
      </c>
      <c r="AZ852">
        <v>10026</v>
      </c>
    </row>
    <row r="853" spans="1:52" x14ac:dyDescent="0.25">
      <c r="A853" s="1" t="s">
        <v>851</v>
      </c>
      <c r="B853" t="str">
        <v>x28-y9</v>
      </c>
      <c r="C853">
        <v>88</v>
      </c>
      <c r="D853">
        <v>69</v>
      </c>
      <c r="E853">
        <v>19</v>
      </c>
      <c r="F853">
        <v>0.78</v>
      </c>
      <c r="G853">
        <v>9028</v>
      </c>
      <c r="H853">
        <v>0</v>
      </c>
      <c r="AY853">
        <v>37</v>
      </c>
      <c r="AZ853">
        <v>11027</v>
      </c>
    </row>
    <row r="854" spans="1:52" x14ac:dyDescent="0.25">
      <c r="A854" s="1" t="s">
        <v>852</v>
      </c>
      <c r="B854" t="str">
        <v>x28-y10</v>
      </c>
      <c r="C854">
        <v>85</v>
      </c>
      <c r="D854">
        <v>73</v>
      </c>
      <c r="E854">
        <v>12</v>
      </c>
      <c r="F854">
        <v>0.85</v>
      </c>
      <c r="G854">
        <v>10028</v>
      </c>
      <c r="H854">
        <v>0</v>
      </c>
      <c r="AY854">
        <v>37</v>
      </c>
      <c r="AZ854">
        <v>12028</v>
      </c>
    </row>
    <row r="855" spans="1:52" x14ac:dyDescent="0.25">
      <c r="A855" s="1" t="s">
        <v>853</v>
      </c>
      <c r="B855" t="str">
        <v>x28-y11</v>
      </c>
      <c r="C855">
        <v>92</v>
      </c>
      <c r="D855">
        <v>64</v>
      </c>
      <c r="E855">
        <v>28</v>
      </c>
      <c r="F855">
        <v>0.69</v>
      </c>
      <c r="G855">
        <v>11028</v>
      </c>
      <c r="H855">
        <v>0</v>
      </c>
      <c r="AY855">
        <v>37</v>
      </c>
      <c r="AZ855">
        <v>13029</v>
      </c>
    </row>
    <row r="856" spans="1:52" x14ac:dyDescent="0.25">
      <c r="A856" s="1" t="s">
        <v>854</v>
      </c>
      <c r="B856" t="str">
        <v>x28-y12</v>
      </c>
      <c r="C856">
        <v>89</v>
      </c>
      <c r="D856">
        <v>72</v>
      </c>
      <c r="E856">
        <v>17</v>
      </c>
      <c r="F856">
        <v>0.8</v>
      </c>
      <c r="G856">
        <v>12028</v>
      </c>
      <c r="H856">
        <v>0</v>
      </c>
      <c r="AY856">
        <v>37</v>
      </c>
      <c r="AZ856">
        <v>14030</v>
      </c>
    </row>
    <row r="857" spans="1:52" x14ac:dyDescent="0.25">
      <c r="A857" s="1" t="s">
        <v>855</v>
      </c>
      <c r="B857" t="str">
        <v>x28-y13</v>
      </c>
      <c r="C857">
        <v>92</v>
      </c>
      <c r="D857">
        <v>65</v>
      </c>
      <c r="E857">
        <v>27</v>
      </c>
      <c r="F857">
        <v>0.7</v>
      </c>
      <c r="G857">
        <v>13028</v>
      </c>
      <c r="H857">
        <v>0</v>
      </c>
      <c r="AY857">
        <v>37</v>
      </c>
      <c r="AZ857">
        <v>15031</v>
      </c>
    </row>
    <row r="858" spans="1:52" x14ac:dyDescent="0.25">
      <c r="A858" s="1" t="s">
        <v>856</v>
      </c>
      <c r="B858" t="str">
        <v>x28-y14</v>
      </c>
      <c r="C858">
        <v>90</v>
      </c>
      <c r="D858">
        <v>67</v>
      </c>
      <c r="E858">
        <v>23</v>
      </c>
      <c r="F858">
        <v>0.74</v>
      </c>
      <c r="G858">
        <v>14028</v>
      </c>
      <c r="H858">
        <v>0</v>
      </c>
      <c r="AY858">
        <v>37</v>
      </c>
      <c r="AZ858">
        <v>16032</v>
      </c>
    </row>
    <row r="859" spans="1:52" x14ac:dyDescent="0.25">
      <c r="A859" s="1" t="s">
        <v>857</v>
      </c>
      <c r="B859" t="str">
        <v>x28-y15</v>
      </c>
      <c r="C859">
        <v>93</v>
      </c>
      <c r="D859">
        <v>65</v>
      </c>
      <c r="E859">
        <v>28</v>
      </c>
      <c r="F859">
        <v>0.69</v>
      </c>
      <c r="G859">
        <v>15028</v>
      </c>
      <c r="H859">
        <v>0</v>
      </c>
      <c r="AY859">
        <v>37</v>
      </c>
      <c r="AZ859">
        <v>17033</v>
      </c>
    </row>
    <row r="860" spans="1:52" x14ac:dyDescent="0.25">
      <c r="A860" s="1" t="s">
        <v>858</v>
      </c>
      <c r="B860" t="str">
        <v>x28-y16</v>
      </c>
      <c r="C860">
        <v>85</v>
      </c>
      <c r="D860">
        <v>67</v>
      </c>
      <c r="E860">
        <v>18</v>
      </c>
      <c r="F860">
        <v>0.78</v>
      </c>
      <c r="G860">
        <v>16028</v>
      </c>
      <c r="H860">
        <v>0</v>
      </c>
      <c r="AY860">
        <v>38</v>
      </c>
      <c r="AZ860">
        <v>11</v>
      </c>
    </row>
    <row r="861" spans="1:52" x14ac:dyDescent="0.25">
      <c r="A861" s="1" t="s">
        <v>859</v>
      </c>
      <c r="B861" t="str">
        <v>x28-y17</v>
      </c>
      <c r="C861">
        <v>93</v>
      </c>
      <c r="D861">
        <v>64</v>
      </c>
      <c r="E861">
        <v>29</v>
      </c>
      <c r="F861">
        <v>0.68</v>
      </c>
      <c r="G861">
        <v>17028</v>
      </c>
      <c r="H861">
        <v>0</v>
      </c>
      <c r="AY861">
        <v>38</v>
      </c>
      <c r="AZ861">
        <v>1012</v>
      </c>
    </row>
    <row r="862" spans="1:52" x14ac:dyDescent="0.25">
      <c r="A862" s="1" t="s">
        <v>860</v>
      </c>
      <c r="B862" t="str">
        <v>x28-y18</v>
      </c>
      <c r="C862">
        <v>85</v>
      </c>
      <c r="D862">
        <v>68</v>
      </c>
      <c r="E862">
        <v>17</v>
      </c>
      <c r="F862">
        <v>0.8</v>
      </c>
      <c r="G862">
        <v>18028</v>
      </c>
      <c r="H862">
        <v>0</v>
      </c>
      <c r="AY862">
        <v>38</v>
      </c>
      <c r="AZ862">
        <v>3020</v>
      </c>
    </row>
    <row r="863" spans="1:52" x14ac:dyDescent="0.25">
      <c r="A863" s="1" t="s">
        <v>861</v>
      </c>
      <c r="B863" t="str">
        <v>x28-y19</v>
      </c>
      <c r="C863">
        <v>89</v>
      </c>
      <c r="D863">
        <v>73</v>
      </c>
      <c r="E863">
        <v>16</v>
      </c>
      <c r="F863">
        <v>0.82</v>
      </c>
      <c r="G863">
        <v>19028</v>
      </c>
      <c r="H863">
        <v>0</v>
      </c>
      <c r="AY863">
        <v>38</v>
      </c>
      <c r="AZ863">
        <v>4021</v>
      </c>
    </row>
    <row r="864" spans="1:52" x14ac:dyDescent="0.25">
      <c r="A864" s="1" t="s">
        <v>862</v>
      </c>
      <c r="B864" t="str">
        <v>x28-y20</v>
      </c>
      <c r="C864">
        <v>93</v>
      </c>
      <c r="D864">
        <v>68</v>
      </c>
      <c r="E864">
        <v>25</v>
      </c>
      <c r="F864">
        <v>0.73</v>
      </c>
      <c r="G864">
        <v>20028</v>
      </c>
      <c r="H864">
        <v>0</v>
      </c>
      <c r="AY864">
        <v>38</v>
      </c>
      <c r="AZ864">
        <v>5022</v>
      </c>
    </row>
    <row r="865" spans="1:52" x14ac:dyDescent="0.25">
      <c r="A865" s="1" t="s">
        <v>863</v>
      </c>
      <c r="B865" t="str">
        <v>x28-y21</v>
      </c>
      <c r="C865">
        <v>86</v>
      </c>
      <c r="D865">
        <v>72</v>
      </c>
      <c r="E865">
        <v>14</v>
      </c>
      <c r="F865">
        <v>0.83</v>
      </c>
      <c r="G865">
        <v>21028</v>
      </c>
      <c r="H865">
        <v>0</v>
      </c>
      <c r="AY865">
        <v>38</v>
      </c>
      <c r="AZ865">
        <v>6023</v>
      </c>
    </row>
    <row r="866" spans="1:52" x14ac:dyDescent="0.25">
      <c r="A866" s="1" t="s">
        <v>864</v>
      </c>
      <c r="B866" t="str">
        <v>x28-y22</v>
      </c>
      <c r="C866">
        <v>89</v>
      </c>
      <c r="D866">
        <v>66</v>
      </c>
      <c r="E866">
        <v>23</v>
      </c>
      <c r="F866">
        <v>0.74</v>
      </c>
      <c r="G866">
        <v>22028</v>
      </c>
      <c r="H866">
        <v>0</v>
      </c>
      <c r="AY866">
        <v>38</v>
      </c>
      <c r="AZ866">
        <v>7024</v>
      </c>
    </row>
    <row r="867" spans="1:52" x14ac:dyDescent="0.25">
      <c r="A867" s="1" t="s">
        <v>865</v>
      </c>
      <c r="B867" t="str">
        <v>x28-y23</v>
      </c>
      <c r="C867">
        <v>88</v>
      </c>
      <c r="D867">
        <v>72</v>
      </c>
      <c r="E867">
        <v>16</v>
      </c>
      <c r="F867">
        <v>0.81</v>
      </c>
      <c r="G867">
        <v>23028</v>
      </c>
      <c r="H867">
        <v>0</v>
      </c>
      <c r="AY867">
        <v>38</v>
      </c>
      <c r="AZ867">
        <v>8025</v>
      </c>
    </row>
    <row r="868" spans="1:52" x14ac:dyDescent="0.25">
      <c r="A868" s="1" t="s">
        <v>866</v>
      </c>
      <c r="B868" t="str">
        <v>x28-y24</v>
      </c>
      <c r="C868">
        <v>86</v>
      </c>
      <c r="D868">
        <v>73</v>
      </c>
      <c r="E868">
        <v>13</v>
      </c>
      <c r="F868">
        <v>0.84</v>
      </c>
      <c r="G868">
        <v>24028</v>
      </c>
      <c r="H868">
        <v>0</v>
      </c>
      <c r="AY868">
        <v>38</v>
      </c>
      <c r="AZ868">
        <v>9026</v>
      </c>
    </row>
    <row r="869" spans="1:52" x14ac:dyDescent="0.25">
      <c r="A869" s="1" t="s">
        <v>867</v>
      </c>
      <c r="B869" t="str">
        <v>x28-y25</v>
      </c>
      <c r="C869">
        <v>90</v>
      </c>
      <c r="D869">
        <v>64</v>
      </c>
      <c r="E869">
        <v>26</v>
      </c>
      <c r="F869">
        <v>0.71</v>
      </c>
      <c r="G869">
        <v>25028</v>
      </c>
      <c r="H869">
        <v>0</v>
      </c>
      <c r="AY869">
        <v>38</v>
      </c>
      <c r="AZ869">
        <v>10027</v>
      </c>
    </row>
    <row r="870" spans="1:52" x14ac:dyDescent="0.25">
      <c r="A870" s="1" t="s">
        <v>868</v>
      </c>
      <c r="B870" t="str">
        <v>x28-y26</v>
      </c>
      <c r="C870">
        <v>89</v>
      </c>
      <c r="D870">
        <v>70</v>
      </c>
      <c r="E870">
        <v>19</v>
      </c>
      <c r="F870">
        <v>0.78</v>
      </c>
      <c r="G870">
        <v>26028</v>
      </c>
      <c r="H870">
        <v>0</v>
      </c>
      <c r="AY870">
        <v>38</v>
      </c>
      <c r="AZ870">
        <v>11028</v>
      </c>
    </row>
    <row r="871" spans="1:52" x14ac:dyDescent="0.25">
      <c r="A871" s="1" t="s">
        <v>869</v>
      </c>
      <c r="B871" t="str">
        <v>x28-y27</v>
      </c>
      <c r="C871">
        <v>91</v>
      </c>
      <c r="D871">
        <v>71</v>
      </c>
      <c r="E871">
        <v>20</v>
      </c>
      <c r="F871">
        <v>0.78</v>
      </c>
      <c r="G871">
        <v>27028</v>
      </c>
      <c r="H871">
        <v>0</v>
      </c>
      <c r="AY871">
        <v>38</v>
      </c>
      <c r="AZ871">
        <v>12029</v>
      </c>
    </row>
    <row r="872" spans="1:52" x14ac:dyDescent="0.25">
      <c r="A872" s="1" t="s">
        <v>870</v>
      </c>
      <c r="B872" t="str">
        <v>x28-y28</v>
      </c>
      <c r="C872">
        <v>89</v>
      </c>
      <c r="D872">
        <v>70</v>
      </c>
      <c r="E872">
        <v>19</v>
      </c>
      <c r="F872">
        <v>0.78</v>
      </c>
      <c r="G872">
        <v>28028</v>
      </c>
      <c r="H872">
        <v>0</v>
      </c>
      <c r="AY872">
        <v>38</v>
      </c>
      <c r="AZ872">
        <v>13030</v>
      </c>
    </row>
    <row r="873" spans="1:52" x14ac:dyDescent="0.25">
      <c r="A873" s="1" t="s">
        <v>871</v>
      </c>
      <c r="B873" t="str">
        <v>x28-y29</v>
      </c>
      <c r="C873">
        <v>91</v>
      </c>
      <c r="D873">
        <v>72</v>
      </c>
      <c r="E873">
        <v>19</v>
      </c>
      <c r="F873">
        <v>0.79</v>
      </c>
      <c r="G873">
        <v>29028</v>
      </c>
      <c r="H873">
        <v>0</v>
      </c>
      <c r="AY873">
        <v>38</v>
      </c>
      <c r="AZ873">
        <v>14031</v>
      </c>
    </row>
    <row r="874" spans="1:52" x14ac:dyDescent="0.25">
      <c r="A874" s="1" t="s">
        <v>872</v>
      </c>
      <c r="B874" t="str">
        <v>x29-y0</v>
      </c>
      <c r="C874">
        <v>87</v>
      </c>
      <c r="D874">
        <v>64</v>
      </c>
      <c r="E874">
        <v>23</v>
      </c>
      <c r="F874">
        <v>0.73</v>
      </c>
      <c r="G874">
        <v>29</v>
      </c>
      <c r="H874">
        <v>0</v>
      </c>
      <c r="AY874">
        <v>38</v>
      </c>
      <c r="AZ874">
        <v>15032</v>
      </c>
    </row>
    <row r="875" spans="1:52" x14ac:dyDescent="0.25">
      <c r="A875" s="1" t="s">
        <v>873</v>
      </c>
      <c r="B875" t="str">
        <v>x29-y1</v>
      </c>
      <c r="C875">
        <v>93</v>
      </c>
      <c r="D875">
        <v>70</v>
      </c>
      <c r="E875">
        <v>23</v>
      </c>
      <c r="F875">
        <v>0.75</v>
      </c>
      <c r="G875">
        <v>1029</v>
      </c>
      <c r="H875">
        <v>0</v>
      </c>
      <c r="AY875">
        <v>38</v>
      </c>
      <c r="AZ875">
        <v>16033</v>
      </c>
    </row>
    <row r="876" spans="1:52" x14ac:dyDescent="0.25">
      <c r="A876" s="1" t="s">
        <v>874</v>
      </c>
      <c r="B876" t="str">
        <v>x29-y2</v>
      </c>
      <c r="C876">
        <v>505</v>
      </c>
      <c r="D876">
        <v>495</v>
      </c>
      <c r="E876">
        <v>10</v>
      </c>
      <c r="F876">
        <v>0.98</v>
      </c>
      <c r="G876">
        <v>2029</v>
      </c>
      <c r="H876">
        <v>0</v>
      </c>
      <c r="AY876">
        <v>39</v>
      </c>
      <c r="AZ876">
        <v>12</v>
      </c>
    </row>
    <row r="877" spans="1:52" x14ac:dyDescent="0.25">
      <c r="A877" s="1" t="s">
        <v>875</v>
      </c>
      <c r="B877" t="str">
        <v>x29-y3</v>
      </c>
      <c r="C877">
        <v>91</v>
      </c>
      <c r="D877">
        <v>66</v>
      </c>
      <c r="E877">
        <v>25</v>
      </c>
      <c r="F877">
        <v>0.72</v>
      </c>
      <c r="G877">
        <v>3029</v>
      </c>
      <c r="H877">
        <v>0</v>
      </c>
      <c r="AY877">
        <v>39</v>
      </c>
      <c r="AZ877">
        <v>1013</v>
      </c>
    </row>
    <row r="878" spans="1:52" x14ac:dyDescent="0.25">
      <c r="A878" s="1" t="s">
        <v>876</v>
      </c>
      <c r="B878" t="str">
        <v>x29-y4</v>
      </c>
      <c r="C878">
        <v>91</v>
      </c>
      <c r="D878">
        <v>65</v>
      </c>
      <c r="E878">
        <v>26</v>
      </c>
      <c r="F878">
        <v>0.71</v>
      </c>
      <c r="G878">
        <v>4029</v>
      </c>
      <c r="H878">
        <v>0</v>
      </c>
      <c r="AY878">
        <v>39</v>
      </c>
      <c r="AZ878">
        <v>3021</v>
      </c>
    </row>
    <row r="879" spans="1:52" x14ac:dyDescent="0.25">
      <c r="A879" s="1" t="s">
        <v>877</v>
      </c>
      <c r="B879" t="str">
        <v>x29-y5</v>
      </c>
      <c r="C879">
        <v>93</v>
      </c>
      <c r="D879">
        <v>71</v>
      </c>
      <c r="E879">
        <v>22</v>
      </c>
      <c r="F879">
        <v>0.76</v>
      </c>
      <c r="G879">
        <v>5029</v>
      </c>
      <c r="H879">
        <v>0</v>
      </c>
      <c r="AY879">
        <v>39</v>
      </c>
      <c r="AZ879">
        <v>4022</v>
      </c>
    </row>
    <row r="880" spans="1:52" x14ac:dyDescent="0.25">
      <c r="A880" s="1" t="s">
        <v>878</v>
      </c>
      <c r="B880" t="str">
        <v>x29-y6</v>
      </c>
      <c r="C880">
        <v>86</v>
      </c>
      <c r="D880">
        <v>72</v>
      </c>
      <c r="E880">
        <v>14</v>
      </c>
      <c r="F880">
        <v>0.83</v>
      </c>
      <c r="G880">
        <v>6029</v>
      </c>
      <c r="H880">
        <v>0</v>
      </c>
      <c r="AY880">
        <v>39</v>
      </c>
      <c r="AZ880">
        <v>5023</v>
      </c>
    </row>
    <row r="881" spans="1:52" x14ac:dyDescent="0.25">
      <c r="A881" s="1" t="s">
        <v>879</v>
      </c>
      <c r="B881" t="str">
        <v>x29-y7</v>
      </c>
      <c r="C881">
        <v>92</v>
      </c>
      <c r="D881">
        <v>73</v>
      </c>
      <c r="E881">
        <v>19</v>
      </c>
      <c r="F881">
        <v>0.79</v>
      </c>
      <c r="G881">
        <v>7029</v>
      </c>
      <c r="H881">
        <v>0</v>
      </c>
      <c r="AY881">
        <v>39</v>
      </c>
      <c r="AZ881">
        <v>6024</v>
      </c>
    </row>
    <row r="882" spans="1:52" x14ac:dyDescent="0.25">
      <c r="A882" s="1" t="s">
        <v>880</v>
      </c>
      <c r="B882" t="str">
        <v>x29-y8</v>
      </c>
      <c r="C882">
        <v>87</v>
      </c>
      <c r="D882">
        <v>65</v>
      </c>
      <c r="E882">
        <v>22</v>
      </c>
      <c r="F882">
        <v>0.74</v>
      </c>
      <c r="G882">
        <v>8029</v>
      </c>
      <c r="H882">
        <v>0</v>
      </c>
      <c r="AY882">
        <v>39</v>
      </c>
      <c r="AZ882">
        <v>7025</v>
      </c>
    </row>
    <row r="883" spans="1:52" x14ac:dyDescent="0.25">
      <c r="A883" s="1" t="s">
        <v>881</v>
      </c>
      <c r="B883" t="str">
        <v>x29-y9</v>
      </c>
      <c r="C883">
        <v>92</v>
      </c>
      <c r="D883">
        <v>72</v>
      </c>
      <c r="E883">
        <v>20</v>
      </c>
      <c r="F883">
        <v>0.78</v>
      </c>
      <c r="G883">
        <v>9029</v>
      </c>
      <c r="H883">
        <v>0</v>
      </c>
      <c r="AY883">
        <v>39</v>
      </c>
      <c r="AZ883">
        <v>8026</v>
      </c>
    </row>
    <row r="884" spans="1:52" x14ac:dyDescent="0.25">
      <c r="A884" s="1" t="s">
        <v>882</v>
      </c>
      <c r="B884" t="str">
        <v>x29-y10</v>
      </c>
      <c r="C884">
        <v>85</v>
      </c>
      <c r="D884">
        <v>68</v>
      </c>
      <c r="E884">
        <v>17</v>
      </c>
      <c r="F884">
        <v>0.8</v>
      </c>
      <c r="G884">
        <v>10029</v>
      </c>
      <c r="H884">
        <v>0</v>
      </c>
      <c r="AY884">
        <v>39</v>
      </c>
      <c r="AZ884">
        <v>9027</v>
      </c>
    </row>
    <row r="885" spans="1:52" x14ac:dyDescent="0.25">
      <c r="A885" s="1" t="s">
        <v>883</v>
      </c>
      <c r="B885" t="str">
        <v>x29-y11</v>
      </c>
      <c r="C885">
        <v>91</v>
      </c>
      <c r="D885">
        <v>70</v>
      </c>
      <c r="E885">
        <v>21</v>
      </c>
      <c r="F885">
        <v>0.76</v>
      </c>
      <c r="G885">
        <v>11029</v>
      </c>
      <c r="H885">
        <v>0</v>
      </c>
      <c r="AY885">
        <v>39</v>
      </c>
      <c r="AZ885">
        <v>10028</v>
      </c>
    </row>
    <row r="886" spans="1:52" x14ac:dyDescent="0.25">
      <c r="A886" s="1" t="s">
        <v>884</v>
      </c>
      <c r="B886" t="str">
        <v>x29-y12</v>
      </c>
      <c r="C886">
        <v>90</v>
      </c>
      <c r="D886">
        <v>70</v>
      </c>
      <c r="E886">
        <v>20</v>
      </c>
      <c r="F886">
        <v>0.77</v>
      </c>
      <c r="G886">
        <v>12029</v>
      </c>
      <c r="H886">
        <v>0</v>
      </c>
      <c r="AY886">
        <v>39</v>
      </c>
      <c r="AZ886">
        <v>11029</v>
      </c>
    </row>
    <row r="887" spans="1:52" x14ac:dyDescent="0.25">
      <c r="A887" s="1" t="s">
        <v>885</v>
      </c>
      <c r="B887" t="str">
        <v>x29-y13</v>
      </c>
      <c r="C887">
        <v>92</v>
      </c>
      <c r="D887">
        <v>66</v>
      </c>
      <c r="E887">
        <v>26</v>
      </c>
      <c r="F887">
        <v>0.71</v>
      </c>
      <c r="G887">
        <v>13029</v>
      </c>
      <c r="H887">
        <v>0</v>
      </c>
      <c r="AY887">
        <v>39</v>
      </c>
      <c r="AZ887">
        <v>12030</v>
      </c>
    </row>
    <row r="888" spans="1:52" x14ac:dyDescent="0.25">
      <c r="A888" s="1" t="s">
        <v>886</v>
      </c>
      <c r="B888" t="str">
        <v>x29-y14</v>
      </c>
      <c r="C888">
        <v>88</v>
      </c>
      <c r="D888">
        <v>70</v>
      </c>
      <c r="E888">
        <v>18</v>
      </c>
      <c r="F888">
        <v>0.79</v>
      </c>
      <c r="G888">
        <v>14029</v>
      </c>
      <c r="H888">
        <v>0</v>
      </c>
      <c r="AY888">
        <v>39</v>
      </c>
      <c r="AZ888">
        <v>13031</v>
      </c>
    </row>
    <row r="889" spans="1:52" x14ac:dyDescent="0.25">
      <c r="A889" s="1" t="s">
        <v>887</v>
      </c>
      <c r="B889" t="str">
        <v>x29-y15</v>
      </c>
      <c r="C889">
        <v>91</v>
      </c>
      <c r="D889">
        <v>64</v>
      </c>
      <c r="E889">
        <v>27</v>
      </c>
      <c r="F889">
        <v>0.7</v>
      </c>
      <c r="G889">
        <v>15029</v>
      </c>
      <c r="H889">
        <v>0</v>
      </c>
      <c r="AY889">
        <v>39</v>
      </c>
      <c r="AZ889">
        <v>14032</v>
      </c>
    </row>
    <row r="890" spans="1:52" x14ac:dyDescent="0.25">
      <c r="A890" s="1" t="s">
        <v>888</v>
      </c>
      <c r="B890" t="str">
        <v>x29-y16</v>
      </c>
      <c r="C890">
        <v>91</v>
      </c>
      <c r="D890">
        <v>69</v>
      </c>
      <c r="E890">
        <v>22</v>
      </c>
      <c r="F890">
        <v>0.75</v>
      </c>
      <c r="G890">
        <v>16029</v>
      </c>
      <c r="H890">
        <v>0</v>
      </c>
      <c r="AY890">
        <v>39</v>
      </c>
      <c r="AZ890">
        <v>15033</v>
      </c>
    </row>
    <row r="891" spans="1:52" x14ac:dyDescent="0.25">
      <c r="A891" s="1" t="s">
        <v>889</v>
      </c>
      <c r="B891" t="str">
        <v>x29-y17</v>
      </c>
      <c r="C891">
        <v>91</v>
      </c>
      <c r="D891">
        <v>73</v>
      </c>
      <c r="E891">
        <v>18</v>
      </c>
      <c r="F891">
        <v>0.8</v>
      </c>
      <c r="G891">
        <v>17029</v>
      </c>
      <c r="H891">
        <v>0</v>
      </c>
      <c r="AY891">
        <v>40</v>
      </c>
      <c r="AZ891">
        <v>13</v>
      </c>
    </row>
    <row r="892" spans="1:52" x14ac:dyDescent="0.25">
      <c r="A892" s="1" t="s">
        <v>890</v>
      </c>
      <c r="B892" t="str">
        <v>x29-y18</v>
      </c>
      <c r="C892">
        <v>90</v>
      </c>
      <c r="D892">
        <v>64</v>
      </c>
      <c r="E892">
        <v>26</v>
      </c>
      <c r="F892">
        <v>0.71</v>
      </c>
      <c r="G892">
        <v>18029</v>
      </c>
      <c r="H892">
        <v>0</v>
      </c>
      <c r="AY892">
        <v>40</v>
      </c>
      <c r="AZ892">
        <v>1014</v>
      </c>
    </row>
    <row r="893" spans="1:52" x14ac:dyDescent="0.25">
      <c r="A893" s="1" t="s">
        <v>891</v>
      </c>
      <c r="B893" t="str">
        <v>x29-y19</v>
      </c>
      <c r="C893">
        <v>85</v>
      </c>
      <c r="D893">
        <v>71</v>
      </c>
      <c r="E893">
        <v>14</v>
      </c>
      <c r="F893">
        <v>0.83</v>
      </c>
      <c r="G893">
        <v>19029</v>
      </c>
      <c r="H893">
        <v>0</v>
      </c>
      <c r="AY893">
        <v>40</v>
      </c>
      <c r="AZ893">
        <v>3022</v>
      </c>
    </row>
    <row r="894" spans="1:52" x14ac:dyDescent="0.25">
      <c r="A894" s="1" t="s">
        <v>892</v>
      </c>
      <c r="B894" t="str">
        <v>x29-y20</v>
      </c>
      <c r="C894">
        <v>86</v>
      </c>
      <c r="D894">
        <v>64</v>
      </c>
      <c r="E894">
        <v>22</v>
      </c>
      <c r="F894">
        <v>0.74</v>
      </c>
      <c r="G894">
        <v>20029</v>
      </c>
      <c r="H894">
        <v>0</v>
      </c>
      <c r="AY894">
        <v>40</v>
      </c>
      <c r="AZ894">
        <v>4023</v>
      </c>
    </row>
    <row r="895" spans="1:52" x14ac:dyDescent="0.25">
      <c r="A895" s="1" t="s">
        <v>893</v>
      </c>
      <c r="B895" t="str">
        <v>x29-y21</v>
      </c>
      <c r="C895">
        <v>94</v>
      </c>
      <c r="D895">
        <v>68</v>
      </c>
      <c r="E895">
        <v>26</v>
      </c>
      <c r="F895">
        <v>0.72</v>
      </c>
      <c r="G895">
        <v>21029</v>
      </c>
      <c r="H895">
        <v>0</v>
      </c>
      <c r="AY895">
        <v>40</v>
      </c>
      <c r="AZ895">
        <v>5024</v>
      </c>
    </row>
    <row r="896" spans="1:52" x14ac:dyDescent="0.25">
      <c r="A896" s="1" t="s">
        <v>894</v>
      </c>
      <c r="B896" t="str">
        <v>x29-y22</v>
      </c>
      <c r="C896">
        <v>86</v>
      </c>
      <c r="D896">
        <v>72</v>
      </c>
      <c r="E896">
        <v>14</v>
      </c>
      <c r="F896">
        <v>0.83</v>
      </c>
      <c r="G896">
        <v>22029</v>
      </c>
      <c r="H896">
        <v>0</v>
      </c>
      <c r="AY896">
        <v>40</v>
      </c>
      <c r="AZ896">
        <v>6025</v>
      </c>
    </row>
    <row r="897" spans="1:52" x14ac:dyDescent="0.25">
      <c r="A897" s="1" t="s">
        <v>895</v>
      </c>
      <c r="B897" t="str">
        <v>x29-y23</v>
      </c>
      <c r="C897">
        <v>89</v>
      </c>
      <c r="D897">
        <v>70</v>
      </c>
      <c r="E897">
        <v>19</v>
      </c>
      <c r="F897">
        <v>0.78</v>
      </c>
      <c r="G897">
        <v>23029</v>
      </c>
      <c r="H897">
        <v>0</v>
      </c>
      <c r="AY897">
        <v>40</v>
      </c>
      <c r="AZ897">
        <v>7026</v>
      </c>
    </row>
    <row r="898" spans="1:52" x14ac:dyDescent="0.25">
      <c r="A898" s="1" t="s">
        <v>896</v>
      </c>
      <c r="B898" t="str">
        <v>x29-y24</v>
      </c>
      <c r="C898">
        <v>92</v>
      </c>
      <c r="D898">
        <v>64</v>
      </c>
      <c r="E898">
        <v>28</v>
      </c>
      <c r="F898">
        <v>0.69</v>
      </c>
      <c r="G898">
        <v>24029</v>
      </c>
      <c r="H898">
        <v>0</v>
      </c>
      <c r="AY898">
        <v>40</v>
      </c>
      <c r="AZ898">
        <v>8027</v>
      </c>
    </row>
    <row r="899" spans="1:52" x14ac:dyDescent="0.25">
      <c r="A899" s="1" t="s">
        <v>897</v>
      </c>
      <c r="B899" t="str">
        <v>x29-y25</v>
      </c>
      <c r="C899">
        <v>85</v>
      </c>
      <c r="D899">
        <v>70</v>
      </c>
      <c r="E899">
        <v>15</v>
      </c>
      <c r="F899">
        <v>0.82</v>
      </c>
      <c r="G899">
        <v>25029</v>
      </c>
      <c r="H899">
        <v>0</v>
      </c>
      <c r="AY899">
        <v>40</v>
      </c>
      <c r="AZ899">
        <v>9028</v>
      </c>
    </row>
    <row r="900" spans="1:52" x14ac:dyDescent="0.25">
      <c r="A900" s="1" t="s">
        <v>898</v>
      </c>
      <c r="B900" t="str">
        <v>x29-y26</v>
      </c>
      <c r="C900">
        <v>92</v>
      </c>
      <c r="D900">
        <v>70</v>
      </c>
      <c r="E900">
        <v>22</v>
      </c>
      <c r="F900">
        <v>0.76</v>
      </c>
      <c r="G900">
        <v>26029</v>
      </c>
      <c r="H900">
        <v>0</v>
      </c>
      <c r="AY900">
        <v>40</v>
      </c>
      <c r="AZ900">
        <v>10029</v>
      </c>
    </row>
    <row r="901" spans="1:52" x14ac:dyDescent="0.25">
      <c r="A901" s="1" t="s">
        <v>899</v>
      </c>
      <c r="B901" t="str">
        <v>x29-y27</v>
      </c>
      <c r="C901">
        <v>85</v>
      </c>
      <c r="D901">
        <v>65</v>
      </c>
      <c r="E901">
        <v>20</v>
      </c>
      <c r="F901">
        <v>0.76</v>
      </c>
      <c r="G901">
        <v>27029</v>
      </c>
      <c r="H901">
        <v>0</v>
      </c>
      <c r="AY901">
        <v>40</v>
      </c>
      <c r="AZ901">
        <v>11030</v>
      </c>
    </row>
    <row r="902" spans="1:52" x14ac:dyDescent="0.25">
      <c r="A902" s="1" t="s">
        <v>900</v>
      </c>
      <c r="B902" t="str">
        <v>x29-y28</v>
      </c>
      <c r="C902">
        <v>90</v>
      </c>
      <c r="D902">
        <v>68</v>
      </c>
      <c r="E902">
        <v>22</v>
      </c>
      <c r="F902">
        <v>0.75</v>
      </c>
      <c r="G902">
        <v>28029</v>
      </c>
      <c r="H902">
        <v>0</v>
      </c>
      <c r="AY902">
        <v>40</v>
      </c>
      <c r="AZ902">
        <v>12031</v>
      </c>
    </row>
    <row r="903" spans="1:52" x14ac:dyDescent="0.25">
      <c r="A903" s="1" t="s">
        <v>901</v>
      </c>
      <c r="B903" t="str">
        <v>x29-y29</v>
      </c>
      <c r="C903">
        <v>91</v>
      </c>
      <c r="D903">
        <v>67</v>
      </c>
      <c r="E903">
        <v>24</v>
      </c>
      <c r="F903">
        <v>0.73</v>
      </c>
      <c r="G903">
        <v>29029</v>
      </c>
      <c r="H903">
        <v>0</v>
      </c>
      <c r="AY903">
        <v>40</v>
      </c>
      <c r="AZ903">
        <v>13032</v>
      </c>
    </row>
    <row r="904" spans="1:52" x14ac:dyDescent="0.25">
      <c r="A904" s="1" t="s">
        <v>902</v>
      </c>
      <c r="B904" t="str">
        <v>x30-y0</v>
      </c>
      <c r="C904">
        <v>85</v>
      </c>
      <c r="D904">
        <v>68</v>
      </c>
      <c r="E904">
        <v>17</v>
      </c>
      <c r="F904">
        <v>0.8</v>
      </c>
      <c r="G904">
        <v>30</v>
      </c>
      <c r="H904">
        <v>0</v>
      </c>
      <c r="AY904">
        <v>40</v>
      </c>
      <c r="AZ904">
        <v>14033</v>
      </c>
    </row>
    <row r="905" spans="1:52" x14ac:dyDescent="0.25">
      <c r="A905" s="1" t="s">
        <v>903</v>
      </c>
      <c r="B905" t="str">
        <v>x30-y1</v>
      </c>
      <c r="C905">
        <v>90</v>
      </c>
      <c r="D905">
        <v>73</v>
      </c>
      <c r="E905">
        <v>17</v>
      </c>
      <c r="F905">
        <v>0.81</v>
      </c>
      <c r="G905">
        <v>1030</v>
      </c>
      <c r="H905">
        <v>0</v>
      </c>
      <c r="AY905">
        <v>41</v>
      </c>
      <c r="AZ905">
        <v>14</v>
      </c>
    </row>
    <row r="906" spans="1:52" x14ac:dyDescent="0.25">
      <c r="A906" s="1" t="s">
        <v>904</v>
      </c>
      <c r="B906" t="str">
        <v>x30-y2</v>
      </c>
      <c r="C906">
        <v>505</v>
      </c>
      <c r="D906">
        <v>495</v>
      </c>
      <c r="E906">
        <v>10</v>
      </c>
      <c r="F906">
        <v>0.98</v>
      </c>
      <c r="G906">
        <v>2030</v>
      </c>
      <c r="H906">
        <v>0</v>
      </c>
      <c r="AY906">
        <v>41</v>
      </c>
      <c r="AZ906">
        <v>1015</v>
      </c>
    </row>
    <row r="907" spans="1:52" x14ac:dyDescent="0.25">
      <c r="A907" s="1" t="s">
        <v>905</v>
      </c>
      <c r="B907" t="str">
        <v>x30-y3</v>
      </c>
      <c r="C907">
        <v>91</v>
      </c>
      <c r="D907">
        <v>66</v>
      </c>
      <c r="E907">
        <v>25</v>
      </c>
      <c r="F907">
        <v>0.72</v>
      </c>
      <c r="G907">
        <v>3030</v>
      </c>
      <c r="H907">
        <v>0</v>
      </c>
      <c r="AY907">
        <v>41</v>
      </c>
      <c r="AZ907">
        <v>3023</v>
      </c>
    </row>
    <row r="908" spans="1:52" x14ac:dyDescent="0.25">
      <c r="A908" s="1" t="s">
        <v>906</v>
      </c>
      <c r="B908" t="str">
        <v>x30-y4</v>
      </c>
      <c r="C908">
        <v>85</v>
      </c>
      <c r="D908">
        <v>70</v>
      </c>
      <c r="E908">
        <v>15</v>
      </c>
      <c r="F908">
        <v>0.82</v>
      </c>
      <c r="G908">
        <v>4030</v>
      </c>
      <c r="H908">
        <v>0</v>
      </c>
      <c r="AY908">
        <v>41</v>
      </c>
      <c r="AZ908">
        <v>4024</v>
      </c>
    </row>
    <row r="909" spans="1:52" x14ac:dyDescent="0.25">
      <c r="A909" s="1" t="s">
        <v>907</v>
      </c>
      <c r="B909" t="str">
        <v>x30-y5</v>
      </c>
      <c r="C909">
        <v>86</v>
      </c>
      <c r="D909">
        <v>66</v>
      </c>
      <c r="E909">
        <v>20</v>
      </c>
      <c r="F909">
        <v>0.76</v>
      </c>
      <c r="G909">
        <v>5030</v>
      </c>
      <c r="H909">
        <v>0</v>
      </c>
      <c r="AY909">
        <v>41</v>
      </c>
      <c r="AZ909">
        <v>5025</v>
      </c>
    </row>
    <row r="910" spans="1:52" x14ac:dyDescent="0.25">
      <c r="A910" s="1" t="s">
        <v>908</v>
      </c>
      <c r="B910" t="str">
        <v>x30-y6</v>
      </c>
      <c r="C910">
        <v>94</v>
      </c>
      <c r="D910">
        <v>69</v>
      </c>
      <c r="E910">
        <v>25</v>
      </c>
      <c r="F910">
        <v>0.73</v>
      </c>
      <c r="G910">
        <v>6030</v>
      </c>
      <c r="H910">
        <v>0</v>
      </c>
      <c r="AY910">
        <v>41</v>
      </c>
      <c r="AZ910">
        <v>6026</v>
      </c>
    </row>
    <row r="911" spans="1:52" x14ac:dyDescent="0.25">
      <c r="A911" s="1" t="s">
        <v>909</v>
      </c>
      <c r="B911" t="str">
        <v>x30-y7</v>
      </c>
      <c r="C911">
        <v>91</v>
      </c>
      <c r="D911">
        <v>69</v>
      </c>
      <c r="E911">
        <v>22</v>
      </c>
      <c r="F911">
        <v>0.75</v>
      </c>
      <c r="G911">
        <v>7030</v>
      </c>
      <c r="H911">
        <v>0</v>
      </c>
      <c r="AY911">
        <v>41</v>
      </c>
      <c r="AZ911">
        <v>7027</v>
      </c>
    </row>
    <row r="912" spans="1:52" x14ac:dyDescent="0.25">
      <c r="A912" s="1" t="s">
        <v>910</v>
      </c>
      <c r="B912" t="str">
        <v>x30-y8</v>
      </c>
      <c r="C912">
        <v>88</v>
      </c>
      <c r="D912">
        <v>65</v>
      </c>
      <c r="E912">
        <v>23</v>
      </c>
      <c r="F912">
        <v>0.73</v>
      </c>
      <c r="G912">
        <v>8030</v>
      </c>
      <c r="H912">
        <v>0</v>
      </c>
      <c r="AY912">
        <v>41</v>
      </c>
      <c r="AZ912">
        <v>8028</v>
      </c>
    </row>
    <row r="913" spans="1:52" x14ac:dyDescent="0.25">
      <c r="A913" s="1" t="s">
        <v>911</v>
      </c>
      <c r="B913" t="str">
        <v>x30-y9</v>
      </c>
      <c r="C913">
        <v>93</v>
      </c>
      <c r="D913">
        <v>69</v>
      </c>
      <c r="E913">
        <v>24</v>
      </c>
      <c r="F913">
        <v>0.74</v>
      </c>
      <c r="G913">
        <v>9030</v>
      </c>
      <c r="H913">
        <v>0</v>
      </c>
      <c r="AY913">
        <v>41</v>
      </c>
      <c r="AZ913">
        <v>9029</v>
      </c>
    </row>
    <row r="914" spans="1:52" x14ac:dyDescent="0.25">
      <c r="A914" s="1" t="s">
        <v>912</v>
      </c>
      <c r="B914" t="str">
        <v>x30-y10</v>
      </c>
      <c r="C914">
        <v>86</v>
      </c>
      <c r="D914">
        <v>68</v>
      </c>
      <c r="E914">
        <v>18</v>
      </c>
      <c r="F914">
        <v>0.79</v>
      </c>
      <c r="G914">
        <v>10030</v>
      </c>
      <c r="H914">
        <v>0</v>
      </c>
      <c r="AY914">
        <v>41</v>
      </c>
      <c r="AZ914">
        <v>10030</v>
      </c>
    </row>
    <row r="915" spans="1:52" x14ac:dyDescent="0.25">
      <c r="A915" s="1" t="s">
        <v>913</v>
      </c>
      <c r="B915" t="str">
        <v>x30-y11</v>
      </c>
      <c r="C915">
        <v>86</v>
      </c>
      <c r="D915">
        <v>67</v>
      </c>
      <c r="E915">
        <v>19</v>
      </c>
      <c r="F915">
        <v>0.77</v>
      </c>
      <c r="G915">
        <v>11030</v>
      </c>
      <c r="H915">
        <v>0</v>
      </c>
      <c r="AY915">
        <v>41</v>
      </c>
      <c r="AZ915">
        <v>11031</v>
      </c>
    </row>
    <row r="916" spans="1:52" x14ac:dyDescent="0.25">
      <c r="A916" s="1" t="s">
        <v>914</v>
      </c>
      <c r="B916" t="str">
        <v>x30-y12</v>
      </c>
      <c r="C916">
        <v>89</v>
      </c>
      <c r="D916">
        <v>66</v>
      </c>
      <c r="E916">
        <v>23</v>
      </c>
      <c r="F916">
        <v>0.74</v>
      </c>
      <c r="G916">
        <v>12030</v>
      </c>
      <c r="H916">
        <v>0</v>
      </c>
      <c r="AY916">
        <v>41</v>
      </c>
      <c r="AZ916">
        <v>12032</v>
      </c>
    </row>
    <row r="917" spans="1:52" x14ac:dyDescent="0.25">
      <c r="A917" s="1" t="s">
        <v>915</v>
      </c>
      <c r="B917" t="str">
        <v>x30-y13</v>
      </c>
      <c r="C917">
        <v>87</v>
      </c>
      <c r="D917">
        <v>72</v>
      </c>
      <c r="E917">
        <v>15</v>
      </c>
      <c r="F917">
        <v>0.82</v>
      </c>
      <c r="G917">
        <v>13030</v>
      </c>
      <c r="H917">
        <v>0</v>
      </c>
      <c r="AY917">
        <v>41</v>
      </c>
      <c r="AZ917">
        <v>13033</v>
      </c>
    </row>
    <row r="918" spans="1:52" x14ac:dyDescent="0.25">
      <c r="A918" s="1" t="s">
        <v>916</v>
      </c>
      <c r="B918" t="str">
        <v>x30-y14</v>
      </c>
      <c r="C918">
        <v>88</v>
      </c>
      <c r="D918">
        <v>71</v>
      </c>
      <c r="E918">
        <v>17</v>
      </c>
      <c r="F918">
        <v>0.8</v>
      </c>
      <c r="G918">
        <v>14030</v>
      </c>
      <c r="H918">
        <v>0</v>
      </c>
      <c r="AY918">
        <v>42</v>
      </c>
      <c r="AZ918">
        <v>15</v>
      </c>
    </row>
    <row r="919" spans="1:52" x14ac:dyDescent="0.25">
      <c r="A919" s="1" t="s">
        <v>917</v>
      </c>
      <c r="B919" t="str">
        <v>x30-y15</v>
      </c>
      <c r="C919">
        <v>85</v>
      </c>
      <c r="D919">
        <v>65</v>
      </c>
      <c r="E919">
        <v>20</v>
      </c>
      <c r="F919">
        <v>0.76</v>
      </c>
      <c r="G919">
        <v>15030</v>
      </c>
      <c r="H919">
        <v>0</v>
      </c>
      <c r="AY919">
        <v>42</v>
      </c>
      <c r="AZ919">
        <v>1016</v>
      </c>
    </row>
    <row r="920" spans="1:52" x14ac:dyDescent="0.25">
      <c r="A920" s="1" t="s">
        <v>918</v>
      </c>
      <c r="B920" t="str">
        <v>x30-y16</v>
      </c>
      <c r="C920">
        <v>88</v>
      </c>
      <c r="D920">
        <v>65</v>
      </c>
      <c r="E920">
        <v>23</v>
      </c>
      <c r="F920">
        <v>0.73</v>
      </c>
      <c r="G920">
        <v>16030</v>
      </c>
      <c r="H920">
        <v>0</v>
      </c>
      <c r="AY920">
        <v>42</v>
      </c>
      <c r="AZ920">
        <v>3024</v>
      </c>
    </row>
    <row r="921" spans="1:52" x14ac:dyDescent="0.25">
      <c r="A921" s="1" t="s">
        <v>919</v>
      </c>
      <c r="B921" t="str">
        <v>x30-y17</v>
      </c>
      <c r="C921">
        <v>92</v>
      </c>
      <c r="D921">
        <v>71</v>
      </c>
      <c r="E921">
        <v>21</v>
      </c>
      <c r="F921">
        <v>0.77</v>
      </c>
      <c r="G921">
        <v>17030</v>
      </c>
      <c r="H921">
        <v>0</v>
      </c>
      <c r="AY921">
        <v>42</v>
      </c>
      <c r="AZ921">
        <v>4025</v>
      </c>
    </row>
    <row r="922" spans="1:52" x14ac:dyDescent="0.25">
      <c r="A922" s="1" t="s">
        <v>920</v>
      </c>
      <c r="B922" t="str">
        <v>x30-y18</v>
      </c>
      <c r="C922">
        <v>92</v>
      </c>
      <c r="D922">
        <v>66</v>
      </c>
      <c r="E922">
        <v>26</v>
      </c>
      <c r="F922">
        <v>0.71</v>
      </c>
      <c r="G922">
        <v>18030</v>
      </c>
      <c r="H922">
        <v>0</v>
      </c>
      <c r="AY922">
        <v>42</v>
      </c>
      <c r="AZ922">
        <v>5026</v>
      </c>
    </row>
    <row r="923" spans="1:52" x14ac:dyDescent="0.25">
      <c r="A923" s="1" t="s">
        <v>921</v>
      </c>
      <c r="B923" t="str">
        <v>x30-y19</v>
      </c>
      <c r="C923">
        <v>92</v>
      </c>
      <c r="D923">
        <v>73</v>
      </c>
      <c r="E923">
        <v>19</v>
      </c>
      <c r="F923">
        <v>0.79</v>
      </c>
      <c r="G923">
        <v>19030</v>
      </c>
      <c r="H923">
        <v>0</v>
      </c>
      <c r="AY923">
        <v>42</v>
      </c>
      <c r="AZ923">
        <v>6027</v>
      </c>
    </row>
    <row r="924" spans="1:52" x14ac:dyDescent="0.25">
      <c r="A924" s="1" t="s">
        <v>922</v>
      </c>
      <c r="B924" t="str">
        <v>x30-y20</v>
      </c>
      <c r="C924">
        <v>85</v>
      </c>
      <c r="D924">
        <v>73</v>
      </c>
      <c r="E924">
        <v>12</v>
      </c>
      <c r="F924">
        <v>0.85</v>
      </c>
      <c r="G924">
        <v>20030</v>
      </c>
      <c r="H924">
        <v>0</v>
      </c>
      <c r="AY924">
        <v>42</v>
      </c>
      <c r="AZ924">
        <v>7028</v>
      </c>
    </row>
    <row r="925" spans="1:52" x14ac:dyDescent="0.25">
      <c r="A925" s="1" t="s">
        <v>923</v>
      </c>
      <c r="B925" t="str">
        <v>x30-y21</v>
      </c>
      <c r="C925">
        <v>88</v>
      </c>
      <c r="D925">
        <v>66</v>
      </c>
      <c r="E925">
        <v>22</v>
      </c>
      <c r="F925">
        <v>0.75</v>
      </c>
      <c r="G925">
        <v>21030</v>
      </c>
      <c r="H925">
        <v>0</v>
      </c>
      <c r="AY925">
        <v>42</v>
      </c>
      <c r="AZ925">
        <v>8029</v>
      </c>
    </row>
    <row r="926" spans="1:52" x14ac:dyDescent="0.25">
      <c r="A926" s="1" t="s">
        <v>924</v>
      </c>
      <c r="B926" t="str">
        <v>x30-y22</v>
      </c>
      <c r="C926">
        <v>92</v>
      </c>
      <c r="D926">
        <v>68</v>
      </c>
      <c r="E926">
        <v>24</v>
      </c>
      <c r="F926">
        <v>0.73</v>
      </c>
      <c r="G926">
        <v>22030</v>
      </c>
      <c r="H926">
        <v>0</v>
      </c>
      <c r="AY926">
        <v>42</v>
      </c>
      <c r="AZ926">
        <v>9030</v>
      </c>
    </row>
    <row r="927" spans="1:52" x14ac:dyDescent="0.25">
      <c r="A927" s="1" t="s">
        <v>925</v>
      </c>
      <c r="B927" t="str">
        <v>x30-y23</v>
      </c>
      <c r="C927">
        <v>93</v>
      </c>
      <c r="D927">
        <v>72</v>
      </c>
      <c r="E927">
        <v>21</v>
      </c>
      <c r="F927">
        <v>0.77</v>
      </c>
      <c r="G927">
        <v>23030</v>
      </c>
      <c r="H927">
        <v>0</v>
      </c>
      <c r="AY927">
        <v>42</v>
      </c>
      <c r="AZ927">
        <v>10031</v>
      </c>
    </row>
    <row r="928" spans="1:52" x14ac:dyDescent="0.25">
      <c r="A928" s="1" t="s">
        <v>926</v>
      </c>
      <c r="B928" t="str">
        <v>x30-y24</v>
      </c>
      <c r="C928">
        <v>85</v>
      </c>
      <c r="D928">
        <v>68</v>
      </c>
      <c r="E928">
        <v>17</v>
      </c>
      <c r="F928">
        <v>0.8</v>
      </c>
      <c r="G928">
        <v>24030</v>
      </c>
      <c r="H928">
        <v>0</v>
      </c>
      <c r="AY928">
        <v>42</v>
      </c>
      <c r="AZ928">
        <v>11032</v>
      </c>
    </row>
    <row r="929" spans="1:52" x14ac:dyDescent="0.25">
      <c r="A929" s="1" t="s">
        <v>927</v>
      </c>
      <c r="B929" t="str">
        <v>x30-y25</v>
      </c>
      <c r="C929">
        <v>94</v>
      </c>
      <c r="D929">
        <v>70</v>
      </c>
      <c r="E929">
        <v>24</v>
      </c>
      <c r="F929">
        <v>0.74</v>
      </c>
      <c r="G929">
        <v>25030</v>
      </c>
      <c r="H929">
        <v>0</v>
      </c>
      <c r="AY929">
        <v>42</v>
      </c>
      <c r="AZ929">
        <v>12033</v>
      </c>
    </row>
    <row r="930" spans="1:52" x14ac:dyDescent="0.25">
      <c r="A930" s="1" t="s">
        <v>928</v>
      </c>
      <c r="B930" t="str">
        <v>x30-y26</v>
      </c>
      <c r="C930">
        <v>88</v>
      </c>
      <c r="D930">
        <v>71</v>
      </c>
      <c r="E930">
        <v>17</v>
      </c>
      <c r="F930">
        <v>0.8</v>
      </c>
      <c r="G930">
        <v>26030</v>
      </c>
      <c r="H930">
        <v>0</v>
      </c>
      <c r="AY930">
        <v>43</v>
      </c>
      <c r="AZ930">
        <v>16</v>
      </c>
    </row>
    <row r="931" spans="1:52" x14ac:dyDescent="0.25">
      <c r="A931" s="1" t="s">
        <v>929</v>
      </c>
      <c r="B931" t="str">
        <v>x30-y27</v>
      </c>
      <c r="C931">
        <v>94</v>
      </c>
      <c r="D931">
        <v>71</v>
      </c>
      <c r="E931">
        <v>23</v>
      </c>
      <c r="F931">
        <v>0.75</v>
      </c>
      <c r="G931">
        <v>27030</v>
      </c>
      <c r="H931">
        <v>0</v>
      </c>
      <c r="AY931">
        <v>43</v>
      </c>
      <c r="AZ931">
        <v>1017</v>
      </c>
    </row>
    <row r="932" spans="1:52" x14ac:dyDescent="0.25">
      <c r="A932" s="1" t="s">
        <v>930</v>
      </c>
      <c r="B932" t="str">
        <v>x30-y28</v>
      </c>
      <c r="C932">
        <v>89</v>
      </c>
      <c r="D932">
        <v>64</v>
      </c>
      <c r="E932">
        <v>25</v>
      </c>
      <c r="F932">
        <v>0.71</v>
      </c>
      <c r="G932">
        <v>28030</v>
      </c>
      <c r="H932">
        <v>0</v>
      </c>
      <c r="AY932">
        <v>43</v>
      </c>
      <c r="AZ932">
        <v>3025</v>
      </c>
    </row>
    <row r="933" spans="1:52" x14ac:dyDescent="0.25">
      <c r="A933" s="1" t="s">
        <v>931</v>
      </c>
      <c r="B933" t="str">
        <v>x30-y29</v>
      </c>
      <c r="C933">
        <v>85</v>
      </c>
      <c r="D933">
        <v>71</v>
      </c>
      <c r="E933">
        <v>14</v>
      </c>
      <c r="F933">
        <v>0.83</v>
      </c>
      <c r="G933">
        <v>29030</v>
      </c>
      <c r="H933">
        <v>0</v>
      </c>
      <c r="AY933">
        <v>43</v>
      </c>
      <c r="AZ933">
        <v>4026</v>
      </c>
    </row>
    <row r="934" spans="1:52" x14ac:dyDescent="0.25">
      <c r="A934" s="1" t="s">
        <v>932</v>
      </c>
      <c r="B934" t="str">
        <v>x31-y0</v>
      </c>
      <c r="C934">
        <v>90</v>
      </c>
      <c r="D934">
        <v>67</v>
      </c>
      <c r="E934">
        <v>23</v>
      </c>
      <c r="F934">
        <v>0.74</v>
      </c>
      <c r="G934">
        <v>31</v>
      </c>
      <c r="H934">
        <v>0</v>
      </c>
      <c r="AY934">
        <v>43</v>
      </c>
      <c r="AZ934">
        <v>5027</v>
      </c>
    </row>
    <row r="935" spans="1:52" x14ac:dyDescent="0.25">
      <c r="A935" s="1" t="s">
        <v>933</v>
      </c>
      <c r="B935" t="str">
        <v>x31-y1</v>
      </c>
      <c r="C935">
        <v>87</v>
      </c>
      <c r="D935">
        <v>69</v>
      </c>
      <c r="E935">
        <v>18</v>
      </c>
      <c r="F935">
        <v>0.79</v>
      </c>
      <c r="G935">
        <v>1031</v>
      </c>
      <c r="H935">
        <v>0</v>
      </c>
      <c r="AY935">
        <v>43</v>
      </c>
      <c r="AZ935">
        <v>6028</v>
      </c>
    </row>
    <row r="936" spans="1:52" x14ac:dyDescent="0.25">
      <c r="A936" s="1" t="s">
        <v>934</v>
      </c>
      <c r="B936" t="str">
        <v>x31-y2</v>
      </c>
      <c r="C936">
        <v>509</v>
      </c>
      <c r="D936">
        <v>490</v>
      </c>
      <c r="E936">
        <v>19</v>
      </c>
      <c r="F936">
        <v>0.96</v>
      </c>
      <c r="G936">
        <v>2031</v>
      </c>
      <c r="H936">
        <v>0</v>
      </c>
      <c r="AY936">
        <v>43</v>
      </c>
      <c r="AZ936">
        <v>7029</v>
      </c>
    </row>
    <row r="937" spans="1:52" x14ac:dyDescent="0.25">
      <c r="A937" s="1" t="s">
        <v>935</v>
      </c>
      <c r="B937" t="str">
        <v>x31-y3</v>
      </c>
      <c r="C937">
        <v>92</v>
      </c>
      <c r="D937">
        <v>64</v>
      </c>
      <c r="E937">
        <v>28</v>
      </c>
      <c r="F937">
        <v>0.69</v>
      </c>
      <c r="G937">
        <v>3031</v>
      </c>
      <c r="H937">
        <v>0</v>
      </c>
      <c r="AY937">
        <v>43</v>
      </c>
      <c r="AZ937">
        <v>8030</v>
      </c>
    </row>
    <row r="938" spans="1:52" x14ac:dyDescent="0.25">
      <c r="A938" s="1" t="s">
        <v>936</v>
      </c>
      <c r="B938" t="str">
        <v>x31-y4</v>
      </c>
      <c r="C938">
        <v>85</v>
      </c>
      <c r="D938">
        <v>67</v>
      </c>
      <c r="E938">
        <v>18</v>
      </c>
      <c r="F938">
        <v>0.78</v>
      </c>
      <c r="G938">
        <v>4031</v>
      </c>
      <c r="H938">
        <v>0</v>
      </c>
      <c r="AY938">
        <v>43</v>
      </c>
      <c r="AZ938">
        <v>9031</v>
      </c>
    </row>
    <row r="939" spans="1:52" x14ac:dyDescent="0.25">
      <c r="A939" s="1" t="s">
        <v>937</v>
      </c>
      <c r="B939" t="str">
        <v>x31-y5</v>
      </c>
      <c r="C939">
        <v>85</v>
      </c>
      <c r="D939">
        <v>64</v>
      </c>
      <c r="E939">
        <v>21</v>
      </c>
      <c r="F939">
        <v>0.75</v>
      </c>
      <c r="G939">
        <v>5031</v>
      </c>
      <c r="H939">
        <v>0</v>
      </c>
      <c r="AY939">
        <v>43</v>
      </c>
      <c r="AZ939">
        <v>10032</v>
      </c>
    </row>
    <row r="940" spans="1:52" x14ac:dyDescent="0.25">
      <c r="A940" s="1" t="s">
        <v>938</v>
      </c>
      <c r="B940" t="str">
        <v>x31-y6</v>
      </c>
      <c r="C940">
        <v>94</v>
      </c>
      <c r="D940">
        <v>64</v>
      </c>
      <c r="E940">
        <v>30</v>
      </c>
      <c r="F940">
        <v>0.68</v>
      </c>
      <c r="G940">
        <v>6031</v>
      </c>
      <c r="H940">
        <v>0</v>
      </c>
      <c r="AY940">
        <v>43</v>
      </c>
      <c r="AZ940">
        <v>11033</v>
      </c>
    </row>
    <row r="941" spans="1:52" x14ac:dyDescent="0.25">
      <c r="A941" s="1" t="s">
        <v>939</v>
      </c>
      <c r="B941" t="str">
        <v>x31-y7</v>
      </c>
      <c r="C941">
        <v>89</v>
      </c>
      <c r="D941">
        <v>73</v>
      </c>
      <c r="E941">
        <v>16</v>
      </c>
      <c r="F941">
        <v>0.82</v>
      </c>
      <c r="G941">
        <v>7031</v>
      </c>
      <c r="H941">
        <v>0</v>
      </c>
      <c r="AY941">
        <v>44</v>
      </c>
      <c r="AZ941">
        <v>17</v>
      </c>
    </row>
    <row r="942" spans="1:52" x14ac:dyDescent="0.25">
      <c r="A942" s="1" t="s">
        <v>940</v>
      </c>
      <c r="B942" t="str">
        <v>x31-y8</v>
      </c>
      <c r="C942">
        <v>85</v>
      </c>
      <c r="D942">
        <v>72</v>
      </c>
      <c r="E942">
        <v>13</v>
      </c>
      <c r="F942">
        <v>0.84</v>
      </c>
      <c r="G942">
        <v>8031</v>
      </c>
      <c r="H942">
        <v>0</v>
      </c>
      <c r="AY942">
        <v>44</v>
      </c>
      <c r="AZ942">
        <v>1018</v>
      </c>
    </row>
    <row r="943" spans="1:52" x14ac:dyDescent="0.25">
      <c r="A943" s="1" t="s">
        <v>941</v>
      </c>
      <c r="B943" t="str">
        <v>x31-y9</v>
      </c>
      <c r="C943">
        <v>86</v>
      </c>
      <c r="D943">
        <v>70</v>
      </c>
      <c r="E943">
        <v>16</v>
      </c>
      <c r="F943">
        <v>0.81</v>
      </c>
      <c r="G943">
        <v>9031</v>
      </c>
      <c r="H943">
        <v>0</v>
      </c>
      <c r="AY943">
        <v>44</v>
      </c>
      <c r="AZ943">
        <v>3026</v>
      </c>
    </row>
    <row r="944" spans="1:52" x14ac:dyDescent="0.25">
      <c r="A944" s="1" t="s">
        <v>942</v>
      </c>
      <c r="B944" t="str">
        <v>x31-y10</v>
      </c>
      <c r="C944">
        <v>92</v>
      </c>
      <c r="D944">
        <v>73</v>
      </c>
      <c r="E944">
        <v>19</v>
      </c>
      <c r="F944">
        <v>0.79</v>
      </c>
      <c r="G944">
        <v>10031</v>
      </c>
      <c r="H944">
        <v>0</v>
      </c>
      <c r="AY944">
        <v>44</v>
      </c>
      <c r="AZ944">
        <v>4027</v>
      </c>
    </row>
    <row r="945" spans="1:52" x14ac:dyDescent="0.25">
      <c r="A945" s="1" t="s">
        <v>943</v>
      </c>
      <c r="B945" t="str">
        <v>x31-y11</v>
      </c>
      <c r="C945">
        <v>89</v>
      </c>
      <c r="D945">
        <v>68</v>
      </c>
      <c r="E945">
        <v>21</v>
      </c>
      <c r="F945">
        <v>0.76</v>
      </c>
      <c r="G945">
        <v>11031</v>
      </c>
      <c r="H945">
        <v>0</v>
      </c>
      <c r="AY945">
        <v>44</v>
      </c>
      <c r="AZ945">
        <v>5028</v>
      </c>
    </row>
    <row r="946" spans="1:52" x14ac:dyDescent="0.25">
      <c r="A946" s="1" t="s">
        <v>944</v>
      </c>
      <c r="B946" t="str">
        <v>x31-y12</v>
      </c>
      <c r="C946">
        <v>92</v>
      </c>
      <c r="D946">
        <v>71</v>
      </c>
      <c r="E946">
        <v>21</v>
      </c>
      <c r="F946">
        <v>0.77</v>
      </c>
      <c r="G946">
        <v>12031</v>
      </c>
      <c r="H946">
        <v>0</v>
      </c>
      <c r="AY946">
        <v>44</v>
      </c>
      <c r="AZ946">
        <v>6029</v>
      </c>
    </row>
    <row r="947" spans="1:52" x14ac:dyDescent="0.25">
      <c r="A947" s="1" t="s">
        <v>945</v>
      </c>
      <c r="B947" t="str">
        <v>x31-y13</v>
      </c>
      <c r="C947">
        <v>91</v>
      </c>
      <c r="D947">
        <v>65</v>
      </c>
      <c r="E947">
        <v>26</v>
      </c>
      <c r="F947">
        <v>0.71</v>
      </c>
      <c r="G947">
        <v>13031</v>
      </c>
      <c r="H947">
        <v>0</v>
      </c>
      <c r="AY947">
        <v>44</v>
      </c>
      <c r="AZ947">
        <v>7030</v>
      </c>
    </row>
    <row r="948" spans="1:52" x14ac:dyDescent="0.25">
      <c r="A948" s="1" t="s">
        <v>946</v>
      </c>
      <c r="B948" t="str">
        <v>x31-y14</v>
      </c>
      <c r="C948">
        <v>90</v>
      </c>
      <c r="D948">
        <v>71</v>
      </c>
      <c r="E948">
        <v>19</v>
      </c>
      <c r="F948">
        <v>0.78</v>
      </c>
      <c r="G948">
        <v>14031</v>
      </c>
      <c r="H948">
        <v>0</v>
      </c>
      <c r="AY948">
        <v>44</v>
      </c>
      <c r="AZ948">
        <v>8031</v>
      </c>
    </row>
    <row r="949" spans="1:52" x14ac:dyDescent="0.25">
      <c r="A949" s="1" t="s">
        <v>947</v>
      </c>
      <c r="B949" t="str">
        <v>x31-y15</v>
      </c>
      <c r="C949">
        <v>93</v>
      </c>
      <c r="D949">
        <v>66</v>
      </c>
      <c r="E949">
        <v>27</v>
      </c>
      <c r="F949">
        <v>0.7</v>
      </c>
      <c r="G949">
        <v>15031</v>
      </c>
      <c r="H949">
        <v>0</v>
      </c>
      <c r="AY949">
        <v>44</v>
      </c>
      <c r="AZ949">
        <v>9032</v>
      </c>
    </row>
    <row r="950" spans="1:52" x14ac:dyDescent="0.25">
      <c r="A950" s="1" t="s">
        <v>948</v>
      </c>
      <c r="B950" t="str">
        <v>x31-y16</v>
      </c>
      <c r="C950">
        <v>91</v>
      </c>
      <c r="D950">
        <v>67</v>
      </c>
      <c r="E950">
        <v>24</v>
      </c>
      <c r="F950">
        <v>0.73</v>
      </c>
      <c r="G950">
        <v>16031</v>
      </c>
      <c r="H950">
        <v>0</v>
      </c>
      <c r="AY950">
        <v>44</v>
      </c>
      <c r="AZ950">
        <v>10033</v>
      </c>
    </row>
    <row r="951" spans="1:52" x14ac:dyDescent="0.25">
      <c r="A951" s="1" t="s">
        <v>949</v>
      </c>
      <c r="B951" t="str">
        <v>x31-y17</v>
      </c>
      <c r="C951">
        <v>86</v>
      </c>
      <c r="D951">
        <v>72</v>
      </c>
      <c r="E951">
        <v>14</v>
      </c>
      <c r="F951">
        <v>0.83</v>
      </c>
      <c r="G951">
        <v>17031</v>
      </c>
      <c r="H951">
        <v>0</v>
      </c>
      <c r="AY951">
        <v>45</v>
      </c>
      <c r="AZ951">
        <v>18</v>
      </c>
    </row>
    <row r="952" spans="1:52" x14ac:dyDescent="0.25">
      <c r="A952" s="1" t="s">
        <v>950</v>
      </c>
      <c r="B952" t="str">
        <v>x31-y18</v>
      </c>
      <c r="C952">
        <v>87</v>
      </c>
      <c r="D952">
        <v>65</v>
      </c>
      <c r="E952">
        <v>22</v>
      </c>
      <c r="F952">
        <v>0.74</v>
      </c>
      <c r="G952">
        <v>18031</v>
      </c>
      <c r="H952">
        <v>0</v>
      </c>
      <c r="AY952">
        <v>45</v>
      </c>
      <c r="AZ952">
        <v>1019</v>
      </c>
    </row>
    <row r="953" spans="1:52" x14ac:dyDescent="0.25">
      <c r="A953" s="1" t="s">
        <v>951</v>
      </c>
      <c r="B953" t="str">
        <v>x31-y19</v>
      </c>
      <c r="C953">
        <v>86</v>
      </c>
      <c r="D953">
        <v>67</v>
      </c>
      <c r="E953">
        <v>19</v>
      </c>
      <c r="F953">
        <v>0.77</v>
      </c>
      <c r="G953">
        <v>19031</v>
      </c>
      <c r="H953">
        <v>0</v>
      </c>
      <c r="AY953">
        <v>45</v>
      </c>
      <c r="AZ953">
        <v>3027</v>
      </c>
    </row>
    <row r="954" spans="1:52" x14ac:dyDescent="0.25">
      <c r="A954" s="1" t="s">
        <v>952</v>
      </c>
      <c r="B954" t="str">
        <v>x31-y20</v>
      </c>
      <c r="C954">
        <v>91</v>
      </c>
      <c r="D954">
        <v>69</v>
      </c>
      <c r="E954">
        <v>22</v>
      </c>
      <c r="F954">
        <v>0.75</v>
      </c>
      <c r="G954">
        <v>20031</v>
      </c>
      <c r="H954">
        <v>0</v>
      </c>
      <c r="AY954">
        <v>45</v>
      </c>
      <c r="AZ954">
        <v>4028</v>
      </c>
    </row>
    <row r="955" spans="1:52" x14ac:dyDescent="0.25">
      <c r="A955" s="1" t="s">
        <v>953</v>
      </c>
      <c r="B955" t="str">
        <v>x31-y21</v>
      </c>
      <c r="C955">
        <v>90</v>
      </c>
      <c r="D955">
        <v>70</v>
      </c>
      <c r="E955">
        <v>20</v>
      </c>
      <c r="F955">
        <v>0.77</v>
      </c>
      <c r="G955">
        <v>21031</v>
      </c>
      <c r="H955">
        <v>0</v>
      </c>
      <c r="AY955">
        <v>45</v>
      </c>
      <c r="AZ955">
        <v>5029</v>
      </c>
    </row>
    <row r="956" spans="1:52" x14ac:dyDescent="0.25">
      <c r="A956" s="1" t="s">
        <v>954</v>
      </c>
      <c r="B956" t="str">
        <v>x31-y22</v>
      </c>
      <c r="C956">
        <v>85</v>
      </c>
      <c r="D956">
        <v>70</v>
      </c>
      <c r="E956">
        <v>15</v>
      </c>
      <c r="F956">
        <v>0.82</v>
      </c>
      <c r="G956">
        <v>22031</v>
      </c>
      <c r="H956">
        <v>0</v>
      </c>
      <c r="AY956">
        <v>45</v>
      </c>
      <c r="AZ956">
        <v>6030</v>
      </c>
    </row>
    <row r="957" spans="1:52" x14ac:dyDescent="0.25">
      <c r="A957" s="1" t="s">
        <v>955</v>
      </c>
      <c r="B957" t="str">
        <v>x31-y23</v>
      </c>
      <c r="C957">
        <v>92</v>
      </c>
      <c r="D957">
        <v>70</v>
      </c>
      <c r="E957">
        <v>22</v>
      </c>
      <c r="F957">
        <v>0.76</v>
      </c>
      <c r="G957">
        <v>23031</v>
      </c>
      <c r="H957">
        <v>0</v>
      </c>
      <c r="AY957">
        <v>45</v>
      </c>
      <c r="AZ957">
        <v>7031</v>
      </c>
    </row>
    <row r="958" spans="1:52" x14ac:dyDescent="0.25">
      <c r="A958" s="1" t="s">
        <v>956</v>
      </c>
      <c r="B958" t="str">
        <v>x31-y24</v>
      </c>
      <c r="C958">
        <v>89</v>
      </c>
      <c r="D958">
        <v>64</v>
      </c>
      <c r="E958">
        <v>25</v>
      </c>
      <c r="F958">
        <v>0.71</v>
      </c>
      <c r="G958">
        <v>24031</v>
      </c>
      <c r="H958">
        <v>0</v>
      </c>
      <c r="AY958">
        <v>45</v>
      </c>
      <c r="AZ958">
        <v>8032</v>
      </c>
    </row>
    <row r="959" spans="1:52" x14ac:dyDescent="0.25">
      <c r="A959" s="1" t="s">
        <v>957</v>
      </c>
      <c r="B959" t="str">
        <v>x31-y25</v>
      </c>
      <c r="C959">
        <v>85</v>
      </c>
      <c r="D959">
        <v>73</v>
      </c>
      <c r="E959">
        <v>12</v>
      </c>
      <c r="F959">
        <v>0.85</v>
      </c>
      <c r="G959">
        <v>25031</v>
      </c>
      <c r="H959">
        <v>0</v>
      </c>
      <c r="AY959">
        <v>45</v>
      </c>
      <c r="AZ959">
        <v>9033</v>
      </c>
    </row>
    <row r="960" spans="1:52" x14ac:dyDescent="0.25">
      <c r="A960" s="1" t="s">
        <v>958</v>
      </c>
      <c r="B960" t="str">
        <v>x31-y26</v>
      </c>
      <c r="C960">
        <v>85</v>
      </c>
      <c r="D960">
        <v>71</v>
      </c>
      <c r="E960">
        <v>14</v>
      </c>
      <c r="F960">
        <v>0.83</v>
      </c>
      <c r="G960">
        <v>26031</v>
      </c>
      <c r="H960">
        <v>0</v>
      </c>
      <c r="AY960">
        <v>46</v>
      </c>
      <c r="AZ960">
        <v>19</v>
      </c>
    </row>
    <row r="961" spans="1:52" x14ac:dyDescent="0.25">
      <c r="A961" s="1" t="s">
        <v>959</v>
      </c>
      <c r="B961" t="str">
        <v>x31-y27</v>
      </c>
      <c r="C961">
        <v>89</v>
      </c>
      <c r="D961">
        <v>68</v>
      </c>
      <c r="E961">
        <v>21</v>
      </c>
      <c r="F961">
        <v>0.76</v>
      </c>
      <c r="G961">
        <v>27031</v>
      </c>
      <c r="H961">
        <v>0</v>
      </c>
      <c r="AY961">
        <v>46</v>
      </c>
      <c r="AZ961">
        <v>1020</v>
      </c>
    </row>
    <row r="962" spans="1:52" x14ac:dyDescent="0.25">
      <c r="A962" s="1" t="s">
        <v>960</v>
      </c>
      <c r="B962" t="str">
        <v>x31-y28</v>
      </c>
      <c r="C962">
        <v>91</v>
      </c>
      <c r="D962">
        <v>65</v>
      </c>
      <c r="E962">
        <v>26</v>
      </c>
      <c r="F962">
        <v>0.71</v>
      </c>
      <c r="G962">
        <v>28031</v>
      </c>
      <c r="H962">
        <v>0</v>
      </c>
      <c r="AY962">
        <v>46</v>
      </c>
      <c r="AZ962">
        <v>3028</v>
      </c>
    </row>
    <row r="963" spans="1:52" x14ac:dyDescent="0.25">
      <c r="A963" s="1" t="s">
        <v>961</v>
      </c>
      <c r="B963" t="str">
        <v>x31-y29</v>
      </c>
      <c r="C963">
        <v>92</v>
      </c>
      <c r="D963">
        <v>72</v>
      </c>
      <c r="E963">
        <v>20</v>
      </c>
      <c r="F963">
        <v>0.78</v>
      </c>
      <c r="G963">
        <v>29031</v>
      </c>
      <c r="H963">
        <v>0</v>
      </c>
      <c r="AY963">
        <v>46</v>
      </c>
      <c r="AZ963">
        <v>4029</v>
      </c>
    </row>
    <row r="964" spans="1:52" x14ac:dyDescent="0.25">
      <c r="A964" s="1" t="s">
        <v>962</v>
      </c>
      <c r="B964" t="str">
        <v>x32-y0</v>
      </c>
      <c r="C964">
        <v>85</v>
      </c>
      <c r="D964">
        <v>67</v>
      </c>
      <c r="E964">
        <v>18</v>
      </c>
      <c r="F964">
        <v>0.78</v>
      </c>
      <c r="G964">
        <v>32</v>
      </c>
      <c r="H964">
        <v>0</v>
      </c>
      <c r="AY964">
        <v>46</v>
      </c>
      <c r="AZ964">
        <v>5030</v>
      </c>
    </row>
    <row r="965" spans="1:52" x14ac:dyDescent="0.25">
      <c r="A965" s="1" t="s">
        <v>963</v>
      </c>
      <c r="B965" t="str">
        <v>x32-y1</v>
      </c>
      <c r="C965">
        <v>87</v>
      </c>
      <c r="D965">
        <v>68</v>
      </c>
      <c r="E965">
        <v>19</v>
      </c>
      <c r="F965">
        <v>0.78</v>
      </c>
      <c r="G965">
        <v>1032</v>
      </c>
      <c r="H965">
        <v>0</v>
      </c>
      <c r="AY965">
        <v>46</v>
      </c>
      <c r="AZ965">
        <v>6031</v>
      </c>
    </row>
    <row r="966" spans="1:52" x14ac:dyDescent="0.25">
      <c r="A966" s="1" t="s">
        <v>964</v>
      </c>
      <c r="B966" t="str">
        <v>x32-y2</v>
      </c>
      <c r="C966">
        <v>504</v>
      </c>
      <c r="D966">
        <v>491</v>
      </c>
      <c r="E966">
        <v>13</v>
      </c>
      <c r="F966">
        <v>0.97</v>
      </c>
      <c r="G966">
        <v>2032</v>
      </c>
      <c r="H966">
        <v>0</v>
      </c>
      <c r="AY966">
        <v>46</v>
      </c>
      <c r="AZ966">
        <v>7032</v>
      </c>
    </row>
    <row r="967" spans="1:52" x14ac:dyDescent="0.25">
      <c r="A967" s="1" t="s">
        <v>965</v>
      </c>
      <c r="B967" t="str">
        <v>x32-y3</v>
      </c>
      <c r="C967">
        <v>94</v>
      </c>
      <c r="D967">
        <v>70</v>
      </c>
      <c r="E967">
        <v>24</v>
      </c>
      <c r="F967">
        <v>0.74</v>
      </c>
      <c r="G967">
        <v>3032</v>
      </c>
      <c r="H967">
        <v>0</v>
      </c>
      <c r="AY967">
        <v>46</v>
      </c>
      <c r="AZ967">
        <v>8033</v>
      </c>
    </row>
    <row r="968" spans="1:52" x14ac:dyDescent="0.25">
      <c r="A968" s="1" t="s">
        <v>966</v>
      </c>
      <c r="B968" t="str">
        <v>x32-y4</v>
      </c>
      <c r="C968">
        <v>86</v>
      </c>
      <c r="D968">
        <v>66</v>
      </c>
      <c r="E968">
        <v>20</v>
      </c>
      <c r="F968">
        <v>0.76</v>
      </c>
      <c r="G968">
        <v>4032</v>
      </c>
      <c r="H968">
        <v>0</v>
      </c>
      <c r="AY968">
        <v>47</v>
      </c>
      <c r="AZ968">
        <v>20</v>
      </c>
    </row>
    <row r="969" spans="1:52" x14ac:dyDescent="0.25">
      <c r="A969" s="1" t="s">
        <v>967</v>
      </c>
      <c r="B969" t="str">
        <v>x32-y5</v>
      </c>
      <c r="C969">
        <v>91</v>
      </c>
      <c r="D969">
        <v>72</v>
      </c>
      <c r="E969">
        <v>19</v>
      </c>
      <c r="F969">
        <v>0.79</v>
      </c>
      <c r="G969">
        <v>5032</v>
      </c>
      <c r="H969">
        <v>0</v>
      </c>
      <c r="AY969">
        <v>47</v>
      </c>
      <c r="AZ969">
        <v>1021</v>
      </c>
    </row>
    <row r="970" spans="1:52" x14ac:dyDescent="0.25">
      <c r="A970" s="1" t="s">
        <v>968</v>
      </c>
      <c r="B970" t="str">
        <v>x32-y6</v>
      </c>
      <c r="C970">
        <v>85</v>
      </c>
      <c r="D970">
        <v>72</v>
      </c>
      <c r="E970">
        <v>13</v>
      </c>
      <c r="F970">
        <v>0.84</v>
      </c>
      <c r="G970">
        <v>6032</v>
      </c>
      <c r="H970">
        <v>0</v>
      </c>
      <c r="AY970">
        <v>47</v>
      </c>
      <c r="AZ970">
        <v>3029</v>
      </c>
    </row>
    <row r="971" spans="1:52" x14ac:dyDescent="0.25">
      <c r="A971" s="1" t="s">
        <v>969</v>
      </c>
      <c r="B971" t="str">
        <v>x32-y7</v>
      </c>
      <c r="C971">
        <v>86</v>
      </c>
      <c r="D971">
        <v>67</v>
      </c>
      <c r="E971">
        <v>19</v>
      </c>
      <c r="F971">
        <v>0.77</v>
      </c>
      <c r="G971">
        <v>7032</v>
      </c>
      <c r="H971">
        <v>0</v>
      </c>
      <c r="AY971">
        <v>47</v>
      </c>
      <c r="AZ971">
        <v>4030</v>
      </c>
    </row>
    <row r="972" spans="1:52" x14ac:dyDescent="0.25">
      <c r="A972" s="1" t="s">
        <v>970</v>
      </c>
      <c r="B972" t="str">
        <v>x32-y8</v>
      </c>
      <c r="C972">
        <v>88</v>
      </c>
      <c r="D972">
        <v>68</v>
      </c>
      <c r="E972">
        <v>20</v>
      </c>
      <c r="F972">
        <v>0.77</v>
      </c>
      <c r="G972">
        <v>8032</v>
      </c>
      <c r="H972">
        <v>0</v>
      </c>
      <c r="AY972">
        <v>47</v>
      </c>
      <c r="AZ972">
        <v>5031</v>
      </c>
    </row>
    <row r="973" spans="1:52" x14ac:dyDescent="0.25">
      <c r="A973" s="1" t="s">
        <v>971</v>
      </c>
      <c r="B973" t="str">
        <v>x32-y9</v>
      </c>
      <c r="C973">
        <v>85</v>
      </c>
      <c r="D973">
        <v>64</v>
      </c>
      <c r="E973">
        <v>21</v>
      </c>
      <c r="F973">
        <v>0.75</v>
      </c>
      <c r="G973">
        <v>9032</v>
      </c>
      <c r="H973">
        <v>0</v>
      </c>
      <c r="AY973">
        <v>47</v>
      </c>
      <c r="AZ973">
        <v>6032</v>
      </c>
    </row>
    <row r="974" spans="1:52" x14ac:dyDescent="0.25">
      <c r="A974" s="1" t="s">
        <v>972</v>
      </c>
      <c r="B974" t="str">
        <v>x32-y10</v>
      </c>
      <c r="C974">
        <v>87</v>
      </c>
      <c r="D974">
        <v>69</v>
      </c>
      <c r="E974">
        <v>18</v>
      </c>
      <c r="F974">
        <v>0.79</v>
      </c>
      <c r="G974">
        <v>10032</v>
      </c>
      <c r="H974">
        <v>0</v>
      </c>
      <c r="AY974">
        <v>47</v>
      </c>
      <c r="AZ974">
        <v>7033</v>
      </c>
    </row>
    <row r="975" spans="1:52" x14ac:dyDescent="0.25">
      <c r="A975" s="1" t="s">
        <v>973</v>
      </c>
      <c r="B975" t="str">
        <v>x32-y11</v>
      </c>
      <c r="C975">
        <v>85</v>
      </c>
      <c r="D975">
        <v>66</v>
      </c>
      <c r="E975">
        <v>19</v>
      </c>
      <c r="F975">
        <v>0.77</v>
      </c>
      <c r="G975">
        <v>11032</v>
      </c>
      <c r="H975">
        <v>0</v>
      </c>
      <c r="AY975">
        <v>48</v>
      </c>
      <c r="AZ975">
        <v>21</v>
      </c>
    </row>
    <row r="976" spans="1:52" x14ac:dyDescent="0.25">
      <c r="A976" s="1" t="s">
        <v>974</v>
      </c>
      <c r="B976" t="str">
        <v>x32-y12</v>
      </c>
      <c r="C976">
        <v>94</v>
      </c>
      <c r="D976">
        <v>72</v>
      </c>
      <c r="E976">
        <v>22</v>
      </c>
      <c r="F976">
        <v>0.76</v>
      </c>
      <c r="G976">
        <v>12032</v>
      </c>
      <c r="H976">
        <v>0</v>
      </c>
      <c r="AY976">
        <v>48</v>
      </c>
      <c r="AZ976">
        <v>1022</v>
      </c>
    </row>
    <row r="977" spans="1:52" x14ac:dyDescent="0.25">
      <c r="A977" s="1" t="s">
        <v>975</v>
      </c>
      <c r="B977" t="str">
        <v>x32-y13</v>
      </c>
      <c r="C977">
        <v>92</v>
      </c>
      <c r="D977">
        <v>69</v>
      </c>
      <c r="E977">
        <v>23</v>
      </c>
      <c r="F977">
        <v>0.75</v>
      </c>
      <c r="G977">
        <v>13032</v>
      </c>
      <c r="H977">
        <v>0</v>
      </c>
      <c r="AY977">
        <v>48</v>
      </c>
      <c r="AZ977">
        <v>3030</v>
      </c>
    </row>
    <row r="978" spans="1:52" x14ac:dyDescent="0.25">
      <c r="A978" s="1" t="s">
        <v>976</v>
      </c>
      <c r="B978" t="str">
        <v>x32-y14</v>
      </c>
      <c r="C978">
        <v>85</v>
      </c>
      <c r="D978">
        <v>64</v>
      </c>
      <c r="E978">
        <v>21</v>
      </c>
      <c r="F978">
        <v>0.75</v>
      </c>
      <c r="G978">
        <v>14032</v>
      </c>
      <c r="H978">
        <v>0</v>
      </c>
      <c r="AY978">
        <v>48</v>
      </c>
      <c r="AZ978">
        <v>4031</v>
      </c>
    </row>
    <row r="979" spans="1:52" x14ac:dyDescent="0.25">
      <c r="A979" s="1" t="s">
        <v>977</v>
      </c>
      <c r="B979" t="str">
        <v>x32-y15</v>
      </c>
      <c r="C979">
        <v>93</v>
      </c>
      <c r="D979">
        <v>68</v>
      </c>
      <c r="E979">
        <v>25</v>
      </c>
      <c r="F979">
        <v>0.73</v>
      </c>
      <c r="G979">
        <v>15032</v>
      </c>
      <c r="H979">
        <v>0</v>
      </c>
      <c r="AY979">
        <v>48</v>
      </c>
      <c r="AZ979">
        <v>5032</v>
      </c>
    </row>
    <row r="980" spans="1:52" x14ac:dyDescent="0.25">
      <c r="A980" s="1" t="s">
        <v>978</v>
      </c>
      <c r="B980" t="str">
        <v>x32-y16</v>
      </c>
      <c r="C980">
        <v>94</v>
      </c>
      <c r="D980">
        <v>66</v>
      </c>
      <c r="E980">
        <v>28</v>
      </c>
      <c r="F980">
        <v>0.7</v>
      </c>
      <c r="G980">
        <v>16032</v>
      </c>
      <c r="H980">
        <v>0</v>
      </c>
      <c r="AY980">
        <v>48</v>
      </c>
      <c r="AZ980">
        <v>6033</v>
      </c>
    </row>
    <row r="981" spans="1:52" x14ac:dyDescent="0.25">
      <c r="A981" s="1" t="s">
        <v>979</v>
      </c>
      <c r="B981" t="str">
        <v>x32-y17</v>
      </c>
      <c r="C981">
        <v>94</v>
      </c>
      <c r="D981">
        <v>72</v>
      </c>
      <c r="E981">
        <v>22</v>
      </c>
      <c r="F981">
        <v>0.76</v>
      </c>
      <c r="G981">
        <v>17032</v>
      </c>
      <c r="H981">
        <v>0</v>
      </c>
      <c r="AY981">
        <v>49</v>
      </c>
      <c r="AZ981">
        <v>22</v>
      </c>
    </row>
    <row r="982" spans="1:52" x14ac:dyDescent="0.25">
      <c r="A982" s="1" t="s">
        <v>980</v>
      </c>
      <c r="B982" t="str">
        <v>x32-y18</v>
      </c>
      <c r="C982">
        <v>94</v>
      </c>
      <c r="D982">
        <v>65</v>
      </c>
      <c r="E982">
        <v>29</v>
      </c>
      <c r="F982">
        <v>0.69</v>
      </c>
      <c r="G982">
        <v>18032</v>
      </c>
      <c r="H982">
        <v>0</v>
      </c>
      <c r="AY982">
        <v>49</v>
      </c>
      <c r="AZ982">
        <v>1023</v>
      </c>
    </row>
    <row r="983" spans="1:52" x14ac:dyDescent="0.25">
      <c r="A983" s="1" t="s">
        <v>981</v>
      </c>
      <c r="B983" t="str">
        <v>x32-y19</v>
      </c>
      <c r="C983">
        <v>91</v>
      </c>
      <c r="D983">
        <v>67</v>
      </c>
      <c r="E983">
        <v>24</v>
      </c>
      <c r="F983">
        <v>0.73</v>
      </c>
      <c r="G983">
        <v>19032</v>
      </c>
      <c r="H983">
        <v>0</v>
      </c>
      <c r="AY983">
        <v>49</v>
      </c>
      <c r="AZ983">
        <v>3031</v>
      </c>
    </row>
    <row r="984" spans="1:52" x14ac:dyDescent="0.25">
      <c r="A984" s="1" t="s">
        <v>982</v>
      </c>
      <c r="B984" t="str">
        <v>x32-y20</v>
      </c>
      <c r="C984">
        <v>92</v>
      </c>
      <c r="D984">
        <v>71</v>
      </c>
      <c r="E984">
        <v>21</v>
      </c>
      <c r="F984">
        <v>0.77</v>
      </c>
      <c r="G984">
        <v>20032</v>
      </c>
      <c r="H984">
        <v>0</v>
      </c>
      <c r="AY984">
        <v>49</v>
      </c>
      <c r="AZ984">
        <v>4032</v>
      </c>
    </row>
    <row r="985" spans="1:52" x14ac:dyDescent="0.25">
      <c r="A985" s="1" t="s">
        <v>983</v>
      </c>
      <c r="B985" t="str">
        <v>x32-y21</v>
      </c>
      <c r="C985">
        <v>87</v>
      </c>
      <c r="D985">
        <v>65</v>
      </c>
      <c r="E985">
        <v>22</v>
      </c>
      <c r="F985">
        <v>0.74</v>
      </c>
      <c r="G985">
        <v>21032</v>
      </c>
      <c r="H985">
        <v>0</v>
      </c>
      <c r="AY985">
        <v>49</v>
      </c>
      <c r="AZ985">
        <v>5033</v>
      </c>
    </row>
    <row r="986" spans="1:52" x14ac:dyDescent="0.25">
      <c r="A986" s="1" t="s">
        <v>984</v>
      </c>
      <c r="B986" t="str">
        <v>x32-y22</v>
      </c>
      <c r="C986">
        <v>92</v>
      </c>
      <c r="D986">
        <v>70</v>
      </c>
      <c r="E986">
        <v>22</v>
      </c>
      <c r="F986">
        <v>0.76</v>
      </c>
      <c r="G986">
        <v>22032</v>
      </c>
      <c r="H986">
        <v>0</v>
      </c>
      <c r="AY986">
        <v>50</v>
      </c>
      <c r="AZ986">
        <v>23</v>
      </c>
    </row>
    <row r="987" spans="1:52" x14ac:dyDescent="0.25">
      <c r="A987" s="1" t="s">
        <v>985</v>
      </c>
      <c r="B987" t="str">
        <v>x32-y23</v>
      </c>
      <c r="C987">
        <v>94</v>
      </c>
      <c r="D987">
        <v>70</v>
      </c>
      <c r="E987">
        <v>24</v>
      </c>
      <c r="F987">
        <v>0.74</v>
      </c>
      <c r="G987">
        <v>23032</v>
      </c>
      <c r="H987">
        <v>0</v>
      </c>
      <c r="AY987">
        <v>50</v>
      </c>
      <c r="AZ987">
        <v>1024</v>
      </c>
    </row>
    <row r="988" spans="1:52" x14ac:dyDescent="0.25">
      <c r="A988" s="1" t="s">
        <v>986</v>
      </c>
      <c r="B988" t="str">
        <v>x32-y24</v>
      </c>
      <c r="C988">
        <v>92</v>
      </c>
      <c r="D988">
        <v>73</v>
      </c>
      <c r="E988">
        <v>19</v>
      </c>
      <c r="F988">
        <v>0.79</v>
      </c>
      <c r="G988">
        <v>24032</v>
      </c>
      <c r="H988">
        <v>0</v>
      </c>
      <c r="AY988">
        <v>50</v>
      </c>
      <c r="AZ988">
        <v>3032</v>
      </c>
    </row>
    <row r="989" spans="1:52" x14ac:dyDescent="0.25">
      <c r="A989" s="1" t="s">
        <v>987</v>
      </c>
      <c r="B989" t="str">
        <v>x32-y25</v>
      </c>
      <c r="C989">
        <v>87</v>
      </c>
      <c r="D989">
        <v>65</v>
      </c>
      <c r="E989">
        <v>22</v>
      </c>
      <c r="F989">
        <v>0.74</v>
      </c>
      <c r="G989">
        <v>25032</v>
      </c>
      <c r="H989">
        <v>0</v>
      </c>
      <c r="AY989">
        <v>50</v>
      </c>
      <c r="AZ989">
        <v>4033</v>
      </c>
    </row>
    <row r="990" spans="1:52" x14ac:dyDescent="0.25">
      <c r="A990" s="1" t="s">
        <v>988</v>
      </c>
      <c r="B990" t="str">
        <v>x32-y26</v>
      </c>
      <c r="C990">
        <v>86</v>
      </c>
      <c r="D990">
        <v>66</v>
      </c>
      <c r="E990">
        <v>20</v>
      </c>
      <c r="F990">
        <v>0.76</v>
      </c>
      <c r="G990">
        <v>26032</v>
      </c>
      <c r="H990">
        <v>0</v>
      </c>
      <c r="AY990">
        <v>51</v>
      </c>
      <c r="AZ990">
        <v>24</v>
      </c>
    </row>
    <row r="991" spans="1:52" x14ac:dyDescent="0.25">
      <c r="A991" s="1" t="s">
        <v>989</v>
      </c>
      <c r="B991" t="str">
        <v>x32-y27</v>
      </c>
      <c r="C991">
        <v>88</v>
      </c>
      <c r="D991">
        <v>72</v>
      </c>
      <c r="E991">
        <v>16</v>
      </c>
      <c r="F991">
        <v>0.81</v>
      </c>
      <c r="G991">
        <v>27032</v>
      </c>
      <c r="H991">
        <v>0</v>
      </c>
      <c r="AY991">
        <v>51</v>
      </c>
      <c r="AZ991">
        <v>1025</v>
      </c>
    </row>
    <row r="992" spans="1:52" x14ac:dyDescent="0.25">
      <c r="A992" s="1" t="s">
        <v>990</v>
      </c>
      <c r="B992" t="str">
        <v>x32-y28</v>
      </c>
      <c r="C992">
        <v>91</v>
      </c>
      <c r="D992">
        <v>67</v>
      </c>
      <c r="E992">
        <v>24</v>
      </c>
      <c r="F992">
        <v>0.73</v>
      </c>
      <c r="G992">
        <v>28032</v>
      </c>
      <c r="H992">
        <v>0</v>
      </c>
      <c r="AY992">
        <v>51</v>
      </c>
      <c r="AZ992">
        <v>3033</v>
      </c>
    </row>
    <row r="993" spans="1:52" x14ac:dyDescent="0.25">
      <c r="A993" s="1" t="s">
        <v>991</v>
      </c>
      <c r="B993" t="str">
        <v>x32-y29</v>
      </c>
      <c r="C993">
        <v>92</v>
      </c>
      <c r="D993">
        <v>68</v>
      </c>
      <c r="E993">
        <v>24</v>
      </c>
      <c r="F993">
        <v>0.73</v>
      </c>
      <c r="G993">
        <v>29032</v>
      </c>
      <c r="H993">
        <v>0</v>
      </c>
      <c r="AY993">
        <v>52</v>
      </c>
      <c r="AZ993">
        <v>25</v>
      </c>
    </row>
    <row r="994" spans="1:52" x14ac:dyDescent="0.25">
      <c r="A994" s="1" t="s">
        <v>992</v>
      </c>
      <c r="B994" t="str">
        <v>x33-y0</v>
      </c>
      <c r="C994">
        <v>94</v>
      </c>
      <c r="D994">
        <v>73</v>
      </c>
      <c r="E994">
        <v>21</v>
      </c>
      <c r="F994">
        <v>0.77</v>
      </c>
      <c r="G994">
        <v>33</v>
      </c>
      <c r="H994">
        <v>0</v>
      </c>
      <c r="AY994">
        <v>52</v>
      </c>
      <c r="AZ994">
        <v>1026</v>
      </c>
    </row>
    <row r="995" spans="1:52" x14ac:dyDescent="0.25">
      <c r="A995" s="1" t="s">
        <v>993</v>
      </c>
      <c r="B995" t="str">
        <v>x33-y1</v>
      </c>
      <c r="C995">
        <v>89</v>
      </c>
      <c r="D995">
        <v>64</v>
      </c>
      <c r="E995">
        <v>25</v>
      </c>
      <c r="F995">
        <v>0.71</v>
      </c>
      <c r="G995">
        <v>1033</v>
      </c>
      <c r="H995">
        <v>0</v>
      </c>
      <c r="AY995">
        <v>53</v>
      </c>
      <c r="AZ995">
        <v>26</v>
      </c>
    </row>
    <row r="996" spans="1:52" x14ac:dyDescent="0.25">
      <c r="A996" s="1" t="s">
        <v>994</v>
      </c>
      <c r="B996" t="str">
        <v>x33-y2</v>
      </c>
      <c r="C996">
        <v>510</v>
      </c>
      <c r="D996">
        <v>497</v>
      </c>
      <c r="E996">
        <v>13</v>
      </c>
      <c r="F996">
        <v>0.97</v>
      </c>
      <c r="G996">
        <v>2033</v>
      </c>
      <c r="H996">
        <v>0</v>
      </c>
      <c r="AY996">
        <v>53</v>
      </c>
      <c r="AZ996">
        <v>1027</v>
      </c>
    </row>
    <row r="997" spans="1:52" x14ac:dyDescent="0.25">
      <c r="A997" s="1" t="s">
        <v>995</v>
      </c>
      <c r="B997" t="str">
        <v>x33-y3</v>
      </c>
      <c r="C997">
        <v>93</v>
      </c>
      <c r="D997">
        <v>72</v>
      </c>
      <c r="E997">
        <v>21</v>
      </c>
      <c r="F997">
        <v>0.77</v>
      </c>
      <c r="G997">
        <v>3033</v>
      </c>
      <c r="H997">
        <v>0</v>
      </c>
      <c r="AY997">
        <v>54</v>
      </c>
      <c r="AZ997">
        <v>27</v>
      </c>
    </row>
    <row r="998" spans="1:52" x14ac:dyDescent="0.25">
      <c r="A998" s="1" t="s">
        <v>996</v>
      </c>
      <c r="B998" t="str">
        <v>x33-y4</v>
      </c>
      <c r="C998">
        <v>91</v>
      </c>
      <c r="D998">
        <v>65</v>
      </c>
      <c r="E998">
        <v>26</v>
      </c>
      <c r="F998">
        <v>0.71</v>
      </c>
      <c r="G998">
        <v>4033</v>
      </c>
      <c r="H998">
        <v>0</v>
      </c>
      <c r="AY998">
        <v>54</v>
      </c>
      <c r="AZ998">
        <v>1028</v>
      </c>
    </row>
    <row r="999" spans="1:52" x14ac:dyDescent="0.25">
      <c r="A999" s="1" t="s">
        <v>997</v>
      </c>
      <c r="B999" t="str">
        <v>x33-y5</v>
      </c>
      <c r="C999">
        <v>92</v>
      </c>
      <c r="D999">
        <v>67</v>
      </c>
      <c r="E999">
        <v>25</v>
      </c>
      <c r="F999">
        <v>0.72</v>
      </c>
      <c r="G999">
        <v>5033</v>
      </c>
      <c r="H999">
        <v>0</v>
      </c>
      <c r="AY999">
        <v>55</v>
      </c>
      <c r="AZ999">
        <v>28</v>
      </c>
    </row>
    <row r="1000" spans="1:52" x14ac:dyDescent="0.25">
      <c r="A1000" s="1" t="s">
        <v>998</v>
      </c>
      <c r="B1000" t="str">
        <v>x33-y6</v>
      </c>
      <c r="C1000">
        <v>93</v>
      </c>
      <c r="D1000">
        <v>73</v>
      </c>
      <c r="E1000">
        <v>20</v>
      </c>
      <c r="F1000">
        <v>0.78</v>
      </c>
      <c r="G1000">
        <v>6033</v>
      </c>
      <c r="H1000">
        <v>0</v>
      </c>
      <c r="AY1000">
        <v>55</v>
      </c>
      <c r="AZ1000">
        <v>1029</v>
      </c>
    </row>
    <row r="1001" spans="1:52" x14ac:dyDescent="0.25">
      <c r="A1001" s="1" t="s">
        <v>999</v>
      </c>
      <c r="B1001" t="str">
        <v>x33-y7</v>
      </c>
      <c r="C1001">
        <v>92</v>
      </c>
      <c r="D1001">
        <v>69</v>
      </c>
      <c r="E1001">
        <v>23</v>
      </c>
      <c r="F1001">
        <v>0.75</v>
      </c>
      <c r="G1001">
        <v>7033</v>
      </c>
      <c r="H1001">
        <v>0</v>
      </c>
      <c r="AY1001">
        <v>56</v>
      </c>
      <c r="AZ1001">
        <v>29</v>
      </c>
    </row>
    <row r="1002" spans="1:52" x14ac:dyDescent="0.25">
      <c r="A1002" s="1" t="s">
        <v>1000</v>
      </c>
      <c r="B1002" t="str">
        <v>x33-y8</v>
      </c>
      <c r="C1002">
        <v>85</v>
      </c>
      <c r="D1002">
        <v>72</v>
      </c>
      <c r="E1002">
        <v>13</v>
      </c>
      <c r="F1002">
        <v>0.84</v>
      </c>
      <c r="G1002">
        <v>8033</v>
      </c>
      <c r="H1002">
        <v>0</v>
      </c>
      <c r="AY1002">
        <v>56</v>
      </c>
      <c r="AZ1002">
        <v>1030</v>
      </c>
    </row>
    <row r="1003" spans="1:52" x14ac:dyDescent="0.25">
      <c r="A1003" s="1" t="s">
        <v>1001</v>
      </c>
      <c r="B1003" t="str">
        <v>x33-y9</v>
      </c>
      <c r="C1003">
        <v>90</v>
      </c>
      <c r="D1003">
        <v>72</v>
      </c>
      <c r="E1003">
        <v>18</v>
      </c>
      <c r="F1003">
        <v>0.8</v>
      </c>
      <c r="G1003">
        <v>9033</v>
      </c>
      <c r="H1003">
        <v>0</v>
      </c>
      <c r="AY1003">
        <v>57</v>
      </c>
      <c r="AZ1003">
        <v>30</v>
      </c>
    </row>
    <row r="1004" spans="1:52" x14ac:dyDescent="0.25">
      <c r="A1004" s="1" t="s">
        <v>1002</v>
      </c>
      <c r="B1004" t="str">
        <v>x33-y10</v>
      </c>
      <c r="C1004">
        <v>94</v>
      </c>
      <c r="D1004">
        <v>65</v>
      </c>
      <c r="E1004">
        <v>29</v>
      </c>
      <c r="F1004">
        <v>0.69</v>
      </c>
      <c r="G1004">
        <v>10033</v>
      </c>
      <c r="H1004">
        <v>0</v>
      </c>
      <c r="AY1004">
        <v>57</v>
      </c>
      <c r="AZ1004">
        <v>1031</v>
      </c>
    </row>
    <row r="1005" spans="1:52" x14ac:dyDescent="0.25">
      <c r="A1005" s="1" t="s">
        <v>1003</v>
      </c>
      <c r="B1005" t="str">
        <v>x33-y11</v>
      </c>
      <c r="C1005">
        <v>94</v>
      </c>
      <c r="D1005">
        <v>72</v>
      </c>
      <c r="E1005">
        <v>22</v>
      </c>
      <c r="F1005">
        <v>0.76</v>
      </c>
      <c r="G1005">
        <v>11033</v>
      </c>
      <c r="H1005">
        <v>0</v>
      </c>
      <c r="AY1005">
        <v>58</v>
      </c>
      <c r="AZ1005">
        <v>31</v>
      </c>
    </row>
    <row r="1006" spans="1:52" x14ac:dyDescent="0.25">
      <c r="A1006" s="1" t="s">
        <v>1004</v>
      </c>
      <c r="B1006" t="str">
        <v>x33-y12</v>
      </c>
      <c r="C1006">
        <v>94</v>
      </c>
      <c r="D1006">
        <v>72</v>
      </c>
      <c r="E1006">
        <v>22</v>
      </c>
      <c r="F1006">
        <v>0.76</v>
      </c>
      <c r="G1006">
        <v>12033</v>
      </c>
      <c r="H1006">
        <v>0</v>
      </c>
      <c r="AY1006">
        <v>58</v>
      </c>
      <c r="AZ1006">
        <v>1032</v>
      </c>
    </row>
    <row r="1007" spans="1:52" x14ac:dyDescent="0.25">
      <c r="A1007" s="1" t="s">
        <v>1005</v>
      </c>
      <c r="B1007" t="str">
        <v>x33-y13</v>
      </c>
      <c r="C1007">
        <v>87</v>
      </c>
      <c r="D1007">
        <v>70</v>
      </c>
      <c r="E1007">
        <v>17</v>
      </c>
      <c r="F1007">
        <v>0.8</v>
      </c>
      <c r="G1007">
        <v>13033</v>
      </c>
      <c r="H1007">
        <v>0</v>
      </c>
      <c r="AY1007">
        <v>59</v>
      </c>
      <c r="AZ1007">
        <v>32</v>
      </c>
    </row>
    <row r="1008" spans="1:52" x14ac:dyDescent="0.25">
      <c r="A1008" s="1" t="s">
        <v>1006</v>
      </c>
      <c r="B1008" t="str">
        <v>x33-y14</v>
      </c>
      <c r="C1008">
        <v>90</v>
      </c>
      <c r="D1008">
        <v>64</v>
      </c>
      <c r="E1008">
        <v>26</v>
      </c>
      <c r="F1008">
        <v>0.71</v>
      </c>
      <c r="G1008">
        <v>14033</v>
      </c>
      <c r="H1008">
        <v>0</v>
      </c>
      <c r="AY1008">
        <v>59</v>
      </c>
      <c r="AZ1008">
        <v>1033</v>
      </c>
    </row>
    <row r="1009" spans="1:52" x14ac:dyDescent="0.25">
      <c r="A1009" s="1" t="s">
        <v>1007</v>
      </c>
      <c r="B1009" t="str">
        <v>x33-y15</v>
      </c>
      <c r="C1009">
        <v>94</v>
      </c>
      <c r="D1009">
        <v>66</v>
      </c>
      <c r="E1009">
        <v>28</v>
      </c>
      <c r="F1009">
        <v>0.7</v>
      </c>
      <c r="G1009">
        <v>15033</v>
      </c>
      <c r="H1009">
        <v>0</v>
      </c>
      <c r="AY1009">
        <v>60</v>
      </c>
      <c r="AZ1009">
        <v>33</v>
      </c>
    </row>
    <row r="1010" spans="1:52" x14ac:dyDescent="0.25">
      <c r="A1010" s="1" t="s">
        <v>1008</v>
      </c>
      <c r="B1010" t="str">
        <v>x33-y16</v>
      </c>
      <c r="C1010">
        <v>88</v>
      </c>
      <c r="D1010">
        <v>66</v>
      </c>
      <c r="E1010">
        <v>22</v>
      </c>
      <c r="F1010">
        <v>0.75</v>
      </c>
      <c r="G1010">
        <v>16033</v>
      </c>
      <c r="H1010">
        <v>0</v>
      </c>
      <c r="AY1010">
        <v>61</v>
      </c>
      <c r="AZ1010" t="e" vm="1">
        <v>#VALUE!</v>
      </c>
    </row>
    <row r="1011" spans="1:52" x14ac:dyDescent="0.25">
      <c r="A1011" s="1" t="s">
        <v>1009</v>
      </c>
      <c r="B1011" t="str">
        <v>x33-y17</v>
      </c>
      <c r="C1011">
        <v>89</v>
      </c>
      <c r="D1011">
        <v>66</v>
      </c>
      <c r="E1011">
        <v>23</v>
      </c>
      <c r="F1011">
        <v>0.74</v>
      </c>
      <c r="G1011">
        <v>17033</v>
      </c>
      <c r="H1011">
        <v>0</v>
      </c>
      <c r="AY1011">
        <v>62</v>
      </c>
      <c r="AZ1011" t="e" vm="1">
        <v>#VALUE!</v>
      </c>
    </row>
    <row r="1012" spans="1:52" x14ac:dyDescent="0.25">
      <c r="A1012" s="1" t="s">
        <v>1010</v>
      </c>
      <c r="B1012" t="str">
        <v>x33-y18</v>
      </c>
      <c r="C1012">
        <v>86</v>
      </c>
      <c r="D1012">
        <v>69</v>
      </c>
      <c r="E1012">
        <v>17</v>
      </c>
      <c r="F1012">
        <v>0.8</v>
      </c>
      <c r="G1012">
        <v>18033</v>
      </c>
      <c r="H1012">
        <v>0</v>
      </c>
      <c r="AY1012">
        <v>63</v>
      </c>
      <c r="AZ1012" t="e" vm="1">
        <v>#VALUE!</v>
      </c>
    </row>
    <row r="1013" spans="1:52" x14ac:dyDescent="0.25">
      <c r="A1013" s="1" t="s">
        <v>1011</v>
      </c>
      <c r="B1013" t="str">
        <v>x33-y19</v>
      </c>
      <c r="C1013">
        <v>92</v>
      </c>
      <c r="D1013">
        <v>71</v>
      </c>
      <c r="E1013">
        <v>21</v>
      </c>
      <c r="F1013">
        <v>0.77</v>
      </c>
      <c r="G1013">
        <v>19033</v>
      </c>
      <c r="H1013">
        <v>0</v>
      </c>
      <c r="AY1013">
        <v>64</v>
      </c>
      <c r="AZ1013" t="e" vm="1">
        <v>#VALUE!</v>
      </c>
    </row>
    <row r="1014" spans="1:52" x14ac:dyDescent="0.25">
      <c r="A1014" s="1" t="s">
        <v>1012</v>
      </c>
      <c r="B1014" t="str">
        <v>x33-y20</v>
      </c>
      <c r="C1014">
        <v>90</v>
      </c>
      <c r="D1014">
        <v>67</v>
      </c>
      <c r="E1014">
        <v>23</v>
      </c>
      <c r="F1014">
        <v>0.74</v>
      </c>
      <c r="G1014">
        <v>20033</v>
      </c>
      <c r="H1014">
        <v>0</v>
      </c>
      <c r="AY1014">
        <v>65</v>
      </c>
      <c r="AZ1014" t="e" vm="1">
        <v>#VALUE!</v>
      </c>
    </row>
    <row r="1015" spans="1:52" x14ac:dyDescent="0.25">
      <c r="A1015" s="1" t="s">
        <v>1013</v>
      </c>
      <c r="B1015" t="str">
        <v>x33-y21</v>
      </c>
      <c r="C1015">
        <v>90</v>
      </c>
      <c r="D1015">
        <v>64</v>
      </c>
      <c r="E1015">
        <v>26</v>
      </c>
      <c r="F1015">
        <v>0.71</v>
      </c>
      <c r="G1015">
        <v>21033</v>
      </c>
      <c r="H1015">
        <v>0</v>
      </c>
      <c r="AY1015">
        <v>66</v>
      </c>
      <c r="AZ1015" t="e" vm="1">
        <v>#VALUE!</v>
      </c>
    </row>
    <row r="1016" spans="1:52" x14ac:dyDescent="0.25">
      <c r="A1016" s="1" t="s">
        <v>1014</v>
      </c>
      <c r="B1016" t="str">
        <v>x33-y22</v>
      </c>
      <c r="C1016">
        <v>89</v>
      </c>
      <c r="D1016">
        <v>67</v>
      </c>
      <c r="E1016">
        <v>22</v>
      </c>
      <c r="F1016">
        <v>0.75</v>
      </c>
      <c r="G1016">
        <v>22033</v>
      </c>
      <c r="H1016">
        <v>0</v>
      </c>
      <c r="AY1016">
        <v>67</v>
      </c>
      <c r="AZ1016" t="e" vm="1">
        <v>#VALUE!</v>
      </c>
    </row>
    <row r="1017" spans="1:52" x14ac:dyDescent="0.25">
      <c r="A1017" s="1" t="s">
        <v>1015</v>
      </c>
      <c r="B1017" t="str">
        <v>x33-y23</v>
      </c>
      <c r="C1017">
        <v>93</v>
      </c>
      <c r="D1017">
        <v>73</v>
      </c>
      <c r="E1017">
        <v>20</v>
      </c>
      <c r="F1017">
        <v>0.78</v>
      </c>
      <c r="G1017">
        <v>23033</v>
      </c>
      <c r="H1017">
        <v>0</v>
      </c>
      <c r="AY1017">
        <v>68</v>
      </c>
      <c r="AZ1017" t="e" vm="1">
        <v>#VALUE!</v>
      </c>
    </row>
    <row r="1018" spans="1:52" x14ac:dyDescent="0.25">
      <c r="A1018" s="1" t="s">
        <v>1016</v>
      </c>
      <c r="B1018" t="str">
        <v>x33-y24</v>
      </c>
      <c r="C1018">
        <v>88</v>
      </c>
      <c r="D1018">
        <v>65</v>
      </c>
      <c r="E1018">
        <v>23</v>
      </c>
      <c r="F1018">
        <v>0.73</v>
      </c>
      <c r="G1018">
        <v>24033</v>
      </c>
      <c r="H1018">
        <v>0</v>
      </c>
      <c r="AY1018">
        <v>69</v>
      </c>
      <c r="AZ1018" t="e" vm="1">
        <v>#VALUE!</v>
      </c>
    </row>
    <row r="1019" spans="1:52" x14ac:dyDescent="0.25">
      <c r="A1019" s="1" t="s">
        <v>1017</v>
      </c>
      <c r="B1019" t="str">
        <v>x33-y25</v>
      </c>
      <c r="C1019">
        <v>94</v>
      </c>
      <c r="D1019">
        <v>69</v>
      </c>
      <c r="E1019">
        <v>25</v>
      </c>
      <c r="F1019">
        <v>0.73</v>
      </c>
      <c r="G1019">
        <v>25033</v>
      </c>
      <c r="H1019">
        <v>0</v>
      </c>
      <c r="AY1019">
        <v>70</v>
      </c>
      <c r="AZ1019" t="e" vm="1">
        <v>#VALUE!</v>
      </c>
    </row>
    <row r="1020" spans="1:52" x14ac:dyDescent="0.25">
      <c r="A1020" s="1" t="s">
        <v>1018</v>
      </c>
      <c r="B1020" t="str">
        <v>x33-y26</v>
      </c>
      <c r="C1020">
        <v>92</v>
      </c>
      <c r="D1020">
        <v>71</v>
      </c>
      <c r="E1020">
        <v>21</v>
      </c>
      <c r="F1020">
        <v>0.77</v>
      </c>
      <c r="G1020">
        <v>26033</v>
      </c>
      <c r="H1020">
        <v>0</v>
      </c>
    </row>
    <row r="1021" spans="1:52" x14ac:dyDescent="0.25">
      <c r="A1021" s="1" t="s">
        <v>1019</v>
      </c>
      <c r="B1021" t="str">
        <v>x33-y27</v>
      </c>
      <c r="C1021">
        <v>93</v>
      </c>
      <c r="D1021">
        <v>69</v>
      </c>
      <c r="E1021">
        <v>24</v>
      </c>
      <c r="F1021">
        <v>0.74</v>
      </c>
      <c r="G1021">
        <v>27033</v>
      </c>
      <c r="H1021">
        <v>0</v>
      </c>
    </row>
    <row r="1022" spans="1:52" x14ac:dyDescent="0.25">
      <c r="A1022" s="1" t="s">
        <v>1020</v>
      </c>
      <c r="B1022" t="str">
        <v>x33-y28</v>
      </c>
      <c r="C1022">
        <v>87</v>
      </c>
      <c r="D1022">
        <v>66</v>
      </c>
      <c r="E1022">
        <v>21</v>
      </c>
      <c r="F1022">
        <v>0.75</v>
      </c>
      <c r="G1022">
        <v>28033</v>
      </c>
      <c r="H1022">
        <v>0</v>
      </c>
    </row>
    <row r="1023" spans="1:52" x14ac:dyDescent="0.25">
      <c r="A1023" s="1" t="s">
        <v>1021</v>
      </c>
      <c r="B1023" t="str">
        <v>x33-y29</v>
      </c>
      <c r="C1023">
        <v>94</v>
      </c>
      <c r="D1023">
        <v>68</v>
      </c>
      <c r="E1023">
        <v>26</v>
      </c>
      <c r="F1023">
        <v>0.72</v>
      </c>
      <c r="G1023">
        <v>29033</v>
      </c>
      <c r="H1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Avail</vt:lpstr>
      <vt:lpstr>dr</vt:lpstr>
      <vt:lpstr>No</vt:lpstr>
      <vt:lpstr>Size</vt:lpstr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2024-02-23T19:01:12Z</dcterms:created>
  <dcterms:modified xsi:type="dcterms:W3CDTF">2024-02-24T10:58:29Z</dcterms:modified>
</cp:coreProperties>
</file>