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hanjhan_Gamba\Downloads\"/>
    </mc:Choice>
  </mc:AlternateContent>
  <xr:revisionPtr revIDLastSave="0" documentId="13_ncr:1_{9746FE03-B490-4948-B2ED-F48D13E3CEB5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hapter 3.5." sheetId="5" r:id="rId1"/>
  </sheets>
  <externalReferences>
    <externalReference r:id="rId2"/>
    <externalReference r:id="rId3"/>
  </externalReferences>
  <definedNames>
    <definedName name="Answer">[1]Info!$C$3</definedName>
    <definedName name="Answers">[2]Info!$C$3</definedName>
  </definedNames>
  <calcPr calcId="191029"/>
  <extLst>
    <ext uri="GoogleSheetsCustomDataVersion2">
      <go:sheetsCustomData xmlns:go="http://customooxmlschemas.google.com/" r:id="rId11" roundtripDataChecksum="51RyOPpkj4rBK5wk20oWB7IxB6yfrVNPW0Ck/1Mzats="/>
    </ext>
  </extLst>
</workbook>
</file>

<file path=xl/calcChain.xml><?xml version="1.0" encoding="utf-8"?>
<calcChain xmlns="http://schemas.openxmlformats.org/spreadsheetml/2006/main">
  <c r="D39" i="5" l="1"/>
  <c r="F44" i="5"/>
  <c r="F45" i="5"/>
  <c r="F46" i="5"/>
  <c r="F43" i="5"/>
  <c r="C45" i="5"/>
  <c r="B47" i="5"/>
  <c r="E43" i="5" s="1"/>
  <c r="E44" i="5" l="1"/>
  <c r="F47" i="5" s="1"/>
  <c r="E46" i="5"/>
  <c r="E45" i="5"/>
</calcChain>
</file>

<file path=xl/sharedStrings.xml><?xml version="1.0" encoding="utf-8"?>
<sst xmlns="http://schemas.openxmlformats.org/spreadsheetml/2006/main" count="50" uniqueCount="39">
  <si>
    <t>Substance</t>
  </si>
  <si>
    <t>Guideline</t>
  </si>
  <si>
    <t>Measure</t>
  </si>
  <si>
    <t>Station</t>
  </si>
  <si>
    <t>Environment Statistics Training - FDES Chapter 3.5 Human Settlements and Environmental Health</t>
  </si>
  <si>
    <t>1. Region with 3 air quality monitoring stations</t>
  </si>
  <si>
    <r>
      <rPr>
        <sz val="11"/>
        <color theme="1"/>
        <rFont val="Calibri"/>
      </rPr>
      <t>2. Have average readings for PM</t>
    </r>
    <r>
      <rPr>
        <vertAlign val="subscript"/>
        <sz val="11"/>
        <color theme="1"/>
        <rFont val="Calibri"/>
      </rPr>
      <t>2.5</t>
    </r>
    <r>
      <rPr>
        <sz val="11"/>
        <color theme="1"/>
        <rFont val="Calibri"/>
      </rPr>
      <t xml:space="preserve"> for one day.</t>
    </r>
  </si>
  <si>
    <t>Air quality guidelines (from WHO)</t>
  </si>
  <si>
    <t>Type</t>
  </si>
  <si>
    <r>
      <rPr>
        <sz val="11"/>
        <color theme="1"/>
        <rFont val="Calibri"/>
      </rPr>
      <t>PM</t>
    </r>
    <r>
      <rPr>
        <vertAlign val="subscript"/>
        <sz val="11"/>
        <color theme="1"/>
        <rFont val="Calibri"/>
      </rPr>
      <t>2.5</t>
    </r>
  </si>
  <si>
    <t>24-hour mean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</si>
  <si>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</si>
  <si>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annual mean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</si>
  <si>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</si>
  <si>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Readings</t>
  </si>
  <si>
    <t>Level</t>
  </si>
  <si>
    <t>Station 1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</si>
  <si>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</si>
  <si>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Station 2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</si>
  <si>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</si>
  <si>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Station 3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</si>
  <si>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</si>
  <si>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3. Transcribe population covered (separate overlap)</t>
  </si>
  <si>
    <t>4. Transcribe levels</t>
  </si>
  <si>
    <t>5. Calculate % of population exposed to each level (note overlap = average level)</t>
  </si>
  <si>
    <t>6. Calculate contribution of each group (%pop x level / 100)</t>
  </si>
  <si>
    <r>
      <rPr>
        <sz val="11"/>
        <color theme="1"/>
        <rFont val="Calibri"/>
      </rPr>
      <t>7. Calculate population-weighted exposure to PM</t>
    </r>
    <r>
      <rPr>
        <vertAlign val="subscript"/>
        <sz val="11"/>
        <color theme="1"/>
        <rFont val="Calibri"/>
      </rPr>
      <t xml:space="preserve">2.5 </t>
    </r>
    <r>
      <rPr>
        <sz val="11"/>
        <color theme="1"/>
        <rFont val="Calibri"/>
      </rPr>
      <t>(sum of contributions)</t>
    </r>
  </si>
  <si>
    <t>8. Is it above/below WHO guideline?</t>
  </si>
  <si>
    <t>Population covered</t>
  </si>
  <si>
    <t>% of pop.</t>
  </si>
  <si>
    <t>Contribution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</si>
  <si>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</si>
  <si>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</si>
  <si>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Station 1-2 overlap</t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</si>
  <si>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</si>
  <si>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r>
      <rPr>
        <sz val="11"/>
        <color theme="1"/>
        <rFont val="Calibri"/>
      </rPr>
      <t>μ</t>
    </r>
    <r>
      <rPr>
        <sz val="11"/>
        <color theme="1"/>
        <rFont val="Calibri"/>
      </rPr>
      <t>g/m</t>
    </r>
    <r>
      <rPr>
        <vertAlign val="superscript"/>
        <sz val="11"/>
        <color theme="1"/>
        <rFont val="Calibri"/>
      </rPr>
      <t>3</t>
    </r>
  </si>
  <si>
    <t>Total population</t>
  </si>
  <si>
    <r>
      <rPr>
        <b/>
        <sz val="11"/>
        <color theme="1"/>
        <rFont val="Calibri"/>
      </rPr>
      <t>μ</t>
    </r>
    <r>
      <rPr>
        <b/>
        <sz val="11"/>
        <color theme="1"/>
        <rFont val="Calibri"/>
      </rPr>
      <t>g/m</t>
    </r>
    <r>
      <rPr>
        <b/>
        <vertAlign val="superscript"/>
        <sz val="11"/>
        <color theme="1"/>
        <rFont val="Calibri"/>
      </rPr>
      <t>3</t>
    </r>
  </si>
  <si>
    <t>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</si>
</sst>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_-;\-* #,##0.0_-;_-* &quot;-&quot;??_-;_-@"/>
    <numFmt numFmtId="165" formatCode="_-* #,##0.0_-;\-* #,##0.0_-;_-* &quot;-&quot;?_-;_-@"/>
    <numFmt numFmtId="167" formatCode="_(* #,##0_);_(* \(#,##0\);_(* &quot;-&quot;??_);_(@_)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vertAlign val="subscript"/>
      <sz val="11"/>
      <color theme="1"/>
      <name val="Calibri"/>
    </font>
    <font>
      <vertAlign val="superscript"/>
      <sz val="11"/>
      <color theme="1"/>
      <name val="Calibri"/>
    </font>
    <font>
      <b/>
      <vertAlign val="superscript"/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/>
    <xf numFmtId="0" fontId="3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0" fontId="3" fillId="0" borderId="2" xfId="0" applyFont="1" applyBorder="1" applyAlignment="1">
      <alignment horizontal="left" vertical="top" wrapText="1"/>
    </xf>
    <xf numFmtId="0" fontId="4" fillId="0" borderId="3" xfId="0" applyFont="1" applyBorder="1"/>
    <xf numFmtId="167" fontId="3" fillId="2" borderId="1" xfId="1" applyNumberFormat="1" applyFont="1" applyFill="1" applyBorder="1"/>
    <xf numFmtId="167" fontId="1" fillId="2" borderId="1" xfId="1" applyNumberFormat="1" applyFont="1" applyFill="1" applyBorder="1"/>
    <xf numFmtId="9" fontId="1" fillId="0" borderId="1" xfId="2" applyFont="1" applyBorder="1" applyAlignment="1">
      <alignment horizontal="right"/>
    </xf>
    <xf numFmtId="9" fontId="3" fillId="2" borderId="1" xfId="2" applyFont="1" applyFill="1" applyBorder="1"/>
    <xf numFmtId="0" fontId="8" fillId="0" borderId="0" xfId="0" applyFont="1"/>
    <xf numFmtId="2" fontId="3" fillId="2" borderId="1" xfId="2" applyNumberFormat="1" applyFont="1" applyFill="1" applyBorder="1"/>
    <xf numFmtId="2" fontId="1" fillId="2" borderId="1" xfId="2" applyNumberFormat="1" applyFont="1" applyFill="1" applyBorder="1"/>
    <xf numFmtId="2" fontId="8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9525</xdr:rowOff>
    </xdr:from>
    <xdr:ext cx="5334000" cy="33718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Files%20to%20be%20transferred%20to%20laptop\Exercises\Group%20exercises\3.5\Human%20settlements%20and%20environmental%20heal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LL\Files%20to%20be%20transferred%20to%20laptop\Exercises\Group%20exercises\3.1\Environmental%20conditions%20and%20qu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heet1"/>
      <sheetName val="Sheet3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abSelected="1" topLeftCell="A34" workbookViewId="0">
      <selection activeCell="F52" sqref="F52"/>
    </sheetView>
  </sheetViews>
  <sheetFormatPr defaultColWidth="14.453125" defaultRowHeight="15" customHeight="1"/>
  <cols>
    <col min="1" max="1" width="26.26953125" customWidth="1"/>
    <col min="2" max="2" width="20" customWidth="1"/>
    <col min="3" max="3" width="12" customWidth="1"/>
    <col min="4" max="4" width="13.54296875" customWidth="1"/>
    <col min="5" max="5" width="12.7265625" customWidth="1"/>
    <col min="6" max="6" width="12.54296875" customWidth="1"/>
    <col min="7" max="26" width="8.7265625" customWidth="1"/>
  </cols>
  <sheetData>
    <row r="1" spans="1:1" ht="14.5">
      <c r="A1" s="1" t="s">
        <v>4</v>
      </c>
    </row>
    <row r="3" spans="1:1" ht="14.5">
      <c r="A3" s="2" t="s">
        <v>5</v>
      </c>
    </row>
    <row r="4" spans="1:1" ht="16.5">
      <c r="A4" s="2" t="s">
        <v>6</v>
      </c>
    </row>
    <row r="21" spans="1:4" ht="15.75" customHeight="1"/>
    <row r="22" spans="1:4" ht="15.75" customHeight="1"/>
    <row r="23" spans="1:4" ht="15.75" customHeight="1"/>
    <row r="24" spans="1:4" ht="15.75" customHeight="1">
      <c r="A24" s="1" t="s">
        <v>7</v>
      </c>
    </row>
    <row r="25" spans="1:4" ht="15.75" customHeight="1">
      <c r="A25" s="3" t="s">
        <v>0</v>
      </c>
      <c r="B25" s="3" t="s">
        <v>8</v>
      </c>
      <c r="C25" s="3" t="s">
        <v>1</v>
      </c>
      <c r="D25" s="4" t="s">
        <v>2</v>
      </c>
    </row>
    <row r="26" spans="1:4" ht="18" customHeight="1">
      <c r="A26" s="13" t="s">
        <v>9</v>
      </c>
      <c r="B26" s="5" t="s">
        <v>10</v>
      </c>
      <c r="C26" s="5">
        <v>25</v>
      </c>
      <c r="D26" s="6" t="s">
        <v>11</v>
      </c>
    </row>
    <row r="27" spans="1:4" ht="15.75" customHeight="1">
      <c r="A27" s="14"/>
      <c r="B27" s="5" t="s">
        <v>12</v>
      </c>
      <c r="C27" s="5">
        <v>10</v>
      </c>
      <c r="D27" s="6" t="s">
        <v>13</v>
      </c>
    </row>
    <row r="28" spans="1:4" ht="15.75" customHeight="1"/>
    <row r="29" spans="1:4" ht="15.75" customHeight="1">
      <c r="A29" s="1" t="s">
        <v>14</v>
      </c>
    </row>
    <row r="30" spans="1:4" ht="15.75" customHeight="1">
      <c r="A30" s="9" t="s">
        <v>3</v>
      </c>
      <c r="B30" s="9" t="s">
        <v>8</v>
      </c>
      <c r="C30" s="10" t="s">
        <v>15</v>
      </c>
      <c r="D30" s="10" t="s">
        <v>2</v>
      </c>
    </row>
    <row r="31" spans="1:4" ht="15.75" customHeight="1">
      <c r="A31" s="7" t="s">
        <v>16</v>
      </c>
      <c r="B31" s="7" t="s">
        <v>10</v>
      </c>
      <c r="C31" s="7">
        <v>35</v>
      </c>
      <c r="D31" s="6" t="s">
        <v>17</v>
      </c>
    </row>
    <row r="32" spans="1:4" ht="15.75" customHeight="1">
      <c r="A32" s="7" t="s">
        <v>18</v>
      </c>
      <c r="B32" s="7" t="s">
        <v>10</v>
      </c>
      <c r="C32" s="7">
        <v>24</v>
      </c>
      <c r="D32" s="6" t="s">
        <v>19</v>
      </c>
    </row>
    <row r="33" spans="1:6" ht="15.75" customHeight="1">
      <c r="A33" s="7" t="s">
        <v>20</v>
      </c>
      <c r="B33" s="7" t="s">
        <v>10</v>
      </c>
      <c r="C33" s="7">
        <v>20</v>
      </c>
      <c r="D33" s="6" t="s">
        <v>21</v>
      </c>
    </row>
    <row r="34" spans="1:6" ht="15.75" customHeight="1"/>
    <row r="35" spans="1:6" ht="15.75" customHeight="1">
      <c r="A35" s="2" t="s">
        <v>22</v>
      </c>
    </row>
    <row r="36" spans="1:6" ht="15.75" customHeight="1">
      <c r="A36" s="2" t="s">
        <v>23</v>
      </c>
    </row>
    <row r="37" spans="1:6" ht="15.75" customHeight="1">
      <c r="A37" s="2" t="s">
        <v>24</v>
      </c>
    </row>
    <row r="38" spans="1:6" ht="15.75" customHeight="1">
      <c r="A38" s="2" t="s">
        <v>25</v>
      </c>
    </row>
    <row r="39" spans="1:6" ht="15.75" customHeight="1">
      <c r="A39" s="2" t="s">
        <v>26</v>
      </c>
      <c r="D39" s="22">
        <f>F47</f>
        <v>23.928571428571431</v>
      </c>
    </row>
    <row r="40" spans="1:6" ht="15.75" customHeight="1">
      <c r="A40" s="2" t="s">
        <v>27</v>
      </c>
      <c r="C40" s="19" t="s">
        <v>38</v>
      </c>
    </row>
    <row r="41" spans="1:6" ht="15.75" customHeight="1"/>
    <row r="42" spans="1:6" ht="15.75" customHeight="1">
      <c r="A42" s="9" t="s">
        <v>3</v>
      </c>
      <c r="B42" s="9" t="s">
        <v>28</v>
      </c>
      <c r="C42" s="10" t="s">
        <v>15</v>
      </c>
      <c r="D42" s="4" t="s">
        <v>2</v>
      </c>
      <c r="E42" s="17" t="s">
        <v>29</v>
      </c>
      <c r="F42" s="9" t="s">
        <v>30</v>
      </c>
    </row>
    <row r="43" spans="1:6" ht="15.75" customHeight="1">
      <c r="A43" s="7" t="s">
        <v>16</v>
      </c>
      <c r="B43" s="15">
        <v>1500</v>
      </c>
      <c r="C43" s="8">
        <v>35</v>
      </c>
      <c r="D43" s="6" t="s">
        <v>31</v>
      </c>
      <c r="E43" s="18">
        <f>B43/$B$47</f>
        <v>0.14285714285714285</v>
      </c>
      <c r="F43" s="20">
        <f>(E43*C43)</f>
        <v>5</v>
      </c>
    </row>
    <row r="44" spans="1:6" ht="15.75" customHeight="1">
      <c r="A44" s="7" t="s">
        <v>18</v>
      </c>
      <c r="B44" s="15">
        <v>3500</v>
      </c>
      <c r="C44" s="8">
        <v>24</v>
      </c>
      <c r="D44" s="6" t="s">
        <v>32</v>
      </c>
      <c r="E44" s="18">
        <f>B44/$B$47</f>
        <v>0.33333333333333331</v>
      </c>
      <c r="F44" s="20">
        <f t="shared" ref="F44:F46" si="0">(E44*C44)</f>
        <v>8</v>
      </c>
    </row>
    <row r="45" spans="1:6" ht="15.75" customHeight="1">
      <c r="A45" s="7" t="s">
        <v>33</v>
      </c>
      <c r="B45" s="15">
        <v>500</v>
      </c>
      <c r="C45" s="8">
        <f>AVERAGE(C43:C44)</f>
        <v>29.5</v>
      </c>
      <c r="D45" s="6" t="s">
        <v>34</v>
      </c>
      <c r="E45" s="18">
        <f t="shared" ref="E45:E46" si="1">B45/$B$47</f>
        <v>4.7619047619047616E-2</v>
      </c>
      <c r="F45" s="20">
        <f t="shared" si="0"/>
        <v>1.4047619047619047</v>
      </c>
    </row>
    <row r="46" spans="1:6" ht="15.75" customHeight="1">
      <c r="A46" s="7" t="s">
        <v>20</v>
      </c>
      <c r="B46" s="15">
        <v>5000</v>
      </c>
      <c r="C46" s="8">
        <v>20</v>
      </c>
      <c r="D46" s="6" t="s">
        <v>35</v>
      </c>
      <c r="E46" s="18">
        <f t="shared" si="1"/>
        <v>0.47619047619047616</v>
      </c>
      <c r="F46" s="20">
        <f t="shared" si="0"/>
        <v>9.5238095238095237</v>
      </c>
    </row>
    <row r="47" spans="1:6" ht="15.75" customHeight="1">
      <c r="A47" s="9" t="s">
        <v>36</v>
      </c>
      <c r="B47" s="16">
        <f>SUM(B43:B46)</f>
        <v>10500</v>
      </c>
      <c r="C47" s="11"/>
      <c r="D47" s="4" t="s">
        <v>37</v>
      </c>
      <c r="E47" s="12"/>
      <c r="F47" s="21">
        <f>SUM(F43:F46)</f>
        <v>23.928571428571431</v>
      </c>
    </row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6:A27"/>
  </mergeCells>
  <conditionalFormatting sqref="B43:C47 E43:F47">
    <cfRule type="expression" dxfId="0" priority="1">
      <formula>Answer=0</formula>
    </cfRule>
  </conditionalFormatting>
  <pageMargins left="0.25" right="0.25" top="0.75" bottom="0.75" header="0" footer="0"/>
  <pageSetup paperSize="9" scale="9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3.5.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Jhanjhan Gamba</cp:lastModifiedBy>
  <dcterms:created xsi:type="dcterms:W3CDTF">2017-06-30T13:40:54Z</dcterms:created>
  <dcterms:modified xsi:type="dcterms:W3CDTF">2024-04-25T03:03:50Z</dcterms:modified>
</cp:coreProperties>
</file>