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ilva3\Downloads\"/>
    </mc:Choice>
  </mc:AlternateContent>
  <xr:revisionPtr revIDLastSave="0" documentId="8_{0F598787-BA42-419B-8933-DB5738A03E1A}" xr6:coauthVersionLast="47" xr6:coauthVersionMax="47" xr10:uidLastSave="{00000000-0000-0000-0000-000000000000}"/>
  <workbookProtection workbookAlgorithmName="SHA-512" workbookHashValue="RZ7sYLORJBi4UFjiLVHgbHe1oNhli28r+9EMvunROobMns/iF7DCQy9t70opyg4xmt2tvYQlTYq45qxBHYT38w==" workbookSaltValue="J9Je4Rc5gJ8yK4VqtzR3wA==" workbookSpinCount="100000" lockStructure="1"/>
  <bookViews>
    <workbookView xWindow="-120" yWindow="-120" windowWidth="24240" windowHeight="13140" xr2:uid="{00000000-000D-0000-FFFF-FFFF00000000}"/>
  </bookViews>
  <sheets>
    <sheet name="Formulário" sheetId="2" r:id="rId1"/>
    <sheet name="Anexo" sheetId="3" r:id="rId2"/>
  </sheets>
  <definedNames>
    <definedName name="_xlnm._FilterDatabase" localSheetId="1" hidden="1">Anexo!$B$14:$L$352</definedName>
    <definedName name="_xlnm.Print_Area" localSheetId="1">Anexo!$B$6:$L$352</definedName>
    <definedName name="_xlnm.Print_Area" localSheetId="0">Formulário!$C$3:$S$39</definedName>
    <definedName name="_xlnm.Print_Titles" localSheetId="1">Anexo!$6:$14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W33" i="2" l="1"/>
  <c r="L2" i="3" l="1"/>
  <c r="K2" i="3"/>
  <c r="L4" i="3" l="1"/>
  <c r="L3" i="3"/>
  <c r="K4" i="3"/>
  <c r="K3" i="3"/>
  <c r="K28" i="2" l="1"/>
  <c r="AH33" i="2" l="1"/>
  <c r="AI33" i="2" s="1"/>
  <c r="AF33" i="2"/>
  <c r="AG33" i="2" s="1"/>
  <c r="AD33" i="2"/>
  <c r="AE33" i="2" s="1"/>
  <c r="AB33" i="2"/>
  <c r="AC33" i="2" s="1"/>
  <c r="Z33" i="2"/>
  <c r="AA33" i="2" s="1"/>
  <c r="AP28" i="2"/>
  <c r="AN28" i="2"/>
  <c r="AL28" i="2"/>
  <c r="AJ28" i="2"/>
  <c r="AH28" i="2"/>
  <c r="AF28" i="2"/>
  <c r="AD28" i="2"/>
  <c r="AB28" i="2"/>
  <c r="Z28" i="2"/>
  <c r="W28" i="2"/>
  <c r="V28" i="2"/>
  <c r="AP27" i="2"/>
  <c r="AN27" i="2"/>
  <c r="AL27" i="2"/>
  <c r="AJ27" i="2"/>
  <c r="AH27" i="2"/>
  <c r="AF27" i="2"/>
  <c r="AD27" i="2"/>
  <c r="AB27" i="2"/>
  <c r="Z27" i="2"/>
  <c r="W27" i="2"/>
  <c r="V27" i="2"/>
  <c r="AP26" i="2"/>
  <c r="AN26" i="2"/>
  <c r="AL26" i="2"/>
  <c r="AJ26" i="2"/>
  <c r="AH26" i="2"/>
  <c r="AF26" i="2"/>
  <c r="AD26" i="2"/>
  <c r="AB26" i="2"/>
  <c r="Z26" i="2"/>
  <c r="W26" i="2"/>
  <c r="V26" i="2"/>
  <c r="AP25" i="2"/>
  <c r="AN25" i="2"/>
  <c r="AL25" i="2"/>
  <c r="AJ25" i="2"/>
  <c r="AH25" i="2"/>
  <c r="AF25" i="2"/>
  <c r="AD25" i="2"/>
  <c r="AB25" i="2"/>
  <c r="Z25" i="2"/>
  <c r="W25" i="2"/>
  <c r="V25" i="2"/>
  <c r="AP24" i="2"/>
  <c r="AN24" i="2"/>
  <c r="AL24" i="2"/>
  <c r="AJ24" i="2"/>
  <c r="AH24" i="2"/>
  <c r="AF24" i="2"/>
  <c r="AD24" i="2"/>
  <c r="AB24" i="2"/>
  <c r="Z24" i="2"/>
  <c r="W24" i="2"/>
  <c r="V24" i="2"/>
  <c r="AP23" i="2"/>
  <c r="AN23" i="2"/>
  <c r="AL23" i="2"/>
  <c r="AJ23" i="2"/>
  <c r="AH23" i="2"/>
  <c r="AF23" i="2"/>
  <c r="AD23" i="2"/>
  <c r="AB23" i="2"/>
  <c r="Z23" i="2"/>
  <c r="W23" i="2"/>
  <c r="V23" i="2"/>
  <c r="AP22" i="2"/>
  <c r="AN22" i="2"/>
  <c r="AL22" i="2"/>
  <c r="AJ22" i="2"/>
  <c r="AH22" i="2"/>
  <c r="AF22" i="2"/>
  <c r="AD22" i="2"/>
  <c r="AB22" i="2"/>
  <c r="Z22" i="2"/>
  <c r="W22" i="2"/>
  <c r="V22" i="2"/>
  <c r="AP21" i="2"/>
  <c r="AN21" i="2"/>
  <c r="AL21" i="2"/>
  <c r="AJ21" i="2"/>
  <c r="AH21" i="2"/>
  <c r="AF21" i="2"/>
  <c r="AD21" i="2"/>
  <c r="AB21" i="2"/>
  <c r="Z21" i="2"/>
  <c r="W21" i="2"/>
  <c r="V21" i="2"/>
  <c r="AP20" i="2"/>
  <c r="AN20" i="2"/>
  <c r="AL20" i="2"/>
  <c r="AJ20" i="2"/>
  <c r="AH20" i="2"/>
  <c r="AF20" i="2"/>
  <c r="AD20" i="2"/>
  <c r="AB20" i="2"/>
  <c r="Z20" i="2"/>
  <c r="W20" i="2"/>
  <c r="V20" i="2"/>
  <c r="AP19" i="2"/>
  <c r="AN19" i="2"/>
  <c r="AL19" i="2"/>
  <c r="AJ19" i="2"/>
  <c r="AH19" i="2"/>
  <c r="AF19" i="2"/>
  <c r="AD19" i="2"/>
  <c r="AB19" i="2"/>
  <c r="Z19" i="2"/>
  <c r="W19" i="2"/>
  <c r="V19" i="2"/>
  <c r="AP18" i="2"/>
  <c r="AN18" i="2"/>
  <c r="AL18" i="2"/>
  <c r="AJ18" i="2"/>
  <c r="AH18" i="2"/>
  <c r="AF18" i="2"/>
  <c r="AD18" i="2"/>
  <c r="AB18" i="2"/>
  <c r="Z18" i="2"/>
  <c r="W18" i="2"/>
  <c r="V18" i="2"/>
  <c r="AP17" i="2"/>
  <c r="AN17" i="2"/>
  <c r="AL17" i="2"/>
  <c r="AJ17" i="2"/>
  <c r="AH17" i="2"/>
  <c r="AF17" i="2"/>
  <c r="AD17" i="2"/>
  <c r="AB17" i="2"/>
  <c r="Z17" i="2"/>
  <c r="W17" i="2"/>
  <c r="V17" i="2"/>
  <c r="AP16" i="2"/>
  <c r="AN16" i="2"/>
  <c r="AL16" i="2"/>
  <c r="AJ16" i="2"/>
  <c r="AH16" i="2"/>
  <c r="AF16" i="2"/>
  <c r="AD16" i="2"/>
  <c r="AB16" i="2"/>
  <c r="Z16" i="2"/>
  <c r="W16" i="2"/>
  <c r="V16" i="2"/>
  <c r="X17" i="2" l="1"/>
  <c r="AC17" i="2" s="1"/>
  <c r="X21" i="2"/>
  <c r="AG21" i="2" s="1"/>
  <c r="X25" i="2"/>
  <c r="AM25" i="2" s="1"/>
  <c r="X27" i="2"/>
  <c r="AI27" i="2" s="1"/>
  <c r="X26" i="2"/>
  <c r="AK26" i="2" s="1"/>
  <c r="X23" i="2"/>
  <c r="AQ23" i="2" s="1"/>
  <c r="X22" i="2"/>
  <c r="AQ22" i="2" s="1"/>
  <c r="X19" i="2"/>
  <c r="AE19" i="2" s="1"/>
  <c r="X18" i="2"/>
  <c r="AQ18" i="2" s="1"/>
  <c r="X16" i="2"/>
  <c r="AQ16" i="2" s="1"/>
  <c r="X20" i="2"/>
  <c r="AC20" i="2" s="1"/>
  <c r="X28" i="2"/>
  <c r="AG28" i="2" s="1"/>
  <c r="X24" i="2"/>
  <c r="AG24" i="2" s="1"/>
  <c r="AO21" i="2" l="1"/>
  <c r="AK21" i="2"/>
  <c r="AA17" i="2"/>
  <c r="AM17" i="2"/>
  <c r="AG17" i="2"/>
  <c r="AM26" i="2"/>
  <c r="AA21" i="2"/>
  <c r="AG18" i="2"/>
  <c r="AK17" i="2"/>
  <c r="AO20" i="2"/>
  <c r="AE25" i="2"/>
  <c r="AM21" i="2"/>
  <c r="AA18" i="2"/>
  <c r="AI17" i="2"/>
  <c r="AC25" i="2"/>
  <c r="AQ21" i="2"/>
  <c r="AE18" i="2"/>
  <c r="AG27" i="2"/>
  <c r="AA27" i="2"/>
  <c r="AO18" i="2"/>
  <c r="AQ17" i="2"/>
  <c r="AO17" i="2"/>
  <c r="AQ27" i="2"/>
  <c r="AC27" i="2"/>
  <c r="AI25" i="2"/>
  <c r="AK25" i="2"/>
  <c r="AE21" i="2"/>
  <c r="AC21" i="2"/>
  <c r="AC26" i="2"/>
  <c r="AE17" i="2"/>
  <c r="AA25" i="2"/>
  <c r="AQ25" i="2"/>
  <c r="AO25" i="2"/>
  <c r="AI21" i="2"/>
  <c r="AG25" i="2"/>
  <c r="AK22" i="2"/>
  <c r="AI22" i="2"/>
  <c r="AO22" i="2"/>
  <c r="AC22" i="2"/>
  <c r="AM22" i="2"/>
  <c r="AE22" i="2"/>
  <c r="AG22" i="2"/>
  <c r="AK20" i="2"/>
  <c r="AI26" i="2"/>
  <c r="AE26" i="2"/>
  <c r="AI18" i="2"/>
  <c r="AE27" i="2"/>
  <c r="AO26" i="2"/>
  <c r="AC18" i="2"/>
  <c r="AO27" i="2"/>
  <c r="AM27" i="2"/>
  <c r="AK27" i="2"/>
  <c r="AQ26" i="2"/>
  <c r="AA26" i="2"/>
  <c r="AG26" i="2"/>
  <c r="AG23" i="2"/>
  <c r="AE23" i="2"/>
  <c r="AK23" i="2"/>
  <c r="AI23" i="2"/>
  <c r="AO23" i="2"/>
  <c r="AM23" i="2"/>
  <c r="AC23" i="2"/>
  <c r="AA23" i="2"/>
  <c r="AA22" i="2"/>
  <c r="AK19" i="2"/>
  <c r="AI19" i="2"/>
  <c r="AO19" i="2"/>
  <c r="AM19" i="2"/>
  <c r="AC19" i="2"/>
  <c r="AA19" i="2"/>
  <c r="AQ19" i="2"/>
  <c r="AG19" i="2"/>
  <c r="AM18" i="2"/>
  <c r="AK18" i="2"/>
  <c r="AC16" i="2"/>
  <c r="AE16" i="2"/>
  <c r="AA20" i="2"/>
  <c r="AE28" i="2"/>
  <c r="AM20" i="2"/>
  <c r="AQ20" i="2"/>
  <c r="AO28" i="2"/>
  <c r="AA28" i="2"/>
  <c r="AI20" i="2"/>
  <c r="AG20" i="2"/>
  <c r="AE20" i="2"/>
  <c r="AG16" i="2"/>
  <c r="AQ28" i="2"/>
  <c r="AO16" i="2"/>
  <c r="AC28" i="2"/>
  <c r="AA16" i="2"/>
  <c r="AI28" i="2"/>
  <c r="AK28" i="2"/>
  <c r="AI24" i="2"/>
  <c r="AM16" i="2"/>
  <c r="AI16" i="2"/>
  <c r="AK24" i="2"/>
  <c r="AM24" i="2"/>
  <c r="AO24" i="2"/>
  <c r="AM28" i="2"/>
  <c r="AQ24" i="2"/>
  <c r="AK16" i="2"/>
  <c r="AA24" i="2"/>
  <c r="AC24" i="2"/>
  <c r="AE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Eder Jesus</author>
  </authors>
  <commentList>
    <comment ref="D9" authorId="0" shapeId="0" xr:uid="{00000000-0006-0000-0000-000001000000}">
      <text>
        <r>
          <rPr>
            <sz val="12"/>
            <color indexed="81"/>
            <rFont val="Calibri"/>
            <family val="2"/>
            <scheme val="minor"/>
          </rPr>
          <t>Data em que essa solicitação está sendo criada.</t>
        </r>
      </text>
    </comment>
    <comment ref="H10" authorId="0" shapeId="0" xr:uid="{00000000-0006-0000-0000-000002000000}">
      <text>
        <r>
          <rPr>
            <sz val="12"/>
            <color indexed="81"/>
            <rFont val="Calibri"/>
            <family val="2"/>
            <scheme val="minor"/>
          </rPr>
          <t>Também deve ser informado aqui o coletor de custos (OS, WBS, OF, etc) para pagamento dos impostos no caso dos materiais que sairão e não retornarão para a FMC.</t>
        </r>
      </text>
    </comment>
    <comment ref="D11" authorId="0" shapeId="0" xr:uid="{00000000-0006-0000-0000-000003000000}">
      <text>
        <r>
          <rPr>
            <sz val="12"/>
            <color indexed="81"/>
            <rFont val="Calibri"/>
            <family val="2"/>
            <scheme val="minor"/>
          </rPr>
          <t xml:space="preserve">Campo preenchido pelo setor fiscal.
Campo reservado para o </t>
        </r>
        <r>
          <rPr>
            <u/>
            <sz val="12"/>
            <color indexed="81"/>
            <rFont val="Calibri"/>
            <family val="2"/>
            <scheme val="minor"/>
          </rPr>
          <t>número da nota fiscal emitida</t>
        </r>
        <r>
          <rPr>
            <sz val="12"/>
            <color indexed="81"/>
            <rFont val="Calibri"/>
            <family val="2"/>
            <scheme val="minor"/>
          </rPr>
          <t xml:space="preserve"> .</t>
        </r>
      </text>
    </comment>
    <comment ref="D12" authorId="0" shapeId="0" xr:uid="{00000000-0006-0000-0000-000004000000}">
      <text>
        <r>
          <rPr>
            <sz val="12"/>
            <color indexed="81"/>
            <rFont val="Calibri"/>
            <family val="2"/>
            <scheme val="minor"/>
          </rPr>
          <t xml:space="preserve">Campo preenchido pelo setor fiscal.
Campo reservado para o </t>
        </r>
        <r>
          <rPr>
            <u/>
            <sz val="12"/>
            <color indexed="81"/>
            <rFont val="Calibri"/>
            <family val="2"/>
            <scheme val="minor"/>
          </rPr>
          <t>DOCNUM  da nota fiscal emitida</t>
        </r>
        <r>
          <rPr>
            <sz val="12"/>
            <color indexed="81"/>
            <rFont val="Calibri"/>
            <family val="2"/>
            <scheme val="minor"/>
          </rPr>
          <t xml:space="preserve"> .</t>
        </r>
      </text>
    </comment>
    <comment ref="L15" authorId="0" shapeId="0" xr:uid="{00000000-0006-0000-0000-000005000000}">
      <text>
        <r>
          <rPr>
            <sz val="12"/>
            <color indexed="81"/>
            <rFont val="Calibri"/>
            <family val="2"/>
            <scheme val="minor"/>
          </rPr>
          <t>Prencher caso a "Natureza da Operação" seja:
- Industrialização/ beneficiamento
- Remessa em Garantia
- Devolução de Compra</t>
        </r>
        <r>
          <rPr>
            <b/>
            <sz val="12"/>
            <color indexed="81"/>
            <rFont val="Calibri"/>
            <family val="2"/>
            <scheme val="minor"/>
          </rPr>
          <t xml:space="preserve">
</t>
        </r>
      </text>
    </comment>
    <comment ref="M15" authorId="0" shapeId="0" xr:uid="{00000000-0006-0000-0000-000006000000}">
      <text>
        <r>
          <rPr>
            <sz val="12"/>
            <color indexed="81"/>
            <rFont val="Calibri"/>
            <family val="2"/>
            <scheme val="minor"/>
          </rPr>
          <t>Prencher caso a "Natureza da Operação" seja:
- Industrialização/ beneficiamento
- Remessa para armazenamento
Quando se tratar de "Transferencia de Estoque" tem que informar o número do Movimento</t>
        </r>
      </text>
    </comment>
    <comment ref="O15" authorId="0" shapeId="0" xr:uid="{00000000-0006-0000-0000-000007000000}">
      <text>
        <r>
          <rPr>
            <sz val="12"/>
            <color indexed="81"/>
            <rFont val="Calibri"/>
            <family val="2"/>
            <scheme val="minor"/>
          </rPr>
          <t xml:space="preserve">Prencher caso a "Natureza da Operação" seja:
- Remessa em Garantia
- Devolução de Compra
- Devolução de Remessa
</t>
        </r>
      </text>
    </comment>
    <comment ref="P15" authorId="0" shapeId="0" xr:uid="{00000000-0006-0000-0000-000008000000}">
      <text>
        <r>
          <rPr>
            <sz val="12"/>
            <color indexed="81"/>
            <rFont val="Calibri"/>
            <family val="2"/>
            <scheme val="minor"/>
          </rPr>
          <t xml:space="preserve">Prencher caso a "Natureza da Operação" seja:
- Remessa em Garantia
- Devolução de Compra
</t>
        </r>
      </text>
    </comment>
    <comment ref="Q15" authorId="0" shapeId="0" xr:uid="{00000000-0006-0000-0000-000009000000}">
      <text>
        <r>
          <rPr>
            <sz val="12"/>
            <color indexed="81"/>
            <rFont val="Calibri"/>
            <family val="2"/>
            <scheme val="minor"/>
          </rPr>
          <t>Prencher com o número do Ativo ou Patrimônio quando a "Natureza da Operação" for:
        - Patrimônio (Transferência)
        - Baixa de Ativo
Prencher com o número da ONU quando a "Natureza da Operação" for:
         - Remessa para Destruição
Outras informações também poderão ser registradas aqui, independente da "Natureza da Operação".</t>
        </r>
      </text>
    </comment>
    <comment ref="J31" authorId="0" shapeId="0" xr:uid="{00000000-0006-0000-0000-00000A000000}">
      <text>
        <r>
          <rPr>
            <sz val="12"/>
            <color indexed="81"/>
            <rFont val="Calibri"/>
            <family val="2"/>
            <scheme val="minor"/>
          </rPr>
          <t>Exemplo: 123617 - ATLAM OFSHORE</t>
        </r>
      </text>
    </comment>
    <comment ref="J32" authorId="0" shapeId="0" xr:uid="{00000000-0006-0000-0000-00000B000000}">
      <text>
        <r>
          <rPr>
            <sz val="12"/>
            <color indexed="81"/>
            <rFont val="Calibri"/>
            <family val="2"/>
            <scheme val="minor"/>
          </rPr>
          <t>Informar o nome da pessoa que no destinatário receberá a nota.</t>
        </r>
      </text>
    </comment>
    <comment ref="J33" authorId="0" shapeId="0" xr:uid="{00000000-0006-0000-0000-00000C000000}">
      <text>
        <r>
          <rPr>
            <sz val="12"/>
            <color indexed="81"/>
            <rFont val="Calibri"/>
            <family val="2"/>
            <scheme val="minor"/>
          </rPr>
          <t>Campo obrigatório se o frete for pago pela FMC.</t>
        </r>
      </text>
    </comment>
    <comment ref="N34" authorId="0" shapeId="0" xr:uid="{00000000-0006-0000-0000-00000D000000}">
      <text>
        <r>
          <rPr>
            <sz val="12"/>
            <color indexed="81"/>
            <rFont val="Calibri"/>
            <family val="2"/>
            <scheme val="minor"/>
          </rPr>
          <t>Campo obrigatório se o frete for pago pela FMC.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Eder Jesus</author>
  </authors>
  <commentList>
    <comment ref="H14" authorId="0" shapeId="0" xr:uid="{00000000-0006-0000-0100-000001000000}">
      <text>
        <r>
          <rPr>
            <sz val="12"/>
            <color indexed="81"/>
            <rFont val="Calibri"/>
            <family val="2"/>
            <scheme val="minor"/>
          </rPr>
          <t>Prencher caso a "Natureza da Operação" seja:
- Industrialização/ beneficiamento
- Remessa em Garantia
- Devolução de Compra</t>
        </r>
        <r>
          <rPr>
            <b/>
            <sz val="12"/>
            <color indexed="81"/>
            <rFont val="Calibri"/>
            <family val="2"/>
            <scheme val="minor"/>
          </rPr>
          <t xml:space="preserve">
</t>
        </r>
      </text>
    </comment>
    <comment ref="I14" authorId="0" shapeId="0" xr:uid="{00000000-0006-0000-0100-000002000000}">
      <text>
        <r>
          <rPr>
            <sz val="12"/>
            <color indexed="81"/>
            <rFont val="Calibri"/>
            <family val="2"/>
            <scheme val="minor"/>
          </rPr>
          <t xml:space="preserve">Prencher caso a "Natureza da Operação" seja:
- Industrialização/ beneficiamento
</t>
        </r>
      </text>
    </comment>
    <comment ref="J14" authorId="0" shapeId="0" xr:uid="{00000000-0006-0000-0100-000003000000}">
      <text>
        <r>
          <rPr>
            <sz val="12"/>
            <color indexed="81"/>
            <rFont val="Calibri"/>
            <family val="2"/>
            <scheme val="minor"/>
          </rPr>
          <t xml:space="preserve">Prencher caso a "Natureza da Operação" seja:
- Remessa em Garantia
- Devolução de Compra
- Devolução de Remessa
</t>
        </r>
      </text>
    </comment>
    <comment ref="K14" authorId="0" shapeId="0" xr:uid="{00000000-0006-0000-0100-000004000000}">
      <text>
        <r>
          <rPr>
            <sz val="12"/>
            <color indexed="81"/>
            <rFont val="Calibri"/>
            <family val="2"/>
            <scheme val="minor"/>
          </rPr>
          <t xml:space="preserve">Prencher caso a "Natureza da Operação" seja:
- Remessa em Garantia
- Devolução de Compra
</t>
        </r>
      </text>
    </comment>
    <comment ref="L14" authorId="0" shapeId="0" xr:uid="{00000000-0006-0000-0100-000005000000}">
      <text>
        <r>
          <rPr>
            <sz val="12"/>
            <color indexed="81"/>
            <rFont val="Calibri"/>
            <family val="2"/>
            <scheme val="minor"/>
          </rPr>
          <t>Prencher com o número do ativo / Patrimônio quando a "Natureza da Operação" for:
- Patrimônio (Transferência)
- Baixa de Ativo
Outras informações também poderão ser registradas aqui, independente da "Natureza da Operação".</t>
        </r>
      </text>
    </comment>
  </commentList>
</comments>
</file>

<file path=xl/sharedStrings.xml><?xml version="1.0" encoding="utf-8"?>
<sst xmlns="http://schemas.openxmlformats.org/spreadsheetml/2006/main" count="93" uniqueCount="72">
  <si>
    <t>4024 - FASSUB</t>
  </si>
  <si>
    <t>4025 - MATRIZ</t>
  </si>
  <si>
    <t>4026 - SS</t>
  </si>
  <si>
    <t>4027 - TC</t>
  </si>
  <si>
    <t>4028 - SS EX</t>
  </si>
  <si>
    <t>4029 - VV</t>
  </si>
  <si>
    <t xml:space="preserve">DATA: </t>
  </si>
  <si>
    <t>SOLICITANTE:</t>
  </si>
  <si>
    <t>PLANTA</t>
  </si>
  <si>
    <t xml:space="preserve">SETOR / CC: </t>
  </si>
  <si>
    <t xml:space="preserve">N°. NF </t>
  </si>
  <si>
    <t>RAMAL:</t>
  </si>
  <si>
    <t>NATUREZA DA OPERAÇÃO</t>
  </si>
  <si>
    <t xml:space="preserve">FRETE SIM </t>
  </si>
  <si>
    <t>FRETE NÃO</t>
  </si>
  <si>
    <t>RETORNA</t>
  </si>
  <si>
    <t>MOVIMENTA ESTOQUE</t>
  </si>
  <si>
    <t>DOCNUM</t>
  </si>
  <si>
    <t>GERENTE:</t>
  </si>
  <si>
    <t>Item</t>
  </si>
  <si>
    <t>Unid.</t>
  </si>
  <si>
    <t>Qtd.</t>
  </si>
  <si>
    <t>Cód. 
do Item</t>
  </si>
  <si>
    <t>Descrição</t>
  </si>
  <si>
    <t>Valor Unitário</t>
  </si>
  <si>
    <t>N.º NF 
Entrada</t>
  </si>
  <si>
    <t>Nº da Ordem</t>
  </si>
  <si>
    <t>Item da NF</t>
  </si>
  <si>
    <t>N.° Pedido</t>
  </si>
  <si>
    <t>Observações 
para o item</t>
  </si>
  <si>
    <t>TEM PN?</t>
  </si>
  <si>
    <t>NAT. OPER.</t>
  </si>
  <si>
    <t>INDICADOR</t>
  </si>
  <si>
    <t>DESTINO:</t>
  </si>
  <si>
    <t>PESO LIQ TOTAL:</t>
  </si>
  <si>
    <t>A/C:</t>
  </si>
  <si>
    <t>PESO BRUTO TOTAL:</t>
  </si>
  <si>
    <t>TESTE DO PRAZO</t>
  </si>
  <si>
    <t>TRANSPORTADORA :</t>
  </si>
  <si>
    <t>VOLUME:</t>
  </si>
  <si>
    <t>PLACA(S):</t>
  </si>
  <si>
    <t>FRETE PAGO PELA FMC</t>
  </si>
  <si>
    <t>Observações para o item,
n.º Patrimônio ou  n.º Ativo</t>
  </si>
  <si>
    <t>Qtd</t>
  </si>
  <si>
    <t>Unidade
Medida</t>
  </si>
  <si>
    <t>TOTAL DOS ITENS</t>
  </si>
  <si>
    <t>ÁREA RESERVADA AOS ANEXOS</t>
  </si>
  <si>
    <r>
      <rPr>
        <b/>
        <sz val="10"/>
        <rFont val="Arial"/>
        <family val="2"/>
      </rPr>
      <t>CONTINUAÇÃO</t>
    </r>
    <r>
      <rPr>
        <sz val="10"/>
        <rFont val="Arial"/>
        <family val="2"/>
      </rPr>
      <t xml:space="preserve">
Essa área deve ser usada somente quando as linhas do formulário não forem suficientes para todos os itens da solicitação</t>
    </r>
  </si>
  <si>
    <t>Valor
 Unitário</t>
  </si>
  <si>
    <t>4011 - GB</t>
  </si>
  <si>
    <t>N.º do Ativo ou Patrimônio, Nº da ONU ou Observações para o item</t>
  </si>
  <si>
    <t>4000 - PDT FASSUB</t>
  </si>
  <si>
    <t>4001 - PDT FASSUB</t>
  </si>
  <si>
    <t>4002 - PDT FASSUB</t>
  </si>
  <si>
    <t>4003 - PDT FASSUB</t>
  </si>
  <si>
    <t>4999 - PDT MATRIZ</t>
  </si>
  <si>
    <r>
      <t xml:space="preserve">SOLICITAÇÃO DE NOTA FISCAL - v3.0
</t>
    </r>
    <r>
      <rPr>
        <b/>
        <sz val="11.5"/>
        <rFont val="Arial Unicode MS"/>
        <family val="2"/>
      </rPr>
      <t>Fica o solicitante ciente, que a mercadoria deverá retornar com a nota fiscal de devolução dentro do prazo de 180 dias contados da data de saída mencionada na nota fiscal de remessa. 
A partir do primeiro dia subsequente ao término do prazo em questão sem o retorno da mercadoria, o solicitante deverá requerer emissão da nota fiscal suplementar de ICMS, onde este será recolhido com os acréscimos cabíveis, devendo tais encargos (Multa e Juros) serem debitados no centro de custo do solicitante.</t>
    </r>
  </si>
  <si>
    <t>Nº da Ordem ou Movimento</t>
  </si>
  <si>
    <t>Denise Amante</t>
  </si>
  <si>
    <t>408103000X</t>
  </si>
  <si>
    <t>Nalanda Silva</t>
  </si>
  <si>
    <t>QN 200779739</t>
  </si>
  <si>
    <t>P7000097610</t>
  </si>
  <si>
    <t>PÇ</t>
  </si>
  <si>
    <t>4500559033-10</t>
  </si>
  <si>
    <t>FERRY HEAD SCREW, 1.250-8 UNR-2A X 6.00</t>
  </si>
  <si>
    <t>161571 FCF - FABRICA CATARINENSE DE</t>
  </si>
  <si>
    <t>Gabriel Martarello</t>
  </si>
  <si>
    <t>QN 200779741</t>
  </si>
  <si>
    <t>P1000192287</t>
  </si>
  <si>
    <t>HEAVY HEX NUT, 1.625-8UN-2B, A 194 GR 7</t>
  </si>
  <si>
    <t>4500597821-180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</si>
</sst>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\ &quot;DIAS&quot;"/>
    <numFmt numFmtId="165" formatCode="_(* #,##0.00_);_(* \(#,##0.00\);_(* &quot;-&quot;??_);_(@_)"/>
    <numFmt numFmtId="166" formatCode="_(* #,##0_);_(* \(#,##0\);_(* &quot;-&quot;??_);_(@_)"/>
    <numFmt numFmtId="167" formatCode="_(&quot;R$ &quot;* #,##0.00_);_(&quot;R$ &quot;* \(#,##0.00\);_(&quot;R$ &quot;* &quot;-&quot;??_);_(@_)"/>
  </numFmts>
  <fonts count="23">
    <font>
      <sz val="10"/>
      <name val="Arial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20"/>
      <name val="Arial Unicode MS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9"/>
      <name val="Arial"/>
      <family val="2"/>
    </font>
    <font>
      <b/>
      <sz val="11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0"/>
      <color indexed="10"/>
      <name val="Arial"/>
      <family val="2"/>
    </font>
    <font>
      <sz val="10"/>
      <color indexed="48"/>
      <name val="Arial"/>
      <family val="2"/>
    </font>
    <font>
      <b/>
      <sz val="10"/>
      <color indexed="8"/>
      <name val="Arial"/>
      <family val="2"/>
    </font>
    <font>
      <b/>
      <i/>
      <sz val="10"/>
      <color indexed="1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2"/>
      <color indexed="81"/>
      <name val="Calibri"/>
      <family val="2"/>
      <scheme val="minor"/>
    </font>
    <font>
      <b/>
      <sz val="12"/>
      <color indexed="81"/>
      <name val="Calibri"/>
      <family val="2"/>
      <scheme val="minor"/>
    </font>
    <font>
      <u/>
      <sz val="12"/>
      <color indexed="81"/>
      <name val="Calibri"/>
      <family val="2"/>
      <scheme val="minor"/>
    </font>
    <font>
      <b/>
      <sz val="11.5"/>
      <name val="Arial Unicode MS"/>
      <family val="2"/>
    </font>
  </fonts>
  <fills count="10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0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gradientFill degree="90">
        <stop position="0">
          <color theme="0"/>
        </stop>
        <stop position="0.5">
          <color theme="7" tint="-0.25098422193060094"/>
        </stop>
        <stop position="1">
          <color theme="0"/>
        </stop>
      </gradientFill>
    </fill>
    <fill>
      <gradientFill>
        <stop position="0">
          <color theme="0"/>
        </stop>
        <stop position="0.5">
          <color theme="7" tint="-0.25098422193060094"/>
        </stop>
        <stop position="1">
          <color theme="0"/>
        </stop>
      </gradient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7">
    <xf numFmtId="0" fontId="0" fillId="0" borderId="0" xfId="0"/>
    <xf numFmtId="0" fontId="4" fillId="2" borderId="0" xfId="0" applyFont="1" applyFill="1" applyAlignment="1" applyProtection="1"/>
    <xf numFmtId="0" fontId="3" fillId="2" borderId="0" xfId="0" applyFont="1" applyFill="1" applyAlignment="1" applyProtection="1"/>
    <xf numFmtId="0" fontId="4" fillId="0" borderId="0" xfId="0" applyFont="1" applyFill="1" applyProtection="1">
      <protection locked="0" hidden="1"/>
    </xf>
    <xf numFmtId="0" fontId="4" fillId="0" borderId="0" xfId="0" applyFont="1" applyFill="1" applyBorder="1" applyProtection="1">
      <protection locked="0" hidden="1"/>
    </xf>
    <xf numFmtId="0" fontId="0" fillId="0" borderId="0" xfId="0" applyFill="1" applyProtection="1">
      <protection locked="0" hidden="1"/>
    </xf>
    <xf numFmtId="0" fontId="0" fillId="0" borderId="0" xfId="0" applyFill="1" applyBorder="1" applyProtection="1">
      <protection locked="0" hidden="1"/>
    </xf>
    <xf numFmtId="0" fontId="0" fillId="0" borderId="2" xfId="0" applyFill="1" applyBorder="1" applyProtection="1"/>
    <xf numFmtId="0" fontId="0" fillId="0" borderId="3" xfId="0" applyFill="1" applyBorder="1" applyProtection="1"/>
    <xf numFmtId="0" fontId="0" fillId="0" borderId="4" xfId="0" applyFill="1" applyBorder="1" applyProtection="1"/>
    <xf numFmtId="0" fontId="0" fillId="0" borderId="5" xfId="0" applyFill="1" applyBorder="1" applyProtection="1"/>
    <xf numFmtId="0" fontId="6" fillId="3" borderId="6" xfId="0" applyFont="1" applyFill="1" applyBorder="1" applyAlignment="1" applyProtection="1">
      <alignment horizontal="right" vertical="center"/>
      <protection hidden="1"/>
    </xf>
    <xf numFmtId="0" fontId="8" fillId="0" borderId="0" xfId="0" applyFont="1" applyFill="1" applyBorder="1" applyAlignment="1" applyProtection="1">
      <alignment horizontal="center"/>
    </xf>
    <xf numFmtId="0" fontId="0" fillId="0" borderId="0" xfId="0" applyFill="1" applyBorder="1" applyProtection="1"/>
    <xf numFmtId="0" fontId="0" fillId="0" borderId="8" xfId="0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left"/>
    </xf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left" indent="1"/>
    </xf>
    <xf numFmtId="164" fontId="9" fillId="0" borderId="9" xfId="0" applyNumberFormat="1" applyFont="1" applyFill="1" applyBorder="1" applyAlignment="1" applyProtection="1">
      <alignment horizontal="center"/>
      <protection locked="0" hidden="1"/>
    </xf>
    <xf numFmtId="164" fontId="9" fillId="0" borderId="0" xfId="0" applyNumberFormat="1" applyFont="1" applyFill="1" applyBorder="1" applyAlignment="1" applyProtection="1">
      <alignment horizontal="center"/>
    </xf>
    <xf numFmtId="165" fontId="2" fillId="0" borderId="0" xfId="1" applyFill="1" applyBorder="1" applyAlignment="1" applyProtection="1">
      <alignment horizontal="center"/>
    </xf>
    <xf numFmtId="0" fontId="10" fillId="0" borderId="0" xfId="0" applyFont="1" applyFill="1" applyBorder="1" applyProtection="1">
      <protection locked="0" hidden="1"/>
    </xf>
    <xf numFmtId="0" fontId="11" fillId="0" borderId="0" xfId="0" applyFont="1" applyFill="1" applyBorder="1" applyAlignment="1" applyProtection="1">
      <alignment horizontal="center"/>
      <protection locked="0" hidden="1"/>
    </xf>
    <xf numFmtId="0" fontId="12" fillId="0" borderId="0" xfId="0" applyFont="1" applyFill="1" applyBorder="1" applyProtection="1">
      <protection locked="0" hidden="1"/>
    </xf>
    <xf numFmtId="0" fontId="0" fillId="0" borderId="10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49" fontId="13" fillId="0" borderId="1" xfId="0" applyNumberFormat="1" applyFont="1" applyFill="1" applyBorder="1" applyAlignment="1" applyProtection="1">
      <alignment horizontal="left" indent="2"/>
    </xf>
    <xf numFmtId="0" fontId="0" fillId="0" borderId="1" xfId="0" applyFill="1" applyBorder="1" applyProtection="1"/>
    <xf numFmtId="165" fontId="2" fillId="0" borderId="1" xfId="1" applyFill="1" applyBorder="1" applyProtection="1"/>
    <xf numFmtId="0" fontId="0" fillId="0" borderId="11" xfId="0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left"/>
    </xf>
    <xf numFmtId="165" fontId="2" fillId="0" borderId="0" xfId="1" applyFill="1" applyBorder="1" applyProtection="1"/>
    <xf numFmtId="0" fontId="14" fillId="0" borderId="8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wrapText="1"/>
      <protection locked="0" hidden="1"/>
    </xf>
    <xf numFmtId="0" fontId="2" fillId="0" borderId="0" xfId="0" applyFont="1" applyFill="1" applyBorder="1" applyProtection="1">
      <protection locked="0" hidden="1"/>
    </xf>
    <xf numFmtId="0" fontId="6" fillId="0" borderId="7" xfId="0" applyFont="1" applyFill="1" applyBorder="1" applyAlignment="1" applyProtection="1">
      <alignment horizontal="center" vertical="center" wrapText="1"/>
      <protection locked="0" hidden="1"/>
    </xf>
    <xf numFmtId="0" fontId="4" fillId="4" borderId="7" xfId="0" applyFont="1" applyFill="1" applyBorder="1" applyAlignment="1" applyProtection="1">
      <alignment horizontal="center" vertical="center" wrapText="1"/>
      <protection locked="0" hidden="1"/>
    </xf>
    <xf numFmtId="165" fontId="6" fillId="0" borderId="7" xfId="1" applyFont="1" applyFill="1" applyBorder="1" applyAlignment="1" applyProtection="1">
      <alignment horizontal="center" vertical="center" wrapText="1"/>
      <protection locked="0" hidden="1"/>
    </xf>
    <xf numFmtId="0" fontId="4" fillId="0" borderId="0" xfId="0" applyNumberFormat="1" applyFont="1" applyFill="1" applyBorder="1" applyAlignment="1" applyProtection="1">
      <alignment horizontal="center" wrapText="1"/>
      <protection locked="0" hidden="1"/>
    </xf>
    <xf numFmtId="0" fontId="4" fillId="0" borderId="0" xfId="0" applyFont="1" applyFill="1" applyBorder="1" applyAlignment="1" applyProtection="1">
      <alignment horizontal="center" wrapText="1"/>
      <protection locked="0" hidden="1"/>
    </xf>
    <xf numFmtId="0" fontId="0" fillId="0" borderId="0" xfId="0" applyFill="1" applyBorder="1" applyAlignment="1" applyProtection="1">
      <alignment horizontal="center" wrapText="1"/>
      <protection locked="0" hidden="1"/>
    </xf>
    <xf numFmtId="0" fontId="4" fillId="0" borderId="7" xfId="0" applyNumberFormat="1" applyFont="1" applyFill="1" applyBorder="1" applyAlignment="1" applyProtection="1">
      <alignment horizontal="center" vertical="center" wrapText="1"/>
      <protection locked="0" hidden="1"/>
    </xf>
    <xf numFmtId="0" fontId="13" fillId="0" borderId="5" xfId="0" applyFont="1" applyFill="1" applyBorder="1" applyAlignment="1" applyProtection="1">
      <alignment horizontal="center" vertical="center" wrapText="1"/>
    </xf>
    <xf numFmtId="0" fontId="13" fillId="0" borderId="0" xfId="0" applyFont="1" applyFill="1" applyBorder="1" applyAlignment="1" applyProtection="1">
      <alignment horizontal="center" vertical="center" wrapText="1"/>
    </xf>
    <xf numFmtId="0" fontId="13" fillId="0" borderId="0" xfId="0" applyFont="1" applyFill="1" applyBorder="1" applyAlignment="1" applyProtection="1">
      <alignment horizontal="center" vertical="center"/>
    </xf>
    <xf numFmtId="0" fontId="13" fillId="0" borderId="8" xfId="0" applyFont="1" applyFill="1" applyBorder="1" applyAlignment="1" applyProtection="1">
      <alignment horizontal="center" vertical="center"/>
    </xf>
    <xf numFmtId="166" fontId="2" fillId="0" borderId="0" xfId="1" applyNumberFormat="1" applyFill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right" vertical="center"/>
      <protection hidden="1"/>
    </xf>
    <xf numFmtId="0" fontId="4" fillId="0" borderId="0" xfId="0" applyFont="1" applyFill="1" applyBorder="1" applyAlignment="1" applyProtection="1">
      <alignment horizontal="center" vertical="center"/>
    </xf>
    <xf numFmtId="0" fontId="0" fillId="0" borderId="8" xfId="0" applyFill="1" applyBorder="1" applyAlignment="1" applyProtection="1"/>
    <xf numFmtId="0" fontId="0" fillId="0" borderId="0" xfId="0" applyFill="1" applyAlignment="1" applyProtection="1">
      <alignment horizontal="center" wrapText="1"/>
      <protection locked="0" hidden="1"/>
    </xf>
    <xf numFmtId="0" fontId="2" fillId="0" borderId="8" xfId="0" applyFont="1" applyFill="1" applyBorder="1" applyAlignment="1" applyProtection="1">
      <alignment horizontal="center"/>
    </xf>
    <xf numFmtId="0" fontId="4" fillId="0" borderId="7" xfId="0" applyNumberFormat="1" applyFont="1" applyFill="1" applyBorder="1" applyAlignment="1" applyProtection="1">
      <alignment horizontal="center" wrapText="1"/>
      <protection locked="0" hidden="1"/>
    </xf>
    <xf numFmtId="0" fontId="2" fillId="0" borderId="0" xfId="0" applyFont="1" applyFill="1" applyBorder="1" applyAlignment="1" applyProtection="1">
      <alignment horizontal="left"/>
    </xf>
    <xf numFmtId="165" fontId="2" fillId="0" borderId="0" xfId="1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right"/>
    </xf>
    <xf numFmtId="0" fontId="6" fillId="0" borderId="0" xfId="0" applyFont="1" applyFill="1" applyBorder="1" applyProtection="1"/>
    <xf numFmtId="0" fontId="0" fillId="0" borderId="0" xfId="0" applyFill="1" applyProtection="1"/>
    <xf numFmtId="0" fontId="4" fillId="0" borderId="0" xfId="0" applyFont="1" applyFill="1" applyProtection="1"/>
    <xf numFmtId="0" fontId="0" fillId="0" borderId="1" xfId="0" applyFill="1" applyBorder="1" applyAlignment="1" applyProtection="1">
      <alignment horizontal="center" vertical="top"/>
    </xf>
    <xf numFmtId="49" fontId="16" fillId="0" borderId="1" xfId="0" applyNumberFormat="1" applyFont="1" applyFill="1" applyBorder="1" applyAlignment="1" applyProtection="1">
      <alignment horizontal="left" wrapText="1"/>
    </xf>
    <xf numFmtId="0" fontId="4" fillId="0" borderId="0" xfId="0" applyFont="1" applyFill="1" applyAlignment="1" applyProtection="1"/>
    <xf numFmtId="0" fontId="0" fillId="0" borderId="0" xfId="0" applyFill="1" applyAlignment="1" applyProtection="1"/>
    <xf numFmtId="0" fontId="17" fillId="0" borderId="0" xfId="0" applyFont="1" applyFill="1" applyBorder="1" applyProtection="1">
      <protection locked="0" hidden="1"/>
    </xf>
    <xf numFmtId="0" fontId="18" fillId="0" borderId="0" xfId="0" applyFont="1" applyFill="1" applyBorder="1" applyAlignment="1" applyProtection="1">
      <alignment horizontal="center"/>
      <protection locked="0" hidden="1"/>
    </xf>
    <xf numFmtId="0" fontId="18" fillId="0" borderId="0" xfId="0" applyFont="1" applyFill="1" applyBorder="1" applyAlignment="1" applyProtection="1">
      <alignment horizontal="center" wrapText="1"/>
      <protection locked="0" hidden="1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49" fontId="7" fillId="0" borderId="7" xfId="0" applyNumberFormat="1" applyFont="1" applyFill="1" applyBorder="1" applyAlignment="1" applyProtection="1">
      <alignment horizontal="center" vertical="center" wrapText="1"/>
      <protection locked="0"/>
    </xf>
    <xf numFmtId="167" fontId="7" fillId="0" borderId="7" xfId="2" applyFont="1" applyFill="1" applyBorder="1" applyAlignment="1" applyProtection="1">
      <alignment horizontal="center" vertical="center" wrapText="1"/>
      <protection locked="0"/>
    </xf>
    <xf numFmtId="0" fontId="0" fillId="3" borderId="0" xfId="0" applyFill="1"/>
    <xf numFmtId="0" fontId="0" fillId="3" borderId="0" xfId="0" applyFill="1" applyProtection="1">
      <protection hidden="1"/>
    </xf>
    <xf numFmtId="0" fontId="4" fillId="5" borderId="0" xfId="0" applyFont="1" applyFill="1" applyAlignment="1" applyProtection="1"/>
    <xf numFmtId="4" fontId="7" fillId="0" borderId="7" xfId="3" applyNumberFormat="1" applyFont="1" applyFill="1" applyBorder="1" applyAlignment="1" applyProtection="1">
      <alignment horizontal="center" vertical="center" wrapText="1"/>
      <protection locked="0"/>
    </xf>
    <xf numFmtId="0" fontId="6" fillId="3" borderId="13" xfId="0" applyFont="1" applyFill="1" applyBorder="1" applyAlignment="1" applyProtection="1">
      <alignment horizontal="center" vertical="center"/>
      <protection hidden="1"/>
    </xf>
    <xf numFmtId="0" fontId="6" fillId="3" borderId="13" xfId="0" applyFont="1" applyFill="1" applyBorder="1" applyAlignment="1" applyProtection="1">
      <alignment horizontal="center" vertical="center" wrapText="1"/>
      <protection hidden="1"/>
    </xf>
    <xf numFmtId="165" fontId="6" fillId="3" borderId="13" xfId="1" applyFont="1" applyFill="1" applyBorder="1" applyAlignment="1" applyProtection="1">
      <alignment horizontal="center" vertical="center" wrapText="1"/>
      <protection hidden="1"/>
    </xf>
    <xf numFmtId="0" fontId="6" fillId="3" borderId="7" xfId="0" applyFont="1" applyFill="1" applyBorder="1" applyAlignment="1" applyProtection="1">
      <alignment horizontal="center" vertical="center" wrapText="1"/>
      <protection hidden="1"/>
    </xf>
    <xf numFmtId="165" fontId="6" fillId="3" borderId="7" xfId="1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15" fillId="3" borderId="7" xfId="0" applyFont="1" applyFill="1" applyBorder="1" applyAlignment="1" applyProtection="1">
      <alignment horizontal="center" vertical="center"/>
      <protection hidden="1"/>
    </xf>
    <xf numFmtId="0" fontId="6" fillId="3" borderId="7" xfId="0" applyFont="1" applyFill="1" applyBorder="1" applyAlignment="1" applyProtection="1">
      <alignment horizontal="left" vertical="center"/>
      <protection hidden="1"/>
    </xf>
    <xf numFmtId="1" fontId="6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6" fillId="3" borderId="7" xfId="0" applyFont="1" applyFill="1" applyBorder="1" applyAlignment="1" applyProtection="1">
      <alignment horizontal="left" vertical="top"/>
      <protection hidden="1"/>
    </xf>
    <xf numFmtId="0" fontId="6" fillId="3" borderId="7" xfId="0" applyFont="1" applyFill="1" applyBorder="1" applyAlignment="1" applyProtection="1">
      <alignment horizontal="center" vertical="top" wrapText="1"/>
      <protection hidden="1"/>
    </xf>
    <xf numFmtId="0" fontId="6" fillId="3" borderId="0" xfId="0" applyFont="1" applyFill="1" applyBorder="1" applyAlignment="1" applyProtection="1">
      <alignment horizontal="right" vertical="center"/>
      <protection hidden="1"/>
    </xf>
    <xf numFmtId="0" fontId="6" fillId="4" borderId="14" xfId="0" applyFont="1" applyFill="1" applyBorder="1" applyAlignment="1" applyProtection="1">
      <alignment horizontal="right"/>
    </xf>
    <xf numFmtId="0" fontId="7" fillId="7" borderId="7" xfId="0" applyFont="1" applyFill="1" applyBorder="1" applyAlignment="1" applyProtection="1">
      <alignment horizontal="center"/>
    </xf>
    <xf numFmtId="49" fontId="7" fillId="0" borderId="7" xfId="1" applyNumberFormat="1" applyFont="1" applyFill="1" applyBorder="1" applyAlignment="1" applyProtection="1">
      <alignment horizontal="center" vertical="center" wrapText="1"/>
      <protection locked="0"/>
    </xf>
    <xf numFmtId="49" fontId="7" fillId="0" borderId="14" xfId="1" applyNumberFormat="1" applyFont="1" applyFill="1" applyBorder="1" applyAlignment="1" applyProtection="1">
      <alignment horizontal="center" vertical="center" wrapText="1"/>
      <protection locked="0"/>
    </xf>
    <xf numFmtId="0" fontId="6" fillId="3" borderId="14" xfId="0" applyFont="1" applyFill="1" applyBorder="1" applyAlignment="1" applyProtection="1">
      <alignment horizontal="center" vertical="center"/>
      <protection hidden="1"/>
    </xf>
    <xf numFmtId="0" fontId="11" fillId="0" borderId="0" xfId="0" applyFont="1" applyFill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 vertical="center" wrapText="1"/>
      <protection locked="0"/>
    </xf>
    <xf numFmtId="49" fontId="7" fillId="0" borderId="7" xfId="0" applyNumberFormat="1" applyFont="1" applyBorder="1" applyAlignment="1" applyProtection="1">
      <alignment horizontal="center" vertical="center" wrapText="1"/>
      <protection locked="0"/>
    </xf>
    <xf numFmtId="3" fontId="7" fillId="0" borderId="7" xfId="3" applyNumberFormat="1" applyFont="1" applyFill="1" applyBorder="1" applyAlignment="1" applyProtection="1">
      <alignment horizontal="center" vertical="center" wrapText="1"/>
      <protection locked="0"/>
    </xf>
    <xf numFmtId="0" fontId="13" fillId="0" borderId="12" xfId="0" applyFont="1" applyFill="1" applyBorder="1" applyAlignment="1" applyProtection="1">
      <alignment horizontal="center" vertical="center" wrapText="1"/>
    </xf>
    <xf numFmtId="0" fontId="13" fillId="0" borderId="7" xfId="0" applyFont="1" applyFill="1" applyBorder="1" applyAlignment="1" applyProtection="1">
      <alignment horizontal="center" vertical="center" wrapText="1"/>
    </xf>
    <xf numFmtId="0" fontId="13" fillId="0" borderId="7" xfId="0" applyFont="1" applyFill="1" applyBorder="1" applyAlignment="1" applyProtection="1">
      <alignment horizontal="center" vertical="center"/>
    </xf>
    <xf numFmtId="0" fontId="13" fillId="0" borderId="18" xfId="0" applyFont="1" applyFill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 wrapText="1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alignment horizontal="right" vertical="center"/>
      <protection hidden="1"/>
    </xf>
    <xf numFmtId="0" fontId="6" fillId="3" borderId="6" xfId="0" applyFont="1" applyFill="1" applyBorder="1" applyAlignment="1" applyProtection="1">
      <alignment horizontal="right" vertical="center"/>
      <protection hidden="1"/>
    </xf>
    <xf numFmtId="0" fontId="7" fillId="0" borderId="7" xfId="0" applyFont="1" applyFill="1" applyBorder="1" applyAlignment="1" applyProtection="1">
      <alignment horizontal="center" vertical="center"/>
      <protection locked="0"/>
    </xf>
    <xf numFmtId="49" fontId="16" fillId="0" borderId="1" xfId="0" applyNumberFormat="1" applyFont="1" applyFill="1" applyBorder="1" applyAlignment="1" applyProtection="1">
      <alignment horizontal="left" wrapText="1"/>
    </xf>
    <xf numFmtId="0" fontId="0" fillId="9" borderId="3" xfId="0" applyFill="1" applyBorder="1" applyAlignment="1" applyProtection="1">
      <alignment horizontal="center"/>
    </xf>
    <xf numFmtId="0" fontId="0" fillId="9" borderId="0" xfId="0" applyFill="1" applyAlignment="1" applyProtection="1">
      <alignment horizontal="center"/>
    </xf>
    <xf numFmtId="165" fontId="6" fillId="3" borderId="0" xfId="1" applyFont="1" applyFill="1" applyBorder="1" applyAlignment="1" applyProtection="1">
      <alignment horizontal="right" vertical="center"/>
      <protection hidden="1"/>
    </xf>
    <xf numFmtId="165" fontId="6" fillId="3" borderId="6" xfId="1" applyFont="1" applyFill="1" applyBorder="1" applyAlignment="1" applyProtection="1">
      <alignment horizontal="right" vertical="center"/>
      <protection hidden="1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 applyProtection="1">
      <alignment horizontal="center" vertical="top"/>
      <protection hidden="1"/>
    </xf>
    <xf numFmtId="0" fontId="7" fillId="0" borderId="12" xfId="0" applyFont="1" applyFill="1" applyBorder="1" applyAlignment="1" applyProtection="1">
      <alignment horizontal="center" vertical="center" wrapText="1"/>
      <protection hidden="1"/>
    </xf>
    <xf numFmtId="0" fontId="7" fillId="0" borderId="7" xfId="0" applyFont="1" applyFill="1" applyBorder="1" applyAlignment="1" applyProtection="1">
      <alignment horizontal="center" vertical="center" wrapText="1"/>
      <protection hidden="1"/>
    </xf>
    <xf numFmtId="0" fontId="7" fillId="0" borderId="14" xfId="0" applyFont="1" applyFill="1" applyBorder="1" applyAlignment="1" applyProtection="1">
      <alignment horizontal="center" vertical="center" wrapText="1"/>
      <protection locked="0"/>
    </xf>
    <xf numFmtId="0" fontId="7" fillId="0" borderId="16" xfId="0" applyFont="1" applyFill="1" applyBorder="1" applyAlignment="1" applyProtection="1">
      <alignment horizontal="center" vertical="center" wrapText="1"/>
      <protection locked="0"/>
    </xf>
    <xf numFmtId="0" fontId="7" fillId="0" borderId="15" xfId="0" applyFont="1" applyFill="1" applyBorder="1" applyAlignment="1" applyProtection="1">
      <alignment horizontal="center" vertical="center" wrapText="1"/>
      <protection locked="0"/>
    </xf>
    <xf numFmtId="49" fontId="7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7" xfId="0" applyFont="1" applyFill="1" applyBorder="1" applyAlignment="1" applyProtection="1">
      <alignment horizontal="center" vertical="center" wrapText="1"/>
      <protection locked="0"/>
    </xf>
    <xf numFmtId="0" fontId="6" fillId="3" borderId="19" xfId="0" applyFont="1" applyFill="1" applyBorder="1" applyAlignment="1" applyProtection="1">
      <alignment horizontal="center" vertical="center" wrapText="1"/>
      <protection hidden="1"/>
    </xf>
    <xf numFmtId="0" fontId="6" fillId="3" borderId="16" xfId="0" applyFont="1" applyFill="1" applyBorder="1" applyAlignment="1" applyProtection="1">
      <alignment horizontal="center" vertical="center" wrapText="1"/>
      <protection hidden="1"/>
    </xf>
    <xf numFmtId="0" fontId="6" fillId="3" borderId="15" xfId="0" applyFont="1" applyFill="1" applyBorder="1" applyAlignment="1" applyProtection="1">
      <alignment horizontal="center" vertical="center" wrapText="1"/>
      <protection hidden="1"/>
    </xf>
    <xf numFmtId="0" fontId="7" fillId="3" borderId="14" xfId="0" applyFont="1" applyFill="1" applyBorder="1" applyAlignment="1" applyProtection="1">
      <alignment horizontal="center" vertical="center" wrapText="1"/>
      <protection locked="0"/>
    </xf>
    <xf numFmtId="0" fontId="7" fillId="3" borderId="16" xfId="0" applyFont="1" applyFill="1" applyBorder="1" applyAlignment="1" applyProtection="1">
      <alignment horizontal="center" vertical="center" wrapText="1"/>
      <protection locked="0"/>
    </xf>
    <xf numFmtId="0" fontId="7" fillId="3" borderId="17" xfId="0" applyFont="1" applyFill="1" applyBorder="1" applyAlignment="1" applyProtection="1">
      <alignment horizontal="center" vertical="center" wrapText="1"/>
      <protection locked="0"/>
    </xf>
    <xf numFmtId="0" fontId="7" fillId="0" borderId="14" xfId="0" applyFont="1" applyFill="1" applyBorder="1" applyAlignment="1" applyProtection="1">
      <alignment horizontal="center" wrapText="1"/>
      <protection locked="0"/>
    </xf>
    <xf numFmtId="0" fontId="7" fillId="0" borderId="16" xfId="0" applyFont="1" applyFill="1" applyBorder="1" applyAlignment="1" applyProtection="1">
      <alignment horizontal="center" wrapText="1"/>
      <protection locked="0"/>
    </xf>
    <xf numFmtId="0" fontId="7" fillId="0" borderId="17" xfId="0" applyFont="1" applyFill="1" applyBorder="1" applyAlignment="1" applyProtection="1">
      <alignment horizontal="center" wrapText="1"/>
      <protection locked="0"/>
    </xf>
    <xf numFmtId="0" fontId="0" fillId="0" borderId="0" xfId="0" applyFill="1" applyBorder="1" applyAlignment="1" applyProtection="1">
      <alignment horizontal="left"/>
    </xf>
    <xf numFmtId="0" fontId="6" fillId="3" borderId="12" xfId="0" applyFont="1" applyFill="1" applyBorder="1" applyAlignment="1" applyProtection="1">
      <alignment horizontal="center" vertical="center"/>
      <protection hidden="1"/>
    </xf>
    <xf numFmtId="0" fontId="6" fillId="3" borderId="7" xfId="0" applyFont="1" applyFill="1" applyBorder="1" applyAlignment="1" applyProtection="1">
      <alignment horizontal="center" vertical="center"/>
      <protection hidden="1"/>
    </xf>
    <xf numFmtId="0" fontId="15" fillId="3" borderId="14" xfId="0" applyFont="1" applyFill="1" applyBorder="1" applyAlignment="1" applyProtection="1">
      <alignment horizontal="center" vertical="center"/>
      <protection hidden="1"/>
    </xf>
    <xf numFmtId="0" fontId="15" fillId="3" borderId="16" xfId="0" applyFont="1" applyFill="1" applyBorder="1" applyAlignment="1" applyProtection="1">
      <alignment horizontal="center" vertical="center"/>
      <protection hidden="1"/>
    </xf>
    <xf numFmtId="0" fontId="15" fillId="3" borderId="15" xfId="0" applyFont="1" applyFill="1" applyBorder="1" applyAlignment="1" applyProtection="1">
      <alignment horizontal="center" vertical="center"/>
      <protection hidden="1"/>
    </xf>
    <xf numFmtId="0" fontId="6" fillId="3" borderId="14" xfId="0" applyFont="1" applyFill="1" applyBorder="1" applyAlignment="1" applyProtection="1">
      <alignment horizontal="center" vertical="center" wrapText="1"/>
      <protection hidden="1"/>
    </xf>
    <xf numFmtId="0" fontId="3" fillId="8" borderId="0" xfId="0" applyFont="1" applyFill="1" applyAlignment="1" applyProtection="1">
      <alignment horizontal="center"/>
    </xf>
    <xf numFmtId="0" fontId="3" fillId="9" borderId="0" xfId="0" applyFont="1" applyFill="1" applyAlignment="1" applyProtection="1">
      <alignment horizontal="center"/>
    </xf>
    <xf numFmtId="0" fontId="5" fillId="0" borderId="0" xfId="0" applyFont="1" applyFill="1" applyBorder="1" applyAlignment="1" applyProtection="1">
      <alignment horizontal="center" wrapText="1"/>
      <protection hidden="1"/>
    </xf>
    <xf numFmtId="0" fontId="5" fillId="0" borderId="0" xfId="0" applyFont="1" applyFill="1" applyBorder="1" applyAlignment="1" applyProtection="1">
      <alignment horizontal="center"/>
      <protection hidden="1"/>
    </xf>
    <xf numFmtId="0" fontId="5" fillId="0" borderId="1" xfId="0" applyFont="1" applyFill="1" applyBorder="1" applyAlignment="1" applyProtection="1">
      <alignment horizontal="center"/>
      <protection hidden="1"/>
    </xf>
    <xf numFmtId="0" fontId="6" fillId="3" borderId="0" xfId="0" applyFont="1" applyFill="1" applyBorder="1" applyAlignment="1" applyProtection="1">
      <alignment horizontal="center" vertical="center"/>
      <protection hidden="1"/>
    </xf>
    <xf numFmtId="0" fontId="6" fillId="3" borderId="6" xfId="0" applyFont="1" applyFill="1" applyBorder="1" applyAlignment="1" applyProtection="1">
      <alignment horizontal="center" vertical="center"/>
      <protection hidden="1"/>
    </xf>
    <xf numFmtId="14" fontId="7" fillId="0" borderId="7" xfId="0" applyNumberFormat="1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 wrapText="1"/>
      <protection hidden="1"/>
    </xf>
    <xf numFmtId="0" fontId="7" fillId="0" borderId="14" xfId="0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 wrapText="1"/>
      <protection locked="0"/>
    </xf>
    <xf numFmtId="49" fontId="7" fillId="0" borderId="14" xfId="0" applyNumberFormat="1" applyFont="1" applyBorder="1" applyAlignment="1" applyProtection="1">
      <alignment horizontal="center" vertical="center" wrapText="1"/>
      <protection locked="0"/>
    </xf>
    <xf numFmtId="49" fontId="7" fillId="0" borderId="15" xfId="0" applyNumberFormat="1" applyFont="1" applyBorder="1" applyAlignment="1" applyProtection="1">
      <alignment horizontal="center" vertical="center" wrapText="1"/>
      <protection locked="0"/>
    </xf>
    <xf numFmtId="0" fontId="7" fillId="0" borderId="17" xfId="0" applyFont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left"/>
    </xf>
    <xf numFmtId="49" fontId="7" fillId="0" borderId="7" xfId="0" applyNumberFormat="1" applyFont="1" applyFill="1" applyBorder="1" applyAlignment="1" applyProtection="1">
      <alignment horizontal="center" vertical="center"/>
      <protection locked="0"/>
    </xf>
    <xf numFmtId="0" fontId="6" fillId="3" borderId="7" xfId="0" applyFont="1" applyFill="1" applyBorder="1" applyAlignment="1" applyProtection="1">
      <alignment horizontal="center"/>
      <protection hidden="1"/>
    </xf>
    <xf numFmtId="0" fontId="0" fillId="6" borderId="7" xfId="0" applyFill="1" applyBorder="1" applyAlignment="1" applyProtection="1">
      <alignment horizontal="center" vertical="center" wrapText="1"/>
      <protection hidden="1"/>
    </xf>
    <xf numFmtId="0" fontId="0" fillId="6" borderId="7" xfId="0" applyFill="1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27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lightGrid">
          <fgColor theme="7" tint="-0.499984740745262"/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Radio" checked="Checked" firstButton="1" lockText="1"/>
</file>

<file path=xl/ctrlProps/ctrlProp10.xml><?xml version="1.0" encoding="utf-8"?>
<formControlPr xmlns="http://schemas.microsoft.com/office/spreadsheetml/2009/9/main" objectType="Radio" lockText="1"/>
</file>

<file path=xl/ctrlProps/ctrlProp11.xml><?xml version="1.0" encoding="utf-8"?>
<formControlPr xmlns="http://schemas.microsoft.com/office/spreadsheetml/2009/9/main" objectType="Radio" lockText="1"/>
</file>

<file path=xl/ctrlProps/ctrlProp12.xml><?xml version="1.0" encoding="utf-8"?>
<formControlPr xmlns="http://schemas.microsoft.com/office/spreadsheetml/2009/9/main" objectType="Radio" lockText="1"/>
</file>

<file path=xl/ctrlProps/ctrlProp13.xml><?xml version="1.0" encoding="utf-8"?>
<formControlPr xmlns="http://schemas.microsoft.com/office/spreadsheetml/2009/9/main" objectType="Radio" lockText="1"/>
</file>

<file path=xl/ctrlProps/ctrlProp14.xml><?xml version="1.0" encoding="utf-8"?>
<formControlPr xmlns="http://schemas.microsoft.com/office/spreadsheetml/2009/9/main" objectType="Radio" lockText="1"/>
</file>

<file path=xl/ctrlProps/ctrlProp15.xml><?xml version="1.0" encoding="utf-8"?>
<formControlPr xmlns="http://schemas.microsoft.com/office/spreadsheetml/2009/9/main" objectType="Radio" checked="Checked" firstButton="1" fmlaLink="$AC$12" lockText="1"/>
</file>

<file path=xl/ctrlProps/ctrlProp16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Radio" lockText="1"/>
</file>

<file path=xl/ctrlProps/ctrlProp18.xml><?xml version="1.0" encoding="utf-8"?>
<formControlPr xmlns="http://schemas.microsoft.com/office/spreadsheetml/2009/9/main" objectType="Radio" lockText="1"/>
</file>

<file path=xl/ctrlProps/ctrlProp19.xml><?xml version="1.0" encoding="utf-8"?>
<formControlPr xmlns="http://schemas.microsoft.com/office/spreadsheetml/2009/9/main" objectType="CheckBox" fmlaLink="$Z$12" lockText="1" noThreeD="1"/>
</file>

<file path=xl/ctrlProps/ctrlProp2.xml><?xml version="1.0" encoding="utf-8"?>
<formControlPr xmlns="http://schemas.microsoft.com/office/spreadsheetml/2009/9/main" objectType="Radio" lockText="1"/>
</file>

<file path=xl/ctrlProps/ctrlProp20.xml><?xml version="1.0" encoding="utf-8"?>
<formControlPr xmlns="http://schemas.microsoft.com/office/spreadsheetml/2009/9/main" objectType="CheckBox" fmlaLink="$AA$12" lockText="1" noThreeD="1"/>
</file>

<file path=xl/ctrlProps/ctrlProp21.xml><?xml version="1.0" encoding="utf-8"?>
<formControlPr xmlns="http://schemas.microsoft.com/office/spreadsheetml/2009/9/main" objectType="Radio" lockText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Radio" lockText="1"/>
</file>

<file path=xl/ctrlProps/ctrlProp25.xml><?xml version="1.0" encoding="utf-8"?>
<formControlPr xmlns="http://schemas.microsoft.com/office/spreadsheetml/2009/9/main" objectType="CheckBox" fmlaLink="$Z$12" lockText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Radio" firstButton="1" fmlaLink="$AB$12" lockText="1"/>
</file>

<file path=xl/ctrlProps/ctrlProp31.xml><?xml version="1.0" encoding="utf-8"?>
<formControlPr xmlns="http://schemas.microsoft.com/office/spreadsheetml/2009/9/main" objectType="Radio" checked="Checked" lockText="1"/>
</file>

<file path=xl/ctrlProps/ctrlProp32.xml><?xml version="1.0" encoding="utf-8"?>
<formControlPr xmlns="http://schemas.microsoft.com/office/spreadsheetml/2009/9/main" objectType="Radio" lockText="1"/>
</file>

<file path=xl/ctrlProps/ctrlProp33.xml><?xml version="1.0" encoding="utf-8"?>
<formControlPr xmlns="http://schemas.microsoft.com/office/spreadsheetml/2009/9/main" objectType="Radio" lockText="1"/>
</file>

<file path=xl/ctrlProps/ctrlProp34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firstButton="1" fmlaLink="$X$12" lockText="1"/>
</file>

<file path=xl/ctrlProps/ctrlProp5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Radio" checked="Checked" lockText="1"/>
</file>

<file path=xl/ctrlProps/ctrlProp7.xml><?xml version="1.0" encoding="utf-8"?>
<formControlPr xmlns="http://schemas.microsoft.com/office/spreadsheetml/2009/9/main" objectType="Radio" lockText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1114425</xdr:colOff>
          <xdr:row>9</xdr:row>
          <xdr:rowOff>238125</xdr:rowOff>
        </xdr:from>
        <xdr:to>
          <xdr:col>11</xdr:col>
          <xdr:colOff>276225</xdr:colOff>
          <xdr:row>10</xdr:row>
          <xdr:rowOff>9525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1095375</xdr:colOff>
          <xdr:row>9</xdr:row>
          <xdr:rowOff>333375</xdr:rowOff>
        </xdr:from>
        <xdr:to>
          <xdr:col>11</xdr:col>
          <xdr:colOff>257175</xdr:colOff>
          <xdr:row>11</xdr:row>
          <xdr:rowOff>28575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MEDIA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1095375</xdr:colOff>
          <xdr:row>10</xdr:row>
          <xdr:rowOff>266700</xdr:rowOff>
        </xdr:from>
        <xdr:to>
          <xdr:col>11</xdr:col>
          <xdr:colOff>257175</xdr:colOff>
          <xdr:row>11</xdr:row>
          <xdr:rowOff>200025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BAIXA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31</xdr:row>
          <xdr:rowOff>95250</xdr:rowOff>
        </xdr:from>
        <xdr:to>
          <xdr:col>6</xdr:col>
          <xdr:colOff>466725</xdr:colOff>
          <xdr:row>32</xdr:row>
          <xdr:rowOff>19050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Remessa p/ Industrialização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34</xdr:row>
          <xdr:rowOff>142875</xdr:rowOff>
        </xdr:from>
        <xdr:to>
          <xdr:col>6</xdr:col>
          <xdr:colOff>190500</xdr:colOff>
          <xdr:row>34</xdr:row>
          <xdr:rowOff>409575</xdr:rowOff>
        </xdr:to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Remessa Empréstimo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1104900</xdr:colOff>
          <xdr:row>35</xdr:row>
          <xdr:rowOff>0</xdr:rowOff>
        </xdr:from>
        <xdr:to>
          <xdr:col>7</xdr:col>
          <xdr:colOff>1057275</xdr:colOff>
          <xdr:row>35</xdr:row>
          <xdr:rowOff>190500</xdr:rowOff>
        </xdr:to>
        <xdr:sp macro="" textlink="">
          <xdr:nvSpPr>
            <xdr:cNvPr id="2054" name="Option Butto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Devolução de Compra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35</xdr:row>
          <xdr:rowOff>28575</xdr:rowOff>
        </xdr:from>
        <xdr:to>
          <xdr:col>6</xdr:col>
          <xdr:colOff>228600</xdr:colOff>
          <xdr:row>35</xdr:row>
          <xdr:rowOff>209550</xdr:rowOff>
        </xdr:to>
        <xdr:sp macro="" textlink="">
          <xdr:nvSpPr>
            <xdr:cNvPr id="2055" name="Option 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Remessa em Garantia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35</xdr:row>
          <xdr:rowOff>285750</xdr:rowOff>
        </xdr:from>
        <xdr:to>
          <xdr:col>6</xdr:col>
          <xdr:colOff>371475</xdr:colOff>
          <xdr:row>36</xdr:row>
          <xdr:rowOff>9525</xdr:rowOff>
        </xdr:to>
        <xdr:sp macro="" textlink="">
          <xdr:nvSpPr>
            <xdr:cNvPr id="2056" name="Option Butto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Remessa para Destruição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1095375</xdr:colOff>
          <xdr:row>33</xdr:row>
          <xdr:rowOff>66675</xdr:rowOff>
        </xdr:from>
        <xdr:to>
          <xdr:col>8</xdr:col>
          <xdr:colOff>247650</xdr:colOff>
          <xdr:row>33</xdr:row>
          <xdr:rowOff>238125</xdr:rowOff>
        </xdr:to>
        <xdr:sp macro="" textlink="">
          <xdr:nvSpPr>
            <xdr:cNvPr id="2057" name="Option Butto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Transferência Ativo Imobilizado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1095375</xdr:colOff>
          <xdr:row>31</xdr:row>
          <xdr:rowOff>190500</xdr:rowOff>
        </xdr:from>
        <xdr:to>
          <xdr:col>8</xdr:col>
          <xdr:colOff>352425</xdr:colOff>
          <xdr:row>31</xdr:row>
          <xdr:rowOff>342900</xdr:rowOff>
        </xdr:to>
        <xdr:sp macro="" textlink="">
          <xdr:nvSpPr>
            <xdr:cNvPr id="2058" name="Option Button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Remessa para Armazém Geral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1095375</xdr:colOff>
          <xdr:row>33</xdr:row>
          <xdr:rowOff>323850</xdr:rowOff>
        </xdr:from>
        <xdr:to>
          <xdr:col>8</xdr:col>
          <xdr:colOff>638175</xdr:colOff>
          <xdr:row>34</xdr:row>
          <xdr:rowOff>76200</xdr:rowOff>
        </xdr:to>
        <xdr:sp macro="" textlink="">
          <xdr:nvSpPr>
            <xdr:cNvPr id="2059" name="Option Butto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Transferência Material de Uso e Consumo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33</xdr:row>
          <xdr:rowOff>342900</xdr:rowOff>
        </xdr:from>
        <xdr:to>
          <xdr:col>6</xdr:col>
          <xdr:colOff>257175</xdr:colOff>
          <xdr:row>34</xdr:row>
          <xdr:rowOff>123825</xdr:rowOff>
        </xdr:to>
        <xdr:sp macro="" textlink="">
          <xdr:nvSpPr>
            <xdr:cNvPr id="2060" name="Option Button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Remessa p/ Montagem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32</xdr:row>
          <xdr:rowOff>219075</xdr:rowOff>
        </xdr:from>
        <xdr:to>
          <xdr:col>6</xdr:col>
          <xdr:colOff>371475</xdr:colOff>
          <xdr:row>33</xdr:row>
          <xdr:rowOff>66675</xdr:rowOff>
        </xdr:to>
        <xdr:sp macro="" textlink="">
          <xdr:nvSpPr>
            <xdr:cNvPr id="2061" name="Option Button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Remessa em Consignação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32</xdr:row>
          <xdr:rowOff>19050</xdr:rowOff>
        </xdr:from>
        <xdr:to>
          <xdr:col>6</xdr:col>
          <xdr:colOff>114300</xdr:colOff>
          <xdr:row>32</xdr:row>
          <xdr:rowOff>180975</xdr:rowOff>
        </xdr:to>
        <xdr:sp macro="" textlink="">
          <xdr:nvSpPr>
            <xdr:cNvPr id="2062" name="Option Button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Remessa p/ Teste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361950</xdr:colOff>
          <xdr:row>9</xdr:row>
          <xdr:rowOff>342900</xdr:rowOff>
        </xdr:from>
        <xdr:to>
          <xdr:col>13</xdr:col>
          <xdr:colOff>123825</xdr:colOff>
          <xdr:row>10</xdr:row>
          <xdr:rowOff>114300</xdr:rowOff>
        </xdr:to>
        <xdr:sp macro="" textlink="">
          <xdr:nvSpPr>
            <xdr:cNvPr id="2063" name="Option Button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361950</xdr:colOff>
          <xdr:row>10</xdr:row>
          <xdr:rowOff>180975</xdr:rowOff>
        </xdr:from>
        <xdr:to>
          <xdr:col>13</xdr:col>
          <xdr:colOff>409575</xdr:colOff>
          <xdr:row>11</xdr:row>
          <xdr:rowOff>200025</xdr:rowOff>
        </xdr:to>
        <xdr:sp macro="" textlink="">
          <xdr:nvSpPr>
            <xdr:cNvPr id="2064" name="Option Butto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33</xdr:row>
          <xdr:rowOff>95250</xdr:rowOff>
        </xdr:from>
        <xdr:to>
          <xdr:col>6</xdr:col>
          <xdr:colOff>657225</xdr:colOff>
          <xdr:row>33</xdr:row>
          <xdr:rowOff>257175</xdr:rowOff>
        </xdr:to>
        <xdr:sp macro="" textlink="">
          <xdr:nvSpPr>
            <xdr:cNvPr id="2066" name="Option Butto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Remessa para Conserto/Reparo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1104900</xdr:colOff>
          <xdr:row>32</xdr:row>
          <xdr:rowOff>228600</xdr:rowOff>
        </xdr:from>
        <xdr:to>
          <xdr:col>8</xdr:col>
          <xdr:colOff>123825</xdr:colOff>
          <xdr:row>32</xdr:row>
          <xdr:rowOff>400050</xdr:rowOff>
        </xdr:to>
        <xdr:sp macro="" textlink="">
          <xdr:nvSpPr>
            <xdr:cNvPr id="2067" name="Option Butto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Baixa de Ativo Imobilizado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1400175</xdr:colOff>
          <xdr:row>33</xdr:row>
          <xdr:rowOff>142875</xdr:rowOff>
        </xdr:from>
        <xdr:to>
          <xdr:col>9</xdr:col>
          <xdr:colOff>1409700</xdr:colOff>
          <xdr:row>33</xdr:row>
          <xdr:rowOff>257175</xdr:rowOff>
        </xdr:to>
        <xdr:sp macro="" textlink="">
          <xdr:nvSpPr>
            <xdr:cNvPr id="2068" name="Check Box 20" descr="SIM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1400175</xdr:colOff>
          <xdr:row>34</xdr:row>
          <xdr:rowOff>180975</xdr:rowOff>
        </xdr:from>
        <xdr:to>
          <xdr:col>9</xdr:col>
          <xdr:colOff>1419225</xdr:colOff>
          <xdr:row>34</xdr:row>
          <xdr:rowOff>295275</xdr:rowOff>
        </xdr:to>
        <xdr:sp macro="" textlink="">
          <xdr:nvSpPr>
            <xdr:cNvPr id="2069" name="Check Box 21" descr="SIM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1095375</xdr:colOff>
          <xdr:row>31</xdr:row>
          <xdr:rowOff>390525</xdr:rowOff>
        </xdr:from>
        <xdr:to>
          <xdr:col>8</xdr:col>
          <xdr:colOff>209550</xdr:colOff>
          <xdr:row>32</xdr:row>
          <xdr:rowOff>133350</xdr:rowOff>
        </xdr:to>
        <xdr:sp macro="" textlink="">
          <xdr:nvSpPr>
            <xdr:cNvPr id="2070" name="Option Button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Outras Saídas não Especificadas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142875</xdr:rowOff>
        </xdr:from>
        <xdr:to>
          <xdr:col>8</xdr:col>
          <xdr:colOff>762000</xdr:colOff>
          <xdr:row>38</xdr:row>
          <xdr:rowOff>104775</xdr:rowOff>
        </xdr:to>
        <xdr:sp macro="" textlink="">
          <xdr:nvSpPr>
            <xdr:cNvPr id="2071" name="Group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NATUREZA DA OPERAÇÃO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1457325</xdr:colOff>
          <xdr:row>35</xdr:row>
          <xdr:rowOff>285750</xdr:rowOff>
        </xdr:from>
        <xdr:to>
          <xdr:col>17</xdr:col>
          <xdr:colOff>1095375</xdr:colOff>
          <xdr:row>38</xdr:row>
          <xdr:rowOff>104775</xdr:rowOff>
        </xdr:to>
        <xdr:sp macro="" textlink="">
          <xdr:nvSpPr>
            <xdr:cNvPr id="2072" name="Group Box 24" descr="INFORMAÇÕES  ADICIONAIS  PARA  A  NOTA FISCAL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INFORMAÇÕES ADICIONAIS PARA A NOTA FISCAL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1095375</xdr:colOff>
          <xdr:row>34</xdr:row>
          <xdr:rowOff>142875</xdr:rowOff>
        </xdr:from>
        <xdr:to>
          <xdr:col>7</xdr:col>
          <xdr:colOff>1219200</xdr:colOff>
          <xdr:row>34</xdr:row>
          <xdr:rowOff>333375</xdr:rowOff>
        </xdr:to>
        <xdr:sp macro="" textlink="">
          <xdr:nvSpPr>
            <xdr:cNvPr id="2073" name="Option Button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Transferência de Estoque</a:t>
              </a:r>
            </a:p>
          </xdr:txBody>
        </xdr:sp>
        <xdr:clientData/>
      </xdr:twoCellAnchor>
    </mc:Choice>
    <mc:Fallback/>
  </mc:AlternateContent>
  <xdr:twoCellAnchor editAs="oneCell">
    <xdr:from>
      <xdr:col>8</xdr:col>
      <xdr:colOff>1545167</xdr:colOff>
      <xdr:row>35</xdr:row>
      <xdr:rowOff>95250</xdr:rowOff>
    </xdr:from>
    <xdr:to>
      <xdr:col>10</xdr:col>
      <xdr:colOff>1134695</xdr:colOff>
      <xdr:row>35</xdr:row>
      <xdr:rowOff>404812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4810" y="11293929"/>
          <a:ext cx="3050278" cy="309562"/>
        </a:xfrm>
        <a:prstGeom prst="rect">
          <a:avLst/>
        </a:prstGeom>
      </xdr:spPr>
    </xdr:pic>
    <xdr:clientData/>
  </xdr:twoCellAnchor>
  <xdr:twoCellAnchor editAs="oneCell">
    <xdr:from>
      <xdr:col>3</xdr:col>
      <xdr:colOff>361147</xdr:colOff>
      <xdr:row>30</xdr:row>
      <xdr:rowOff>298999</xdr:rowOff>
    </xdr:from>
    <xdr:to>
      <xdr:col>6</xdr:col>
      <xdr:colOff>695089</xdr:colOff>
      <xdr:row>31</xdr:row>
      <xdr:rowOff>83343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0866" y="9359655"/>
          <a:ext cx="1814286" cy="21296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180975</xdr:colOff>
          <xdr:row>33</xdr:row>
          <xdr:rowOff>323850</xdr:rowOff>
        </xdr:from>
        <xdr:to>
          <xdr:col>10</xdr:col>
          <xdr:colOff>514350</xdr:colOff>
          <xdr:row>34</xdr:row>
          <xdr:rowOff>266700</xdr:rowOff>
        </xdr:to>
        <xdr:sp macro="" textlink="">
          <xdr:nvSpPr>
            <xdr:cNvPr id="2074" name="Check Box 26" descr="SIM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695325</xdr:colOff>
          <xdr:row>9</xdr:row>
          <xdr:rowOff>114300</xdr:rowOff>
        </xdr:from>
        <xdr:to>
          <xdr:col>11</xdr:col>
          <xdr:colOff>809625</xdr:colOff>
          <xdr:row>11</xdr:row>
          <xdr:rowOff>228600</xdr:rowOff>
        </xdr:to>
        <xdr:sp macro="" textlink="">
          <xdr:nvSpPr>
            <xdr:cNvPr id="2076" name="Group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PRIORIDADE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9</xdr:row>
          <xdr:rowOff>95250</xdr:rowOff>
        </xdr:from>
        <xdr:to>
          <xdr:col>15</xdr:col>
          <xdr:colOff>704850</xdr:colOff>
          <xdr:row>11</xdr:row>
          <xdr:rowOff>228600</xdr:rowOff>
        </xdr:to>
        <xdr:sp macro="" textlink="">
          <xdr:nvSpPr>
            <xdr:cNvPr id="2077" name="Group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RETORNA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962025</xdr:colOff>
          <xdr:row>9</xdr:row>
          <xdr:rowOff>114300</xdr:rowOff>
        </xdr:from>
        <xdr:to>
          <xdr:col>14</xdr:col>
          <xdr:colOff>200025</xdr:colOff>
          <xdr:row>11</xdr:row>
          <xdr:rowOff>238125</xdr:rowOff>
        </xdr:to>
        <xdr:sp macro="" textlink="">
          <xdr:nvSpPr>
            <xdr:cNvPr id="2078" name="Group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MOVIMENTA ESTOQUE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904875</xdr:colOff>
          <xdr:row>9</xdr:row>
          <xdr:rowOff>95250</xdr:rowOff>
        </xdr:from>
        <xdr:to>
          <xdr:col>17</xdr:col>
          <xdr:colOff>352425</xdr:colOff>
          <xdr:row>11</xdr:row>
          <xdr:rowOff>228600</xdr:rowOff>
        </xdr:to>
        <xdr:sp macro="" textlink="">
          <xdr:nvSpPr>
            <xdr:cNvPr id="2079" name="Group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PRAZO DE RETORNO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666750</xdr:colOff>
          <xdr:row>9</xdr:row>
          <xdr:rowOff>219075</xdr:rowOff>
        </xdr:from>
        <xdr:to>
          <xdr:col>15</xdr:col>
          <xdr:colOff>323850</xdr:colOff>
          <xdr:row>10</xdr:row>
          <xdr:rowOff>200025</xdr:rowOff>
        </xdr:to>
        <xdr:sp macro="" textlink="">
          <xdr:nvSpPr>
            <xdr:cNvPr id="2080" name="Option Button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657225</xdr:colOff>
          <xdr:row>10</xdr:row>
          <xdr:rowOff>200025</xdr:rowOff>
        </xdr:from>
        <xdr:to>
          <xdr:col>15</xdr:col>
          <xdr:colOff>476250</xdr:colOff>
          <xdr:row>11</xdr:row>
          <xdr:rowOff>133350</xdr:rowOff>
        </xdr:to>
        <xdr:sp macro="" textlink="">
          <xdr:nvSpPr>
            <xdr:cNvPr id="2081" name="Option Button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NÃO</a:t>
              </a:r>
            </a:p>
          </xdr:txBody>
        </xdr:sp>
        <xdr:clientData/>
      </xdr:twoCellAnchor>
    </mc:Choice>
    <mc:Fallback/>
  </mc:AlternateContent>
  <xdr:twoCellAnchor editAs="oneCell">
    <xdr:from>
      <xdr:col>3</xdr:col>
      <xdr:colOff>38101</xdr:colOff>
      <xdr:row>2</xdr:row>
      <xdr:rowOff>88900</xdr:rowOff>
    </xdr:from>
    <xdr:to>
      <xdr:col>6</xdr:col>
      <xdr:colOff>1320801</xdr:colOff>
      <xdr:row>3</xdr:row>
      <xdr:rowOff>18368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7101" y="431800"/>
          <a:ext cx="2768600" cy="57716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36</xdr:row>
          <xdr:rowOff>95250</xdr:rowOff>
        </xdr:from>
        <xdr:to>
          <xdr:col>6</xdr:col>
          <xdr:colOff>495300</xdr:colOff>
          <xdr:row>36</xdr:row>
          <xdr:rowOff>276225</xdr:rowOff>
        </xdr:to>
        <xdr:sp macro="" textlink="">
          <xdr:nvSpPr>
            <xdr:cNvPr id="2097" name="Option Button 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Remessa para Locação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36</xdr:row>
          <xdr:rowOff>361950</xdr:rowOff>
        </xdr:from>
        <xdr:to>
          <xdr:col>6</xdr:col>
          <xdr:colOff>247650</xdr:colOff>
          <xdr:row>37</xdr:row>
          <xdr:rowOff>85725</xdr:rowOff>
        </xdr:to>
        <xdr:sp macro="" textlink="">
          <xdr:nvSpPr>
            <xdr:cNvPr id="2098" name="Option Button 19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Remessa em Comodato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1104900</xdr:colOff>
          <xdr:row>35</xdr:row>
          <xdr:rowOff>257175</xdr:rowOff>
        </xdr:from>
        <xdr:to>
          <xdr:col>8</xdr:col>
          <xdr:colOff>619125</xdr:colOff>
          <xdr:row>36</xdr:row>
          <xdr:rowOff>19050</xdr:rowOff>
        </xdr:to>
        <xdr:sp macro="" textlink="">
          <xdr:nvSpPr>
            <xdr:cNvPr id="2099" name="Option Button 6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Devolução (Especificar em info adicionais)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126999</xdr:colOff>
      <xdr:row>0</xdr:row>
      <xdr:rowOff>128393</xdr:rowOff>
    </xdr:from>
    <xdr:to>
      <xdr:col>4</xdr:col>
      <xdr:colOff>867834</xdr:colOff>
      <xdr:row>3</xdr:row>
      <xdr:rowOff>122085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666" y="128393"/>
          <a:ext cx="2254251" cy="4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53"/>
  <sheetViews>
    <sheetView showGridLines="0" tabSelected="1" topLeftCell="A6" zoomScale="85" zoomScaleNormal="85" workbookViewId="0">
      <selection activeCell="Q16" sqref="Q16:S16"/>
    </sheetView>
  </sheetViews>
  <sheetFormatPr defaultColWidth="1.28515625" defaultRowHeight="12.75" zeroHeight="1"/>
  <cols>
    <col min="1" max="1" width="6.7109375" style="71" customWidth="1"/>
    <col min="2" max="2" width="4" customWidth="1"/>
    <col min="3" max="3" width="2.7109375" customWidth="1"/>
    <col min="4" max="4" width="6" customWidth="1"/>
    <col min="5" max="5" width="6.140625" customWidth="1"/>
    <col min="6" max="6" width="10.140625" customWidth="1"/>
    <col min="7" max="7" width="21.42578125" customWidth="1"/>
    <col min="8" max="8" width="18.28515625" customWidth="1"/>
    <col min="9" max="9" width="24.42578125" customWidth="1"/>
    <col min="10" max="10" width="27.42578125" customWidth="1"/>
    <col min="11" max="11" width="21" customWidth="1"/>
    <col min="12" max="12" width="16.7109375" customWidth="1"/>
    <col min="13" max="13" width="9.140625" customWidth="1"/>
    <col min="14" max="14" width="7.5703125" customWidth="1"/>
    <col min="15" max="15" width="13" customWidth="1"/>
    <col min="16" max="16" width="17.7109375" customWidth="1"/>
    <col min="17" max="17" width="12.7109375" customWidth="1"/>
    <col min="18" max="18" width="16.85546875" customWidth="1"/>
    <col min="19" max="19" width="5.42578125" customWidth="1"/>
    <col min="20" max="20" width="4.42578125" customWidth="1"/>
    <col min="21" max="21" width="4.5703125" style="70" customWidth="1"/>
    <col min="22" max="22" width="5.140625" hidden="1" customWidth="1"/>
    <col min="23" max="23" width="17.7109375" hidden="1" customWidth="1"/>
    <col min="24" max="24" width="29.7109375" hidden="1" customWidth="1"/>
    <col min="25" max="25" width="0" hidden="1" customWidth="1"/>
    <col min="26" max="26" width="13.7109375" hidden="1" customWidth="1"/>
    <col min="27" max="27" width="13.42578125" hidden="1" customWidth="1"/>
    <col min="28" max="28" width="12" hidden="1" customWidth="1"/>
    <col min="29" max="29" width="13.42578125" hidden="1" customWidth="1"/>
    <col min="30" max="30" width="16.140625" hidden="1" customWidth="1"/>
    <col min="31" max="31" width="6.7109375" hidden="1" customWidth="1"/>
    <col min="32" max="32" width="11.5703125" hidden="1" customWidth="1"/>
    <col min="33" max="33" width="6.140625" hidden="1" customWidth="1"/>
    <col min="34" max="34" width="11.85546875" hidden="1" customWidth="1"/>
    <col min="35" max="35" width="6.7109375" hidden="1" customWidth="1"/>
    <col min="36" max="36" width="12" hidden="1" customWidth="1"/>
    <col min="37" max="37" width="11.5703125" hidden="1" customWidth="1"/>
    <col min="38" max="38" width="9.5703125" hidden="1" customWidth="1"/>
    <col min="39" max="39" width="6.28515625" hidden="1" customWidth="1"/>
    <col min="40" max="40" width="8.42578125" hidden="1" customWidth="1"/>
    <col min="41" max="41" width="6.140625" hidden="1" customWidth="1"/>
    <col min="42" max="42" width="13.28515625" hidden="1" customWidth="1"/>
    <col min="43" max="43" width="4.85546875" hidden="1" customWidth="1"/>
    <col min="44" max="45" width="0" hidden="1" customWidth="1"/>
    <col min="46" max="46" width="20" hidden="1" customWidth="1"/>
  </cols>
  <sheetData>
    <row r="1" spans="2:46" ht="12.75" customHeight="1">
      <c r="B1" s="136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6"/>
      <c r="U1" s="72"/>
      <c r="V1" s="1"/>
      <c r="W1" s="1"/>
      <c r="X1" s="1"/>
      <c r="Y1" s="1"/>
      <c r="Z1" s="1"/>
      <c r="AA1" s="1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2:46" ht="14.25" customHeight="1">
      <c r="B2" s="136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6"/>
      <c r="U2" s="72"/>
      <c r="V2" s="1"/>
      <c r="W2" s="1"/>
      <c r="Y2" s="1"/>
      <c r="Z2" s="1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T2" t="s">
        <v>49</v>
      </c>
    </row>
    <row r="3" spans="2:46" ht="51" customHeight="1">
      <c r="B3" s="136"/>
      <c r="C3" s="138" t="s">
        <v>56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6"/>
      <c r="U3" s="72"/>
      <c r="V3" s="3"/>
      <c r="W3" s="3"/>
      <c r="Y3" s="3"/>
      <c r="Z3" s="3"/>
      <c r="AA3" s="3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T3" t="s">
        <v>0</v>
      </c>
    </row>
    <row r="4" spans="2:46" ht="20.25" customHeight="1">
      <c r="B4" s="136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6"/>
      <c r="U4" s="72"/>
      <c r="V4" s="4"/>
      <c r="W4" s="4"/>
      <c r="Y4" s="4"/>
      <c r="Z4" s="4"/>
      <c r="AA4" s="4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T4" t="s">
        <v>1</v>
      </c>
    </row>
    <row r="5" spans="2:46" ht="11.25" customHeight="1">
      <c r="B5" s="136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6"/>
      <c r="U5" s="72"/>
      <c r="V5" s="4"/>
      <c r="W5" s="4"/>
      <c r="Y5" s="4"/>
      <c r="Z5" s="4"/>
      <c r="AA5" s="4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T5" t="s">
        <v>2</v>
      </c>
    </row>
    <row r="6" spans="2:46" ht="27.75" customHeight="1">
      <c r="B6" s="136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6"/>
      <c r="U6" s="72"/>
      <c r="V6" s="4"/>
      <c r="W6" s="4"/>
      <c r="Y6" s="4"/>
      <c r="Z6" s="4"/>
      <c r="AA6" s="4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T6" t="s">
        <v>3</v>
      </c>
    </row>
    <row r="7" spans="2:46" ht="1.5" customHeight="1" thickBot="1">
      <c r="B7" s="136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36"/>
      <c r="U7" s="72"/>
      <c r="V7" s="4"/>
      <c r="W7" s="4"/>
      <c r="Y7" s="4"/>
      <c r="Z7" s="4"/>
      <c r="AA7" s="4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T7" t="s">
        <v>4</v>
      </c>
    </row>
    <row r="8" spans="2:46" ht="13.5" thickTop="1">
      <c r="B8" s="136"/>
      <c r="C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  <c r="T8" s="136"/>
      <c r="U8" s="72"/>
      <c r="V8" s="4"/>
      <c r="W8" s="4"/>
      <c r="Y8" s="4"/>
      <c r="Z8" s="4"/>
      <c r="AA8" s="4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T8" t="s">
        <v>5</v>
      </c>
    </row>
    <row r="9" spans="2:46" ht="27.75" customHeight="1">
      <c r="B9" s="136"/>
      <c r="C9" s="10"/>
      <c r="D9" s="141" t="s">
        <v>6</v>
      </c>
      <c r="E9" s="142"/>
      <c r="F9" s="143">
        <f ca="1">TODAY()</f>
        <v>45044</v>
      </c>
      <c r="G9" s="143"/>
      <c r="H9" s="11" t="s">
        <v>7</v>
      </c>
      <c r="I9" s="104" t="s">
        <v>60</v>
      </c>
      <c r="J9" s="104"/>
      <c r="K9" s="12"/>
      <c r="L9" s="12"/>
      <c r="M9" s="12"/>
      <c r="N9" s="12"/>
      <c r="O9" s="13"/>
      <c r="P9" s="13"/>
      <c r="Q9" s="13"/>
      <c r="R9" s="13"/>
      <c r="S9" s="14"/>
      <c r="T9" s="136"/>
      <c r="U9" s="72"/>
      <c r="V9" s="4"/>
      <c r="W9" s="4"/>
      <c r="X9" s="4"/>
      <c r="Y9" s="4"/>
      <c r="Z9" s="4"/>
      <c r="AA9" s="4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T9" t="s">
        <v>51</v>
      </c>
    </row>
    <row r="10" spans="2:46" ht="27.75" customHeight="1" thickBot="1">
      <c r="B10" s="136"/>
      <c r="C10" s="10"/>
      <c r="D10" s="141" t="s">
        <v>8</v>
      </c>
      <c r="E10" s="142"/>
      <c r="F10" s="104" t="s">
        <v>52</v>
      </c>
      <c r="G10" s="104"/>
      <c r="H10" s="11" t="s">
        <v>9</v>
      </c>
      <c r="I10" s="104" t="s">
        <v>59</v>
      </c>
      <c r="J10" s="104"/>
      <c r="K10" s="15"/>
      <c r="L10" s="16"/>
      <c r="M10" s="16"/>
      <c r="N10" s="16"/>
      <c r="O10" s="16"/>
      <c r="P10" s="16"/>
      <c r="Q10" s="16"/>
      <c r="R10" s="16"/>
      <c r="S10" s="14"/>
      <c r="T10" s="136"/>
      <c r="U10" s="72"/>
      <c r="V10" s="4"/>
      <c r="W10" s="4"/>
      <c r="X10" s="4"/>
      <c r="Y10" s="4"/>
      <c r="Z10" s="4"/>
      <c r="AA10" s="4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T10" t="s">
        <v>52</v>
      </c>
    </row>
    <row r="11" spans="2:46" ht="27.75" customHeight="1" thickBot="1">
      <c r="B11" s="136"/>
      <c r="C11" s="10"/>
      <c r="D11" s="141" t="s">
        <v>10</v>
      </c>
      <c r="E11" s="142"/>
      <c r="F11" s="152"/>
      <c r="G11" s="152"/>
      <c r="H11" s="11" t="s">
        <v>11</v>
      </c>
      <c r="I11" s="104">
        <v>2124722629</v>
      </c>
      <c r="J11" s="104"/>
      <c r="K11" s="16"/>
      <c r="L11" s="16"/>
      <c r="M11" s="17"/>
      <c r="N11" s="17"/>
      <c r="O11" s="16"/>
      <c r="P11" s="13"/>
      <c r="Q11" s="18">
        <v>0</v>
      </c>
      <c r="R11" s="19"/>
      <c r="S11" s="14"/>
      <c r="T11" s="136"/>
      <c r="U11" s="72"/>
      <c r="V11" s="4"/>
      <c r="W11" s="64"/>
      <c r="X11" s="65" t="s">
        <v>12</v>
      </c>
      <c r="Y11" s="64"/>
      <c r="Z11" s="65" t="s">
        <v>13</v>
      </c>
      <c r="AA11" s="65" t="s">
        <v>14</v>
      </c>
      <c r="AB11" s="65" t="s">
        <v>15</v>
      </c>
      <c r="AC11" s="66" t="s">
        <v>16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T11" t="s">
        <v>53</v>
      </c>
    </row>
    <row r="12" spans="2:46" ht="27.75" customHeight="1">
      <c r="B12" s="136"/>
      <c r="C12" s="10"/>
      <c r="D12" s="141" t="s">
        <v>17</v>
      </c>
      <c r="E12" s="142"/>
      <c r="F12" s="152"/>
      <c r="G12" s="152"/>
      <c r="H12" s="11" t="s">
        <v>18</v>
      </c>
      <c r="I12" s="104" t="s">
        <v>58</v>
      </c>
      <c r="J12" s="104"/>
      <c r="K12" s="16"/>
      <c r="L12" s="20"/>
      <c r="M12" s="13"/>
      <c r="N12" s="13"/>
      <c r="O12" s="13"/>
      <c r="P12" s="13"/>
      <c r="Q12" s="13"/>
      <c r="R12" s="13"/>
      <c r="S12" s="14"/>
      <c r="T12" s="136"/>
      <c r="U12" s="72"/>
      <c r="V12" s="21"/>
      <c r="W12" s="4"/>
      <c r="X12" s="22">
        <v>3</v>
      </c>
      <c r="Y12" s="23"/>
      <c r="Z12" s="22" t="b">
        <v>0</v>
      </c>
      <c r="AA12" s="22" t="b">
        <v>0</v>
      </c>
      <c r="AB12" s="92">
        <v>2</v>
      </c>
      <c r="AC12" s="22">
        <v>1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T12" t="s">
        <v>54</v>
      </c>
    </row>
    <row r="13" spans="2:46" ht="18.75" customHeight="1" thickBot="1">
      <c r="B13" s="136"/>
      <c r="C13" s="24"/>
      <c r="D13" s="25"/>
      <c r="E13" s="151"/>
      <c r="F13" s="151"/>
      <c r="G13" s="151"/>
      <c r="H13" s="26"/>
      <c r="I13" s="26"/>
      <c r="J13" s="26"/>
      <c r="K13" s="27"/>
      <c r="L13" s="28"/>
      <c r="M13" s="27"/>
      <c r="N13" s="27"/>
      <c r="O13" s="27"/>
      <c r="P13" s="27"/>
      <c r="Q13" s="27"/>
      <c r="R13" s="27"/>
      <c r="S13" s="29"/>
      <c r="T13" s="136"/>
      <c r="U13" s="72"/>
      <c r="V13" s="4"/>
      <c r="W13" s="4"/>
      <c r="X13" s="4"/>
      <c r="Y13" s="4"/>
      <c r="Z13" s="4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T13" t="s">
        <v>55</v>
      </c>
    </row>
    <row r="14" spans="2:46" ht="10.5" customHeight="1" thickTop="1">
      <c r="B14" s="136"/>
      <c r="C14" s="30"/>
      <c r="D14" s="16"/>
      <c r="E14" s="129"/>
      <c r="F14" s="129"/>
      <c r="G14" s="129"/>
      <c r="H14" s="13"/>
      <c r="I14" s="13"/>
      <c r="J14" s="13"/>
      <c r="K14" s="13"/>
      <c r="L14" s="32"/>
      <c r="M14" s="13"/>
      <c r="N14" s="13"/>
      <c r="O14" s="13"/>
      <c r="P14" s="13"/>
      <c r="Q14" s="13"/>
      <c r="R14" s="13"/>
      <c r="S14" s="33"/>
      <c r="T14" s="136"/>
      <c r="U14" s="72"/>
      <c r="V14" s="4"/>
      <c r="W14" s="4"/>
      <c r="X14" s="4"/>
      <c r="Y14" s="4"/>
      <c r="Z14" s="4"/>
      <c r="AA14" s="4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2:46" ht="39" customHeight="1">
      <c r="B15" s="136"/>
      <c r="C15" s="130" t="s">
        <v>19</v>
      </c>
      <c r="D15" s="131"/>
      <c r="E15" s="74" t="s">
        <v>43</v>
      </c>
      <c r="F15" s="75" t="s">
        <v>44</v>
      </c>
      <c r="G15" s="91" t="s">
        <v>22</v>
      </c>
      <c r="H15" s="132" t="s">
        <v>23</v>
      </c>
      <c r="I15" s="133"/>
      <c r="J15" s="134"/>
      <c r="K15" s="76" t="s">
        <v>24</v>
      </c>
      <c r="L15" s="74" t="s">
        <v>25</v>
      </c>
      <c r="M15" s="135" t="s">
        <v>57</v>
      </c>
      <c r="N15" s="122"/>
      <c r="O15" s="75" t="s">
        <v>27</v>
      </c>
      <c r="P15" s="75" t="s">
        <v>28</v>
      </c>
      <c r="Q15" s="135" t="s">
        <v>50</v>
      </c>
      <c r="R15" s="121"/>
      <c r="S15" s="144"/>
      <c r="T15" s="136"/>
      <c r="U15" s="72"/>
      <c r="V15" s="34" t="s">
        <v>30</v>
      </c>
      <c r="W15" s="34" t="s">
        <v>31</v>
      </c>
      <c r="X15" s="35" t="s">
        <v>32</v>
      </c>
      <c r="Y15" s="4"/>
      <c r="Z15" s="36" t="s">
        <v>20</v>
      </c>
      <c r="AA15" s="37"/>
      <c r="AB15" s="36" t="s">
        <v>21</v>
      </c>
      <c r="AC15" s="37"/>
      <c r="AD15" s="36" t="s">
        <v>23</v>
      </c>
      <c r="AE15" s="37"/>
      <c r="AF15" s="38" t="s">
        <v>24</v>
      </c>
      <c r="AG15" s="37"/>
      <c r="AH15" s="36" t="s">
        <v>25</v>
      </c>
      <c r="AI15" s="37"/>
      <c r="AJ15" s="36" t="s">
        <v>26</v>
      </c>
      <c r="AK15" s="37"/>
      <c r="AL15" s="36" t="s">
        <v>27</v>
      </c>
      <c r="AM15" s="37"/>
      <c r="AN15" s="36" t="s">
        <v>28</v>
      </c>
      <c r="AO15" s="37"/>
      <c r="AP15" s="36" t="s">
        <v>29</v>
      </c>
      <c r="AQ15" s="37"/>
    </row>
    <row r="16" spans="2:46" ht="27.75" customHeight="1">
      <c r="B16" s="136"/>
      <c r="C16" s="112">
        <v>1</v>
      </c>
      <c r="D16" s="113"/>
      <c r="E16" s="93">
        <v>1</v>
      </c>
      <c r="F16" s="94" t="s">
        <v>63</v>
      </c>
      <c r="G16" s="90" t="s">
        <v>62</v>
      </c>
      <c r="H16" s="145" t="s">
        <v>65</v>
      </c>
      <c r="I16" s="146"/>
      <c r="J16" s="147"/>
      <c r="K16" s="95">
        <v>148.08000000000001</v>
      </c>
      <c r="L16" s="93">
        <v>19009</v>
      </c>
      <c r="M16" s="148"/>
      <c r="N16" s="149"/>
      <c r="O16" s="93">
        <v>2</v>
      </c>
      <c r="P16" s="93" t="s">
        <v>64</v>
      </c>
      <c r="Q16" s="145" t="s">
        <v>61</v>
      </c>
      <c r="R16" s="146"/>
      <c r="S16" s="150"/>
      <c r="T16" s="136"/>
      <c r="U16" s="72"/>
      <c r="V16" s="39">
        <f t="shared" ref="V16:V28" si="0">IF(G16="",0,1)</f>
        <v>1</v>
      </c>
      <c r="W16" s="40">
        <f>$X$12</f>
        <v>3</v>
      </c>
      <c r="X16" s="41" t="str">
        <f>CONCATENATE(V16,W16)</f>
        <v>13</v>
      </c>
      <c r="Y16" s="34"/>
      <c r="Z16" s="42">
        <f t="shared" ref="Z16:Z28" si="1">IF(E16="",0,1)</f>
        <v>1</v>
      </c>
      <c r="AA16" s="37" t="str">
        <f>CONCATENATE($X16,Z16)</f>
        <v>131</v>
      </c>
      <c r="AB16" s="42">
        <f t="shared" ref="AB16:AB28" si="2">IF(F16="",0,1)</f>
        <v>1</v>
      </c>
      <c r="AC16" s="37" t="str">
        <f>CONCATENATE($X16,AB16)</f>
        <v>131</v>
      </c>
      <c r="AD16" s="42">
        <f t="shared" ref="AD16:AD28" si="3">IF(H16="",0,1)</f>
        <v>1</v>
      </c>
      <c r="AE16" s="37" t="str">
        <f>CONCATENATE($X16,AD16)</f>
        <v>131</v>
      </c>
      <c r="AF16" s="42">
        <f t="shared" ref="AF16:AF28" si="4">IF(K16="",0,1)</f>
        <v>1</v>
      </c>
      <c r="AG16" s="37" t="str">
        <f>CONCATENATE($X16,AF16)</f>
        <v>131</v>
      </c>
      <c r="AH16" s="42">
        <f t="shared" ref="AH16:AH28" si="5">IF(L16="",0,1)</f>
        <v>1</v>
      </c>
      <c r="AI16" s="37" t="str">
        <f>CONCATENATE($X16,AH16)</f>
        <v>131</v>
      </c>
      <c r="AJ16" s="42">
        <f t="shared" ref="AJ16:AJ28" si="6">IF(M16="",0,1)</f>
        <v>0</v>
      </c>
      <c r="AK16" s="37" t="str">
        <f>CONCATENATE($X16,AJ16)</f>
        <v>130</v>
      </c>
      <c r="AL16" s="42">
        <f t="shared" ref="AL16:AL28" si="7">IF(O16="",0,1)</f>
        <v>1</v>
      </c>
      <c r="AM16" s="37" t="str">
        <f>CONCATENATE($X16,AL16)</f>
        <v>131</v>
      </c>
      <c r="AN16" s="42">
        <f t="shared" ref="AN16:AN28" si="8">IF(P16="",0,1)</f>
        <v>1</v>
      </c>
      <c r="AO16" s="37" t="str">
        <f>CONCATENATE($X16,AN16)</f>
        <v>131</v>
      </c>
      <c r="AP16" s="42">
        <f t="shared" ref="AP16:AP28" si="9">IF(Q16="",0,1)</f>
        <v>1</v>
      </c>
      <c r="AQ16" s="37" t="str">
        <f>CONCATENATE($X16,AP16)</f>
        <v>131</v>
      </c>
    </row>
    <row r="17" spans="2:43" ht="27.75" customHeight="1">
      <c r="B17" s="136"/>
      <c r="C17" s="112">
        <v>2</v>
      </c>
      <c r="D17" s="113"/>
      <c r="E17" s="67">
        <v>7</v>
      </c>
      <c r="F17" s="94" t="s">
        <v>63</v>
      </c>
      <c r="G17" s="90" t="s">
        <v>69</v>
      </c>
      <c r="H17" s="114" t="s">
        <v>70</v>
      </c>
      <c r="I17" s="115"/>
      <c r="J17" s="116"/>
      <c r="K17" s="73">
        <v>120.96</v>
      </c>
      <c r="L17" s="67">
        <v>18844</v>
      </c>
      <c r="M17" s="117"/>
      <c r="N17" s="118"/>
      <c r="O17" s="67">
        <v>1</v>
      </c>
      <c r="P17" s="67" t="s">
        <v>71</v>
      </c>
      <c r="Q17" s="114" t="s">
        <v>68</v>
      </c>
      <c r="R17" s="115"/>
      <c r="S17" s="119"/>
      <c r="T17" s="136"/>
      <c r="U17" s="72"/>
      <c r="V17" s="39">
        <f t="shared" si="0"/>
        <v>1</v>
      </c>
      <c r="W17" s="40">
        <f t="shared" ref="W17:W28" si="10">$X$12</f>
        <v>3</v>
      </c>
      <c r="X17" s="41" t="str">
        <f t="shared" ref="X17:X28" si="11">CONCATENATE(V17,W17)</f>
        <v>13</v>
      </c>
      <c r="Y17" s="34"/>
      <c r="Z17" s="42">
        <f t="shared" si="1"/>
        <v>1</v>
      </c>
      <c r="AA17" s="37" t="str">
        <f t="shared" ref="AA17:AA28" si="12">CONCATENATE($X17,Z17)</f>
        <v>131</v>
      </c>
      <c r="AB17" s="42">
        <f t="shared" si="2"/>
        <v>1</v>
      </c>
      <c r="AC17" s="37" t="str">
        <f t="shared" ref="AC17:AC28" si="13">CONCATENATE($X17,AB17)</f>
        <v>131</v>
      </c>
      <c r="AD17" s="42">
        <f t="shared" si="3"/>
        <v>1</v>
      </c>
      <c r="AE17" s="37" t="str">
        <f t="shared" ref="AE17:AE28" si="14">CONCATENATE($X17,AD17)</f>
        <v>131</v>
      </c>
      <c r="AF17" s="42">
        <f t="shared" si="4"/>
        <v>1</v>
      </c>
      <c r="AG17" s="37" t="str">
        <f t="shared" ref="AG17:AG28" si="15">CONCATENATE($X17,AF17)</f>
        <v>131</v>
      </c>
      <c r="AH17" s="42">
        <f t="shared" si="5"/>
        <v>1</v>
      </c>
      <c r="AI17" s="37" t="str">
        <f t="shared" ref="AI17:AI28" si="16">CONCATENATE($X17,AH17)</f>
        <v>131</v>
      </c>
      <c r="AJ17" s="42">
        <f t="shared" si="6"/>
        <v>0</v>
      </c>
      <c r="AK17" s="37" t="str">
        <f t="shared" ref="AK17:AK28" si="17">CONCATENATE($X17,AJ17)</f>
        <v>130</v>
      </c>
      <c r="AL17" s="42">
        <f t="shared" si="7"/>
        <v>1</v>
      </c>
      <c r="AM17" s="37" t="str">
        <f t="shared" ref="AM17:AM28" si="18">CONCATENATE($X17,AL17)</f>
        <v>131</v>
      </c>
      <c r="AN17" s="42">
        <f t="shared" si="8"/>
        <v>1</v>
      </c>
      <c r="AO17" s="37" t="str">
        <f t="shared" ref="AO17:AO28" si="19">CONCATENATE($X17,AN17)</f>
        <v>131</v>
      </c>
      <c r="AP17" s="42">
        <f t="shared" si="9"/>
        <v>1</v>
      </c>
      <c r="AQ17" s="37" t="str">
        <f t="shared" ref="AQ17:AQ28" si="20">CONCATENATE($X17,AP17)</f>
        <v>131</v>
      </c>
    </row>
    <row r="18" spans="2:43" ht="27.75" customHeight="1">
      <c r="B18" s="136"/>
      <c r="C18" s="112">
        <v>3</v>
      </c>
      <c r="D18" s="113"/>
      <c r="E18" s="67"/>
      <c r="F18" s="68"/>
      <c r="G18" s="90"/>
      <c r="H18" s="114"/>
      <c r="I18" s="115"/>
      <c r="J18" s="116"/>
      <c r="K18" s="73"/>
      <c r="L18" s="67"/>
      <c r="M18" s="117"/>
      <c r="N18" s="118"/>
      <c r="O18" s="67"/>
      <c r="P18" s="67"/>
      <c r="Q18" s="114"/>
      <c r="R18" s="115"/>
      <c r="S18" s="119"/>
      <c r="T18" s="136"/>
      <c r="U18" s="72"/>
      <c r="V18" s="39">
        <f t="shared" si="0"/>
        <v>0</v>
      </c>
      <c r="W18" s="40">
        <f t="shared" si="10"/>
        <v>3</v>
      </c>
      <c r="X18" s="41" t="str">
        <f t="shared" si="11"/>
        <v>03</v>
      </c>
      <c r="Y18" s="34"/>
      <c r="Z18" s="42">
        <f t="shared" si="1"/>
        <v>0</v>
      </c>
      <c r="AA18" s="37" t="str">
        <f t="shared" si="12"/>
        <v>030</v>
      </c>
      <c r="AB18" s="42">
        <f t="shared" si="2"/>
        <v>0</v>
      </c>
      <c r="AC18" s="37" t="str">
        <f t="shared" si="13"/>
        <v>030</v>
      </c>
      <c r="AD18" s="42">
        <f t="shared" si="3"/>
        <v>0</v>
      </c>
      <c r="AE18" s="37" t="str">
        <f t="shared" si="14"/>
        <v>030</v>
      </c>
      <c r="AF18" s="42">
        <f t="shared" si="4"/>
        <v>0</v>
      </c>
      <c r="AG18" s="37" t="str">
        <f t="shared" si="15"/>
        <v>030</v>
      </c>
      <c r="AH18" s="42">
        <f t="shared" si="5"/>
        <v>0</v>
      </c>
      <c r="AI18" s="37" t="str">
        <f t="shared" si="16"/>
        <v>030</v>
      </c>
      <c r="AJ18" s="42">
        <f t="shared" si="6"/>
        <v>0</v>
      </c>
      <c r="AK18" s="37" t="str">
        <f t="shared" si="17"/>
        <v>030</v>
      </c>
      <c r="AL18" s="42">
        <f t="shared" si="7"/>
        <v>0</v>
      </c>
      <c r="AM18" s="37" t="str">
        <f t="shared" si="18"/>
        <v>030</v>
      </c>
      <c r="AN18" s="42">
        <f t="shared" si="8"/>
        <v>0</v>
      </c>
      <c r="AO18" s="37" t="str">
        <f t="shared" si="19"/>
        <v>030</v>
      </c>
      <c r="AP18" s="42">
        <f t="shared" si="9"/>
        <v>0</v>
      </c>
      <c r="AQ18" s="37" t="str">
        <f t="shared" si="20"/>
        <v>030</v>
      </c>
    </row>
    <row r="19" spans="2:43" ht="27.75" customHeight="1">
      <c r="B19" s="136"/>
      <c r="C19" s="112">
        <v>4</v>
      </c>
      <c r="D19" s="113"/>
      <c r="E19" s="67"/>
      <c r="F19" s="68"/>
      <c r="G19" s="90"/>
      <c r="H19" s="114"/>
      <c r="I19" s="115"/>
      <c r="J19" s="116"/>
      <c r="K19" s="73"/>
      <c r="L19" s="67"/>
      <c r="M19" s="117"/>
      <c r="N19" s="118"/>
      <c r="O19" s="67"/>
      <c r="P19" s="67"/>
      <c r="Q19" s="114"/>
      <c r="R19" s="115"/>
      <c r="S19" s="119"/>
      <c r="T19" s="136"/>
      <c r="U19" s="72"/>
      <c r="V19" s="39">
        <f t="shared" si="0"/>
        <v>0</v>
      </c>
      <c r="W19" s="40">
        <f t="shared" si="10"/>
        <v>3</v>
      </c>
      <c r="X19" s="41" t="str">
        <f t="shared" si="11"/>
        <v>03</v>
      </c>
      <c r="Y19" s="34"/>
      <c r="Z19" s="42">
        <f t="shared" si="1"/>
        <v>0</v>
      </c>
      <c r="AA19" s="37" t="str">
        <f t="shared" si="12"/>
        <v>030</v>
      </c>
      <c r="AB19" s="42">
        <f t="shared" si="2"/>
        <v>0</v>
      </c>
      <c r="AC19" s="37" t="str">
        <f t="shared" si="13"/>
        <v>030</v>
      </c>
      <c r="AD19" s="42">
        <f t="shared" si="3"/>
        <v>0</v>
      </c>
      <c r="AE19" s="37" t="str">
        <f t="shared" si="14"/>
        <v>030</v>
      </c>
      <c r="AF19" s="42">
        <f t="shared" si="4"/>
        <v>0</v>
      </c>
      <c r="AG19" s="37" t="str">
        <f t="shared" si="15"/>
        <v>030</v>
      </c>
      <c r="AH19" s="42">
        <f t="shared" si="5"/>
        <v>0</v>
      </c>
      <c r="AI19" s="37" t="str">
        <f t="shared" si="16"/>
        <v>030</v>
      </c>
      <c r="AJ19" s="42">
        <f t="shared" si="6"/>
        <v>0</v>
      </c>
      <c r="AK19" s="37" t="str">
        <f t="shared" si="17"/>
        <v>030</v>
      </c>
      <c r="AL19" s="42">
        <f t="shared" si="7"/>
        <v>0</v>
      </c>
      <c r="AM19" s="37" t="str">
        <f t="shared" si="18"/>
        <v>030</v>
      </c>
      <c r="AN19" s="42">
        <f t="shared" si="8"/>
        <v>0</v>
      </c>
      <c r="AO19" s="37" t="str">
        <f t="shared" si="19"/>
        <v>030</v>
      </c>
      <c r="AP19" s="42">
        <f t="shared" si="9"/>
        <v>0</v>
      </c>
      <c r="AQ19" s="37" t="str">
        <f t="shared" si="20"/>
        <v>030</v>
      </c>
    </row>
    <row r="20" spans="2:43" ht="27.75" customHeight="1">
      <c r="B20" s="136"/>
      <c r="C20" s="112">
        <v>5</v>
      </c>
      <c r="D20" s="113"/>
      <c r="E20" s="67"/>
      <c r="F20" s="68"/>
      <c r="G20" s="90"/>
      <c r="H20" s="114"/>
      <c r="I20" s="115"/>
      <c r="J20" s="116"/>
      <c r="K20" s="73"/>
      <c r="L20" s="67"/>
      <c r="M20" s="117"/>
      <c r="N20" s="118"/>
      <c r="O20" s="67"/>
      <c r="P20" s="67"/>
      <c r="Q20" s="126"/>
      <c r="R20" s="127"/>
      <c r="S20" s="128"/>
      <c r="T20" s="136"/>
      <c r="U20" s="72"/>
      <c r="V20" s="39">
        <f t="shared" si="0"/>
        <v>0</v>
      </c>
      <c r="W20" s="40">
        <f t="shared" si="10"/>
        <v>3</v>
      </c>
      <c r="X20" s="41" t="str">
        <f t="shared" si="11"/>
        <v>03</v>
      </c>
      <c r="Y20" s="34"/>
      <c r="Z20" s="42">
        <f t="shared" si="1"/>
        <v>0</v>
      </c>
      <c r="AA20" s="37" t="str">
        <f t="shared" si="12"/>
        <v>030</v>
      </c>
      <c r="AB20" s="42">
        <f t="shared" si="2"/>
        <v>0</v>
      </c>
      <c r="AC20" s="37" t="str">
        <f t="shared" si="13"/>
        <v>030</v>
      </c>
      <c r="AD20" s="42">
        <f t="shared" si="3"/>
        <v>0</v>
      </c>
      <c r="AE20" s="37" t="str">
        <f t="shared" si="14"/>
        <v>030</v>
      </c>
      <c r="AF20" s="42">
        <f t="shared" si="4"/>
        <v>0</v>
      </c>
      <c r="AG20" s="37" t="str">
        <f t="shared" si="15"/>
        <v>030</v>
      </c>
      <c r="AH20" s="42">
        <f t="shared" si="5"/>
        <v>0</v>
      </c>
      <c r="AI20" s="37" t="str">
        <f t="shared" si="16"/>
        <v>030</v>
      </c>
      <c r="AJ20" s="42">
        <f t="shared" si="6"/>
        <v>0</v>
      </c>
      <c r="AK20" s="37" t="str">
        <f t="shared" si="17"/>
        <v>030</v>
      </c>
      <c r="AL20" s="42">
        <f t="shared" si="7"/>
        <v>0</v>
      </c>
      <c r="AM20" s="37" t="str">
        <f t="shared" si="18"/>
        <v>030</v>
      </c>
      <c r="AN20" s="42">
        <f t="shared" si="8"/>
        <v>0</v>
      </c>
      <c r="AO20" s="37" t="str">
        <f t="shared" si="19"/>
        <v>030</v>
      </c>
      <c r="AP20" s="42">
        <f t="shared" si="9"/>
        <v>0</v>
      </c>
      <c r="AQ20" s="37" t="str">
        <f t="shared" si="20"/>
        <v>030</v>
      </c>
    </row>
    <row r="21" spans="2:43" ht="27.75" customHeight="1">
      <c r="B21" s="136"/>
      <c r="C21" s="112">
        <v>6</v>
      </c>
      <c r="D21" s="113"/>
      <c r="E21" s="67"/>
      <c r="F21" s="68"/>
      <c r="G21" s="90"/>
      <c r="H21" s="114"/>
      <c r="I21" s="115"/>
      <c r="J21" s="116"/>
      <c r="K21" s="73"/>
      <c r="L21" s="67"/>
      <c r="M21" s="117"/>
      <c r="N21" s="118"/>
      <c r="O21" s="67"/>
      <c r="P21" s="67"/>
      <c r="Q21" s="114"/>
      <c r="R21" s="115"/>
      <c r="S21" s="119"/>
      <c r="T21" s="136"/>
      <c r="U21" s="72"/>
      <c r="V21" s="39">
        <f t="shared" si="0"/>
        <v>0</v>
      </c>
      <c r="W21" s="40">
        <f t="shared" si="10"/>
        <v>3</v>
      </c>
      <c r="X21" s="41" t="str">
        <f t="shared" si="11"/>
        <v>03</v>
      </c>
      <c r="Y21" s="34"/>
      <c r="Z21" s="42">
        <f t="shared" si="1"/>
        <v>0</v>
      </c>
      <c r="AA21" s="37" t="str">
        <f t="shared" si="12"/>
        <v>030</v>
      </c>
      <c r="AB21" s="42">
        <f t="shared" si="2"/>
        <v>0</v>
      </c>
      <c r="AC21" s="37" t="str">
        <f t="shared" si="13"/>
        <v>030</v>
      </c>
      <c r="AD21" s="42">
        <f t="shared" si="3"/>
        <v>0</v>
      </c>
      <c r="AE21" s="37" t="str">
        <f t="shared" si="14"/>
        <v>030</v>
      </c>
      <c r="AF21" s="42">
        <f t="shared" si="4"/>
        <v>0</v>
      </c>
      <c r="AG21" s="37" t="str">
        <f t="shared" si="15"/>
        <v>030</v>
      </c>
      <c r="AH21" s="42">
        <f t="shared" si="5"/>
        <v>0</v>
      </c>
      <c r="AI21" s="37" t="str">
        <f t="shared" si="16"/>
        <v>030</v>
      </c>
      <c r="AJ21" s="42">
        <f t="shared" si="6"/>
        <v>0</v>
      </c>
      <c r="AK21" s="37" t="str">
        <f t="shared" si="17"/>
        <v>030</v>
      </c>
      <c r="AL21" s="42">
        <f t="shared" si="7"/>
        <v>0</v>
      </c>
      <c r="AM21" s="37" t="str">
        <f t="shared" si="18"/>
        <v>030</v>
      </c>
      <c r="AN21" s="42">
        <f t="shared" si="8"/>
        <v>0</v>
      </c>
      <c r="AO21" s="37" t="str">
        <f t="shared" si="19"/>
        <v>030</v>
      </c>
      <c r="AP21" s="42">
        <f t="shared" si="9"/>
        <v>0</v>
      </c>
      <c r="AQ21" s="37" t="str">
        <f t="shared" si="20"/>
        <v>030</v>
      </c>
    </row>
    <row r="22" spans="2:43" ht="27.75" customHeight="1">
      <c r="B22" s="136"/>
      <c r="C22" s="112">
        <v>7</v>
      </c>
      <c r="D22" s="113"/>
      <c r="E22" s="67"/>
      <c r="F22" s="68"/>
      <c r="G22" s="90"/>
      <c r="H22" s="114"/>
      <c r="I22" s="115"/>
      <c r="J22" s="116"/>
      <c r="K22" s="73"/>
      <c r="L22" s="67"/>
      <c r="M22" s="117"/>
      <c r="N22" s="118"/>
      <c r="O22" s="67"/>
      <c r="P22" s="67"/>
      <c r="Q22" s="114"/>
      <c r="R22" s="115"/>
      <c r="S22" s="119"/>
      <c r="T22" s="136"/>
      <c r="U22" s="72"/>
      <c r="V22" s="39">
        <f t="shared" si="0"/>
        <v>0</v>
      </c>
      <c r="W22" s="40">
        <f t="shared" si="10"/>
        <v>3</v>
      </c>
      <c r="X22" s="41" t="str">
        <f t="shared" si="11"/>
        <v>03</v>
      </c>
      <c r="Y22" s="34"/>
      <c r="Z22" s="42">
        <f t="shared" si="1"/>
        <v>0</v>
      </c>
      <c r="AA22" s="37" t="str">
        <f t="shared" si="12"/>
        <v>030</v>
      </c>
      <c r="AB22" s="42">
        <f t="shared" si="2"/>
        <v>0</v>
      </c>
      <c r="AC22" s="37" t="str">
        <f t="shared" si="13"/>
        <v>030</v>
      </c>
      <c r="AD22" s="42">
        <f t="shared" si="3"/>
        <v>0</v>
      </c>
      <c r="AE22" s="37" t="str">
        <f t="shared" si="14"/>
        <v>030</v>
      </c>
      <c r="AF22" s="42">
        <f t="shared" si="4"/>
        <v>0</v>
      </c>
      <c r="AG22" s="37" t="str">
        <f t="shared" si="15"/>
        <v>030</v>
      </c>
      <c r="AH22" s="42">
        <f t="shared" si="5"/>
        <v>0</v>
      </c>
      <c r="AI22" s="37" t="str">
        <f t="shared" si="16"/>
        <v>030</v>
      </c>
      <c r="AJ22" s="42">
        <f t="shared" si="6"/>
        <v>0</v>
      </c>
      <c r="AK22" s="37" t="str">
        <f t="shared" si="17"/>
        <v>030</v>
      </c>
      <c r="AL22" s="42">
        <f t="shared" si="7"/>
        <v>0</v>
      </c>
      <c r="AM22" s="37" t="str">
        <f t="shared" si="18"/>
        <v>030</v>
      </c>
      <c r="AN22" s="42">
        <f t="shared" si="8"/>
        <v>0</v>
      </c>
      <c r="AO22" s="37" t="str">
        <f t="shared" si="19"/>
        <v>030</v>
      </c>
      <c r="AP22" s="42">
        <f t="shared" si="9"/>
        <v>0</v>
      </c>
      <c r="AQ22" s="37" t="str">
        <f t="shared" si="20"/>
        <v>030</v>
      </c>
    </row>
    <row r="23" spans="2:43" ht="27.75" customHeight="1">
      <c r="B23" s="136"/>
      <c r="C23" s="112">
        <v>8</v>
      </c>
      <c r="D23" s="113"/>
      <c r="E23" s="67"/>
      <c r="F23" s="68"/>
      <c r="G23" s="90"/>
      <c r="H23" s="114"/>
      <c r="I23" s="115"/>
      <c r="J23" s="116"/>
      <c r="K23" s="73"/>
      <c r="L23" s="67"/>
      <c r="M23" s="117"/>
      <c r="N23" s="118"/>
      <c r="O23" s="67"/>
      <c r="P23" s="67"/>
      <c r="Q23" s="114"/>
      <c r="R23" s="115"/>
      <c r="S23" s="119"/>
      <c r="T23" s="136"/>
      <c r="U23" s="72"/>
      <c r="V23" s="39">
        <f t="shared" si="0"/>
        <v>0</v>
      </c>
      <c r="W23" s="40">
        <f t="shared" si="10"/>
        <v>3</v>
      </c>
      <c r="X23" s="41" t="str">
        <f t="shared" si="11"/>
        <v>03</v>
      </c>
      <c r="Y23" s="34"/>
      <c r="Z23" s="42">
        <f t="shared" si="1"/>
        <v>0</v>
      </c>
      <c r="AA23" s="37" t="str">
        <f t="shared" si="12"/>
        <v>030</v>
      </c>
      <c r="AB23" s="42">
        <f t="shared" si="2"/>
        <v>0</v>
      </c>
      <c r="AC23" s="37" t="str">
        <f t="shared" si="13"/>
        <v>030</v>
      </c>
      <c r="AD23" s="42">
        <f t="shared" si="3"/>
        <v>0</v>
      </c>
      <c r="AE23" s="37" t="str">
        <f t="shared" si="14"/>
        <v>030</v>
      </c>
      <c r="AF23" s="42">
        <f t="shared" si="4"/>
        <v>0</v>
      </c>
      <c r="AG23" s="37" t="str">
        <f t="shared" si="15"/>
        <v>030</v>
      </c>
      <c r="AH23" s="42">
        <f t="shared" si="5"/>
        <v>0</v>
      </c>
      <c r="AI23" s="37" t="str">
        <f t="shared" si="16"/>
        <v>030</v>
      </c>
      <c r="AJ23" s="42">
        <f t="shared" si="6"/>
        <v>0</v>
      </c>
      <c r="AK23" s="37" t="str">
        <f t="shared" si="17"/>
        <v>030</v>
      </c>
      <c r="AL23" s="42">
        <f t="shared" si="7"/>
        <v>0</v>
      </c>
      <c r="AM23" s="37" t="str">
        <f t="shared" si="18"/>
        <v>030</v>
      </c>
      <c r="AN23" s="42">
        <f t="shared" si="8"/>
        <v>0</v>
      </c>
      <c r="AO23" s="37" t="str">
        <f t="shared" si="19"/>
        <v>030</v>
      </c>
      <c r="AP23" s="42">
        <f t="shared" si="9"/>
        <v>0</v>
      </c>
      <c r="AQ23" s="37" t="str">
        <f t="shared" si="20"/>
        <v>030</v>
      </c>
    </row>
    <row r="24" spans="2:43" ht="27.75" customHeight="1">
      <c r="B24" s="136"/>
      <c r="C24" s="112">
        <v>9</v>
      </c>
      <c r="D24" s="113"/>
      <c r="E24" s="67"/>
      <c r="F24" s="68"/>
      <c r="G24" s="90"/>
      <c r="H24" s="114"/>
      <c r="I24" s="115"/>
      <c r="J24" s="116"/>
      <c r="K24" s="73"/>
      <c r="L24" s="67"/>
      <c r="M24" s="117"/>
      <c r="N24" s="118"/>
      <c r="O24" s="67"/>
      <c r="P24" s="67"/>
      <c r="Q24" s="114"/>
      <c r="R24" s="115"/>
      <c r="S24" s="119"/>
      <c r="T24" s="136"/>
      <c r="U24" s="72"/>
      <c r="V24" s="39">
        <f t="shared" si="0"/>
        <v>0</v>
      </c>
      <c r="W24" s="40">
        <f t="shared" si="10"/>
        <v>3</v>
      </c>
      <c r="X24" s="41" t="str">
        <f t="shared" si="11"/>
        <v>03</v>
      </c>
      <c r="Y24" s="34"/>
      <c r="Z24" s="42">
        <f t="shared" si="1"/>
        <v>0</v>
      </c>
      <c r="AA24" s="37" t="str">
        <f t="shared" si="12"/>
        <v>030</v>
      </c>
      <c r="AB24" s="42">
        <f t="shared" si="2"/>
        <v>0</v>
      </c>
      <c r="AC24" s="37" t="str">
        <f t="shared" si="13"/>
        <v>030</v>
      </c>
      <c r="AD24" s="42">
        <f t="shared" si="3"/>
        <v>0</v>
      </c>
      <c r="AE24" s="37" t="str">
        <f t="shared" si="14"/>
        <v>030</v>
      </c>
      <c r="AF24" s="42">
        <f t="shared" si="4"/>
        <v>0</v>
      </c>
      <c r="AG24" s="37" t="str">
        <f t="shared" si="15"/>
        <v>030</v>
      </c>
      <c r="AH24" s="42">
        <f t="shared" si="5"/>
        <v>0</v>
      </c>
      <c r="AI24" s="37" t="str">
        <f t="shared" si="16"/>
        <v>030</v>
      </c>
      <c r="AJ24" s="42">
        <f t="shared" si="6"/>
        <v>0</v>
      </c>
      <c r="AK24" s="37" t="str">
        <f t="shared" si="17"/>
        <v>030</v>
      </c>
      <c r="AL24" s="42">
        <f t="shared" si="7"/>
        <v>0</v>
      </c>
      <c r="AM24" s="37" t="str">
        <f t="shared" si="18"/>
        <v>030</v>
      </c>
      <c r="AN24" s="42">
        <f t="shared" si="8"/>
        <v>0</v>
      </c>
      <c r="AO24" s="37" t="str">
        <f t="shared" si="19"/>
        <v>030</v>
      </c>
      <c r="AP24" s="42">
        <f t="shared" si="9"/>
        <v>0</v>
      </c>
      <c r="AQ24" s="37" t="str">
        <f t="shared" si="20"/>
        <v>030</v>
      </c>
    </row>
    <row r="25" spans="2:43" ht="27.75" customHeight="1">
      <c r="B25" s="136"/>
      <c r="C25" s="112">
        <v>10</v>
      </c>
      <c r="D25" s="113"/>
      <c r="E25" s="67"/>
      <c r="F25" s="68"/>
      <c r="G25" s="90"/>
      <c r="H25" s="114"/>
      <c r="I25" s="115"/>
      <c r="J25" s="116"/>
      <c r="K25" s="73"/>
      <c r="L25" s="67"/>
      <c r="M25" s="117"/>
      <c r="N25" s="118"/>
      <c r="O25" s="67"/>
      <c r="P25" s="67"/>
      <c r="Q25" s="114"/>
      <c r="R25" s="115"/>
      <c r="S25" s="119"/>
      <c r="T25" s="136"/>
      <c r="U25" s="72"/>
      <c r="V25" s="39">
        <f t="shared" si="0"/>
        <v>0</v>
      </c>
      <c r="W25" s="40">
        <f t="shared" si="10"/>
        <v>3</v>
      </c>
      <c r="X25" s="41" t="str">
        <f t="shared" si="11"/>
        <v>03</v>
      </c>
      <c r="Y25" s="34"/>
      <c r="Z25" s="42">
        <f t="shared" si="1"/>
        <v>0</v>
      </c>
      <c r="AA25" s="37" t="str">
        <f t="shared" si="12"/>
        <v>030</v>
      </c>
      <c r="AB25" s="42">
        <f t="shared" si="2"/>
        <v>0</v>
      </c>
      <c r="AC25" s="37" t="str">
        <f t="shared" si="13"/>
        <v>030</v>
      </c>
      <c r="AD25" s="42">
        <f t="shared" si="3"/>
        <v>0</v>
      </c>
      <c r="AE25" s="37" t="str">
        <f t="shared" si="14"/>
        <v>030</v>
      </c>
      <c r="AF25" s="42">
        <f t="shared" si="4"/>
        <v>0</v>
      </c>
      <c r="AG25" s="37" t="str">
        <f t="shared" si="15"/>
        <v>030</v>
      </c>
      <c r="AH25" s="42">
        <f t="shared" si="5"/>
        <v>0</v>
      </c>
      <c r="AI25" s="37" t="str">
        <f t="shared" si="16"/>
        <v>030</v>
      </c>
      <c r="AJ25" s="42">
        <f t="shared" si="6"/>
        <v>0</v>
      </c>
      <c r="AK25" s="37" t="str">
        <f t="shared" si="17"/>
        <v>030</v>
      </c>
      <c r="AL25" s="42">
        <f t="shared" si="7"/>
        <v>0</v>
      </c>
      <c r="AM25" s="37" t="str">
        <f t="shared" si="18"/>
        <v>030</v>
      </c>
      <c r="AN25" s="42">
        <f t="shared" si="8"/>
        <v>0</v>
      </c>
      <c r="AO25" s="37" t="str">
        <f t="shared" si="19"/>
        <v>030</v>
      </c>
      <c r="AP25" s="42">
        <f t="shared" si="9"/>
        <v>0</v>
      </c>
      <c r="AQ25" s="37" t="str">
        <f t="shared" si="20"/>
        <v>030</v>
      </c>
    </row>
    <row r="26" spans="2:43" ht="27.75" customHeight="1">
      <c r="B26" s="136"/>
      <c r="C26" s="112">
        <v>11</v>
      </c>
      <c r="D26" s="113"/>
      <c r="E26" s="67"/>
      <c r="F26" s="68"/>
      <c r="G26" s="90"/>
      <c r="H26" s="114"/>
      <c r="I26" s="115"/>
      <c r="J26" s="116"/>
      <c r="K26" s="73"/>
      <c r="L26" s="67"/>
      <c r="M26" s="117"/>
      <c r="N26" s="118"/>
      <c r="O26" s="67"/>
      <c r="P26" s="67"/>
      <c r="Q26" s="114"/>
      <c r="R26" s="115"/>
      <c r="S26" s="119"/>
      <c r="T26" s="136"/>
      <c r="U26" s="72"/>
      <c r="V26" s="39">
        <f t="shared" si="0"/>
        <v>0</v>
      </c>
      <c r="W26" s="40">
        <f t="shared" si="10"/>
        <v>3</v>
      </c>
      <c r="X26" s="41" t="str">
        <f t="shared" si="11"/>
        <v>03</v>
      </c>
      <c r="Y26" s="34"/>
      <c r="Z26" s="42">
        <f t="shared" si="1"/>
        <v>0</v>
      </c>
      <c r="AA26" s="37" t="str">
        <f t="shared" si="12"/>
        <v>030</v>
      </c>
      <c r="AB26" s="42">
        <f t="shared" si="2"/>
        <v>0</v>
      </c>
      <c r="AC26" s="37" t="str">
        <f t="shared" si="13"/>
        <v>030</v>
      </c>
      <c r="AD26" s="42">
        <f t="shared" si="3"/>
        <v>0</v>
      </c>
      <c r="AE26" s="37" t="str">
        <f t="shared" si="14"/>
        <v>030</v>
      </c>
      <c r="AF26" s="42">
        <f t="shared" si="4"/>
        <v>0</v>
      </c>
      <c r="AG26" s="37" t="str">
        <f t="shared" si="15"/>
        <v>030</v>
      </c>
      <c r="AH26" s="42">
        <f t="shared" si="5"/>
        <v>0</v>
      </c>
      <c r="AI26" s="37" t="str">
        <f t="shared" si="16"/>
        <v>030</v>
      </c>
      <c r="AJ26" s="42">
        <f t="shared" si="6"/>
        <v>0</v>
      </c>
      <c r="AK26" s="37" t="str">
        <f t="shared" si="17"/>
        <v>030</v>
      </c>
      <c r="AL26" s="42">
        <f t="shared" si="7"/>
        <v>0</v>
      </c>
      <c r="AM26" s="37" t="str">
        <f t="shared" si="18"/>
        <v>030</v>
      </c>
      <c r="AN26" s="42">
        <f t="shared" si="8"/>
        <v>0</v>
      </c>
      <c r="AO26" s="37" t="str">
        <f t="shared" si="19"/>
        <v>030</v>
      </c>
      <c r="AP26" s="42">
        <f t="shared" si="9"/>
        <v>0</v>
      </c>
      <c r="AQ26" s="37" t="str">
        <f t="shared" si="20"/>
        <v>030</v>
      </c>
    </row>
    <row r="27" spans="2:43" ht="27.75" customHeight="1">
      <c r="B27" s="136"/>
      <c r="C27" s="112">
        <v>12</v>
      </c>
      <c r="D27" s="113"/>
      <c r="E27" s="67"/>
      <c r="F27" s="68"/>
      <c r="G27" s="90"/>
      <c r="H27" s="114"/>
      <c r="I27" s="115"/>
      <c r="J27" s="116"/>
      <c r="K27" s="73"/>
      <c r="L27" s="67"/>
      <c r="M27" s="117"/>
      <c r="N27" s="118"/>
      <c r="O27" s="67"/>
      <c r="P27" s="67"/>
      <c r="Q27" s="114"/>
      <c r="R27" s="115"/>
      <c r="S27" s="119"/>
      <c r="T27" s="136"/>
      <c r="U27" s="72"/>
      <c r="V27" s="39">
        <f t="shared" si="0"/>
        <v>0</v>
      </c>
      <c r="W27" s="40">
        <f t="shared" si="10"/>
        <v>3</v>
      </c>
      <c r="X27" s="41" t="str">
        <f t="shared" si="11"/>
        <v>03</v>
      </c>
      <c r="Y27" s="34"/>
      <c r="Z27" s="42">
        <f t="shared" si="1"/>
        <v>0</v>
      </c>
      <c r="AA27" s="37" t="str">
        <f t="shared" si="12"/>
        <v>030</v>
      </c>
      <c r="AB27" s="42">
        <f t="shared" si="2"/>
        <v>0</v>
      </c>
      <c r="AC27" s="37" t="str">
        <f t="shared" si="13"/>
        <v>030</v>
      </c>
      <c r="AD27" s="42">
        <f t="shared" si="3"/>
        <v>0</v>
      </c>
      <c r="AE27" s="37" t="str">
        <f t="shared" si="14"/>
        <v>030</v>
      </c>
      <c r="AF27" s="42">
        <f t="shared" si="4"/>
        <v>0</v>
      </c>
      <c r="AG27" s="37" t="str">
        <f t="shared" si="15"/>
        <v>030</v>
      </c>
      <c r="AH27" s="42">
        <f t="shared" si="5"/>
        <v>0</v>
      </c>
      <c r="AI27" s="37" t="str">
        <f t="shared" si="16"/>
        <v>030</v>
      </c>
      <c r="AJ27" s="42">
        <f t="shared" si="6"/>
        <v>0</v>
      </c>
      <c r="AK27" s="37" t="str">
        <f t="shared" si="17"/>
        <v>030</v>
      </c>
      <c r="AL27" s="42">
        <f t="shared" si="7"/>
        <v>0</v>
      </c>
      <c r="AM27" s="37" t="str">
        <f t="shared" si="18"/>
        <v>030</v>
      </c>
      <c r="AN27" s="42">
        <f t="shared" si="8"/>
        <v>0</v>
      </c>
      <c r="AO27" s="37" t="str">
        <f t="shared" si="19"/>
        <v>030</v>
      </c>
      <c r="AP27" s="42">
        <f t="shared" si="9"/>
        <v>0</v>
      </c>
      <c r="AQ27" s="37" t="str">
        <f t="shared" si="20"/>
        <v>030</v>
      </c>
    </row>
    <row r="28" spans="2:43" ht="27.75" customHeight="1">
      <c r="B28" s="136"/>
      <c r="C28" s="120" t="s">
        <v>45</v>
      </c>
      <c r="D28" s="121"/>
      <c r="E28" s="121"/>
      <c r="F28" s="121"/>
      <c r="G28" s="121"/>
      <c r="H28" s="121"/>
      <c r="I28" s="121"/>
      <c r="J28" s="122"/>
      <c r="K28" s="69">
        <f>IF(SUM(K16:K27)=0,"",SUM(K16:K27))</f>
        <v>269.04000000000002</v>
      </c>
      <c r="L28" s="123"/>
      <c r="M28" s="124"/>
      <c r="N28" s="124"/>
      <c r="O28" s="124"/>
      <c r="P28" s="124"/>
      <c r="Q28" s="124"/>
      <c r="R28" s="124"/>
      <c r="S28" s="125"/>
      <c r="T28" s="136"/>
      <c r="U28" s="72"/>
      <c r="V28" s="39">
        <f t="shared" si="0"/>
        <v>0</v>
      </c>
      <c r="W28" s="40">
        <f t="shared" si="10"/>
        <v>3</v>
      </c>
      <c r="X28" s="41" t="str">
        <f t="shared" si="11"/>
        <v>03</v>
      </c>
      <c r="Y28" s="34"/>
      <c r="Z28" s="42">
        <f t="shared" si="1"/>
        <v>0</v>
      </c>
      <c r="AA28" s="37" t="str">
        <f t="shared" si="12"/>
        <v>030</v>
      </c>
      <c r="AB28" s="42">
        <f t="shared" si="2"/>
        <v>0</v>
      </c>
      <c r="AC28" s="37" t="str">
        <f t="shared" si="13"/>
        <v>030</v>
      </c>
      <c r="AD28" s="42">
        <f t="shared" si="3"/>
        <v>0</v>
      </c>
      <c r="AE28" s="37" t="str">
        <f t="shared" si="14"/>
        <v>030</v>
      </c>
      <c r="AF28" s="42">
        <f t="shared" si="4"/>
        <v>1</v>
      </c>
      <c r="AG28" s="37" t="str">
        <f t="shared" si="15"/>
        <v>031</v>
      </c>
      <c r="AH28" s="42">
        <f t="shared" si="5"/>
        <v>0</v>
      </c>
      <c r="AI28" s="37" t="str">
        <f t="shared" si="16"/>
        <v>030</v>
      </c>
      <c r="AJ28" s="42">
        <f t="shared" si="6"/>
        <v>0</v>
      </c>
      <c r="AK28" s="37" t="str">
        <f t="shared" si="17"/>
        <v>030</v>
      </c>
      <c r="AL28" s="42">
        <f t="shared" si="7"/>
        <v>0</v>
      </c>
      <c r="AM28" s="37" t="str">
        <f t="shared" si="18"/>
        <v>030</v>
      </c>
      <c r="AN28" s="42">
        <f t="shared" si="8"/>
        <v>0</v>
      </c>
      <c r="AO28" s="37" t="str">
        <f t="shared" si="19"/>
        <v>030</v>
      </c>
      <c r="AP28" s="42">
        <f t="shared" si="9"/>
        <v>0</v>
      </c>
      <c r="AQ28" s="37" t="str">
        <f t="shared" si="20"/>
        <v>030</v>
      </c>
    </row>
    <row r="29" spans="2:43" ht="3" customHeight="1">
      <c r="B29" s="136"/>
      <c r="C29" s="96"/>
      <c r="D29" s="97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9"/>
      <c r="T29" s="136"/>
      <c r="U29" s="72"/>
      <c r="V29" s="4"/>
      <c r="W29" s="4"/>
      <c r="X29" s="4"/>
      <c r="Y29" s="4"/>
      <c r="Z29" s="4"/>
      <c r="AA29" s="4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</row>
    <row r="30" spans="2:43" ht="14.25" customHeight="1">
      <c r="B30" s="136"/>
      <c r="C30" s="43"/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  <c r="T30" s="136"/>
      <c r="U30" s="72"/>
      <c r="V30" s="4"/>
      <c r="W30" s="4"/>
      <c r="X30" s="4"/>
      <c r="Y30" s="4"/>
      <c r="Z30" s="4"/>
      <c r="AA30" s="4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</row>
    <row r="31" spans="2:43" ht="33.75" customHeight="1">
      <c r="B31" s="136"/>
      <c r="C31" s="30"/>
      <c r="D31" s="16"/>
      <c r="E31" s="31"/>
      <c r="F31" s="16"/>
      <c r="G31" s="47"/>
      <c r="H31" s="13"/>
      <c r="I31" s="13"/>
      <c r="J31" s="86" t="s">
        <v>33</v>
      </c>
      <c r="K31" s="100" t="s">
        <v>66</v>
      </c>
      <c r="L31" s="101"/>
      <c r="M31" s="13"/>
      <c r="N31" s="102" t="s">
        <v>34</v>
      </c>
      <c r="O31" s="103"/>
      <c r="P31" s="104"/>
      <c r="Q31" s="104"/>
      <c r="R31" s="49"/>
      <c r="S31" s="50"/>
      <c r="T31" s="136"/>
      <c r="U31" s="72"/>
      <c r="V31" s="4"/>
      <c r="W31" s="4"/>
      <c r="X31" s="4"/>
      <c r="Y31" s="4"/>
      <c r="Z31" s="51"/>
      <c r="AA31" s="51"/>
      <c r="AB31" s="51"/>
      <c r="AC31" s="51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</row>
    <row r="32" spans="2:43" ht="33.75" customHeight="1">
      <c r="B32" s="136"/>
      <c r="C32" s="30"/>
      <c r="D32" s="16"/>
      <c r="E32" s="31"/>
      <c r="F32" s="16"/>
      <c r="G32" s="47"/>
      <c r="H32" s="13"/>
      <c r="I32" s="13"/>
      <c r="J32" s="86" t="s">
        <v>35</v>
      </c>
      <c r="K32" s="101" t="s">
        <v>67</v>
      </c>
      <c r="L32" s="101"/>
      <c r="M32" s="13"/>
      <c r="N32" s="102" t="s">
        <v>36</v>
      </c>
      <c r="O32" s="103"/>
      <c r="P32" s="104"/>
      <c r="Q32" s="104"/>
      <c r="R32" s="49"/>
      <c r="S32" s="52"/>
      <c r="T32" s="136"/>
      <c r="U32" s="72"/>
      <c r="V32" s="3"/>
      <c r="W32" s="3" t="s">
        <v>37</v>
      </c>
      <c r="X32" s="3"/>
      <c r="Y32" s="3"/>
      <c r="Z32" s="36" t="s">
        <v>38</v>
      </c>
      <c r="AA32" s="37"/>
      <c r="AB32" s="36" t="s">
        <v>34</v>
      </c>
      <c r="AC32" s="37"/>
      <c r="AD32" s="36" t="s">
        <v>36</v>
      </c>
      <c r="AE32" s="37"/>
      <c r="AF32" s="38" t="s">
        <v>39</v>
      </c>
      <c r="AG32" s="37"/>
      <c r="AH32" s="36" t="s">
        <v>40</v>
      </c>
      <c r="AI32" s="37"/>
      <c r="AJ32" s="5"/>
      <c r="AK32" s="5"/>
      <c r="AL32" s="5"/>
      <c r="AM32" s="5"/>
      <c r="AN32" s="5"/>
      <c r="AO32" s="5"/>
      <c r="AP32" s="5"/>
      <c r="AQ32" s="5"/>
    </row>
    <row r="33" spans="1:43" ht="33.75" customHeight="1">
      <c r="B33" s="136"/>
      <c r="C33" s="30"/>
      <c r="D33" s="16"/>
      <c r="E33" s="31"/>
      <c r="F33" s="16"/>
      <c r="G33" s="47"/>
      <c r="H33" s="13"/>
      <c r="I33" s="13"/>
      <c r="J33" s="48" t="s">
        <v>38</v>
      </c>
      <c r="K33" s="104"/>
      <c r="L33" s="104"/>
      <c r="M33" s="13"/>
      <c r="N33" s="102" t="s">
        <v>39</v>
      </c>
      <c r="O33" s="103"/>
      <c r="P33" s="104"/>
      <c r="Q33" s="104"/>
      <c r="R33" s="49"/>
      <c r="S33" s="52"/>
      <c r="T33" s="136"/>
      <c r="U33" s="72"/>
      <c r="V33" s="3"/>
      <c r="W33" s="3" t="b">
        <f>OR(AND(Q11="",X12=11), AND(Q11=0,X12=11),AND(Q11="",X12=4),AND(Q11=0,X12=4),AND(Q11="",X12=12),AND(Q11=0,X12=12),AND(Q11="",X12=7),AND(Q11=0,X12=7))</f>
        <v>0</v>
      </c>
      <c r="X33" s="3"/>
      <c r="Y33" s="3"/>
      <c r="Z33" s="53">
        <f>IF(K33="",0,1)</f>
        <v>0</v>
      </c>
      <c r="AA33" s="37" t="str">
        <f>CONCATENATE(IF($Z$12=TRUE,1,0),Z33)</f>
        <v>00</v>
      </c>
      <c r="AB33" s="53">
        <f>IF(P31="",0,1)</f>
        <v>0</v>
      </c>
      <c r="AC33" s="37" t="str">
        <f>CONCATENATE(IF($Z$12=TRUE,1,0),AB33)</f>
        <v>00</v>
      </c>
      <c r="AD33" s="53">
        <f>IF(P32="",0,1)</f>
        <v>0</v>
      </c>
      <c r="AE33" s="37" t="str">
        <f>CONCATENATE(IF($Z$12=TRUE,1,0),AD33)</f>
        <v>00</v>
      </c>
      <c r="AF33" s="53">
        <f>IF(P33="",0,1)</f>
        <v>0</v>
      </c>
      <c r="AG33" s="37" t="str">
        <f>CONCATENATE(IF($Z$12=TRUE,1,0),AF33)</f>
        <v>00</v>
      </c>
      <c r="AH33" s="53">
        <f>IF(P34="",0,1)</f>
        <v>0</v>
      </c>
      <c r="AI33" s="37" t="str">
        <f>CONCATENATE(IF($Z$12=TRUE,1,0),AH33)</f>
        <v>00</v>
      </c>
      <c r="AJ33" s="5"/>
      <c r="AK33" s="5"/>
      <c r="AL33" s="5"/>
      <c r="AM33" s="5"/>
      <c r="AN33" s="5"/>
      <c r="AO33" s="5"/>
      <c r="AP33" s="5"/>
      <c r="AQ33" s="5"/>
    </row>
    <row r="34" spans="1:43" ht="33.75" customHeight="1">
      <c r="B34" s="136"/>
      <c r="C34" s="30"/>
      <c r="D34" s="16"/>
      <c r="E34" s="54"/>
      <c r="F34" s="16"/>
      <c r="G34" s="47"/>
      <c r="H34" s="13"/>
      <c r="I34" s="13"/>
      <c r="J34" s="13"/>
      <c r="L34" s="55"/>
      <c r="M34" s="13"/>
      <c r="N34" s="108" t="s">
        <v>40</v>
      </c>
      <c r="O34" s="109"/>
      <c r="P34" s="104"/>
      <c r="Q34" s="104"/>
      <c r="R34" s="49"/>
      <c r="S34" s="52"/>
      <c r="T34" s="136"/>
      <c r="U34" s="72"/>
      <c r="V34" s="3"/>
      <c r="W34" s="3"/>
      <c r="X34" s="3"/>
      <c r="Y34" s="3"/>
      <c r="Z34" s="3"/>
      <c r="AA34" s="3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3" ht="33.75" customHeight="1">
      <c r="B35" s="136"/>
      <c r="C35" s="30"/>
      <c r="D35" s="16"/>
      <c r="E35" s="13"/>
      <c r="F35" s="16"/>
      <c r="G35" s="47"/>
      <c r="H35" s="13"/>
      <c r="I35" s="13"/>
      <c r="J35" s="56"/>
      <c r="K35" s="111" t="s">
        <v>41</v>
      </c>
      <c r="L35" s="111"/>
      <c r="M35" s="13"/>
      <c r="N35" s="57"/>
      <c r="O35" s="13"/>
      <c r="P35" s="13"/>
      <c r="Q35" s="13"/>
      <c r="R35" s="58"/>
      <c r="S35" s="52"/>
      <c r="T35" s="136"/>
      <c r="U35" s="72"/>
      <c r="V35" s="59"/>
      <c r="W35" s="59"/>
      <c r="X35" s="59"/>
      <c r="Y35" s="59"/>
      <c r="Z35" s="59"/>
      <c r="AA35" s="59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</row>
    <row r="36" spans="1:43" ht="33.75" customHeight="1">
      <c r="B36" s="136"/>
      <c r="C36" s="30"/>
      <c r="D36" s="16"/>
      <c r="E36" s="13"/>
      <c r="F36" s="16"/>
      <c r="G36" s="47"/>
      <c r="H36" s="13"/>
      <c r="I36" s="13"/>
      <c r="J36" s="13"/>
      <c r="K36" s="16"/>
      <c r="L36" s="16"/>
      <c r="M36" s="16"/>
      <c r="N36" s="16"/>
      <c r="O36" s="16"/>
      <c r="P36" s="16"/>
      <c r="Q36" s="16"/>
      <c r="R36" s="16"/>
      <c r="S36" s="14"/>
      <c r="T36" s="136"/>
      <c r="U36" s="72"/>
      <c r="V36" s="59"/>
      <c r="W36" s="59"/>
      <c r="X36" s="59"/>
      <c r="Y36" s="59"/>
      <c r="Z36" s="59"/>
      <c r="AA36" s="59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</row>
    <row r="37" spans="1:43" ht="33.75" customHeight="1">
      <c r="B37" s="136"/>
      <c r="C37" s="30"/>
      <c r="D37" s="16"/>
      <c r="E37" s="13"/>
      <c r="F37" s="16"/>
      <c r="G37" s="47"/>
      <c r="H37" s="13"/>
      <c r="I37" s="56"/>
      <c r="J37" s="110"/>
      <c r="K37" s="110"/>
      <c r="L37" s="110"/>
      <c r="M37" s="110"/>
      <c r="N37" s="110"/>
      <c r="O37" s="110"/>
      <c r="P37" s="110"/>
      <c r="Q37" s="110"/>
      <c r="R37" s="110"/>
      <c r="S37" s="14"/>
      <c r="T37" s="136"/>
      <c r="U37" s="72"/>
      <c r="V37" s="59"/>
      <c r="W37" s="59"/>
      <c r="X37" s="59"/>
      <c r="Y37" s="59"/>
      <c r="Z37" s="59"/>
      <c r="AA37" s="59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</row>
    <row r="38" spans="1:43" ht="33.75" customHeight="1">
      <c r="B38" s="136"/>
      <c r="C38" s="30"/>
      <c r="D38" s="16"/>
      <c r="E38" s="13"/>
      <c r="F38" s="16"/>
      <c r="G38" s="47"/>
      <c r="H38" s="13"/>
      <c r="I38" s="56"/>
      <c r="J38" s="110"/>
      <c r="K38" s="110"/>
      <c r="L38" s="110"/>
      <c r="M38" s="110"/>
      <c r="N38" s="110"/>
      <c r="O38" s="110"/>
      <c r="P38" s="110"/>
      <c r="Q38" s="110"/>
      <c r="R38" s="110"/>
      <c r="S38" s="14"/>
      <c r="T38" s="136"/>
      <c r="U38" s="72"/>
      <c r="V38" s="59"/>
      <c r="W38" s="59"/>
      <c r="X38" s="59"/>
      <c r="Y38" s="59"/>
      <c r="Z38" s="59"/>
      <c r="AA38" s="59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</row>
    <row r="39" spans="1:43" ht="21" customHeight="1" thickBot="1">
      <c r="B39" s="136"/>
      <c r="C39" s="24"/>
      <c r="D39" s="25"/>
      <c r="E39" s="60"/>
      <c r="F39" s="105"/>
      <c r="G39" s="105"/>
      <c r="H39" s="105"/>
      <c r="I39" s="61"/>
      <c r="J39" s="61"/>
      <c r="K39" s="61"/>
      <c r="L39" s="61"/>
      <c r="M39" s="27"/>
      <c r="N39" s="27"/>
      <c r="O39" s="27"/>
      <c r="P39" s="27"/>
      <c r="Q39" s="27"/>
      <c r="R39" s="27"/>
      <c r="S39" s="29"/>
      <c r="T39" s="136"/>
      <c r="U39" s="72"/>
      <c r="V39" s="59"/>
      <c r="W39" s="59"/>
      <c r="X39" s="59"/>
      <c r="Y39" s="59"/>
      <c r="Z39" s="59"/>
      <c r="AA39" s="59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</row>
    <row r="40" spans="1:43" ht="13.5" thickTop="1">
      <c r="B40" s="13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36"/>
      <c r="U40" s="72"/>
      <c r="V40" s="62"/>
      <c r="W40" s="62"/>
      <c r="X40" s="62"/>
      <c r="Y40" s="62"/>
      <c r="Z40" s="62"/>
      <c r="AA40" s="62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</row>
    <row r="41" spans="1:43" ht="12.75" customHeight="1">
      <c r="B41" s="136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36"/>
      <c r="U41" s="72"/>
      <c r="V41" s="62"/>
      <c r="W41" s="62"/>
      <c r="X41" s="62"/>
      <c r="Y41" s="62"/>
      <c r="Z41" s="62"/>
      <c r="AA41" s="62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</row>
    <row r="42" spans="1:43" s="70" customFormat="1" ht="30" customHeight="1">
      <c r="A42" s="71"/>
    </row>
    <row r="43" spans="1:43" s="70" customFormat="1" ht="126" hidden="1" customHeight="1">
      <c r="A43" s="71"/>
    </row>
    <row r="44" spans="1:43" s="70" customFormat="1" ht="126" hidden="1" customHeight="1">
      <c r="A44" s="71"/>
    </row>
    <row r="45" spans="1:43" s="70" customFormat="1" ht="126" hidden="1" customHeight="1">
      <c r="A45" s="71"/>
    </row>
    <row r="46" spans="1:43" s="70" customFormat="1" ht="126" hidden="1" customHeight="1">
      <c r="A46" s="71"/>
    </row>
    <row r="47" spans="1:43" s="70" customFormat="1" ht="126" hidden="1" customHeight="1">
      <c r="A47" s="71"/>
    </row>
    <row r="48" spans="1:43" s="70" customFormat="1" ht="126" hidden="1" customHeight="1">
      <c r="A48" s="71"/>
    </row>
    <row r="49" spans="1:1" s="70" customFormat="1" ht="126" hidden="1" customHeight="1">
      <c r="A49" s="71"/>
    </row>
    <row r="50" spans="1:1" s="70" customFormat="1" ht="126" hidden="1" customHeight="1">
      <c r="A50" s="71"/>
    </row>
    <row r="51" spans="1:1" s="70" customFormat="1" ht="126" hidden="1" customHeight="1">
      <c r="A51" s="71"/>
    </row>
    <row r="52" spans="1:1" s="70" customFormat="1" ht="126" hidden="1" customHeight="1">
      <c r="A52" s="71"/>
    </row>
    <row r="53" spans="1:1" s="70" customFormat="1" ht="126" hidden="1" customHeight="1">
      <c r="A53" s="71"/>
    </row>
  </sheetData>
  <sheetProtection algorithmName="SHA-512" hashValue="zNUy47vv9PAtXy3gd5qHHnZb4eVFh384B9BcGuRi+Nn/lMabrSwd2GJQp7/WXsURL8AJrPSjYnjlO/8npzfrLQ==" saltValue="sa9AiA+6XOigIYVRxmDEtg==" spinCount="100000" sheet="1" objects="1" formatCells="0" selectLockedCells="1"/>
  <mergeCells count="88">
    <mergeCell ref="D11:E11"/>
    <mergeCell ref="F11:G11"/>
    <mergeCell ref="I11:J11"/>
    <mergeCell ref="D12:E12"/>
    <mergeCell ref="F12:G12"/>
    <mergeCell ref="I12:J12"/>
    <mergeCell ref="B1:B41"/>
    <mergeCell ref="C1:S2"/>
    <mergeCell ref="T1:T41"/>
    <mergeCell ref="C3:S7"/>
    <mergeCell ref="D9:E9"/>
    <mergeCell ref="F9:G9"/>
    <mergeCell ref="I9:J9"/>
    <mergeCell ref="D10:E10"/>
    <mergeCell ref="F10:G10"/>
    <mergeCell ref="I10:J10"/>
    <mergeCell ref="Q15:S15"/>
    <mergeCell ref="C16:D16"/>
    <mergeCell ref="H16:J16"/>
    <mergeCell ref="M16:N16"/>
    <mergeCell ref="Q16:S16"/>
    <mergeCell ref="E13:G13"/>
    <mergeCell ref="E14:G14"/>
    <mergeCell ref="C15:D15"/>
    <mergeCell ref="H15:J15"/>
    <mergeCell ref="M15:N15"/>
    <mergeCell ref="C17:D17"/>
    <mergeCell ref="H17:J17"/>
    <mergeCell ref="M17:N17"/>
    <mergeCell ref="Q17:S17"/>
    <mergeCell ref="C18:D18"/>
    <mergeCell ref="H18:J18"/>
    <mergeCell ref="M18:N18"/>
    <mergeCell ref="Q18:S18"/>
    <mergeCell ref="C19:D19"/>
    <mergeCell ref="H19:J19"/>
    <mergeCell ref="M19:N19"/>
    <mergeCell ref="Q19:S19"/>
    <mergeCell ref="C20:D20"/>
    <mergeCell ref="H20:J20"/>
    <mergeCell ref="M20:N20"/>
    <mergeCell ref="Q20:S20"/>
    <mergeCell ref="C21:D21"/>
    <mergeCell ref="H21:J21"/>
    <mergeCell ref="M21:N21"/>
    <mergeCell ref="Q21:S21"/>
    <mergeCell ref="C22:D22"/>
    <mergeCell ref="H22:J22"/>
    <mergeCell ref="M22:N22"/>
    <mergeCell ref="Q22:S22"/>
    <mergeCell ref="C23:D23"/>
    <mergeCell ref="H23:J23"/>
    <mergeCell ref="M23:N23"/>
    <mergeCell ref="Q23:S23"/>
    <mergeCell ref="C24:D24"/>
    <mergeCell ref="H24:J24"/>
    <mergeCell ref="M24:N24"/>
    <mergeCell ref="Q24:S24"/>
    <mergeCell ref="C25:D25"/>
    <mergeCell ref="H25:J25"/>
    <mergeCell ref="M25:N25"/>
    <mergeCell ref="Q25:S25"/>
    <mergeCell ref="C26:D26"/>
    <mergeCell ref="H26:J26"/>
    <mergeCell ref="M26:N26"/>
    <mergeCell ref="Q26:S26"/>
    <mergeCell ref="C27:D27"/>
    <mergeCell ref="H27:J27"/>
    <mergeCell ref="M27:N27"/>
    <mergeCell ref="Q27:S27"/>
    <mergeCell ref="C28:J28"/>
    <mergeCell ref="L28:S28"/>
    <mergeCell ref="F39:H39"/>
    <mergeCell ref="C40:S41"/>
    <mergeCell ref="K33:L33"/>
    <mergeCell ref="N33:O33"/>
    <mergeCell ref="P33:Q33"/>
    <mergeCell ref="N34:O34"/>
    <mergeCell ref="P34:Q34"/>
    <mergeCell ref="J37:R38"/>
    <mergeCell ref="K35:L35"/>
    <mergeCell ref="C29:S29"/>
    <mergeCell ref="K31:L31"/>
    <mergeCell ref="N31:O31"/>
    <mergeCell ref="P31:Q31"/>
    <mergeCell ref="K32:L32"/>
    <mergeCell ref="N32:O32"/>
    <mergeCell ref="P32:Q32"/>
  </mergeCells>
  <conditionalFormatting sqref="K33">
    <cfRule type="expression" dxfId="1275" priority="2984">
      <formula>$AA$33="10"</formula>
    </cfRule>
  </conditionalFormatting>
  <conditionalFormatting sqref="I9">
    <cfRule type="expression" dxfId="1274" priority="2981">
      <formula>$I9=""</formula>
    </cfRule>
  </conditionalFormatting>
  <conditionalFormatting sqref="I10">
    <cfRule type="expression" dxfId="1273" priority="2980">
      <formula>$I10=""</formula>
    </cfRule>
  </conditionalFormatting>
  <conditionalFormatting sqref="I11">
    <cfRule type="expression" dxfId="1272" priority="2979">
      <formula>$I11=""</formula>
    </cfRule>
  </conditionalFormatting>
  <conditionalFormatting sqref="I12">
    <cfRule type="expression" dxfId="1271" priority="2978">
      <formula>$I12=""</formula>
    </cfRule>
  </conditionalFormatting>
  <conditionalFormatting sqref="F9">
    <cfRule type="expression" dxfId="1270" priority="2977">
      <formula>$F9=""</formula>
    </cfRule>
  </conditionalFormatting>
  <conditionalFormatting sqref="F10">
    <cfRule type="expression" dxfId="1269" priority="2976">
      <formula>$F10=""</formula>
    </cfRule>
  </conditionalFormatting>
  <conditionalFormatting sqref="Q11">
    <cfRule type="expression" dxfId="1268" priority="2973">
      <formula>$W$33=TRUE</formula>
    </cfRule>
  </conditionalFormatting>
  <conditionalFormatting sqref="K28">
    <cfRule type="expression" dxfId="1267" priority="2929">
      <formula>$AG28="1150"</formula>
    </cfRule>
    <cfRule type="expression" dxfId="1266" priority="2930">
      <formula>$AG28="130"</formula>
    </cfRule>
    <cfRule type="expression" dxfId="1265" priority="2931">
      <formula>$AG28="140"</formula>
    </cfRule>
    <cfRule type="expression" dxfId="1264" priority="2932">
      <formula>$AG28="110"</formula>
    </cfRule>
  </conditionalFormatting>
  <conditionalFormatting sqref="P31:Q31">
    <cfRule type="expression" dxfId="1263" priority="2920">
      <formula>$AC$33="10"</formula>
    </cfRule>
  </conditionalFormatting>
  <conditionalFormatting sqref="P32:Q32">
    <cfRule type="expression" dxfId="1262" priority="2919">
      <formula>$AE$33="10"</formula>
    </cfRule>
  </conditionalFormatting>
  <conditionalFormatting sqref="P33:Q33">
    <cfRule type="expression" dxfId="1261" priority="2918">
      <formula>$AG$33="10"</formula>
    </cfRule>
  </conditionalFormatting>
  <conditionalFormatting sqref="P34:Q34">
    <cfRule type="expression" dxfId="1260" priority="2917">
      <formula>$AI$33="10"</formula>
    </cfRule>
  </conditionalFormatting>
  <conditionalFormatting sqref="C16:D27 G17">
    <cfRule type="expression" dxfId="1259" priority="1942">
      <formula>OR(AND($AB$12=1,$Q$11=0), AND($AB$12=2,$Q$11&gt;0))=TRUE</formula>
    </cfRule>
  </conditionalFormatting>
  <conditionalFormatting sqref="M21:N21">
    <cfRule type="expression" dxfId="1258" priority="2572">
      <formula>OR(AND($AB$12=1,$Q$11=0), AND($AB$12=2,$Q$11&gt;0))=TRUE</formula>
    </cfRule>
  </conditionalFormatting>
  <conditionalFormatting sqref="M21">
    <cfRule type="expression" dxfId="1257" priority="2573">
      <formula>$AK21="1150"</formula>
    </cfRule>
    <cfRule type="expression" dxfId="1256" priority="2574">
      <formula>$AK21="170"</formula>
    </cfRule>
    <cfRule type="expression" dxfId="1255" priority="2575">
      <formula>$AK21="110"</formula>
    </cfRule>
  </conditionalFormatting>
  <conditionalFormatting sqref="M22:N22">
    <cfRule type="expression" dxfId="1254" priority="2568">
      <formula>OR(AND($AB$12=1,$Q$11=0), AND($AB$12=2,$Q$11&gt;0))=TRUE</formula>
    </cfRule>
  </conditionalFormatting>
  <conditionalFormatting sqref="M22">
    <cfRule type="expression" dxfId="1253" priority="2569">
      <formula>$AK22="1150"</formula>
    </cfRule>
    <cfRule type="expression" dxfId="1252" priority="2570">
      <formula>$AK22="170"</formula>
    </cfRule>
    <cfRule type="expression" dxfId="1251" priority="2571">
      <formula>$AK22="110"</formula>
    </cfRule>
  </conditionalFormatting>
  <conditionalFormatting sqref="M23:N23">
    <cfRule type="expression" dxfId="1250" priority="2564">
      <formula>OR(AND($AB$12=1,$Q$11=0), AND($AB$12=2,$Q$11&gt;0))=TRUE</formula>
    </cfRule>
  </conditionalFormatting>
  <conditionalFormatting sqref="M23">
    <cfRule type="expression" dxfId="1249" priority="2565">
      <formula>$AK23="1150"</formula>
    </cfRule>
    <cfRule type="expression" dxfId="1248" priority="2566">
      <formula>$AK23="170"</formula>
    </cfRule>
    <cfRule type="expression" dxfId="1247" priority="2567">
      <formula>$AK23="110"</formula>
    </cfRule>
  </conditionalFormatting>
  <conditionalFormatting sqref="M24:N24">
    <cfRule type="expression" dxfId="1246" priority="2560">
      <formula>OR(AND($AB$12=1,$Q$11=0), AND($AB$12=2,$Q$11&gt;0))=TRUE</formula>
    </cfRule>
  </conditionalFormatting>
  <conditionalFormatting sqref="M24">
    <cfRule type="expression" dxfId="1245" priority="2561">
      <formula>$AK24="1150"</formula>
    </cfRule>
    <cfRule type="expression" dxfId="1244" priority="2562">
      <formula>$AK24="170"</formula>
    </cfRule>
    <cfRule type="expression" dxfId="1243" priority="2563">
      <formula>$AK24="110"</formula>
    </cfRule>
  </conditionalFormatting>
  <conditionalFormatting sqref="M25:N25">
    <cfRule type="expression" dxfId="1242" priority="2556">
      <formula>OR(AND($AB$12=1,$Q$11=0), AND($AB$12=2,$Q$11&gt;0))=TRUE</formula>
    </cfRule>
  </conditionalFormatting>
  <conditionalFormatting sqref="M25">
    <cfRule type="expression" dxfId="1241" priority="2557">
      <formula>$AK25="1150"</formula>
    </cfRule>
    <cfRule type="expression" dxfId="1240" priority="2558">
      <formula>$AK25="170"</formula>
    </cfRule>
    <cfRule type="expression" dxfId="1239" priority="2559">
      <formula>$AK25="110"</formula>
    </cfRule>
  </conditionalFormatting>
  <conditionalFormatting sqref="M26:N26">
    <cfRule type="expression" dxfId="1238" priority="2552">
      <formula>OR(AND($AB$12=1,$Q$11=0), AND($AB$12=2,$Q$11&gt;0))=TRUE</formula>
    </cfRule>
  </conditionalFormatting>
  <conditionalFormatting sqref="M26">
    <cfRule type="expression" dxfId="1237" priority="2553">
      <formula>$AK26="1150"</formula>
    </cfRule>
    <cfRule type="expression" dxfId="1236" priority="2554">
      <formula>$AK26="170"</formula>
    </cfRule>
    <cfRule type="expression" dxfId="1235" priority="2555">
      <formula>$AK26="110"</formula>
    </cfRule>
  </conditionalFormatting>
  <conditionalFormatting sqref="M27:N27">
    <cfRule type="expression" dxfId="1234" priority="2548">
      <formula>OR(AND($AB$12=1,$Q$11=0), AND($AB$12=2,$Q$11&gt;0))=TRUE</formula>
    </cfRule>
  </conditionalFormatting>
  <conditionalFormatting sqref="M27">
    <cfRule type="expression" dxfId="1233" priority="2549">
      <formula>$AK27="1150"</formula>
    </cfRule>
    <cfRule type="expression" dxfId="1232" priority="2550">
      <formula>$AK27="170"</formula>
    </cfRule>
    <cfRule type="expression" dxfId="1231" priority="2551">
      <formula>$AK27="110"</formula>
    </cfRule>
  </conditionalFormatting>
  <conditionalFormatting sqref="E20 E22 E24 E26">
    <cfRule type="expression" dxfId="1230" priority="2528">
      <formula>$AA20="1140"</formula>
    </cfRule>
    <cfRule type="expression" dxfId="1229" priority="2529">
      <formula>$AA20="1130"</formula>
    </cfRule>
    <cfRule type="expression" dxfId="1228" priority="2530">
      <formula>$AA20="1120"</formula>
    </cfRule>
    <cfRule type="expression" dxfId="1227" priority="2531">
      <formula>$AA20="1110"</formula>
    </cfRule>
    <cfRule type="expression" dxfId="1226" priority="2532">
      <formula>$AA20="1100"</formula>
    </cfRule>
    <cfRule type="expression" dxfId="1225" priority="2533">
      <formula>$AA20="190"</formula>
    </cfRule>
    <cfRule type="expression" dxfId="1224" priority="2534">
      <formula>$AA20="180"</formula>
    </cfRule>
    <cfRule type="expression" dxfId="1223" priority="2535">
      <formula>$AA20="170"</formula>
    </cfRule>
    <cfRule type="expression" dxfId="1222" priority="2536">
      <formula>$AA20="160"</formula>
    </cfRule>
    <cfRule type="expression" dxfId="1221" priority="2537">
      <formula>$AA20="150"</formula>
    </cfRule>
    <cfRule type="expression" dxfId="1220" priority="2539">
      <formula>$AA20="120"</formula>
    </cfRule>
    <cfRule type="expression" dxfId="1219" priority="2544">
      <formula>$AA20="1150"</formula>
    </cfRule>
    <cfRule type="expression" dxfId="1218" priority="2545">
      <formula>$AA20="130"</formula>
    </cfRule>
    <cfRule type="expression" dxfId="1217" priority="2546">
      <formula>$AA20="140"</formula>
    </cfRule>
    <cfRule type="expression" dxfId="1216" priority="2547">
      <formula>$AA20="110"</formula>
    </cfRule>
  </conditionalFormatting>
  <conditionalFormatting sqref="F22 F24 F26">
    <cfRule type="expression" dxfId="1215" priority="2503">
      <formula>$AC22="1140"</formula>
    </cfRule>
    <cfRule type="expression" dxfId="1214" priority="2504">
      <formula>$AC22="1130"</formula>
    </cfRule>
    <cfRule type="expression" dxfId="1213" priority="2505">
      <formula>$AC22="1120"</formula>
    </cfRule>
    <cfRule type="expression" dxfId="1212" priority="2506">
      <formula>$AC22="1110"</formula>
    </cfRule>
    <cfRule type="expression" dxfId="1211" priority="2507">
      <formula>$AC22="1100"</formula>
    </cfRule>
    <cfRule type="expression" dxfId="1210" priority="2508">
      <formula>$AC22="190"</formula>
    </cfRule>
    <cfRule type="expression" dxfId="1209" priority="2509">
      <formula>$AC22="180"</formula>
    </cfRule>
    <cfRule type="expression" dxfId="1208" priority="2510">
      <formula>$AC22="170"</formula>
    </cfRule>
    <cfRule type="expression" dxfId="1207" priority="2511">
      <formula>$AC22="160"</formula>
    </cfRule>
    <cfRule type="expression" dxfId="1206" priority="2512">
      <formula>$AC22="150"</formula>
    </cfRule>
    <cfRule type="expression" dxfId="1205" priority="2538">
      <formula>$AC22="110"</formula>
    </cfRule>
    <cfRule type="expression" dxfId="1204" priority="2540">
      <formula>$AC22="120"</formula>
    </cfRule>
    <cfRule type="expression" dxfId="1203" priority="2541">
      <formula>$AC22="130"</formula>
    </cfRule>
    <cfRule type="expression" dxfId="1202" priority="2542">
      <formula>$AC22="140"</formula>
    </cfRule>
    <cfRule type="expression" dxfId="1201" priority="2543">
      <formula>$AC22="1150"</formula>
    </cfRule>
  </conditionalFormatting>
  <conditionalFormatting sqref="E21 E23 E25 E27">
    <cfRule type="expression" dxfId="1200" priority="2513">
      <formula>$AA21="1140"</formula>
    </cfRule>
    <cfRule type="expression" dxfId="1199" priority="2514">
      <formula>$AA21="1130"</formula>
    </cfRule>
    <cfRule type="expression" dxfId="1198" priority="2515">
      <formula>$AA21="1120"</formula>
    </cfRule>
    <cfRule type="expression" dxfId="1197" priority="2516">
      <formula>$AA21="1110"</formula>
    </cfRule>
    <cfRule type="expression" dxfId="1196" priority="2517">
      <formula>$AA21="1100"</formula>
    </cfRule>
    <cfRule type="expression" dxfId="1195" priority="2518">
      <formula>$AA21="190"</formula>
    </cfRule>
    <cfRule type="expression" dxfId="1194" priority="2519">
      <formula>$AA21="180"</formula>
    </cfRule>
    <cfRule type="expression" dxfId="1193" priority="2520">
      <formula>$AA21="170"</formula>
    </cfRule>
    <cfRule type="expression" dxfId="1192" priority="2521">
      <formula>$AA21="160"</formula>
    </cfRule>
    <cfRule type="expression" dxfId="1191" priority="2522">
      <formula>$AA21="150"</formula>
    </cfRule>
    <cfRule type="expression" dxfId="1190" priority="2523">
      <formula>$AA21="120"</formula>
    </cfRule>
    <cfRule type="expression" dxfId="1189" priority="2524">
      <formula>$AA21="1150"</formula>
    </cfRule>
    <cfRule type="expression" dxfId="1188" priority="2525">
      <formula>$AA21="130"</formula>
    </cfRule>
    <cfRule type="expression" dxfId="1187" priority="2526">
      <formula>$AA21="140"</formula>
    </cfRule>
    <cfRule type="expression" dxfId="1186" priority="2527">
      <formula>$AA21="110"</formula>
    </cfRule>
  </conditionalFormatting>
  <conditionalFormatting sqref="F21 F23 F25 F27">
    <cfRule type="expression" dxfId="1185" priority="2488">
      <formula>$AC21="1140"</formula>
    </cfRule>
    <cfRule type="expression" dxfId="1184" priority="2489">
      <formula>$AC21="1130"</formula>
    </cfRule>
    <cfRule type="expression" dxfId="1183" priority="2490">
      <formula>$AC21="1120"</formula>
    </cfRule>
    <cfRule type="expression" dxfId="1182" priority="2491">
      <formula>$AC21="1110"</formula>
    </cfRule>
    <cfRule type="expression" dxfId="1181" priority="2492">
      <formula>$AC21="1100"</formula>
    </cfRule>
    <cfRule type="expression" dxfId="1180" priority="2493">
      <formula>$AC21="190"</formula>
    </cfRule>
    <cfRule type="expression" dxfId="1179" priority="2494">
      <formula>$AC21="180"</formula>
    </cfRule>
    <cfRule type="expression" dxfId="1178" priority="2495">
      <formula>$AC21="170"</formula>
    </cfRule>
    <cfRule type="expression" dxfId="1177" priority="2496">
      <formula>$AC21="160"</formula>
    </cfRule>
    <cfRule type="expression" dxfId="1176" priority="2497">
      <formula>$AC21="150"</formula>
    </cfRule>
    <cfRule type="expression" dxfId="1175" priority="2498">
      <formula>$AC21="110"</formula>
    </cfRule>
    <cfRule type="expression" dxfId="1174" priority="2499">
      <formula>$AC21="120"</formula>
    </cfRule>
    <cfRule type="expression" dxfId="1173" priority="2500">
      <formula>$AC21="130"</formula>
    </cfRule>
    <cfRule type="expression" dxfId="1172" priority="2501">
      <formula>$AC21="140"</formula>
    </cfRule>
    <cfRule type="expression" dxfId="1171" priority="2502">
      <formula>$AC21="1150"</formula>
    </cfRule>
  </conditionalFormatting>
  <conditionalFormatting sqref="E21:G27 E20 G20">
    <cfRule type="expression" dxfId="1170" priority="2487">
      <formula>OR(AND($AB$12=1,$Q$11=0), AND($AB$12=2,$Q$11&gt;0))=TRUE</formula>
    </cfRule>
  </conditionalFormatting>
  <conditionalFormatting sqref="E21 E23 E25 E27">
    <cfRule type="expression" dxfId="1169" priority="2467">
      <formula>$AA21="1140"</formula>
    </cfRule>
    <cfRule type="expression" dxfId="1168" priority="2468">
      <formula>$AA21="1130"</formula>
    </cfRule>
    <cfRule type="expression" dxfId="1167" priority="2469">
      <formula>$AA21="1120"</formula>
    </cfRule>
    <cfRule type="expression" dxfId="1166" priority="2470">
      <formula>$AA21="1110"</formula>
    </cfRule>
    <cfRule type="expression" dxfId="1165" priority="2471">
      <formula>$AA21="1100"</formula>
    </cfRule>
    <cfRule type="expression" dxfId="1164" priority="2472">
      <formula>$AA21="190"</formula>
    </cfRule>
    <cfRule type="expression" dxfId="1163" priority="2473">
      <formula>$AA21="180"</formula>
    </cfRule>
    <cfRule type="expression" dxfId="1162" priority="2474">
      <formula>$AA21="170"</formula>
    </cfRule>
    <cfRule type="expression" dxfId="1161" priority="2475">
      <formula>$AA21="160"</formula>
    </cfRule>
    <cfRule type="expression" dxfId="1160" priority="2476">
      <formula>$AA21="150"</formula>
    </cfRule>
    <cfRule type="expression" dxfId="1159" priority="2478">
      <formula>$AA21="120"</formula>
    </cfRule>
    <cfRule type="expression" dxfId="1158" priority="2483">
      <formula>$AA21="1150"</formula>
    </cfRule>
    <cfRule type="expression" dxfId="1157" priority="2484">
      <formula>$AA21="130"</formula>
    </cfRule>
    <cfRule type="expression" dxfId="1156" priority="2485">
      <formula>$AA21="140"</formula>
    </cfRule>
    <cfRule type="expression" dxfId="1155" priority="2486">
      <formula>$AA21="110"</formula>
    </cfRule>
  </conditionalFormatting>
  <conditionalFormatting sqref="F21 F23 F25 F27">
    <cfRule type="expression" dxfId="1154" priority="2457">
      <formula>$AC21="1140"</formula>
    </cfRule>
    <cfRule type="expression" dxfId="1153" priority="2458">
      <formula>$AC21="1130"</formula>
    </cfRule>
    <cfRule type="expression" dxfId="1152" priority="2459">
      <formula>$AC21="1120"</formula>
    </cfRule>
    <cfRule type="expression" dxfId="1151" priority="2460">
      <formula>$AC21="1110"</formula>
    </cfRule>
    <cfRule type="expression" dxfId="1150" priority="2461">
      <formula>$AC21="1100"</formula>
    </cfRule>
    <cfRule type="expression" dxfId="1149" priority="2462">
      <formula>$AC21="190"</formula>
    </cfRule>
    <cfRule type="expression" dxfId="1148" priority="2463">
      <formula>$AC21="180"</formula>
    </cfRule>
    <cfRule type="expression" dxfId="1147" priority="2464">
      <formula>$AC21="170"</formula>
    </cfRule>
    <cfRule type="expression" dxfId="1146" priority="2465">
      <formula>$AC21="160"</formula>
    </cfRule>
    <cfRule type="expression" dxfId="1145" priority="2466">
      <formula>$AC21="150"</formula>
    </cfRule>
    <cfRule type="expression" dxfId="1144" priority="2477">
      <formula>$AC21="110"</formula>
    </cfRule>
    <cfRule type="expression" dxfId="1143" priority="2479">
      <formula>$AC21="120"</formula>
    </cfRule>
    <cfRule type="expression" dxfId="1142" priority="2480">
      <formula>$AC21="130"</formula>
    </cfRule>
    <cfRule type="expression" dxfId="1141" priority="2481">
      <formula>$AC21="140"</formula>
    </cfRule>
    <cfRule type="expression" dxfId="1140" priority="2482">
      <formula>$AC21="1150"</formula>
    </cfRule>
  </conditionalFormatting>
  <conditionalFormatting sqref="K20">
    <cfRule type="expression" dxfId="1139" priority="2167">
      <formula>$AG20="1180"</formula>
    </cfRule>
    <cfRule type="expression" dxfId="1138" priority="2168">
      <formula>$AG20="1170"</formula>
    </cfRule>
    <cfRule type="expression" dxfId="1137" priority="2169">
      <formula>$AG20="1160"</formula>
    </cfRule>
    <cfRule type="expression" dxfId="1136" priority="2170">
      <formula>$AG20="1150"</formula>
    </cfRule>
    <cfRule type="expression" dxfId="1135" priority="2171">
      <formula>$AG20="1140"</formula>
    </cfRule>
    <cfRule type="expression" dxfId="1134" priority="2172">
      <formula>$AG20="1130"</formula>
    </cfRule>
    <cfRule type="expression" dxfId="1133" priority="2173">
      <formula>$AG20="1120"</formula>
    </cfRule>
    <cfRule type="expression" dxfId="1132" priority="2174">
      <formula>$AG20="1110"</formula>
    </cfRule>
    <cfRule type="expression" dxfId="1131" priority="2175">
      <formula>$AG20="1100"</formula>
    </cfRule>
    <cfRule type="expression" dxfId="1130" priority="2176">
      <formula>$AG20="190"</formula>
    </cfRule>
    <cfRule type="expression" dxfId="1129" priority="2177">
      <formula>$AG20="180"</formula>
    </cfRule>
    <cfRule type="expression" dxfId="1128" priority="2178">
      <formula>$AG20="170"</formula>
    </cfRule>
    <cfRule type="expression" dxfId="1127" priority="2179">
      <formula>$AG20="160"</formula>
    </cfRule>
    <cfRule type="expression" dxfId="1126" priority="2180">
      <formula>$AG20="150"</formula>
    </cfRule>
    <cfRule type="expression" dxfId="1125" priority="2181">
      <formula>$AG20="140"</formula>
    </cfRule>
    <cfRule type="expression" dxfId="1124" priority="2182">
      <formula>$AG20="130"</formula>
    </cfRule>
    <cfRule type="expression" dxfId="1123" priority="2183">
      <formula>$AG20="120"</formula>
    </cfRule>
    <cfRule type="expression" dxfId="1122" priority="2184">
      <formula>$AG20="110"</formula>
    </cfRule>
  </conditionalFormatting>
  <conditionalFormatting sqref="K20">
    <cfRule type="expression" dxfId="1121" priority="2166">
      <formula>OR(AND($AB$12=1,$Q$11=0), AND($AB$12=2,$Q$11&gt;0))=TRUE</formula>
    </cfRule>
  </conditionalFormatting>
  <conditionalFormatting sqref="K21">
    <cfRule type="expression" dxfId="1120" priority="2148">
      <formula>$AG21="1180"</formula>
    </cfRule>
    <cfRule type="expression" dxfId="1119" priority="2149">
      <formula>$AG21="1170"</formula>
    </cfRule>
    <cfRule type="expression" dxfId="1118" priority="2150">
      <formula>$AG21="1160"</formula>
    </cfRule>
    <cfRule type="expression" dxfId="1117" priority="2151">
      <formula>$AG21="1150"</formula>
    </cfRule>
    <cfRule type="expression" dxfId="1116" priority="2152">
      <formula>$AG21="1140"</formula>
    </cfRule>
    <cfRule type="expression" dxfId="1115" priority="2153">
      <formula>$AG21="1130"</formula>
    </cfRule>
    <cfRule type="expression" dxfId="1114" priority="2154">
      <formula>$AG21="1120"</formula>
    </cfRule>
    <cfRule type="expression" dxfId="1113" priority="2155">
      <formula>$AG21="1110"</formula>
    </cfRule>
    <cfRule type="expression" dxfId="1112" priority="2156">
      <formula>$AG21="1100"</formula>
    </cfRule>
    <cfRule type="expression" dxfId="1111" priority="2157">
      <formula>$AG21="190"</formula>
    </cfRule>
    <cfRule type="expression" dxfId="1110" priority="2158">
      <formula>$AG21="180"</formula>
    </cfRule>
    <cfRule type="expression" dxfId="1109" priority="2159">
      <formula>$AG21="170"</formula>
    </cfRule>
    <cfRule type="expression" dxfId="1108" priority="2160">
      <formula>$AG21="160"</formula>
    </cfRule>
    <cfRule type="expression" dxfId="1107" priority="2161">
      <formula>$AG21="150"</formula>
    </cfRule>
    <cfRule type="expression" dxfId="1106" priority="2162">
      <formula>$AG21="140"</formula>
    </cfRule>
    <cfRule type="expression" dxfId="1105" priority="2163">
      <formula>$AG21="130"</formula>
    </cfRule>
    <cfRule type="expression" dxfId="1104" priority="2164">
      <formula>$AG21="120"</formula>
    </cfRule>
    <cfRule type="expression" dxfId="1103" priority="2165">
      <formula>$AG21="110"</formula>
    </cfRule>
  </conditionalFormatting>
  <conditionalFormatting sqref="K21">
    <cfRule type="expression" dxfId="1102" priority="2147">
      <formula>OR(AND($AB$12=1,$Q$11=0), AND($AB$12=2,$Q$11&gt;0))=TRUE</formula>
    </cfRule>
  </conditionalFormatting>
  <conditionalFormatting sqref="K22">
    <cfRule type="expression" dxfId="1101" priority="2129">
      <formula>$AG22="1180"</formula>
    </cfRule>
    <cfRule type="expression" dxfId="1100" priority="2130">
      <formula>$AG22="1170"</formula>
    </cfRule>
    <cfRule type="expression" dxfId="1099" priority="2131">
      <formula>$AG22="1160"</formula>
    </cfRule>
    <cfRule type="expression" dxfId="1098" priority="2132">
      <formula>$AG22="1150"</formula>
    </cfRule>
    <cfRule type="expression" dxfId="1097" priority="2133">
      <formula>$AG22="1140"</formula>
    </cfRule>
    <cfRule type="expression" dxfId="1096" priority="2134">
      <formula>$AG22="1130"</formula>
    </cfRule>
    <cfRule type="expression" dxfId="1095" priority="2135">
      <formula>$AG22="1120"</formula>
    </cfRule>
    <cfRule type="expression" dxfId="1094" priority="2136">
      <formula>$AG22="1110"</formula>
    </cfRule>
    <cfRule type="expression" dxfId="1093" priority="2137">
      <formula>$AG22="1100"</formula>
    </cfRule>
    <cfRule type="expression" dxfId="1092" priority="2138">
      <formula>$AG22="190"</formula>
    </cfRule>
    <cfRule type="expression" dxfId="1091" priority="2139">
      <formula>$AG22="180"</formula>
    </cfRule>
    <cfRule type="expression" dxfId="1090" priority="2140">
      <formula>$AG22="170"</formula>
    </cfRule>
    <cfRule type="expression" dxfId="1089" priority="2141">
      <formula>$AG22="160"</formula>
    </cfRule>
    <cfRule type="expression" dxfId="1088" priority="2142">
      <formula>$AG22="150"</formula>
    </cfRule>
    <cfRule type="expression" dxfId="1087" priority="2143">
      <formula>$AG22="140"</formula>
    </cfRule>
    <cfRule type="expression" dxfId="1086" priority="2144">
      <formula>$AG22="130"</formula>
    </cfRule>
    <cfRule type="expression" dxfId="1085" priority="2145">
      <formula>$AG22="120"</formula>
    </cfRule>
    <cfRule type="expression" dxfId="1084" priority="2146">
      <formula>$AG22="110"</formula>
    </cfRule>
  </conditionalFormatting>
  <conditionalFormatting sqref="K22">
    <cfRule type="expression" dxfId="1083" priority="2128">
      <formula>OR(AND($AB$12=1,$Q$11=0), AND($AB$12=2,$Q$11&gt;0))=TRUE</formula>
    </cfRule>
  </conditionalFormatting>
  <conditionalFormatting sqref="K23">
    <cfRule type="expression" dxfId="1082" priority="2110">
      <formula>$AG23="1180"</formula>
    </cfRule>
    <cfRule type="expression" dxfId="1081" priority="2111">
      <formula>$AG23="1170"</formula>
    </cfRule>
    <cfRule type="expression" dxfId="1080" priority="2112">
      <formula>$AG23="1160"</formula>
    </cfRule>
    <cfRule type="expression" dxfId="1079" priority="2113">
      <formula>$AG23="1150"</formula>
    </cfRule>
    <cfRule type="expression" dxfId="1078" priority="2114">
      <formula>$AG23="1140"</formula>
    </cfRule>
    <cfRule type="expression" dxfId="1077" priority="2115">
      <formula>$AG23="1130"</formula>
    </cfRule>
    <cfRule type="expression" dxfId="1076" priority="2116">
      <formula>$AG23="1120"</formula>
    </cfRule>
    <cfRule type="expression" dxfId="1075" priority="2117">
      <formula>$AG23="1110"</formula>
    </cfRule>
    <cfRule type="expression" dxfId="1074" priority="2118">
      <formula>$AG23="1100"</formula>
    </cfRule>
    <cfRule type="expression" dxfId="1073" priority="2119">
      <formula>$AG23="190"</formula>
    </cfRule>
    <cfRule type="expression" dxfId="1072" priority="2120">
      <formula>$AG23="180"</formula>
    </cfRule>
    <cfRule type="expression" dxfId="1071" priority="2121">
      <formula>$AG23="170"</formula>
    </cfRule>
    <cfRule type="expression" dxfId="1070" priority="2122">
      <formula>$AG23="160"</formula>
    </cfRule>
    <cfRule type="expression" dxfId="1069" priority="2123">
      <formula>$AG23="150"</formula>
    </cfRule>
    <cfRule type="expression" dxfId="1068" priority="2124">
      <formula>$AG23="140"</formula>
    </cfRule>
    <cfRule type="expression" dxfId="1067" priority="2125">
      <formula>$AG23="130"</formula>
    </cfRule>
    <cfRule type="expression" dxfId="1066" priority="2126">
      <formula>$AG23="120"</formula>
    </cfRule>
    <cfRule type="expression" dxfId="1065" priority="2127">
      <formula>$AG23="110"</formula>
    </cfRule>
  </conditionalFormatting>
  <conditionalFormatting sqref="K23">
    <cfRule type="expression" dxfId="1064" priority="2109">
      <formula>OR(AND($AB$12=1,$Q$11=0), AND($AB$12=2,$Q$11&gt;0))=TRUE</formula>
    </cfRule>
  </conditionalFormatting>
  <conditionalFormatting sqref="K24">
    <cfRule type="expression" dxfId="1063" priority="2091">
      <formula>$AG24="1180"</formula>
    </cfRule>
    <cfRule type="expression" dxfId="1062" priority="2092">
      <formula>$AG24="1170"</formula>
    </cfRule>
    <cfRule type="expression" dxfId="1061" priority="2093">
      <formula>$AG24="1160"</formula>
    </cfRule>
    <cfRule type="expression" dxfId="1060" priority="2094">
      <formula>$AG24="1150"</formula>
    </cfRule>
    <cfRule type="expression" dxfId="1059" priority="2095">
      <formula>$AG24="1140"</formula>
    </cfRule>
    <cfRule type="expression" dxfId="1058" priority="2096">
      <formula>$AG24="1130"</formula>
    </cfRule>
    <cfRule type="expression" dxfId="1057" priority="2097">
      <formula>$AG24="1120"</formula>
    </cfRule>
    <cfRule type="expression" dxfId="1056" priority="2098">
      <formula>$AG24="1110"</formula>
    </cfRule>
    <cfRule type="expression" dxfId="1055" priority="2099">
      <formula>$AG24="1100"</formula>
    </cfRule>
    <cfRule type="expression" dxfId="1054" priority="2100">
      <formula>$AG24="190"</formula>
    </cfRule>
    <cfRule type="expression" dxfId="1053" priority="2101">
      <formula>$AG24="180"</formula>
    </cfRule>
    <cfRule type="expression" dxfId="1052" priority="2102">
      <formula>$AG24="170"</formula>
    </cfRule>
    <cfRule type="expression" dxfId="1051" priority="2103">
      <formula>$AG24="160"</formula>
    </cfRule>
    <cfRule type="expression" dxfId="1050" priority="2104">
      <formula>$AG24="150"</formula>
    </cfRule>
    <cfRule type="expression" dxfId="1049" priority="2105">
      <formula>$AG24="140"</formula>
    </cfRule>
    <cfRule type="expression" dxfId="1048" priority="2106">
      <formula>$AG24="130"</formula>
    </cfRule>
    <cfRule type="expression" dxfId="1047" priority="2107">
      <formula>$AG24="120"</formula>
    </cfRule>
    <cfRule type="expression" dxfId="1046" priority="2108">
      <formula>$AG24="110"</formula>
    </cfRule>
  </conditionalFormatting>
  <conditionalFormatting sqref="K24">
    <cfRule type="expression" dxfId="1045" priority="2090">
      <formula>OR(AND($AB$12=1,$Q$11=0), AND($AB$12=2,$Q$11&gt;0))=TRUE</formula>
    </cfRule>
  </conditionalFormatting>
  <conditionalFormatting sqref="K25">
    <cfRule type="expression" dxfId="1044" priority="2072">
      <formula>$AG25="1180"</formula>
    </cfRule>
    <cfRule type="expression" dxfId="1043" priority="2073">
      <formula>$AG25="1170"</formula>
    </cfRule>
    <cfRule type="expression" dxfId="1042" priority="2074">
      <formula>$AG25="1160"</formula>
    </cfRule>
    <cfRule type="expression" dxfId="1041" priority="2075">
      <formula>$AG25="1150"</formula>
    </cfRule>
    <cfRule type="expression" dxfId="1040" priority="2076">
      <formula>$AG25="1140"</formula>
    </cfRule>
    <cfRule type="expression" dxfId="1039" priority="2077">
      <formula>$AG25="1130"</formula>
    </cfRule>
    <cfRule type="expression" dxfId="1038" priority="2078">
      <formula>$AG25="1120"</formula>
    </cfRule>
    <cfRule type="expression" dxfId="1037" priority="2079">
      <formula>$AG25="1110"</formula>
    </cfRule>
    <cfRule type="expression" dxfId="1036" priority="2080">
      <formula>$AG25="1100"</formula>
    </cfRule>
    <cfRule type="expression" dxfId="1035" priority="2081">
      <formula>$AG25="190"</formula>
    </cfRule>
    <cfRule type="expression" dxfId="1034" priority="2082">
      <formula>$AG25="180"</formula>
    </cfRule>
    <cfRule type="expression" dxfId="1033" priority="2083">
      <formula>$AG25="170"</formula>
    </cfRule>
    <cfRule type="expression" dxfId="1032" priority="2084">
      <formula>$AG25="160"</formula>
    </cfRule>
    <cfRule type="expression" dxfId="1031" priority="2085">
      <formula>$AG25="150"</formula>
    </cfRule>
    <cfRule type="expression" dxfId="1030" priority="2086">
      <formula>$AG25="140"</formula>
    </cfRule>
    <cfRule type="expression" dxfId="1029" priority="2087">
      <formula>$AG25="130"</formula>
    </cfRule>
    <cfRule type="expression" dxfId="1028" priority="2088">
      <formula>$AG25="120"</formula>
    </cfRule>
    <cfRule type="expression" dxfId="1027" priority="2089">
      <formula>$AG25="110"</formula>
    </cfRule>
  </conditionalFormatting>
  <conditionalFormatting sqref="K25">
    <cfRule type="expression" dxfId="1026" priority="2071">
      <formula>OR(AND($AB$12=1,$Q$11=0), AND($AB$12=2,$Q$11&gt;0))=TRUE</formula>
    </cfRule>
  </conditionalFormatting>
  <conditionalFormatting sqref="K26">
    <cfRule type="expression" dxfId="1025" priority="2053">
      <formula>$AG26="1180"</formula>
    </cfRule>
    <cfRule type="expression" dxfId="1024" priority="2054">
      <formula>$AG26="1170"</formula>
    </cfRule>
    <cfRule type="expression" dxfId="1023" priority="2055">
      <formula>$AG26="1160"</formula>
    </cfRule>
    <cfRule type="expression" dxfId="1022" priority="2056">
      <formula>$AG26="1150"</formula>
    </cfRule>
    <cfRule type="expression" dxfId="1021" priority="2057">
      <formula>$AG26="1140"</formula>
    </cfRule>
    <cfRule type="expression" dxfId="1020" priority="2058">
      <formula>$AG26="1130"</formula>
    </cfRule>
    <cfRule type="expression" dxfId="1019" priority="2059">
      <formula>$AG26="1120"</formula>
    </cfRule>
    <cfRule type="expression" dxfId="1018" priority="2060">
      <formula>$AG26="1110"</formula>
    </cfRule>
    <cfRule type="expression" dxfId="1017" priority="2061">
      <formula>$AG26="1100"</formula>
    </cfRule>
    <cfRule type="expression" dxfId="1016" priority="2062">
      <formula>$AG26="190"</formula>
    </cfRule>
    <cfRule type="expression" dxfId="1015" priority="2063">
      <formula>$AG26="180"</formula>
    </cfRule>
    <cfRule type="expression" dxfId="1014" priority="2064">
      <formula>$AG26="170"</formula>
    </cfRule>
    <cfRule type="expression" dxfId="1013" priority="2065">
      <formula>$AG26="160"</formula>
    </cfRule>
    <cfRule type="expression" dxfId="1012" priority="2066">
      <formula>$AG26="150"</formula>
    </cfRule>
    <cfRule type="expression" dxfId="1011" priority="2067">
      <formula>$AG26="140"</formula>
    </cfRule>
    <cfRule type="expression" dxfId="1010" priority="2068">
      <formula>$AG26="130"</formula>
    </cfRule>
    <cfRule type="expression" dxfId="1009" priority="2069">
      <formula>$AG26="120"</formula>
    </cfRule>
    <cfRule type="expression" dxfId="1008" priority="2070">
      <formula>$AG26="110"</formula>
    </cfRule>
  </conditionalFormatting>
  <conditionalFormatting sqref="K26">
    <cfRule type="expression" dxfId="1007" priority="2052">
      <formula>OR(AND($AB$12=1,$Q$11=0), AND($AB$12=2,$Q$11&gt;0))=TRUE</formula>
    </cfRule>
  </conditionalFormatting>
  <conditionalFormatting sqref="K27">
    <cfRule type="expression" dxfId="1006" priority="2034">
      <formula>$AG27="1180"</formula>
    </cfRule>
    <cfRule type="expression" dxfId="1005" priority="2035">
      <formula>$AG27="1170"</formula>
    </cfRule>
    <cfRule type="expression" dxfId="1004" priority="2036">
      <formula>$AG27="1160"</formula>
    </cfRule>
    <cfRule type="expression" dxfId="1003" priority="2037">
      <formula>$AG27="1150"</formula>
    </cfRule>
    <cfRule type="expression" dxfId="1002" priority="2038">
      <formula>$AG27="1140"</formula>
    </cfRule>
    <cfRule type="expression" dxfId="1001" priority="2039">
      <formula>$AG27="1130"</formula>
    </cfRule>
    <cfRule type="expression" dxfId="1000" priority="2040">
      <formula>$AG27="1120"</formula>
    </cfRule>
    <cfRule type="expression" dxfId="999" priority="2041">
      <formula>$AG27="1110"</formula>
    </cfRule>
    <cfRule type="expression" dxfId="998" priority="2042">
      <formula>$AG27="1100"</formula>
    </cfRule>
    <cfRule type="expression" dxfId="997" priority="2043">
      <formula>$AG27="190"</formula>
    </cfRule>
    <cfRule type="expression" dxfId="996" priority="2044">
      <formula>$AG27="180"</formula>
    </cfRule>
    <cfRule type="expression" dxfId="995" priority="2045">
      <formula>$AG27="170"</formula>
    </cfRule>
    <cfRule type="expression" dxfId="994" priority="2046">
      <formula>$AG27="160"</formula>
    </cfRule>
    <cfRule type="expression" dxfId="993" priority="2047">
      <formula>$AG27="150"</formula>
    </cfRule>
    <cfRule type="expression" dxfId="992" priority="2048">
      <formula>$AG27="140"</formula>
    </cfRule>
    <cfRule type="expression" dxfId="991" priority="2049">
      <formula>$AG27="130"</formula>
    </cfRule>
    <cfRule type="expression" dxfId="990" priority="2050">
      <formula>$AG27="120"</formula>
    </cfRule>
    <cfRule type="expression" dxfId="989" priority="2051">
      <formula>$AG27="110"</formula>
    </cfRule>
  </conditionalFormatting>
  <conditionalFormatting sqref="K27">
    <cfRule type="expression" dxfId="988" priority="2033">
      <formula>OR(AND($AB$12=1,$Q$11=0), AND($AB$12=2,$Q$11&gt;0))=TRUE</formula>
    </cfRule>
  </conditionalFormatting>
  <conditionalFormatting sqref="L21">
    <cfRule type="expression" dxfId="987" priority="1862">
      <formula>OR(AND($AB$12=1,$Q$11=0), AND($AB$12=2,$Q$11&gt;0))=TRUE</formula>
    </cfRule>
    <cfRule type="expression" dxfId="986" priority="1863">
      <formula>$AI21="1180"</formula>
    </cfRule>
    <cfRule type="expression" dxfId="985" priority="1864">
      <formula>$AI21="1170"</formula>
    </cfRule>
    <cfRule type="expression" dxfId="984" priority="1865">
      <formula>$AI21="1160"</formula>
    </cfRule>
  </conditionalFormatting>
  <conditionalFormatting sqref="L21">
    <cfRule type="expression" dxfId="983" priority="1866">
      <formula>$AI21="130"</formula>
    </cfRule>
    <cfRule type="expression" dxfId="982" priority="1867">
      <formula>$AI21="140"</formula>
    </cfRule>
  </conditionalFormatting>
  <conditionalFormatting sqref="L22">
    <cfRule type="expression" dxfId="981" priority="1856">
      <formula>OR(AND($AB$12=1,$Q$11=0), AND($AB$12=2,$Q$11&gt;0))=TRUE</formula>
    </cfRule>
    <cfRule type="expression" dxfId="980" priority="1857">
      <formula>$AI22="1180"</formula>
    </cfRule>
    <cfRule type="expression" dxfId="979" priority="1858">
      <formula>$AI22="1170"</formula>
    </cfRule>
    <cfRule type="expression" dxfId="978" priority="1859">
      <formula>$AI22="1160"</formula>
    </cfRule>
  </conditionalFormatting>
  <conditionalFormatting sqref="L22">
    <cfRule type="expression" dxfId="977" priority="1860">
      <formula>$AI22="130"</formula>
    </cfRule>
    <cfRule type="expression" dxfId="976" priority="1861">
      <formula>$AI22="140"</formula>
    </cfRule>
  </conditionalFormatting>
  <conditionalFormatting sqref="L23">
    <cfRule type="expression" dxfId="975" priority="1850">
      <formula>OR(AND($AB$12=1,$Q$11=0), AND($AB$12=2,$Q$11&gt;0))=TRUE</formula>
    </cfRule>
    <cfRule type="expression" dxfId="974" priority="1851">
      <formula>$AI23="1180"</formula>
    </cfRule>
    <cfRule type="expression" dxfId="973" priority="1852">
      <formula>$AI23="1170"</formula>
    </cfRule>
    <cfRule type="expression" dxfId="972" priority="1853">
      <formula>$AI23="1160"</formula>
    </cfRule>
  </conditionalFormatting>
  <conditionalFormatting sqref="L23">
    <cfRule type="expression" dxfId="971" priority="1854">
      <formula>$AI23="130"</formula>
    </cfRule>
    <cfRule type="expression" dxfId="970" priority="1855">
      <formula>$AI23="140"</formula>
    </cfRule>
  </conditionalFormatting>
  <conditionalFormatting sqref="L24">
    <cfRule type="expression" dxfId="969" priority="1844">
      <formula>OR(AND($AB$12=1,$Q$11=0), AND($AB$12=2,$Q$11&gt;0))=TRUE</formula>
    </cfRule>
    <cfRule type="expression" dxfId="968" priority="1845">
      <formula>$AI24="1180"</formula>
    </cfRule>
    <cfRule type="expression" dxfId="967" priority="1846">
      <formula>$AI24="1170"</formula>
    </cfRule>
    <cfRule type="expression" dxfId="966" priority="1847">
      <formula>$AI24="1160"</formula>
    </cfRule>
  </conditionalFormatting>
  <conditionalFormatting sqref="L24">
    <cfRule type="expression" dxfId="965" priority="1848">
      <formula>$AI24="130"</formula>
    </cfRule>
    <cfRule type="expression" dxfId="964" priority="1849">
      <formula>$AI24="140"</formula>
    </cfRule>
  </conditionalFormatting>
  <conditionalFormatting sqref="L25">
    <cfRule type="expression" dxfId="963" priority="1838">
      <formula>OR(AND($AB$12=1,$Q$11=0), AND($AB$12=2,$Q$11&gt;0))=TRUE</formula>
    </cfRule>
    <cfRule type="expression" dxfId="962" priority="1839">
      <formula>$AI25="1180"</formula>
    </cfRule>
    <cfRule type="expression" dxfId="961" priority="1840">
      <formula>$AI25="1170"</formula>
    </cfRule>
    <cfRule type="expression" dxfId="960" priority="1841">
      <formula>$AI25="1160"</formula>
    </cfRule>
  </conditionalFormatting>
  <conditionalFormatting sqref="L25">
    <cfRule type="expression" dxfId="959" priority="1842">
      <formula>$AI25="130"</formula>
    </cfRule>
    <cfRule type="expression" dxfId="958" priority="1843">
      <formula>$AI25="140"</formula>
    </cfRule>
  </conditionalFormatting>
  <conditionalFormatting sqref="L26">
    <cfRule type="expression" dxfId="957" priority="1832">
      <formula>OR(AND($AB$12=1,$Q$11=0), AND($AB$12=2,$Q$11&gt;0))=TRUE</formula>
    </cfRule>
    <cfRule type="expression" dxfId="956" priority="1833">
      <formula>$AI26="1180"</formula>
    </cfRule>
    <cfRule type="expression" dxfId="955" priority="1834">
      <formula>$AI26="1170"</formula>
    </cfRule>
    <cfRule type="expression" dxfId="954" priority="1835">
      <formula>$AI26="1160"</formula>
    </cfRule>
  </conditionalFormatting>
  <conditionalFormatting sqref="L26">
    <cfRule type="expression" dxfId="953" priority="1836">
      <formula>$AI26="130"</formula>
    </cfRule>
    <cfRule type="expression" dxfId="952" priority="1837">
      <formula>$AI26="140"</formula>
    </cfRule>
  </conditionalFormatting>
  <conditionalFormatting sqref="L27">
    <cfRule type="expression" dxfId="951" priority="1826">
      <formula>OR(AND($AB$12=1,$Q$11=0), AND($AB$12=2,$Q$11&gt;0))=TRUE</formula>
    </cfRule>
    <cfRule type="expression" dxfId="950" priority="1827">
      <formula>$AI27="1180"</formula>
    </cfRule>
    <cfRule type="expression" dxfId="949" priority="1828">
      <formula>$AI27="1170"</formula>
    </cfRule>
    <cfRule type="expression" dxfId="948" priority="1829">
      <formula>$AI27="1160"</formula>
    </cfRule>
  </conditionalFormatting>
  <conditionalFormatting sqref="L27">
    <cfRule type="expression" dxfId="947" priority="1830">
      <formula>$AI27="130"</formula>
    </cfRule>
    <cfRule type="expression" dxfId="946" priority="1831">
      <formula>$AI27="140"</formula>
    </cfRule>
  </conditionalFormatting>
  <conditionalFormatting sqref="O17">
    <cfRule type="expression" dxfId="945" priority="1819">
      <formula>$AM17="1180"</formula>
    </cfRule>
    <cfRule type="expression" dxfId="944" priority="1820">
      <formula>$AM17="1170"</formula>
    </cfRule>
    <cfRule type="expression" dxfId="943" priority="1821">
      <formula>$AM17="1160"</formula>
    </cfRule>
    <cfRule type="expression" dxfId="942" priority="1822">
      <formula>$AM17="140"</formula>
    </cfRule>
    <cfRule type="expression" dxfId="941" priority="1823">
      <formula>$AM17="130"</formula>
    </cfRule>
  </conditionalFormatting>
  <conditionalFormatting sqref="O17">
    <cfRule type="expression" dxfId="940" priority="1818">
      <formula>OR(AND($AB$12=1,$Q$11=0), AND($AB$12=2,$Q$11&gt;0))=TRUE</formula>
    </cfRule>
  </conditionalFormatting>
  <conditionalFormatting sqref="O18">
    <cfRule type="expression" dxfId="939" priority="1813">
      <formula>$AM18="1180"</formula>
    </cfRule>
    <cfRule type="expression" dxfId="938" priority="1814">
      <formula>$AM18="1170"</formula>
    </cfRule>
    <cfRule type="expression" dxfId="937" priority="1815">
      <formula>$AM18="1160"</formula>
    </cfRule>
    <cfRule type="expression" dxfId="936" priority="1816">
      <formula>$AM18="140"</formula>
    </cfRule>
    <cfRule type="expression" dxfId="935" priority="1817">
      <formula>$AM18="130"</formula>
    </cfRule>
  </conditionalFormatting>
  <conditionalFormatting sqref="O18">
    <cfRule type="expression" dxfId="934" priority="1812">
      <formula>OR(AND($AB$12=1,$Q$11=0), AND($AB$12=2,$Q$11&gt;0))=TRUE</formula>
    </cfRule>
  </conditionalFormatting>
  <conditionalFormatting sqref="O19">
    <cfRule type="expression" dxfId="933" priority="1807">
      <formula>$AM19="1180"</formula>
    </cfRule>
    <cfRule type="expression" dxfId="932" priority="1808">
      <formula>$AM19="1170"</formula>
    </cfRule>
    <cfRule type="expression" dxfId="931" priority="1809">
      <formula>$AM19="1160"</formula>
    </cfRule>
    <cfRule type="expression" dxfId="930" priority="1810">
      <formula>$AM19="140"</formula>
    </cfRule>
    <cfRule type="expression" dxfId="929" priority="1811">
      <formula>$AM19="130"</formula>
    </cfRule>
  </conditionalFormatting>
  <conditionalFormatting sqref="O19">
    <cfRule type="expression" dxfId="928" priority="1806">
      <formula>OR(AND($AB$12=1,$Q$11=0), AND($AB$12=2,$Q$11&gt;0))=TRUE</formula>
    </cfRule>
  </conditionalFormatting>
  <conditionalFormatting sqref="O20">
    <cfRule type="expression" dxfId="927" priority="1801">
      <formula>$AM20="1180"</formula>
    </cfRule>
    <cfRule type="expression" dxfId="926" priority="1802">
      <formula>$AM20="1170"</formula>
    </cfRule>
    <cfRule type="expression" dxfId="925" priority="1803">
      <formula>$AM20="1160"</formula>
    </cfRule>
    <cfRule type="expression" dxfId="924" priority="1804">
      <formula>$AM20="140"</formula>
    </cfRule>
    <cfRule type="expression" dxfId="923" priority="1805">
      <formula>$AM20="130"</formula>
    </cfRule>
  </conditionalFormatting>
  <conditionalFormatting sqref="O20">
    <cfRule type="expression" dxfId="922" priority="1800">
      <formula>OR(AND($AB$12=1,$Q$11=0), AND($AB$12=2,$Q$11&gt;0))=TRUE</formula>
    </cfRule>
  </conditionalFormatting>
  <conditionalFormatting sqref="O21">
    <cfRule type="expression" dxfId="921" priority="1795">
      <formula>$AM21="1180"</formula>
    </cfRule>
    <cfRule type="expression" dxfId="920" priority="1796">
      <formula>$AM21="1170"</formula>
    </cfRule>
    <cfRule type="expression" dxfId="919" priority="1797">
      <formula>$AM21="1160"</formula>
    </cfRule>
    <cfRule type="expression" dxfId="918" priority="1798">
      <formula>$AM21="140"</formula>
    </cfRule>
    <cfRule type="expression" dxfId="917" priority="1799">
      <formula>$AM21="130"</formula>
    </cfRule>
  </conditionalFormatting>
  <conditionalFormatting sqref="O21">
    <cfRule type="expression" dxfId="916" priority="1794">
      <formula>OR(AND($AB$12=1,$Q$11=0), AND($AB$12=2,$Q$11&gt;0))=TRUE</formula>
    </cfRule>
  </conditionalFormatting>
  <conditionalFormatting sqref="O22">
    <cfRule type="expression" dxfId="915" priority="1789">
      <formula>$AM22="1180"</formula>
    </cfRule>
    <cfRule type="expression" dxfId="914" priority="1790">
      <formula>$AM22="1170"</formula>
    </cfRule>
    <cfRule type="expression" dxfId="913" priority="1791">
      <formula>$AM22="1160"</formula>
    </cfRule>
    <cfRule type="expression" dxfId="912" priority="1792">
      <formula>$AM22="140"</formula>
    </cfRule>
    <cfRule type="expression" dxfId="911" priority="1793">
      <formula>$AM22="130"</formula>
    </cfRule>
  </conditionalFormatting>
  <conditionalFormatting sqref="O22">
    <cfRule type="expression" dxfId="910" priority="1788">
      <formula>OR(AND($AB$12=1,$Q$11=0), AND($AB$12=2,$Q$11&gt;0))=TRUE</formula>
    </cfRule>
  </conditionalFormatting>
  <conditionalFormatting sqref="O23">
    <cfRule type="expression" dxfId="909" priority="1783">
      <formula>$AM23="1180"</formula>
    </cfRule>
    <cfRule type="expression" dxfId="908" priority="1784">
      <formula>$AM23="1170"</formula>
    </cfRule>
    <cfRule type="expression" dxfId="907" priority="1785">
      <formula>$AM23="1160"</formula>
    </cfRule>
    <cfRule type="expression" dxfId="906" priority="1786">
      <formula>$AM23="140"</formula>
    </cfRule>
    <cfRule type="expression" dxfId="905" priority="1787">
      <formula>$AM23="130"</formula>
    </cfRule>
  </conditionalFormatting>
  <conditionalFormatting sqref="O23">
    <cfRule type="expression" dxfId="904" priority="1782">
      <formula>OR(AND($AB$12=1,$Q$11=0), AND($AB$12=2,$Q$11&gt;0))=TRUE</formula>
    </cfRule>
  </conditionalFormatting>
  <conditionalFormatting sqref="O24">
    <cfRule type="expression" dxfId="903" priority="1777">
      <formula>$AM24="1180"</formula>
    </cfRule>
    <cfRule type="expression" dxfId="902" priority="1778">
      <formula>$AM24="1170"</formula>
    </cfRule>
    <cfRule type="expression" dxfId="901" priority="1779">
      <formula>$AM24="1160"</formula>
    </cfRule>
    <cfRule type="expression" dxfId="900" priority="1780">
      <formula>$AM24="140"</formula>
    </cfRule>
    <cfRule type="expression" dxfId="899" priority="1781">
      <formula>$AM24="130"</formula>
    </cfRule>
  </conditionalFormatting>
  <conditionalFormatting sqref="O24">
    <cfRule type="expression" dxfId="898" priority="1776">
      <formula>OR(AND($AB$12=1,$Q$11=0), AND($AB$12=2,$Q$11&gt;0))=TRUE</formula>
    </cfRule>
  </conditionalFormatting>
  <conditionalFormatting sqref="O25">
    <cfRule type="expression" dxfId="897" priority="1771">
      <formula>$AM25="1180"</formula>
    </cfRule>
    <cfRule type="expression" dxfId="896" priority="1772">
      <formula>$AM25="1170"</formula>
    </cfRule>
    <cfRule type="expression" dxfId="895" priority="1773">
      <formula>$AM25="1160"</formula>
    </cfRule>
    <cfRule type="expression" dxfId="894" priority="1774">
      <formula>$AM25="140"</formula>
    </cfRule>
    <cfRule type="expression" dxfId="893" priority="1775">
      <formula>$AM25="130"</formula>
    </cfRule>
  </conditionalFormatting>
  <conditionalFormatting sqref="O25">
    <cfRule type="expression" dxfId="892" priority="1770">
      <formula>OR(AND($AB$12=1,$Q$11=0), AND($AB$12=2,$Q$11&gt;0))=TRUE</formula>
    </cfRule>
  </conditionalFormatting>
  <conditionalFormatting sqref="O26">
    <cfRule type="expression" dxfId="891" priority="1765">
      <formula>$AM26="1180"</formula>
    </cfRule>
    <cfRule type="expression" dxfId="890" priority="1766">
      <formula>$AM26="1170"</formula>
    </cfRule>
    <cfRule type="expression" dxfId="889" priority="1767">
      <formula>$AM26="1160"</formula>
    </cfRule>
    <cfRule type="expression" dxfId="888" priority="1768">
      <formula>$AM26="140"</formula>
    </cfRule>
    <cfRule type="expression" dxfId="887" priority="1769">
      <formula>$AM26="130"</formula>
    </cfRule>
  </conditionalFormatting>
  <conditionalFormatting sqref="O26">
    <cfRule type="expression" dxfId="886" priority="1764">
      <formula>OR(AND($AB$12=1,$Q$11=0), AND($AB$12=2,$Q$11&gt;0))=TRUE</formula>
    </cfRule>
  </conditionalFormatting>
  <conditionalFormatting sqref="O27">
    <cfRule type="expression" dxfId="885" priority="1759">
      <formula>$AM27="1180"</formula>
    </cfRule>
    <cfRule type="expression" dxfId="884" priority="1760">
      <formula>$AM27="1170"</formula>
    </cfRule>
    <cfRule type="expression" dxfId="883" priority="1761">
      <formula>$AM27="1160"</formula>
    </cfRule>
    <cfRule type="expression" dxfId="882" priority="1762">
      <formula>$AM27="140"</formula>
    </cfRule>
    <cfRule type="expression" dxfId="881" priority="1763">
      <formula>$AM27="130"</formula>
    </cfRule>
  </conditionalFormatting>
  <conditionalFormatting sqref="O27">
    <cfRule type="expression" dxfId="880" priority="1758">
      <formula>OR(AND($AB$12=1,$Q$11=0), AND($AB$12=2,$Q$11&gt;0))=TRUE</formula>
    </cfRule>
  </conditionalFormatting>
  <conditionalFormatting sqref="P21">
    <cfRule type="expression" dxfId="879" priority="1733">
      <formula>OR(AND($AB$12=1,$Q$11=0), AND($AB$12=2,$Q$11&gt;0))=TRUE</formula>
    </cfRule>
  </conditionalFormatting>
  <conditionalFormatting sqref="P21">
    <cfRule type="expression" dxfId="878" priority="1734">
      <formula>$AO21="130"</formula>
    </cfRule>
    <cfRule type="expression" dxfId="877" priority="1735">
      <formula>$AO21="140"</formula>
    </cfRule>
  </conditionalFormatting>
  <conditionalFormatting sqref="P22">
    <cfRule type="expression" dxfId="876" priority="1730">
      <formula>OR(AND($AB$12=1,$Q$11=0), AND($AB$12=2,$Q$11&gt;0))=TRUE</formula>
    </cfRule>
  </conditionalFormatting>
  <conditionalFormatting sqref="P22">
    <cfRule type="expression" dxfId="875" priority="1731">
      <formula>$AO22="130"</formula>
    </cfRule>
    <cfRule type="expression" dxfId="874" priority="1732">
      <formula>$AO22="140"</formula>
    </cfRule>
  </conditionalFormatting>
  <conditionalFormatting sqref="P23">
    <cfRule type="expression" dxfId="873" priority="1727">
      <formula>OR(AND($AB$12=1,$Q$11=0), AND($AB$12=2,$Q$11&gt;0))=TRUE</formula>
    </cfRule>
  </conditionalFormatting>
  <conditionalFormatting sqref="P23">
    <cfRule type="expression" dxfId="872" priority="1728">
      <formula>$AO23="130"</formula>
    </cfRule>
    <cfRule type="expression" dxfId="871" priority="1729">
      <formula>$AO23="140"</formula>
    </cfRule>
  </conditionalFormatting>
  <conditionalFormatting sqref="P24">
    <cfRule type="expression" dxfId="870" priority="1724">
      <formula>OR(AND($AB$12=1,$Q$11=0), AND($AB$12=2,$Q$11&gt;0))=TRUE</formula>
    </cfRule>
  </conditionalFormatting>
  <conditionalFormatting sqref="P24">
    <cfRule type="expression" dxfId="869" priority="1725">
      <formula>$AO24="130"</formula>
    </cfRule>
    <cfRule type="expression" dxfId="868" priority="1726">
      <formula>$AO24="140"</formula>
    </cfRule>
  </conditionalFormatting>
  <conditionalFormatting sqref="P25">
    <cfRule type="expression" dxfId="867" priority="1721">
      <formula>OR(AND($AB$12=1,$Q$11=0), AND($AB$12=2,$Q$11&gt;0))=TRUE</formula>
    </cfRule>
  </conditionalFormatting>
  <conditionalFormatting sqref="P25">
    <cfRule type="expression" dxfId="866" priority="1722">
      <formula>$AO25="130"</formula>
    </cfRule>
    <cfRule type="expression" dxfId="865" priority="1723">
      <formula>$AO25="140"</formula>
    </cfRule>
  </conditionalFormatting>
  <conditionalFormatting sqref="P26">
    <cfRule type="expression" dxfId="864" priority="1718">
      <formula>OR(AND($AB$12=1,$Q$11=0), AND($AB$12=2,$Q$11&gt;0))=TRUE</formula>
    </cfRule>
  </conditionalFormatting>
  <conditionalFormatting sqref="P26">
    <cfRule type="expression" dxfId="863" priority="1719">
      <formula>$AO26="130"</formula>
    </cfRule>
    <cfRule type="expression" dxfId="862" priority="1720">
      <formula>$AO26="140"</formula>
    </cfRule>
  </conditionalFormatting>
  <conditionalFormatting sqref="P27">
    <cfRule type="expression" dxfId="861" priority="1715">
      <formula>OR(AND($AB$12=1,$Q$11=0), AND($AB$12=2,$Q$11&gt;0))=TRUE</formula>
    </cfRule>
  </conditionalFormatting>
  <conditionalFormatting sqref="P27">
    <cfRule type="expression" dxfId="860" priority="1716">
      <formula>$AO27="130"</formula>
    </cfRule>
    <cfRule type="expression" dxfId="859" priority="1717">
      <formula>$AO27="140"</formula>
    </cfRule>
  </conditionalFormatting>
  <conditionalFormatting sqref="H20">
    <cfRule type="expression" dxfId="858" priority="1094">
      <formula>$AE20="1180"</formula>
    </cfRule>
    <cfRule type="expression" dxfId="857" priority="1095">
      <formula>$AE20="1170"</formula>
    </cfRule>
    <cfRule type="expression" dxfId="856" priority="1096">
      <formula>$AE20="1160"</formula>
    </cfRule>
    <cfRule type="expression" dxfId="855" priority="1097">
      <formula>$AE20="1150"</formula>
    </cfRule>
    <cfRule type="expression" dxfId="854" priority="1098">
      <formula>$AE20="1140"</formula>
    </cfRule>
    <cfRule type="expression" dxfId="853" priority="1099">
      <formula>$AE20="1130"</formula>
    </cfRule>
    <cfRule type="expression" dxfId="852" priority="1100">
      <formula>$AE20="1120"</formula>
    </cfRule>
    <cfRule type="expression" dxfId="851" priority="1101">
      <formula>$AE20="1110"</formula>
    </cfRule>
    <cfRule type="expression" dxfId="850" priority="1102">
      <formula>$AE20="1100"</formula>
    </cfRule>
    <cfRule type="expression" dxfId="849" priority="1103">
      <formula>$AE20="190"</formula>
    </cfRule>
    <cfRule type="expression" dxfId="848" priority="1104">
      <formula>$AE20="180"</formula>
    </cfRule>
    <cfRule type="expression" dxfId="847" priority="1105">
      <formula>$AE20="170"</formula>
    </cfRule>
    <cfRule type="expression" dxfId="846" priority="1106">
      <formula>$AE20="160"</formula>
    </cfRule>
    <cfRule type="expression" dxfId="845" priority="1107">
      <formula>$AE20="150"</formula>
    </cfRule>
    <cfRule type="expression" dxfId="844" priority="1108">
      <formula>$AE20="120"</formula>
    </cfRule>
    <cfRule type="expression" dxfId="843" priority="1109">
      <formula>$AE20="130"</formula>
    </cfRule>
    <cfRule type="expression" dxfId="842" priority="1110">
      <formula>$AE20="140"</formula>
    </cfRule>
    <cfRule type="expression" dxfId="841" priority="1111">
      <formula>$AE20="110"</formula>
    </cfRule>
  </conditionalFormatting>
  <conditionalFormatting sqref="H20:J20">
    <cfRule type="expression" dxfId="840" priority="1093">
      <formula>OR(AND($AB$12=1,$Q$11=0), AND($AB$12=2,$Q$11&gt;0))=TRUE</formula>
    </cfRule>
  </conditionalFormatting>
  <conditionalFormatting sqref="H21">
    <cfRule type="expression" dxfId="839" priority="1075">
      <formula>$AE21="1180"</formula>
    </cfRule>
    <cfRule type="expression" dxfId="838" priority="1076">
      <formula>$AE21="1170"</formula>
    </cfRule>
    <cfRule type="expression" dxfId="837" priority="1077">
      <formula>$AE21="1160"</formula>
    </cfRule>
    <cfRule type="expression" dxfId="836" priority="1078">
      <formula>$AE21="1150"</formula>
    </cfRule>
    <cfRule type="expression" dxfId="835" priority="1079">
      <formula>$AE21="1140"</formula>
    </cfRule>
    <cfRule type="expression" dxfId="834" priority="1080">
      <formula>$AE21="1130"</formula>
    </cfRule>
    <cfRule type="expression" dxfId="833" priority="1081">
      <formula>$AE21="1120"</formula>
    </cfRule>
    <cfRule type="expression" dxfId="832" priority="1082">
      <formula>$AE21="1110"</formula>
    </cfRule>
    <cfRule type="expression" dxfId="831" priority="1083">
      <formula>$AE21="1100"</formula>
    </cfRule>
    <cfRule type="expression" dxfId="830" priority="1084">
      <formula>$AE21="190"</formula>
    </cfRule>
    <cfRule type="expression" dxfId="829" priority="1085">
      <formula>$AE21="180"</formula>
    </cfRule>
    <cfRule type="expression" dxfId="828" priority="1086">
      <formula>$AE21="170"</formula>
    </cfRule>
    <cfRule type="expression" dxfId="827" priority="1087">
      <formula>$AE21="160"</formula>
    </cfRule>
    <cfRule type="expression" dxfId="826" priority="1088">
      <formula>$AE21="150"</formula>
    </cfRule>
    <cfRule type="expression" dxfId="825" priority="1089">
      <formula>$AE21="120"</formula>
    </cfRule>
    <cfRule type="expression" dxfId="824" priority="1090">
      <formula>$AE21="130"</formula>
    </cfRule>
    <cfRule type="expression" dxfId="823" priority="1091">
      <formula>$AE21="140"</formula>
    </cfRule>
    <cfRule type="expression" dxfId="822" priority="1092">
      <formula>$AE21="110"</formula>
    </cfRule>
  </conditionalFormatting>
  <conditionalFormatting sqref="H21:J21">
    <cfRule type="expression" dxfId="821" priority="1074">
      <formula>OR(AND($AB$12=1,$Q$11=0), AND($AB$12=2,$Q$11&gt;0))=TRUE</formula>
    </cfRule>
  </conditionalFormatting>
  <conditionalFormatting sqref="H22">
    <cfRule type="expression" dxfId="820" priority="1056">
      <formula>$AE22="1180"</formula>
    </cfRule>
    <cfRule type="expression" dxfId="819" priority="1057">
      <formula>$AE22="1170"</formula>
    </cfRule>
    <cfRule type="expression" dxfId="818" priority="1058">
      <formula>$AE22="1160"</formula>
    </cfRule>
    <cfRule type="expression" dxfId="817" priority="1059">
      <formula>$AE22="1150"</formula>
    </cfRule>
    <cfRule type="expression" dxfId="816" priority="1060">
      <formula>$AE22="1140"</formula>
    </cfRule>
    <cfRule type="expression" dxfId="815" priority="1061">
      <formula>$AE22="1130"</formula>
    </cfRule>
    <cfRule type="expression" dxfId="814" priority="1062">
      <formula>$AE22="1120"</formula>
    </cfRule>
    <cfRule type="expression" dxfId="813" priority="1063">
      <formula>$AE22="1110"</formula>
    </cfRule>
    <cfRule type="expression" dxfId="812" priority="1064">
      <formula>$AE22="1100"</formula>
    </cfRule>
    <cfRule type="expression" dxfId="811" priority="1065">
      <formula>$AE22="190"</formula>
    </cfRule>
    <cfRule type="expression" dxfId="810" priority="1066">
      <formula>$AE22="180"</formula>
    </cfRule>
    <cfRule type="expression" dxfId="809" priority="1067">
      <formula>$AE22="170"</formula>
    </cfRule>
    <cfRule type="expression" dxfId="808" priority="1068">
      <formula>$AE22="160"</formula>
    </cfRule>
    <cfRule type="expression" dxfId="807" priority="1069">
      <formula>$AE22="150"</formula>
    </cfRule>
    <cfRule type="expression" dxfId="806" priority="1070">
      <formula>$AE22="120"</formula>
    </cfRule>
    <cfRule type="expression" dxfId="805" priority="1071">
      <formula>$AE22="130"</formula>
    </cfRule>
    <cfRule type="expression" dxfId="804" priority="1072">
      <formula>$AE22="140"</formula>
    </cfRule>
    <cfRule type="expression" dxfId="803" priority="1073">
      <formula>$AE22="110"</formula>
    </cfRule>
  </conditionalFormatting>
  <conditionalFormatting sqref="H22:J22">
    <cfRule type="expression" dxfId="802" priority="1055">
      <formula>OR(AND($AB$12=1,$Q$11=0), AND($AB$12=2,$Q$11&gt;0))=TRUE</formula>
    </cfRule>
  </conditionalFormatting>
  <conditionalFormatting sqref="H23">
    <cfRule type="expression" dxfId="801" priority="1037">
      <formula>$AE23="1180"</formula>
    </cfRule>
    <cfRule type="expression" dxfId="800" priority="1038">
      <formula>$AE23="1170"</formula>
    </cfRule>
    <cfRule type="expression" dxfId="799" priority="1039">
      <formula>$AE23="1160"</formula>
    </cfRule>
    <cfRule type="expression" dxfId="798" priority="1040">
      <formula>$AE23="1150"</formula>
    </cfRule>
    <cfRule type="expression" dxfId="797" priority="1041">
      <formula>$AE23="1140"</formula>
    </cfRule>
    <cfRule type="expression" dxfId="796" priority="1042">
      <formula>$AE23="1130"</formula>
    </cfRule>
    <cfRule type="expression" dxfId="795" priority="1043">
      <formula>$AE23="1120"</formula>
    </cfRule>
    <cfRule type="expression" dxfId="794" priority="1044">
      <formula>$AE23="1110"</formula>
    </cfRule>
    <cfRule type="expression" dxfId="793" priority="1045">
      <formula>$AE23="1100"</formula>
    </cfRule>
    <cfRule type="expression" dxfId="792" priority="1046">
      <formula>$AE23="190"</formula>
    </cfRule>
    <cfRule type="expression" dxfId="791" priority="1047">
      <formula>$AE23="180"</formula>
    </cfRule>
    <cfRule type="expression" dxfId="790" priority="1048">
      <formula>$AE23="170"</formula>
    </cfRule>
    <cfRule type="expression" dxfId="789" priority="1049">
      <formula>$AE23="160"</formula>
    </cfRule>
    <cfRule type="expression" dxfId="788" priority="1050">
      <formula>$AE23="150"</formula>
    </cfRule>
    <cfRule type="expression" dxfId="787" priority="1051">
      <formula>$AE23="120"</formula>
    </cfRule>
    <cfRule type="expression" dxfId="786" priority="1052">
      <formula>$AE23="130"</formula>
    </cfRule>
    <cfRule type="expression" dxfId="785" priority="1053">
      <formula>$AE23="140"</formula>
    </cfRule>
    <cfRule type="expression" dxfId="784" priority="1054">
      <formula>$AE23="110"</formula>
    </cfRule>
  </conditionalFormatting>
  <conditionalFormatting sqref="H23:J23">
    <cfRule type="expression" dxfId="783" priority="1036">
      <formula>OR(AND($AB$12=1,$Q$11=0), AND($AB$12=2,$Q$11&gt;0))=TRUE</formula>
    </cfRule>
  </conditionalFormatting>
  <conditionalFormatting sqref="H24">
    <cfRule type="expression" dxfId="782" priority="1018">
      <formula>$AE24="1180"</formula>
    </cfRule>
    <cfRule type="expression" dxfId="781" priority="1019">
      <formula>$AE24="1170"</formula>
    </cfRule>
    <cfRule type="expression" dxfId="780" priority="1020">
      <formula>$AE24="1160"</formula>
    </cfRule>
    <cfRule type="expression" dxfId="779" priority="1021">
      <formula>$AE24="1150"</formula>
    </cfRule>
    <cfRule type="expression" dxfId="778" priority="1022">
      <formula>$AE24="1140"</formula>
    </cfRule>
    <cfRule type="expression" dxfId="777" priority="1023">
      <formula>$AE24="1130"</formula>
    </cfRule>
    <cfRule type="expression" dxfId="776" priority="1024">
      <formula>$AE24="1120"</formula>
    </cfRule>
    <cfRule type="expression" dxfId="775" priority="1025">
      <formula>$AE24="1110"</formula>
    </cfRule>
    <cfRule type="expression" dxfId="774" priority="1026">
      <formula>$AE24="1100"</formula>
    </cfRule>
    <cfRule type="expression" dxfId="773" priority="1027">
      <formula>$AE24="190"</formula>
    </cfRule>
    <cfRule type="expression" dxfId="772" priority="1028">
      <formula>$AE24="180"</formula>
    </cfRule>
    <cfRule type="expression" dxfId="771" priority="1029">
      <formula>$AE24="170"</formula>
    </cfRule>
    <cfRule type="expression" dxfId="770" priority="1030">
      <formula>$AE24="160"</formula>
    </cfRule>
    <cfRule type="expression" dxfId="769" priority="1031">
      <formula>$AE24="150"</formula>
    </cfRule>
    <cfRule type="expression" dxfId="768" priority="1032">
      <formula>$AE24="120"</formula>
    </cfRule>
    <cfRule type="expression" dxfId="767" priority="1033">
      <formula>$AE24="130"</formula>
    </cfRule>
    <cfRule type="expression" dxfId="766" priority="1034">
      <formula>$AE24="140"</formula>
    </cfRule>
    <cfRule type="expression" dxfId="765" priority="1035">
      <formula>$AE24="110"</formula>
    </cfRule>
  </conditionalFormatting>
  <conditionalFormatting sqref="H24:J24">
    <cfRule type="expression" dxfId="764" priority="1017">
      <formula>OR(AND($AB$12=1,$Q$11=0), AND($AB$12=2,$Q$11&gt;0))=TRUE</formula>
    </cfRule>
  </conditionalFormatting>
  <conditionalFormatting sqref="H25">
    <cfRule type="expression" dxfId="763" priority="999">
      <formula>$AE25="1180"</formula>
    </cfRule>
    <cfRule type="expression" dxfId="762" priority="1000">
      <formula>$AE25="1170"</formula>
    </cfRule>
    <cfRule type="expression" dxfId="761" priority="1001">
      <formula>$AE25="1160"</formula>
    </cfRule>
    <cfRule type="expression" dxfId="760" priority="1002">
      <formula>$AE25="1150"</formula>
    </cfRule>
    <cfRule type="expression" dxfId="759" priority="1003">
      <formula>$AE25="1140"</formula>
    </cfRule>
    <cfRule type="expression" dxfId="758" priority="1004">
      <formula>$AE25="1130"</formula>
    </cfRule>
    <cfRule type="expression" dxfId="757" priority="1005">
      <formula>$AE25="1120"</formula>
    </cfRule>
    <cfRule type="expression" dxfId="756" priority="1006">
      <formula>$AE25="1110"</formula>
    </cfRule>
    <cfRule type="expression" dxfId="755" priority="1007">
      <formula>$AE25="1100"</formula>
    </cfRule>
    <cfRule type="expression" dxfId="754" priority="1008">
      <formula>$AE25="190"</formula>
    </cfRule>
    <cfRule type="expression" dxfId="753" priority="1009">
      <formula>$AE25="180"</formula>
    </cfRule>
    <cfRule type="expression" dxfId="752" priority="1010">
      <formula>$AE25="170"</formula>
    </cfRule>
    <cfRule type="expression" dxfId="751" priority="1011">
      <formula>$AE25="160"</formula>
    </cfRule>
    <cfRule type="expression" dxfId="750" priority="1012">
      <formula>$AE25="150"</formula>
    </cfRule>
    <cfRule type="expression" dxfId="749" priority="1013">
      <formula>$AE25="120"</formula>
    </cfRule>
    <cfRule type="expression" dxfId="748" priority="1014">
      <formula>$AE25="130"</formula>
    </cfRule>
    <cfRule type="expression" dxfId="747" priority="1015">
      <formula>$AE25="140"</formula>
    </cfRule>
    <cfRule type="expression" dxfId="746" priority="1016">
      <formula>$AE25="110"</formula>
    </cfRule>
  </conditionalFormatting>
  <conditionalFormatting sqref="H25:J25">
    <cfRule type="expression" dxfId="745" priority="998">
      <formula>OR(AND($AB$12=1,$Q$11=0), AND($AB$12=2,$Q$11&gt;0))=TRUE</formula>
    </cfRule>
  </conditionalFormatting>
  <conditionalFormatting sqref="H26">
    <cfRule type="expression" dxfId="744" priority="980">
      <formula>$AE26="1180"</formula>
    </cfRule>
    <cfRule type="expression" dxfId="743" priority="981">
      <formula>$AE26="1170"</formula>
    </cfRule>
    <cfRule type="expression" dxfId="742" priority="982">
      <formula>$AE26="1160"</formula>
    </cfRule>
    <cfRule type="expression" dxfId="741" priority="983">
      <formula>$AE26="1150"</formula>
    </cfRule>
    <cfRule type="expression" dxfId="740" priority="984">
      <formula>$AE26="1140"</formula>
    </cfRule>
    <cfRule type="expression" dxfId="739" priority="985">
      <formula>$AE26="1130"</formula>
    </cfRule>
    <cfRule type="expression" dxfId="738" priority="986">
      <formula>$AE26="1120"</formula>
    </cfRule>
    <cfRule type="expression" dxfId="737" priority="987">
      <formula>$AE26="1110"</formula>
    </cfRule>
    <cfRule type="expression" dxfId="736" priority="988">
      <formula>$AE26="1100"</formula>
    </cfRule>
    <cfRule type="expression" dxfId="735" priority="989">
      <formula>$AE26="190"</formula>
    </cfRule>
    <cfRule type="expression" dxfId="734" priority="990">
      <formula>$AE26="180"</formula>
    </cfRule>
    <cfRule type="expression" dxfId="733" priority="991">
      <formula>$AE26="170"</formula>
    </cfRule>
    <cfRule type="expression" dxfId="732" priority="992">
      <formula>$AE26="160"</formula>
    </cfRule>
    <cfRule type="expression" dxfId="731" priority="993">
      <formula>$AE26="150"</formula>
    </cfRule>
    <cfRule type="expression" dxfId="730" priority="994">
      <formula>$AE26="120"</formula>
    </cfRule>
    <cfRule type="expression" dxfId="729" priority="995">
      <formula>$AE26="130"</formula>
    </cfRule>
    <cfRule type="expression" dxfId="728" priority="996">
      <formula>$AE26="140"</formula>
    </cfRule>
    <cfRule type="expression" dxfId="727" priority="997">
      <formula>$AE26="110"</formula>
    </cfRule>
  </conditionalFormatting>
  <conditionalFormatting sqref="H26:J26">
    <cfRule type="expression" dxfId="726" priority="979">
      <formula>OR(AND($AB$12=1,$Q$11=0), AND($AB$12=2,$Q$11&gt;0))=TRUE</formula>
    </cfRule>
  </conditionalFormatting>
  <conditionalFormatting sqref="H27">
    <cfRule type="expression" dxfId="725" priority="961">
      <formula>$AE27="1180"</formula>
    </cfRule>
    <cfRule type="expression" dxfId="724" priority="962">
      <formula>$AE27="1170"</formula>
    </cfRule>
    <cfRule type="expression" dxfId="723" priority="963">
      <formula>$AE27="1160"</formula>
    </cfRule>
    <cfRule type="expression" dxfId="722" priority="964">
      <formula>$AE27="1150"</formula>
    </cfRule>
    <cfRule type="expression" dxfId="721" priority="965">
      <formula>$AE27="1140"</formula>
    </cfRule>
    <cfRule type="expression" dxfId="720" priority="966">
      <formula>$AE27="1130"</formula>
    </cfRule>
    <cfRule type="expression" dxfId="719" priority="967">
      <formula>$AE27="1120"</formula>
    </cfRule>
    <cfRule type="expression" dxfId="718" priority="968">
      <formula>$AE27="1110"</formula>
    </cfRule>
    <cfRule type="expression" dxfId="717" priority="969">
      <formula>$AE27="1100"</formula>
    </cfRule>
    <cfRule type="expression" dxfId="716" priority="970">
      <formula>$AE27="190"</formula>
    </cfRule>
    <cfRule type="expression" dxfId="715" priority="971">
      <formula>$AE27="180"</formula>
    </cfRule>
    <cfRule type="expression" dxfId="714" priority="972">
      <formula>$AE27="170"</formula>
    </cfRule>
    <cfRule type="expression" dxfId="713" priority="973">
      <formula>$AE27="160"</formula>
    </cfRule>
    <cfRule type="expression" dxfId="712" priority="974">
      <formula>$AE27="150"</formula>
    </cfRule>
    <cfRule type="expression" dxfId="711" priority="975">
      <formula>$AE27="120"</formula>
    </cfRule>
    <cfRule type="expression" dxfId="710" priority="976">
      <formula>$AE27="130"</formula>
    </cfRule>
    <cfRule type="expression" dxfId="709" priority="977">
      <formula>$AE27="140"</formula>
    </cfRule>
    <cfRule type="expression" dxfId="708" priority="978">
      <formula>$AE27="110"</formula>
    </cfRule>
  </conditionalFormatting>
  <conditionalFormatting sqref="H27:J27">
    <cfRule type="expression" dxfId="707" priority="960">
      <formula>OR(AND($AB$12=1,$Q$11=0), AND($AB$12=2,$Q$11&gt;0))=TRUE</formula>
    </cfRule>
  </conditionalFormatting>
  <conditionalFormatting sqref="Q21">
    <cfRule type="expression" dxfId="706" priority="922">
      <formula>$AQ21="1130"</formula>
    </cfRule>
    <cfRule type="expression" dxfId="705" priority="923">
      <formula>$AQ21="160"</formula>
    </cfRule>
    <cfRule type="expression" dxfId="704" priority="924">
      <formula>$AQ21="150"</formula>
    </cfRule>
  </conditionalFormatting>
  <conditionalFormatting sqref="Q21:S21">
    <cfRule type="expression" dxfId="703" priority="921">
      <formula>OR(AND($AB$12=1,$Q$11=0), AND($AB$12=2,$Q$11&gt;0))=TRUE</formula>
    </cfRule>
  </conditionalFormatting>
  <conditionalFormatting sqref="Q22">
    <cfRule type="expression" dxfId="702" priority="918">
      <formula>$AQ22="1130"</formula>
    </cfRule>
    <cfRule type="expression" dxfId="701" priority="919">
      <formula>$AQ22="160"</formula>
    </cfRule>
    <cfRule type="expression" dxfId="700" priority="920">
      <formula>$AQ22="150"</formula>
    </cfRule>
  </conditionalFormatting>
  <conditionalFormatting sqref="Q22:S22">
    <cfRule type="expression" dxfId="699" priority="917">
      <formula>OR(AND($AB$12=1,$Q$11=0), AND($AB$12=2,$Q$11&gt;0))=TRUE</formula>
    </cfRule>
  </conditionalFormatting>
  <conditionalFormatting sqref="Q23">
    <cfRule type="expression" dxfId="698" priority="914">
      <formula>$AQ23="1130"</formula>
    </cfRule>
    <cfRule type="expression" dxfId="697" priority="915">
      <formula>$AQ23="160"</formula>
    </cfRule>
    <cfRule type="expression" dxfId="696" priority="916">
      <formula>$AQ23="150"</formula>
    </cfRule>
  </conditionalFormatting>
  <conditionalFormatting sqref="Q23:S23">
    <cfRule type="expression" dxfId="695" priority="913">
      <formula>OR(AND($AB$12=1,$Q$11=0), AND($AB$12=2,$Q$11&gt;0))=TRUE</formula>
    </cfRule>
  </conditionalFormatting>
  <conditionalFormatting sqref="Q24">
    <cfRule type="expression" dxfId="694" priority="910">
      <formula>$AQ24="1130"</formula>
    </cfRule>
    <cfRule type="expression" dxfId="693" priority="911">
      <formula>$AQ24="160"</formula>
    </cfRule>
    <cfRule type="expression" dxfId="692" priority="912">
      <formula>$AQ24="150"</formula>
    </cfRule>
  </conditionalFormatting>
  <conditionalFormatting sqref="Q24:S24">
    <cfRule type="expression" dxfId="691" priority="909">
      <formula>OR(AND($AB$12=1,$Q$11=0), AND($AB$12=2,$Q$11&gt;0))=TRUE</formula>
    </cfRule>
  </conditionalFormatting>
  <conditionalFormatting sqref="Q25">
    <cfRule type="expression" dxfId="690" priority="906">
      <formula>$AQ25="1130"</formula>
    </cfRule>
    <cfRule type="expression" dxfId="689" priority="907">
      <formula>$AQ25="160"</formula>
    </cfRule>
    <cfRule type="expression" dxfId="688" priority="908">
      <formula>$AQ25="150"</formula>
    </cfRule>
  </conditionalFormatting>
  <conditionalFormatting sqref="Q25:S25">
    <cfRule type="expression" dxfId="687" priority="905">
      <formula>OR(AND($AB$12=1,$Q$11=0), AND($AB$12=2,$Q$11&gt;0))=TRUE</formula>
    </cfRule>
  </conditionalFormatting>
  <conditionalFormatting sqref="Q26">
    <cfRule type="expression" dxfId="686" priority="902">
      <formula>$AQ26="1130"</formula>
    </cfRule>
    <cfRule type="expression" dxfId="685" priority="903">
      <formula>$AQ26="160"</formula>
    </cfRule>
    <cfRule type="expression" dxfId="684" priority="904">
      <formula>$AQ26="150"</formula>
    </cfRule>
  </conditionalFormatting>
  <conditionalFormatting sqref="Q26:S26">
    <cfRule type="expression" dxfId="683" priority="901">
      <formula>OR(AND($AB$12=1,$Q$11=0), AND($AB$12=2,$Q$11&gt;0))=TRUE</formula>
    </cfRule>
  </conditionalFormatting>
  <conditionalFormatting sqref="Q27">
    <cfRule type="expression" dxfId="682" priority="898">
      <formula>$AQ27="1130"</formula>
    </cfRule>
    <cfRule type="expression" dxfId="681" priority="899">
      <formula>$AQ27="160"</formula>
    </cfRule>
    <cfRule type="expression" dxfId="680" priority="900">
      <formula>$AQ27="150"</formula>
    </cfRule>
  </conditionalFormatting>
  <conditionalFormatting sqref="Q27:S27">
    <cfRule type="expression" dxfId="679" priority="897">
      <formula>OR(AND($AB$12=1,$Q$11=0), AND($AB$12=2,$Q$11&gt;0))=TRUE</formula>
    </cfRule>
  </conditionalFormatting>
  <conditionalFormatting sqref="F20">
    <cfRule type="expression" dxfId="678" priority="619">
      <formula>$AC20="1140"</formula>
    </cfRule>
    <cfRule type="expression" dxfId="677" priority="620">
      <formula>$AC20="1130"</formula>
    </cfRule>
    <cfRule type="expression" dxfId="676" priority="621">
      <formula>$AC20="1120"</formula>
    </cfRule>
    <cfRule type="expression" dxfId="675" priority="622">
      <formula>$AC20="1110"</formula>
    </cfRule>
    <cfRule type="expression" dxfId="674" priority="623">
      <formula>$AC20="1100"</formula>
    </cfRule>
    <cfRule type="expression" dxfId="673" priority="624">
      <formula>$AC20="190"</formula>
    </cfRule>
    <cfRule type="expression" dxfId="672" priority="625">
      <formula>$AC20="180"</formula>
    </cfRule>
    <cfRule type="expression" dxfId="671" priority="626">
      <formula>$AC20="170"</formula>
    </cfRule>
    <cfRule type="expression" dxfId="670" priority="627">
      <formula>$AC20="160"</formula>
    </cfRule>
    <cfRule type="expression" dxfId="669" priority="628">
      <formula>$AC20="150"</formula>
    </cfRule>
    <cfRule type="expression" dxfId="668" priority="629">
      <formula>$AC20="110"</formula>
    </cfRule>
    <cfRule type="expression" dxfId="667" priority="630">
      <formula>$AC20="120"</formula>
    </cfRule>
    <cfRule type="expression" dxfId="666" priority="631">
      <formula>$AC20="130"</formula>
    </cfRule>
    <cfRule type="expression" dxfId="665" priority="632">
      <formula>$AC20="140"</formula>
    </cfRule>
    <cfRule type="expression" dxfId="664" priority="633">
      <formula>$AC20="1150"</formula>
    </cfRule>
  </conditionalFormatting>
  <conditionalFormatting sqref="F20">
    <cfRule type="expression" dxfId="663" priority="603">
      <formula>OR(AND($AB$12=1,$Q$11=0), AND($AB$12=2,$Q$11&gt;0))=TRUE</formula>
    </cfRule>
  </conditionalFormatting>
  <conditionalFormatting sqref="F20">
    <cfRule type="expression" dxfId="662" priority="604">
      <formula>$AC20="1140"</formula>
    </cfRule>
    <cfRule type="expression" dxfId="661" priority="605">
      <formula>$AC20="1130"</formula>
    </cfRule>
    <cfRule type="expression" dxfId="660" priority="606">
      <formula>$AC20="1120"</formula>
    </cfRule>
    <cfRule type="expression" dxfId="659" priority="607">
      <formula>$AC20="1110"</formula>
    </cfRule>
    <cfRule type="expression" dxfId="658" priority="608">
      <formula>$AC20="1100"</formula>
    </cfRule>
    <cfRule type="expression" dxfId="657" priority="609">
      <formula>$AC20="190"</formula>
    </cfRule>
    <cfRule type="expression" dxfId="656" priority="610">
      <formula>$AC20="180"</formula>
    </cfRule>
    <cfRule type="expression" dxfId="655" priority="611">
      <formula>$AC20="170"</formula>
    </cfRule>
    <cfRule type="expression" dxfId="654" priority="612">
      <formula>$AC20="160"</formula>
    </cfRule>
    <cfRule type="expression" dxfId="653" priority="613">
      <formula>$AC20="150"</formula>
    </cfRule>
    <cfRule type="expression" dxfId="652" priority="614">
      <formula>$AC20="110"</formula>
    </cfRule>
    <cfRule type="expression" dxfId="651" priority="615">
      <formula>$AC20="120"</formula>
    </cfRule>
    <cfRule type="expression" dxfId="650" priority="616">
      <formula>$AC20="130"</formula>
    </cfRule>
    <cfRule type="expression" dxfId="649" priority="617">
      <formula>$AC20="140"</formula>
    </cfRule>
    <cfRule type="expression" dxfId="648" priority="618">
      <formula>$AC20="1150"</formula>
    </cfRule>
  </conditionalFormatting>
  <conditionalFormatting sqref="F20">
    <cfRule type="expression" dxfId="647" priority="588">
      <formula>$AC20="1140"</formula>
    </cfRule>
    <cfRule type="expression" dxfId="646" priority="589">
      <formula>$AC20="1130"</formula>
    </cfRule>
    <cfRule type="expression" dxfId="645" priority="590">
      <formula>$AC20="1120"</formula>
    </cfRule>
    <cfRule type="expression" dxfId="644" priority="591">
      <formula>$AC20="1110"</formula>
    </cfRule>
    <cfRule type="expression" dxfId="643" priority="592">
      <formula>$AC20="1100"</formula>
    </cfRule>
    <cfRule type="expression" dxfId="642" priority="593">
      <formula>$AC20="190"</formula>
    </cfRule>
    <cfRule type="expression" dxfId="641" priority="594">
      <formula>$AC20="180"</formula>
    </cfRule>
    <cfRule type="expression" dxfId="640" priority="595">
      <formula>$AC20="170"</formula>
    </cfRule>
    <cfRule type="expression" dxfId="639" priority="596">
      <formula>$AC20="160"</formula>
    </cfRule>
    <cfRule type="expression" dxfId="638" priority="597">
      <formula>$AC20="150"</formula>
    </cfRule>
    <cfRule type="expression" dxfId="637" priority="598">
      <formula>$AC20="110"</formula>
    </cfRule>
    <cfRule type="expression" dxfId="636" priority="599">
      <formula>$AC20="120"</formula>
    </cfRule>
    <cfRule type="expression" dxfId="635" priority="600">
      <formula>$AC20="130"</formula>
    </cfRule>
    <cfRule type="expression" dxfId="634" priority="601">
      <formula>$AC20="140"</formula>
    </cfRule>
    <cfRule type="expression" dxfId="633" priority="602">
      <formula>$AC20="1150"</formula>
    </cfRule>
  </conditionalFormatting>
  <conditionalFormatting sqref="L20">
    <cfRule type="expression" dxfId="632" priority="582">
      <formula>OR(AND($AB$12=1,$Q$11=0), AND($AB$12=2,$Q$11&gt;0))=TRUE</formula>
    </cfRule>
    <cfRule type="expression" dxfId="631" priority="583">
      <formula>$AI20="1180"</formula>
    </cfRule>
    <cfRule type="expression" dxfId="630" priority="584">
      <formula>$AI20="1170"</formula>
    </cfRule>
    <cfRule type="expression" dxfId="629" priority="585">
      <formula>$AI20="1160"</formula>
    </cfRule>
  </conditionalFormatting>
  <conditionalFormatting sqref="L20">
    <cfRule type="expression" dxfId="628" priority="586">
      <formula>$AI20="130"</formula>
    </cfRule>
    <cfRule type="expression" dxfId="627" priority="587">
      <formula>$AI20="140"</formula>
    </cfRule>
  </conditionalFormatting>
  <conditionalFormatting sqref="M20:N20">
    <cfRule type="expression" dxfId="626" priority="578">
      <formula>OR(AND($AB$12=1,$Q$11=0), AND($AB$12=2,$Q$11&gt;0))=TRUE</formula>
    </cfRule>
  </conditionalFormatting>
  <conditionalFormatting sqref="M20">
    <cfRule type="expression" dxfId="625" priority="579">
      <formula>$AK20="1150"</formula>
    </cfRule>
    <cfRule type="expression" dxfId="624" priority="580">
      <formula>$AK20="170"</formula>
    </cfRule>
    <cfRule type="expression" dxfId="623" priority="581">
      <formula>$AK20="110"</formula>
    </cfRule>
  </conditionalFormatting>
  <conditionalFormatting sqref="P18">
    <cfRule type="expression" dxfId="622" priority="572">
      <formula>OR(AND($AB$12=1,$Q$11=0), AND($AB$12=2,$Q$11&gt;0))=TRUE</formula>
    </cfRule>
  </conditionalFormatting>
  <conditionalFormatting sqref="P18">
    <cfRule type="expression" dxfId="621" priority="573">
      <formula>$AO18="130"</formula>
    </cfRule>
    <cfRule type="expression" dxfId="620" priority="574">
      <formula>$AO18="140"</formula>
    </cfRule>
  </conditionalFormatting>
  <conditionalFormatting sqref="P19">
    <cfRule type="expression" dxfId="619" priority="569">
      <formula>OR(AND($AB$12=1,$Q$11=0), AND($AB$12=2,$Q$11&gt;0))=TRUE</formula>
    </cfRule>
  </conditionalFormatting>
  <conditionalFormatting sqref="P19">
    <cfRule type="expression" dxfId="618" priority="570">
      <formula>$AO19="130"</formula>
    </cfRule>
    <cfRule type="expression" dxfId="617" priority="571">
      <formula>$AO19="140"</formula>
    </cfRule>
  </conditionalFormatting>
  <conditionalFormatting sqref="P20">
    <cfRule type="expression" dxfId="616" priority="566">
      <formula>OR(AND($AB$12=1,$Q$11=0), AND($AB$12=2,$Q$11&gt;0))=TRUE</formula>
    </cfRule>
  </conditionalFormatting>
  <conditionalFormatting sqref="P20">
    <cfRule type="expression" dxfId="615" priority="567">
      <formula>$AO20="130"</formula>
    </cfRule>
    <cfRule type="expression" dxfId="614" priority="568">
      <formula>$AO20="140"</formula>
    </cfRule>
  </conditionalFormatting>
  <conditionalFormatting sqref="Q20">
    <cfRule type="expression" dxfId="613" priority="563">
      <formula>$AQ20="1130"</formula>
    </cfRule>
    <cfRule type="expression" dxfId="612" priority="564">
      <formula>$AQ20="160"</formula>
    </cfRule>
    <cfRule type="expression" dxfId="611" priority="565">
      <formula>$AQ20="150"</formula>
    </cfRule>
  </conditionalFormatting>
  <conditionalFormatting sqref="Q20:S20">
    <cfRule type="expression" dxfId="610" priority="562">
      <formula>OR(AND($AB$12=1,$Q$11=0), AND($AB$12=2,$Q$11&gt;0))=TRUE</formula>
    </cfRule>
  </conditionalFormatting>
  <conditionalFormatting sqref="Q18">
    <cfRule type="expression" dxfId="609" priority="555">
      <formula>$AQ18="1130"</formula>
    </cfRule>
    <cfRule type="expression" dxfId="608" priority="556">
      <formula>$AQ18="160"</formula>
    </cfRule>
    <cfRule type="expression" dxfId="607" priority="557">
      <formula>$AQ18="150"</formula>
    </cfRule>
  </conditionalFormatting>
  <conditionalFormatting sqref="Q18:S18">
    <cfRule type="expression" dxfId="606" priority="554">
      <formula>OR(AND($AB$12=1,$Q$11=0), AND($AB$12=2,$Q$11&gt;0))=TRUE</formula>
    </cfRule>
  </conditionalFormatting>
  <conditionalFormatting sqref="Q19">
    <cfRule type="expression" dxfId="605" priority="551">
      <formula>$AQ19="1130"</formula>
    </cfRule>
    <cfRule type="expression" dxfId="604" priority="552">
      <formula>$AQ19="160"</formula>
    </cfRule>
    <cfRule type="expression" dxfId="603" priority="553">
      <formula>$AQ19="150"</formula>
    </cfRule>
  </conditionalFormatting>
  <conditionalFormatting sqref="Q19:S19">
    <cfRule type="expression" dxfId="602" priority="550">
      <formula>OR(AND($AB$12=1,$Q$11=0), AND($AB$12=2,$Q$11&gt;0))=TRUE</formula>
    </cfRule>
  </conditionalFormatting>
  <conditionalFormatting sqref="E17">
    <cfRule type="expression" dxfId="601" priority="530">
      <formula>$AA17="1140"</formula>
    </cfRule>
    <cfRule type="expression" dxfId="600" priority="531">
      <formula>$AA17="1130"</formula>
    </cfRule>
    <cfRule type="expression" dxfId="599" priority="532">
      <formula>$AA17="1120"</formula>
    </cfRule>
    <cfRule type="expression" dxfId="598" priority="533">
      <formula>$AA17="1110"</formula>
    </cfRule>
    <cfRule type="expression" dxfId="597" priority="534">
      <formula>$AA17="1100"</formula>
    </cfRule>
    <cfRule type="expression" dxfId="596" priority="535">
      <formula>$AA17="190"</formula>
    </cfRule>
    <cfRule type="expression" dxfId="595" priority="536">
      <formula>$AA17="180"</formula>
    </cfRule>
    <cfRule type="expression" dxfId="594" priority="537">
      <formula>$AA17="170"</formula>
    </cfRule>
    <cfRule type="expression" dxfId="593" priority="538">
      <formula>$AA17="160"</formula>
    </cfRule>
    <cfRule type="expression" dxfId="592" priority="539">
      <formula>$AA17="150"</formula>
    </cfRule>
    <cfRule type="expression" dxfId="591" priority="541">
      <formula>$AA17="120"</formula>
    </cfRule>
    <cfRule type="expression" dxfId="590" priority="546">
      <formula>$AA17="1150"</formula>
    </cfRule>
    <cfRule type="expression" dxfId="589" priority="547">
      <formula>$AA17="130"</formula>
    </cfRule>
    <cfRule type="expression" dxfId="588" priority="548">
      <formula>$AA17="140"</formula>
    </cfRule>
    <cfRule type="expression" dxfId="587" priority="549">
      <formula>$AA17="110"</formula>
    </cfRule>
  </conditionalFormatting>
  <conditionalFormatting sqref="E17">
    <cfRule type="expression" dxfId="586" priority="500">
      <formula>OR(AND($AB$12=1,$Q$11=0), AND($AB$12=2,$Q$11&gt;0))=TRUE</formula>
    </cfRule>
  </conditionalFormatting>
  <conditionalFormatting sqref="K17">
    <cfRule type="expression" dxfId="585" priority="502">
      <formula>$AG17="1180"</formula>
    </cfRule>
    <cfRule type="expression" dxfId="584" priority="503">
      <formula>$AG17="1170"</formula>
    </cfRule>
    <cfRule type="expression" dxfId="583" priority="504">
      <formula>$AG17="1160"</formula>
    </cfRule>
    <cfRule type="expression" dxfId="582" priority="505">
      <formula>$AG17="1150"</formula>
    </cfRule>
    <cfRule type="expression" dxfId="581" priority="506">
      <formula>$AG17="1140"</formula>
    </cfRule>
    <cfRule type="expression" dxfId="580" priority="507">
      <formula>$AG17="1130"</formula>
    </cfRule>
    <cfRule type="expression" dxfId="579" priority="508">
      <formula>$AG17="1120"</formula>
    </cfRule>
    <cfRule type="expression" dxfId="578" priority="509">
      <formula>$AG17="1110"</formula>
    </cfRule>
    <cfRule type="expression" dxfId="577" priority="510">
      <formula>$AG17="1100"</formula>
    </cfRule>
    <cfRule type="expression" dxfId="576" priority="511">
      <formula>$AG17="190"</formula>
    </cfRule>
    <cfRule type="expression" dxfId="575" priority="512">
      <formula>$AG17="180"</formula>
    </cfRule>
    <cfRule type="expression" dxfId="574" priority="513">
      <formula>$AG17="170"</formula>
    </cfRule>
    <cfRule type="expression" dxfId="573" priority="514">
      <formula>$AG17="160"</formula>
    </cfRule>
    <cfRule type="expression" dxfId="572" priority="515">
      <formula>$AG17="150"</formula>
    </cfRule>
    <cfRule type="expression" dxfId="571" priority="516">
      <formula>$AG17="140"</formula>
    </cfRule>
    <cfRule type="expression" dxfId="570" priority="517">
      <formula>$AG17="130"</formula>
    </cfRule>
    <cfRule type="expression" dxfId="569" priority="518">
      <formula>$AG17="120"</formula>
    </cfRule>
    <cfRule type="expression" dxfId="568" priority="519">
      <formula>$AG17="110"</formula>
    </cfRule>
  </conditionalFormatting>
  <conditionalFormatting sqref="K17">
    <cfRule type="expression" dxfId="567" priority="501">
      <formula>OR(AND($AB$12=1,$Q$11=0), AND($AB$12=2,$Q$11&gt;0))=TRUE</formula>
    </cfRule>
  </conditionalFormatting>
  <conditionalFormatting sqref="H17">
    <cfRule type="expression" dxfId="566" priority="482">
      <formula>$AE17="1180"</formula>
    </cfRule>
    <cfRule type="expression" dxfId="565" priority="483">
      <formula>$AE17="1170"</formula>
    </cfRule>
    <cfRule type="expression" dxfId="564" priority="484">
      <formula>$AE17="1160"</formula>
    </cfRule>
    <cfRule type="expression" dxfId="563" priority="485">
      <formula>$AE17="1150"</formula>
    </cfRule>
    <cfRule type="expression" dxfId="562" priority="486">
      <formula>$AE17="1140"</formula>
    </cfRule>
    <cfRule type="expression" dxfId="561" priority="487">
      <formula>$AE17="1130"</formula>
    </cfRule>
    <cfRule type="expression" dxfId="560" priority="488">
      <formula>$AE17="1120"</formula>
    </cfRule>
    <cfRule type="expression" dxfId="559" priority="489">
      <formula>$AE17="1110"</formula>
    </cfRule>
    <cfRule type="expression" dxfId="558" priority="490">
      <formula>$AE17="1100"</formula>
    </cfRule>
    <cfRule type="expression" dxfId="557" priority="491">
      <formula>$AE17="190"</formula>
    </cfRule>
    <cfRule type="expression" dxfId="556" priority="492">
      <formula>$AE17="180"</formula>
    </cfRule>
    <cfRule type="expression" dxfId="555" priority="493">
      <formula>$AE17="170"</formula>
    </cfRule>
    <cfRule type="expression" dxfId="554" priority="494">
      <formula>$AE17="160"</formula>
    </cfRule>
    <cfRule type="expression" dxfId="553" priority="495">
      <formula>$AE17="150"</formula>
    </cfRule>
    <cfRule type="expression" dxfId="552" priority="496">
      <formula>$AE17="120"</formula>
    </cfRule>
    <cfRule type="expression" dxfId="551" priority="497">
      <formula>$AE17="130"</formula>
    </cfRule>
    <cfRule type="expression" dxfId="550" priority="498">
      <formula>$AE17="140"</formula>
    </cfRule>
    <cfRule type="expression" dxfId="549" priority="499">
      <formula>$AE17="110"</formula>
    </cfRule>
  </conditionalFormatting>
  <conditionalFormatting sqref="H17:J17">
    <cfRule type="expression" dxfId="548" priority="481">
      <formula>OR(AND($AB$12=1,$Q$11=0), AND($AB$12=2,$Q$11&gt;0))=TRUE</formula>
    </cfRule>
  </conditionalFormatting>
  <conditionalFormatting sqref="E18">
    <cfRule type="expression" dxfId="547" priority="416">
      <formula>$AA18="1140"</formula>
    </cfRule>
    <cfRule type="expression" dxfId="546" priority="417">
      <formula>$AA18="1130"</formula>
    </cfRule>
    <cfRule type="expression" dxfId="545" priority="418">
      <formula>$AA18="1120"</formula>
    </cfRule>
    <cfRule type="expression" dxfId="544" priority="419">
      <formula>$AA18="1110"</formula>
    </cfRule>
    <cfRule type="expression" dxfId="543" priority="420">
      <formula>$AA18="1100"</formula>
    </cfRule>
    <cfRule type="expression" dxfId="542" priority="421">
      <formula>$AA18="190"</formula>
    </cfRule>
    <cfRule type="expression" dxfId="541" priority="422">
      <formula>$AA18="180"</formula>
    </cfRule>
    <cfRule type="expression" dxfId="540" priority="423">
      <formula>$AA18="170"</formula>
    </cfRule>
    <cfRule type="expression" dxfId="539" priority="424">
      <formula>$AA18="160"</formula>
    </cfRule>
    <cfRule type="expression" dxfId="538" priority="425">
      <formula>$AA18="150"</formula>
    </cfRule>
    <cfRule type="expression" dxfId="537" priority="427">
      <formula>$AA18="120"</formula>
    </cfRule>
    <cfRule type="expression" dxfId="536" priority="432">
      <formula>$AA18="1150"</formula>
    </cfRule>
    <cfRule type="expression" dxfId="535" priority="433">
      <formula>$AA18="130"</formula>
    </cfRule>
    <cfRule type="expression" dxfId="534" priority="434">
      <formula>$AA18="140"</formula>
    </cfRule>
    <cfRule type="expression" dxfId="533" priority="435">
      <formula>$AA18="110"</formula>
    </cfRule>
  </conditionalFormatting>
  <conditionalFormatting sqref="F18">
    <cfRule type="expression" dxfId="532" priority="406">
      <formula>$AC18="1140"</formula>
    </cfRule>
    <cfRule type="expression" dxfId="531" priority="407">
      <formula>$AC18="1130"</formula>
    </cfRule>
    <cfRule type="expression" dxfId="530" priority="408">
      <formula>$AC18="1120"</formula>
    </cfRule>
    <cfRule type="expression" dxfId="529" priority="409">
      <formula>$AC18="1110"</formula>
    </cfRule>
    <cfRule type="expression" dxfId="528" priority="410">
      <formula>$AC18="1100"</formula>
    </cfRule>
    <cfRule type="expression" dxfId="527" priority="411">
      <formula>$AC18="190"</formula>
    </cfRule>
    <cfRule type="expression" dxfId="526" priority="412">
      <formula>$AC18="180"</formula>
    </cfRule>
    <cfRule type="expression" dxfId="525" priority="413">
      <formula>$AC18="170"</formula>
    </cfRule>
    <cfRule type="expression" dxfId="524" priority="414">
      <formula>$AC18="160"</formula>
    </cfRule>
    <cfRule type="expression" dxfId="523" priority="415">
      <formula>$AC18="150"</formula>
    </cfRule>
    <cfRule type="expression" dxfId="522" priority="426">
      <formula>$AC18="110"</formula>
    </cfRule>
    <cfRule type="expression" dxfId="521" priority="428">
      <formula>$AC18="120"</formula>
    </cfRule>
    <cfRule type="expression" dxfId="520" priority="429">
      <formula>$AC18="130"</formula>
    </cfRule>
    <cfRule type="expression" dxfId="519" priority="430">
      <formula>$AC18="140"</formula>
    </cfRule>
    <cfRule type="expression" dxfId="518" priority="431">
      <formula>$AC18="1150"</formula>
    </cfRule>
  </conditionalFormatting>
  <conditionalFormatting sqref="E18:G18">
    <cfRule type="expression" dxfId="517" priority="386">
      <formula>OR(AND($AB$12=1,$Q$11=0), AND($AB$12=2,$Q$11&gt;0))=TRUE</formula>
    </cfRule>
  </conditionalFormatting>
  <conditionalFormatting sqref="K18">
    <cfRule type="expression" dxfId="516" priority="388">
      <formula>$AG18="1180"</formula>
    </cfRule>
    <cfRule type="expression" dxfId="515" priority="389">
      <formula>$AG18="1170"</formula>
    </cfRule>
    <cfRule type="expression" dxfId="514" priority="390">
      <formula>$AG18="1160"</formula>
    </cfRule>
    <cfRule type="expression" dxfId="513" priority="391">
      <formula>$AG18="1150"</formula>
    </cfRule>
    <cfRule type="expression" dxfId="512" priority="392">
      <formula>$AG18="1140"</formula>
    </cfRule>
    <cfRule type="expression" dxfId="511" priority="393">
      <formula>$AG18="1130"</formula>
    </cfRule>
    <cfRule type="expression" dxfId="510" priority="394">
      <formula>$AG18="1120"</formula>
    </cfRule>
    <cfRule type="expression" dxfId="509" priority="395">
      <formula>$AG18="1110"</formula>
    </cfRule>
    <cfRule type="expression" dxfId="508" priority="396">
      <formula>$AG18="1100"</formula>
    </cfRule>
    <cfRule type="expression" dxfId="507" priority="397">
      <formula>$AG18="190"</formula>
    </cfRule>
    <cfRule type="expression" dxfId="506" priority="398">
      <formula>$AG18="180"</formula>
    </cfRule>
    <cfRule type="expression" dxfId="505" priority="399">
      <formula>$AG18="170"</formula>
    </cfRule>
    <cfRule type="expression" dxfId="504" priority="400">
      <formula>$AG18="160"</formula>
    </cfRule>
    <cfRule type="expression" dxfId="503" priority="401">
      <formula>$AG18="150"</formula>
    </cfRule>
    <cfRule type="expression" dxfId="502" priority="402">
      <formula>$AG18="140"</formula>
    </cfRule>
    <cfRule type="expression" dxfId="501" priority="403">
      <formula>$AG18="130"</formula>
    </cfRule>
    <cfRule type="expression" dxfId="500" priority="404">
      <formula>$AG18="120"</formula>
    </cfRule>
    <cfRule type="expression" dxfId="499" priority="405">
      <formula>$AG18="110"</formula>
    </cfRule>
  </conditionalFormatting>
  <conditionalFormatting sqref="K18">
    <cfRule type="expression" dxfId="498" priority="387">
      <formula>OR(AND($AB$12=1,$Q$11=0), AND($AB$12=2,$Q$11&gt;0))=TRUE</formula>
    </cfRule>
  </conditionalFormatting>
  <conditionalFormatting sqref="H18">
    <cfRule type="expression" dxfId="497" priority="368">
      <formula>$AE18="1180"</formula>
    </cfRule>
    <cfRule type="expression" dxfId="496" priority="369">
      <formula>$AE18="1170"</formula>
    </cfRule>
    <cfRule type="expression" dxfId="495" priority="370">
      <formula>$AE18="1160"</formula>
    </cfRule>
    <cfRule type="expression" dxfId="494" priority="371">
      <formula>$AE18="1150"</formula>
    </cfRule>
    <cfRule type="expression" dxfId="493" priority="372">
      <formula>$AE18="1140"</formula>
    </cfRule>
    <cfRule type="expression" dxfId="492" priority="373">
      <formula>$AE18="1130"</formula>
    </cfRule>
    <cfRule type="expression" dxfId="491" priority="374">
      <formula>$AE18="1120"</formula>
    </cfRule>
    <cfRule type="expression" dxfId="490" priority="375">
      <formula>$AE18="1110"</formula>
    </cfRule>
    <cfRule type="expression" dxfId="489" priority="376">
      <formula>$AE18="1100"</formula>
    </cfRule>
    <cfRule type="expression" dxfId="488" priority="377">
      <formula>$AE18="190"</formula>
    </cfRule>
    <cfRule type="expression" dxfId="487" priority="378">
      <formula>$AE18="180"</formula>
    </cfRule>
    <cfRule type="expression" dxfId="486" priority="379">
      <formula>$AE18="170"</formula>
    </cfRule>
    <cfRule type="expression" dxfId="485" priority="380">
      <formula>$AE18="160"</formula>
    </cfRule>
    <cfRule type="expression" dxfId="484" priority="381">
      <formula>$AE18="150"</formula>
    </cfRule>
    <cfRule type="expression" dxfId="483" priority="382">
      <formula>$AE18="120"</formula>
    </cfRule>
    <cfRule type="expression" dxfId="482" priority="383">
      <formula>$AE18="130"</formula>
    </cfRule>
    <cfRule type="expression" dxfId="481" priority="384">
      <formula>$AE18="140"</formula>
    </cfRule>
    <cfRule type="expression" dxfId="480" priority="385">
      <formula>$AE18="110"</formula>
    </cfRule>
  </conditionalFormatting>
  <conditionalFormatting sqref="H18:J18">
    <cfRule type="expression" dxfId="479" priority="367">
      <formula>OR(AND($AB$12=1,$Q$11=0), AND($AB$12=2,$Q$11&gt;0))=TRUE</formula>
    </cfRule>
  </conditionalFormatting>
  <conditionalFormatting sqref="F18">
    <cfRule type="expression" dxfId="478" priority="352">
      <formula>$AC18="1140"</formula>
    </cfRule>
    <cfRule type="expression" dxfId="477" priority="353">
      <formula>$AC18="1130"</formula>
    </cfRule>
    <cfRule type="expression" dxfId="476" priority="354">
      <formula>$AC18="1120"</formula>
    </cfRule>
    <cfRule type="expression" dxfId="475" priority="355">
      <formula>$AC18="1110"</formula>
    </cfRule>
    <cfRule type="expression" dxfId="474" priority="356">
      <formula>$AC18="1100"</formula>
    </cfRule>
    <cfRule type="expression" dxfId="473" priority="357">
      <formula>$AC18="190"</formula>
    </cfRule>
    <cfRule type="expression" dxfId="472" priority="358">
      <formula>$AC18="180"</formula>
    </cfRule>
    <cfRule type="expression" dxfId="471" priority="359">
      <formula>$AC18="170"</formula>
    </cfRule>
    <cfRule type="expression" dxfId="470" priority="360">
      <formula>$AC18="160"</formula>
    </cfRule>
    <cfRule type="expression" dxfId="469" priority="361">
      <formula>$AC18="150"</formula>
    </cfRule>
    <cfRule type="expression" dxfId="468" priority="362">
      <formula>$AC18="110"</formula>
    </cfRule>
    <cfRule type="expression" dxfId="467" priority="363">
      <formula>$AC18="120"</formula>
    </cfRule>
    <cfRule type="expression" dxfId="466" priority="364">
      <formula>$AC18="130"</formula>
    </cfRule>
    <cfRule type="expression" dxfId="465" priority="365">
      <formula>$AC18="140"</formula>
    </cfRule>
    <cfRule type="expression" dxfId="464" priority="366">
      <formula>$AC18="1150"</formula>
    </cfRule>
  </conditionalFormatting>
  <conditionalFormatting sqref="F18">
    <cfRule type="expression" dxfId="463" priority="337">
      <formula>$AC18="1140"</formula>
    </cfRule>
    <cfRule type="expression" dxfId="462" priority="338">
      <formula>$AC18="1130"</formula>
    </cfRule>
    <cfRule type="expression" dxfId="461" priority="339">
      <formula>$AC18="1120"</formula>
    </cfRule>
    <cfRule type="expression" dxfId="460" priority="340">
      <formula>$AC18="1110"</formula>
    </cfRule>
    <cfRule type="expression" dxfId="459" priority="341">
      <formula>$AC18="1100"</formula>
    </cfRule>
    <cfRule type="expression" dxfId="458" priority="342">
      <formula>$AC18="190"</formula>
    </cfRule>
    <cfRule type="expression" dxfId="457" priority="343">
      <formula>$AC18="180"</formula>
    </cfRule>
    <cfRule type="expression" dxfId="456" priority="344">
      <formula>$AC18="170"</formula>
    </cfRule>
    <cfRule type="expression" dxfId="455" priority="345">
      <formula>$AC18="160"</formula>
    </cfRule>
    <cfRule type="expression" dxfId="454" priority="346">
      <formula>$AC18="150"</formula>
    </cfRule>
    <cfRule type="expression" dxfId="453" priority="347">
      <formula>$AC18="110"</formula>
    </cfRule>
    <cfRule type="expression" dxfId="452" priority="348">
      <formula>$AC18="120"</formula>
    </cfRule>
    <cfRule type="expression" dxfId="451" priority="349">
      <formula>$AC18="130"</formula>
    </cfRule>
    <cfRule type="expression" dxfId="450" priority="350">
      <formula>$AC18="140"</formula>
    </cfRule>
    <cfRule type="expression" dxfId="449" priority="351">
      <formula>$AC18="1150"</formula>
    </cfRule>
  </conditionalFormatting>
  <conditionalFormatting sqref="F18">
    <cfRule type="expression" dxfId="448" priority="322">
      <formula>$AC18="1140"</formula>
    </cfRule>
    <cfRule type="expression" dxfId="447" priority="323">
      <formula>$AC18="1130"</formula>
    </cfRule>
    <cfRule type="expression" dxfId="446" priority="324">
      <formula>$AC18="1120"</formula>
    </cfRule>
    <cfRule type="expression" dxfId="445" priority="325">
      <formula>$AC18="1110"</formula>
    </cfRule>
    <cfRule type="expression" dxfId="444" priority="326">
      <formula>$AC18="1100"</formula>
    </cfRule>
    <cfRule type="expression" dxfId="443" priority="327">
      <formula>$AC18="190"</formula>
    </cfRule>
    <cfRule type="expression" dxfId="442" priority="328">
      <formula>$AC18="180"</formula>
    </cfRule>
    <cfRule type="expression" dxfId="441" priority="329">
      <formula>$AC18="170"</formula>
    </cfRule>
    <cfRule type="expression" dxfId="440" priority="330">
      <formula>$AC18="160"</formula>
    </cfRule>
    <cfRule type="expression" dxfId="439" priority="331">
      <formula>$AC18="150"</formula>
    </cfRule>
    <cfRule type="expression" dxfId="438" priority="332">
      <formula>$AC18="110"</formula>
    </cfRule>
    <cfRule type="expression" dxfId="437" priority="333">
      <formula>$AC18="120"</formula>
    </cfRule>
    <cfRule type="expression" dxfId="436" priority="334">
      <formula>$AC18="130"</formula>
    </cfRule>
    <cfRule type="expression" dxfId="435" priority="335">
      <formula>$AC18="140"</formula>
    </cfRule>
    <cfRule type="expression" dxfId="434" priority="336">
      <formula>$AC18="1150"</formula>
    </cfRule>
  </conditionalFormatting>
  <conditionalFormatting sqref="E19">
    <cfRule type="expression" dxfId="433" priority="302">
      <formula>$AA19="1140"</formula>
    </cfRule>
    <cfRule type="expression" dxfId="432" priority="303">
      <formula>$AA19="1130"</formula>
    </cfRule>
    <cfRule type="expression" dxfId="431" priority="304">
      <formula>$AA19="1120"</formula>
    </cfRule>
    <cfRule type="expression" dxfId="430" priority="305">
      <formula>$AA19="1110"</formula>
    </cfRule>
    <cfRule type="expression" dxfId="429" priority="306">
      <formula>$AA19="1100"</formula>
    </cfRule>
    <cfRule type="expression" dxfId="428" priority="307">
      <formula>$AA19="190"</formula>
    </cfRule>
    <cfRule type="expression" dxfId="427" priority="308">
      <formula>$AA19="180"</formula>
    </cfRule>
    <cfRule type="expression" dxfId="426" priority="309">
      <formula>$AA19="170"</formula>
    </cfRule>
    <cfRule type="expression" dxfId="425" priority="310">
      <formula>$AA19="160"</formula>
    </cfRule>
    <cfRule type="expression" dxfId="424" priority="311">
      <formula>$AA19="150"</formula>
    </cfRule>
    <cfRule type="expression" dxfId="423" priority="313">
      <formula>$AA19="120"</formula>
    </cfRule>
    <cfRule type="expression" dxfId="422" priority="318">
      <formula>$AA19="1150"</formula>
    </cfRule>
    <cfRule type="expression" dxfId="421" priority="319">
      <formula>$AA19="130"</formula>
    </cfRule>
    <cfRule type="expression" dxfId="420" priority="320">
      <formula>$AA19="140"</formula>
    </cfRule>
    <cfRule type="expression" dxfId="419" priority="321">
      <formula>$AA19="110"</formula>
    </cfRule>
  </conditionalFormatting>
  <conditionalFormatting sqref="F19">
    <cfRule type="expression" dxfId="418" priority="292">
      <formula>$AC19="1140"</formula>
    </cfRule>
    <cfRule type="expression" dxfId="417" priority="293">
      <formula>$AC19="1130"</formula>
    </cfRule>
    <cfRule type="expression" dxfId="416" priority="294">
      <formula>$AC19="1120"</formula>
    </cfRule>
    <cfRule type="expression" dxfId="415" priority="295">
      <formula>$AC19="1110"</formula>
    </cfRule>
    <cfRule type="expression" dxfId="414" priority="296">
      <formula>$AC19="1100"</formula>
    </cfRule>
    <cfRule type="expression" dxfId="413" priority="297">
      <formula>$AC19="190"</formula>
    </cfRule>
    <cfRule type="expression" dxfId="412" priority="298">
      <formula>$AC19="180"</formula>
    </cfRule>
    <cfRule type="expression" dxfId="411" priority="299">
      <formula>$AC19="170"</formula>
    </cfRule>
    <cfRule type="expression" dxfId="410" priority="300">
      <formula>$AC19="160"</formula>
    </cfRule>
    <cfRule type="expression" dxfId="409" priority="301">
      <formula>$AC19="150"</formula>
    </cfRule>
    <cfRule type="expression" dxfId="408" priority="312">
      <formula>$AC19="110"</formula>
    </cfRule>
    <cfRule type="expression" dxfId="407" priority="314">
      <formula>$AC19="120"</formula>
    </cfRule>
    <cfRule type="expression" dxfId="406" priority="315">
      <formula>$AC19="130"</formula>
    </cfRule>
    <cfRule type="expression" dxfId="405" priority="316">
      <formula>$AC19="140"</formula>
    </cfRule>
    <cfRule type="expression" dxfId="404" priority="317">
      <formula>$AC19="1150"</formula>
    </cfRule>
  </conditionalFormatting>
  <conditionalFormatting sqref="E19:G19">
    <cfRule type="expression" dxfId="403" priority="272">
      <formula>OR(AND($AB$12=1,$Q$11=0), AND($AB$12=2,$Q$11&gt;0))=TRUE</formula>
    </cfRule>
  </conditionalFormatting>
  <conditionalFormatting sqref="K19">
    <cfRule type="expression" dxfId="402" priority="274">
      <formula>$AG19="1180"</formula>
    </cfRule>
    <cfRule type="expression" dxfId="401" priority="275">
      <formula>$AG19="1170"</formula>
    </cfRule>
    <cfRule type="expression" dxfId="400" priority="276">
      <formula>$AG19="1160"</formula>
    </cfRule>
    <cfRule type="expression" dxfId="399" priority="277">
      <formula>$AG19="1150"</formula>
    </cfRule>
    <cfRule type="expression" dxfId="398" priority="278">
      <formula>$AG19="1140"</formula>
    </cfRule>
    <cfRule type="expression" dxfId="397" priority="279">
      <formula>$AG19="1130"</formula>
    </cfRule>
    <cfRule type="expression" dxfId="396" priority="280">
      <formula>$AG19="1120"</formula>
    </cfRule>
    <cfRule type="expression" dxfId="395" priority="281">
      <formula>$AG19="1110"</formula>
    </cfRule>
    <cfRule type="expression" dxfId="394" priority="282">
      <formula>$AG19="1100"</formula>
    </cfRule>
    <cfRule type="expression" dxfId="393" priority="283">
      <formula>$AG19="190"</formula>
    </cfRule>
    <cfRule type="expression" dxfId="392" priority="284">
      <formula>$AG19="180"</formula>
    </cfRule>
    <cfRule type="expression" dxfId="391" priority="285">
      <formula>$AG19="170"</formula>
    </cfRule>
    <cfRule type="expression" dxfId="390" priority="286">
      <formula>$AG19="160"</formula>
    </cfRule>
    <cfRule type="expression" dxfId="389" priority="287">
      <formula>$AG19="150"</formula>
    </cfRule>
    <cfRule type="expression" dxfId="388" priority="288">
      <formula>$AG19="140"</formula>
    </cfRule>
    <cfRule type="expression" dxfId="387" priority="289">
      <formula>$AG19="130"</formula>
    </cfRule>
    <cfRule type="expression" dxfId="386" priority="290">
      <formula>$AG19="120"</formula>
    </cfRule>
    <cfRule type="expression" dxfId="385" priority="291">
      <formula>$AG19="110"</formula>
    </cfRule>
  </conditionalFormatting>
  <conditionalFormatting sqref="K19">
    <cfRule type="expression" dxfId="384" priority="273">
      <formula>OR(AND($AB$12=1,$Q$11=0), AND($AB$12=2,$Q$11&gt;0))=TRUE</formula>
    </cfRule>
  </conditionalFormatting>
  <conditionalFormatting sqref="H19">
    <cfRule type="expression" dxfId="383" priority="254">
      <formula>$AE19="1180"</formula>
    </cfRule>
    <cfRule type="expression" dxfId="382" priority="255">
      <formula>$AE19="1170"</formula>
    </cfRule>
    <cfRule type="expression" dxfId="381" priority="256">
      <formula>$AE19="1160"</formula>
    </cfRule>
    <cfRule type="expression" dxfId="380" priority="257">
      <formula>$AE19="1150"</formula>
    </cfRule>
    <cfRule type="expression" dxfId="379" priority="258">
      <formula>$AE19="1140"</formula>
    </cfRule>
    <cfRule type="expression" dxfId="378" priority="259">
      <formula>$AE19="1130"</formula>
    </cfRule>
    <cfRule type="expression" dxfId="377" priority="260">
      <formula>$AE19="1120"</formula>
    </cfRule>
    <cfRule type="expression" dxfId="376" priority="261">
      <formula>$AE19="1110"</formula>
    </cfRule>
    <cfRule type="expression" dxfId="375" priority="262">
      <formula>$AE19="1100"</formula>
    </cfRule>
    <cfRule type="expression" dxfId="374" priority="263">
      <formula>$AE19="190"</formula>
    </cfRule>
    <cfRule type="expression" dxfId="373" priority="264">
      <formula>$AE19="180"</formula>
    </cfRule>
    <cfRule type="expression" dxfId="372" priority="265">
      <formula>$AE19="170"</formula>
    </cfRule>
    <cfRule type="expression" dxfId="371" priority="266">
      <formula>$AE19="160"</formula>
    </cfRule>
    <cfRule type="expression" dxfId="370" priority="267">
      <formula>$AE19="150"</formula>
    </cfRule>
    <cfRule type="expression" dxfId="369" priority="268">
      <formula>$AE19="120"</formula>
    </cfRule>
    <cfRule type="expression" dxfId="368" priority="269">
      <formula>$AE19="130"</formula>
    </cfRule>
    <cfRule type="expression" dxfId="367" priority="270">
      <formula>$AE19="140"</formula>
    </cfRule>
    <cfRule type="expression" dxfId="366" priority="271">
      <formula>$AE19="110"</formula>
    </cfRule>
  </conditionalFormatting>
  <conditionalFormatting sqref="H19:J19">
    <cfRule type="expression" dxfId="365" priority="253">
      <formula>OR(AND($AB$12=1,$Q$11=0), AND($AB$12=2,$Q$11&gt;0))=TRUE</formula>
    </cfRule>
  </conditionalFormatting>
  <conditionalFormatting sqref="F19">
    <cfRule type="expression" dxfId="364" priority="238">
      <formula>$AC19="1140"</formula>
    </cfRule>
    <cfRule type="expression" dxfId="363" priority="239">
      <formula>$AC19="1130"</formula>
    </cfRule>
    <cfRule type="expression" dxfId="362" priority="240">
      <formula>$AC19="1120"</formula>
    </cfRule>
    <cfRule type="expression" dxfId="361" priority="241">
      <formula>$AC19="1110"</formula>
    </cfRule>
    <cfRule type="expression" dxfId="360" priority="242">
      <formula>$AC19="1100"</formula>
    </cfRule>
    <cfRule type="expression" dxfId="359" priority="243">
      <formula>$AC19="190"</formula>
    </cfRule>
    <cfRule type="expression" dxfId="358" priority="244">
      <formula>$AC19="180"</formula>
    </cfRule>
    <cfRule type="expression" dxfId="357" priority="245">
      <formula>$AC19="170"</formula>
    </cfRule>
    <cfRule type="expression" dxfId="356" priority="246">
      <formula>$AC19="160"</formula>
    </cfRule>
    <cfRule type="expression" dxfId="355" priority="247">
      <formula>$AC19="150"</formula>
    </cfRule>
    <cfRule type="expression" dxfId="354" priority="248">
      <formula>$AC19="110"</formula>
    </cfRule>
    <cfRule type="expression" dxfId="353" priority="249">
      <formula>$AC19="120"</formula>
    </cfRule>
    <cfRule type="expression" dxfId="352" priority="250">
      <formula>$AC19="130"</formula>
    </cfRule>
    <cfRule type="expression" dxfId="351" priority="251">
      <formula>$AC19="140"</formula>
    </cfRule>
    <cfRule type="expression" dxfId="350" priority="252">
      <formula>$AC19="1150"</formula>
    </cfRule>
  </conditionalFormatting>
  <conditionalFormatting sqref="F19">
    <cfRule type="expression" dxfId="349" priority="223">
      <formula>$AC19="1140"</formula>
    </cfRule>
    <cfRule type="expression" dxfId="348" priority="224">
      <formula>$AC19="1130"</formula>
    </cfRule>
    <cfRule type="expression" dxfId="347" priority="225">
      <formula>$AC19="1120"</formula>
    </cfRule>
    <cfRule type="expression" dxfId="346" priority="226">
      <formula>$AC19="1110"</formula>
    </cfRule>
    <cfRule type="expression" dxfId="345" priority="227">
      <formula>$AC19="1100"</formula>
    </cfRule>
    <cfRule type="expression" dxfId="344" priority="228">
      <formula>$AC19="190"</formula>
    </cfRule>
    <cfRule type="expression" dxfId="343" priority="229">
      <formula>$AC19="180"</formula>
    </cfRule>
    <cfRule type="expression" dxfId="342" priority="230">
      <formula>$AC19="170"</formula>
    </cfRule>
    <cfRule type="expression" dxfId="341" priority="231">
      <formula>$AC19="160"</formula>
    </cfRule>
    <cfRule type="expression" dxfId="340" priority="232">
      <formula>$AC19="150"</formula>
    </cfRule>
    <cfRule type="expression" dxfId="339" priority="233">
      <formula>$AC19="110"</formula>
    </cfRule>
    <cfRule type="expression" dxfId="338" priority="234">
      <formula>$AC19="120"</formula>
    </cfRule>
    <cfRule type="expression" dxfId="337" priority="235">
      <formula>$AC19="130"</formula>
    </cfRule>
    <cfRule type="expression" dxfId="336" priority="236">
      <formula>$AC19="140"</formula>
    </cfRule>
    <cfRule type="expression" dxfId="335" priority="237">
      <formula>$AC19="1150"</formula>
    </cfRule>
  </conditionalFormatting>
  <conditionalFormatting sqref="F19">
    <cfRule type="expression" dxfId="334" priority="208">
      <formula>$AC19="1140"</formula>
    </cfRule>
    <cfRule type="expression" dxfId="333" priority="209">
      <formula>$AC19="1130"</formula>
    </cfRule>
    <cfRule type="expression" dxfId="332" priority="210">
      <formula>$AC19="1120"</formula>
    </cfRule>
    <cfRule type="expression" dxfId="331" priority="211">
      <formula>$AC19="1110"</formula>
    </cfRule>
    <cfRule type="expression" dxfId="330" priority="212">
      <formula>$AC19="1100"</formula>
    </cfRule>
    <cfRule type="expression" dxfId="329" priority="213">
      <formula>$AC19="190"</formula>
    </cfRule>
    <cfRule type="expression" dxfId="328" priority="214">
      <formula>$AC19="180"</formula>
    </cfRule>
    <cfRule type="expression" dxfId="327" priority="215">
      <formula>$AC19="170"</formula>
    </cfRule>
    <cfRule type="expression" dxfId="326" priority="216">
      <formula>$AC19="160"</formula>
    </cfRule>
    <cfRule type="expression" dxfId="325" priority="217">
      <formula>$AC19="150"</formula>
    </cfRule>
    <cfRule type="expression" dxfId="324" priority="218">
      <formula>$AC19="110"</formula>
    </cfRule>
    <cfRule type="expression" dxfId="323" priority="219">
      <formula>$AC19="120"</formula>
    </cfRule>
    <cfRule type="expression" dxfId="322" priority="220">
      <formula>$AC19="130"</formula>
    </cfRule>
    <cfRule type="expression" dxfId="321" priority="221">
      <formula>$AC19="140"</formula>
    </cfRule>
    <cfRule type="expression" dxfId="320" priority="222">
      <formula>$AC19="1150"</formula>
    </cfRule>
  </conditionalFormatting>
  <conditionalFormatting sqref="L18">
    <cfRule type="expression" dxfId="319" priority="195">
      <formula>OR(AND($AB$12=1,$Q$11=0), AND($AB$12=2,$Q$11&gt;0))=TRUE</formula>
    </cfRule>
    <cfRule type="expression" dxfId="318" priority="196">
      <formula>$AI18="1180"</formula>
    </cfRule>
    <cfRule type="expression" dxfId="317" priority="197">
      <formula>$AI18="1170"</formula>
    </cfRule>
    <cfRule type="expression" dxfId="316" priority="198">
      <formula>$AI18="1160"</formula>
    </cfRule>
  </conditionalFormatting>
  <conditionalFormatting sqref="L18">
    <cfRule type="expression" dxfId="315" priority="199">
      <formula>$AI18="130"</formula>
    </cfRule>
    <cfRule type="expression" dxfId="314" priority="200">
      <formula>$AI18="140"</formula>
    </cfRule>
  </conditionalFormatting>
  <conditionalFormatting sqref="L19">
    <cfRule type="expression" dxfId="313" priority="189">
      <formula>OR(AND($AB$12=1,$Q$11=0), AND($AB$12=2,$Q$11&gt;0))=TRUE</formula>
    </cfRule>
    <cfRule type="expression" dxfId="312" priority="190">
      <formula>$AI19="1180"</formula>
    </cfRule>
    <cfRule type="expression" dxfId="311" priority="191">
      <formula>$AI19="1170"</formula>
    </cfRule>
    <cfRule type="expression" dxfId="310" priority="192">
      <formula>$AI19="1160"</formula>
    </cfRule>
  </conditionalFormatting>
  <conditionalFormatting sqref="L19">
    <cfRule type="expression" dxfId="309" priority="193">
      <formula>$AI19="130"</formula>
    </cfRule>
    <cfRule type="expression" dxfId="308" priority="194">
      <formula>$AI19="140"</formula>
    </cfRule>
  </conditionalFormatting>
  <conditionalFormatting sqref="L17">
    <cfRule type="expression" dxfId="307" priority="183">
      <formula>OR(AND($AB$12=1,$Q$11=0), AND($AB$12=2,$Q$11&gt;0))=TRUE</formula>
    </cfRule>
    <cfRule type="expression" dxfId="306" priority="184">
      <formula>$AI17="1180"</formula>
    </cfRule>
    <cfRule type="expression" dxfId="305" priority="185">
      <formula>$AI17="1170"</formula>
    </cfRule>
    <cfRule type="expression" dxfId="304" priority="186">
      <formula>$AI17="1160"</formula>
    </cfRule>
  </conditionalFormatting>
  <conditionalFormatting sqref="L17">
    <cfRule type="expression" dxfId="303" priority="187">
      <formula>$AI17="130"</formula>
    </cfRule>
    <cfRule type="expression" dxfId="302" priority="188">
      <formula>$AI17="140"</formula>
    </cfRule>
  </conditionalFormatting>
  <conditionalFormatting sqref="M18:N18">
    <cfRule type="expression" dxfId="301" priority="179">
      <formula>OR(AND($AB$12=1,$Q$11=0), AND($AB$12=2,$Q$11&gt;0))=TRUE</formula>
    </cfRule>
  </conditionalFormatting>
  <conditionalFormatting sqref="M18">
    <cfRule type="expression" dxfId="300" priority="180">
      <formula>$AK18="1150"</formula>
    </cfRule>
    <cfRule type="expression" dxfId="299" priority="181">
      <formula>$AK18="170"</formula>
    </cfRule>
    <cfRule type="expression" dxfId="298" priority="182">
      <formula>$AK18="110"</formula>
    </cfRule>
  </conditionalFormatting>
  <conditionalFormatting sqref="M19:N19">
    <cfRule type="expression" dxfId="297" priority="175">
      <formula>OR(AND($AB$12=1,$Q$11=0), AND($AB$12=2,$Q$11&gt;0))=TRUE</formula>
    </cfRule>
  </conditionalFormatting>
  <conditionalFormatting sqref="M19">
    <cfRule type="expression" dxfId="296" priority="176">
      <formula>$AK19="1150"</formula>
    </cfRule>
    <cfRule type="expression" dxfId="295" priority="177">
      <formula>$AK19="170"</formula>
    </cfRule>
    <cfRule type="expression" dxfId="294" priority="178">
      <formula>$AK19="110"</formula>
    </cfRule>
  </conditionalFormatting>
  <conditionalFormatting sqref="P17">
    <cfRule type="expression" dxfId="293" priority="172">
      <formula>OR(AND($AB$12=1,$Q$11=0), AND($AB$12=2,$Q$11&gt;0))=TRUE</formula>
    </cfRule>
  </conditionalFormatting>
  <conditionalFormatting sqref="P17">
    <cfRule type="expression" dxfId="292" priority="173">
      <formula>$AO17="130"</formula>
    </cfRule>
    <cfRule type="expression" dxfId="291" priority="174">
      <formula>$AO17="140"</formula>
    </cfRule>
  </conditionalFormatting>
  <conditionalFormatting sqref="Q17">
    <cfRule type="expression" dxfId="290" priority="163">
      <formula>$AQ17="1130"</formula>
    </cfRule>
    <cfRule type="expression" dxfId="289" priority="164">
      <formula>$AQ17="160"</formula>
    </cfRule>
    <cfRule type="expression" dxfId="288" priority="165">
      <formula>$AQ17="150"</formula>
    </cfRule>
  </conditionalFormatting>
  <conditionalFormatting sqref="Q17:S17">
    <cfRule type="expression" dxfId="287" priority="162">
      <formula>OR(AND($AB$12=1,$Q$11=0), AND($AB$12=2,$Q$11&gt;0))=TRUE</formula>
    </cfRule>
  </conditionalFormatting>
  <conditionalFormatting sqref="M17:N17">
    <cfRule type="expression" dxfId="286" priority="158">
      <formula>OR(AND($AB$12=1,$Q$11=0), AND($AB$12=2,$Q$11&gt;0))=TRUE</formula>
    </cfRule>
  </conditionalFormatting>
  <conditionalFormatting sqref="M17">
    <cfRule type="expression" dxfId="285" priority="159">
      <formula>$AK17="1150"</formula>
    </cfRule>
    <cfRule type="expression" dxfId="284" priority="160">
      <formula>$AK17="170"</formula>
    </cfRule>
    <cfRule type="expression" dxfId="283" priority="161">
      <formula>$AK17="110"</formula>
    </cfRule>
  </conditionalFormatting>
  <conditionalFormatting sqref="E16">
    <cfRule type="expression" dxfId="221" priority="76">
      <formula>$AA16="1140"</formula>
    </cfRule>
    <cfRule type="expression" dxfId="220" priority="77">
      <formula>$AA16="1130"</formula>
    </cfRule>
    <cfRule type="expression" dxfId="219" priority="78">
      <formula>$AA16="1120"</formula>
    </cfRule>
    <cfRule type="expression" dxfId="218" priority="79">
      <formula>$AA16="1110"</formula>
    </cfRule>
    <cfRule type="expression" dxfId="217" priority="80">
      <formula>$AA16="1100"</formula>
    </cfRule>
    <cfRule type="expression" dxfId="216" priority="81">
      <formula>$AA16="190"</formula>
    </cfRule>
    <cfRule type="expression" dxfId="215" priority="82">
      <formula>$AA16="180"</formula>
    </cfRule>
    <cfRule type="expression" dxfId="214" priority="83">
      <formula>$AA16="170"</formula>
    </cfRule>
    <cfRule type="expression" dxfId="213" priority="84">
      <formula>$AA16="160"</formula>
    </cfRule>
    <cfRule type="expression" dxfId="212" priority="85">
      <formula>$AA16="150"</formula>
    </cfRule>
    <cfRule type="expression" dxfId="211" priority="87">
      <formula>$AA16="120"</formula>
    </cfRule>
    <cfRule type="expression" dxfId="210" priority="92">
      <formula>$AA16="1150"</formula>
    </cfRule>
    <cfRule type="expression" dxfId="209" priority="93">
      <formula>$AA16="130"</formula>
    </cfRule>
    <cfRule type="expression" dxfId="208" priority="94">
      <formula>$AA16="140"</formula>
    </cfRule>
    <cfRule type="expression" dxfId="207" priority="95">
      <formula>$AA16="110"</formula>
    </cfRule>
  </conditionalFormatting>
  <conditionalFormatting sqref="F16:F17">
    <cfRule type="expression" dxfId="206" priority="66">
      <formula>$AC16="1140"</formula>
    </cfRule>
    <cfRule type="expression" dxfId="205" priority="67">
      <formula>$AC16="1130"</formula>
    </cfRule>
    <cfRule type="expression" dxfId="204" priority="68">
      <formula>$AC16="1120"</formula>
    </cfRule>
    <cfRule type="expression" dxfId="203" priority="69">
      <formula>$AC16="1110"</formula>
    </cfRule>
    <cfRule type="expression" dxfId="202" priority="70">
      <formula>$AC16="1100"</formula>
    </cfRule>
    <cfRule type="expression" dxfId="201" priority="71">
      <formula>$AC16="190"</formula>
    </cfRule>
    <cfRule type="expression" dxfId="200" priority="72">
      <formula>$AC16="180"</formula>
    </cfRule>
    <cfRule type="expression" dxfId="199" priority="73">
      <formula>$AC16="170"</formula>
    </cfRule>
    <cfRule type="expression" dxfId="198" priority="74">
      <formula>$AC16="160"</formula>
    </cfRule>
    <cfRule type="expression" dxfId="197" priority="75">
      <formula>$AC16="150"</formula>
    </cfRule>
    <cfRule type="expression" dxfId="196" priority="86">
      <formula>$AC16="110"</formula>
    </cfRule>
    <cfRule type="expression" dxfId="195" priority="88">
      <formula>$AC16="120"</formula>
    </cfRule>
    <cfRule type="expression" dxfId="194" priority="89">
      <formula>$AC16="130"</formula>
    </cfRule>
    <cfRule type="expression" dxfId="193" priority="90">
      <formula>$AC16="140"</formula>
    </cfRule>
    <cfRule type="expression" dxfId="192" priority="91">
      <formula>$AC16="1150"</formula>
    </cfRule>
  </conditionalFormatting>
  <conditionalFormatting sqref="E16:F16 F17">
    <cfRule type="expression" dxfId="191" priority="38">
      <formula>OR(AND($AB$12=1,$Q$11=0), AND($AB$12=2,$Q$11&gt;0))=TRUE</formula>
    </cfRule>
  </conditionalFormatting>
  <conditionalFormatting sqref="K16">
    <cfRule type="expression" dxfId="190" priority="48">
      <formula>$AG16="1180"</formula>
    </cfRule>
    <cfRule type="expression" dxfId="189" priority="49">
      <formula>$AG16="1170"</formula>
    </cfRule>
    <cfRule type="expression" dxfId="188" priority="50">
      <formula>$AG16="1160"</formula>
    </cfRule>
    <cfRule type="expression" dxfId="187" priority="51">
      <formula>$AG16="1150"</formula>
    </cfRule>
    <cfRule type="expression" dxfId="186" priority="52">
      <formula>$AG16="1140"</formula>
    </cfRule>
    <cfRule type="expression" dxfId="185" priority="53">
      <formula>$AG16="1130"</formula>
    </cfRule>
    <cfRule type="expression" dxfId="184" priority="54">
      <formula>$AG16="1120"</formula>
    </cfRule>
    <cfRule type="expression" dxfId="183" priority="55">
      <formula>$AG16="1110"</formula>
    </cfRule>
    <cfRule type="expression" dxfId="182" priority="56">
      <formula>$AG16="1100"</formula>
    </cfRule>
    <cfRule type="expression" dxfId="181" priority="57">
      <formula>$AG16="190"</formula>
    </cfRule>
    <cfRule type="expression" dxfId="180" priority="58">
      <formula>$AG16="180"</formula>
    </cfRule>
    <cfRule type="expression" dxfId="179" priority="59">
      <formula>$AG16="170"</formula>
    </cfRule>
    <cfRule type="expression" dxfId="178" priority="60">
      <formula>$AG16="160"</formula>
    </cfRule>
    <cfRule type="expression" dxfId="177" priority="61">
      <formula>$AG16="150"</formula>
    </cfRule>
    <cfRule type="expression" dxfId="176" priority="62">
      <formula>$AG16="140"</formula>
    </cfRule>
    <cfRule type="expression" dxfId="175" priority="63">
      <formula>$AG16="130"</formula>
    </cfRule>
    <cfRule type="expression" dxfId="174" priority="64">
      <formula>$AG16="120"</formula>
    </cfRule>
    <cfRule type="expression" dxfId="173" priority="65">
      <formula>$AG16="110"</formula>
    </cfRule>
  </conditionalFormatting>
  <conditionalFormatting sqref="K16">
    <cfRule type="expression" dxfId="172" priority="47">
      <formula>OR(AND($AB$12=1,$Q$11=0), AND($AB$12=2,$Q$11&gt;0))=TRUE</formula>
    </cfRule>
  </conditionalFormatting>
  <conditionalFormatting sqref="L16">
    <cfRule type="expression" dxfId="171" priority="32">
      <formula>OR(AND($AB$12=1,$Q$11=0), AND($AB$12=2,$Q$11&gt;0))=TRUE</formula>
    </cfRule>
    <cfRule type="expression" dxfId="170" priority="33">
      <formula>$AI16="1180"</formula>
    </cfRule>
    <cfRule type="expression" dxfId="169" priority="39">
      <formula>$AI16="1170"</formula>
    </cfRule>
    <cfRule type="expression" dxfId="168" priority="44">
      <formula>$AI16="1160"</formula>
    </cfRule>
  </conditionalFormatting>
  <conditionalFormatting sqref="L16">
    <cfRule type="expression" dxfId="167" priority="45">
      <formula>$AI16="130"</formula>
    </cfRule>
    <cfRule type="expression" dxfId="166" priority="46">
      <formula>$AI16="140"</formula>
    </cfRule>
  </conditionalFormatting>
  <conditionalFormatting sqref="M16:N16">
    <cfRule type="expression" dxfId="165" priority="40">
      <formula>OR(AND($AB$12=1,$Q$11=0), AND($AB$12=2,$Q$11&gt;0))=TRUE</formula>
    </cfRule>
  </conditionalFormatting>
  <conditionalFormatting sqref="M16">
    <cfRule type="expression" dxfId="164" priority="41">
      <formula>$AK16="1150"</formula>
    </cfRule>
    <cfRule type="expression" dxfId="163" priority="42">
      <formula>$AK16="170"</formula>
    </cfRule>
    <cfRule type="expression" dxfId="162" priority="43">
      <formula>$AK16="110"</formula>
    </cfRule>
  </conditionalFormatting>
  <conditionalFormatting sqref="O16">
    <cfRule type="expression" dxfId="161" priority="31">
      <formula>$AM16="1180"</formula>
    </cfRule>
    <cfRule type="expression" dxfId="160" priority="34">
      <formula>$AM16="1170"</formula>
    </cfRule>
    <cfRule type="expression" dxfId="159" priority="35">
      <formula>$AM16="1160"</formula>
    </cfRule>
    <cfRule type="expression" dxfId="158" priority="36">
      <formula>$AM16="140"</formula>
    </cfRule>
    <cfRule type="expression" dxfId="157" priority="37">
      <formula>$AM16="130"</formula>
    </cfRule>
  </conditionalFormatting>
  <conditionalFormatting sqref="O16">
    <cfRule type="expression" dxfId="156" priority="30">
      <formula>OR(AND($AB$12=1,$Q$11=0), AND($AB$12=2,$Q$11&gt;0))=TRUE</formula>
    </cfRule>
  </conditionalFormatting>
  <conditionalFormatting sqref="P16">
    <cfRule type="expression" dxfId="155" priority="27">
      <formula>OR(AND($AB$12=1,$Q$11=0), AND($AB$12=2,$Q$11&gt;0))=TRUE</formula>
    </cfRule>
  </conditionalFormatting>
  <conditionalFormatting sqref="P16">
    <cfRule type="expression" dxfId="154" priority="28">
      <formula>$AO16="130"</formula>
    </cfRule>
    <cfRule type="expression" dxfId="153" priority="29">
      <formula>$AO16="140"</formula>
    </cfRule>
  </conditionalFormatting>
  <conditionalFormatting sqref="H16">
    <cfRule type="expression" dxfId="152" priority="9">
      <formula>$AE16="1180"</formula>
    </cfRule>
    <cfRule type="expression" dxfId="151" priority="10">
      <formula>$AE16="1170"</formula>
    </cfRule>
    <cfRule type="expression" dxfId="150" priority="11">
      <formula>$AE16="1160"</formula>
    </cfRule>
    <cfRule type="expression" dxfId="149" priority="12">
      <formula>$AE16="1150"</formula>
    </cfRule>
    <cfRule type="expression" dxfId="148" priority="13">
      <formula>$AE16="1140"</formula>
    </cfRule>
    <cfRule type="expression" dxfId="147" priority="14">
      <formula>$AE16="1130"</formula>
    </cfRule>
    <cfRule type="expression" dxfId="146" priority="15">
      <formula>$AE16="1120"</formula>
    </cfRule>
    <cfRule type="expression" dxfId="145" priority="16">
      <formula>$AE16="1110"</formula>
    </cfRule>
    <cfRule type="expression" dxfId="144" priority="17">
      <formula>$AE16="1100"</formula>
    </cfRule>
    <cfRule type="expression" dxfId="143" priority="18">
      <formula>$AE16="190"</formula>
    </cfRule>
    <cfRule type="expression" dxfId="142" priority="19">
      <formula>$AE16="180"</formula>
    </cfRule>
    <cfRule type="expression" dxfId="141" priority="20">
      <formula>$AE16="170"</formula>
    </cfRule>
    <cfRule type="expression" dxfId="140" priority="21">
      <formula>$AE16="160"</formula>
    </cfRule>
    <cfRule type="expression" dxfId="139" priority="22">
      <formula>$AE16="150"</formula>
    </cfRule>
    <cfRule type="expression" dxfId="138" priority="23">
      <formula>$AE16="120"</formula>
    </cfRule>
    <cfRule type="expression" dxfId="137" priority="24">
      <formula>$AE16="130"</formula>
    </cfRule>
    <cfRule type="expression" dxfId="136" priority="25">
      <formula>$AE16="140"</formula>
    </cfRule>
    <cfRule type="expression" dxfId="135" priority="26">
      <formula>$AE16="110"</formula>
    </cfRule>
  </conditionalFormatting>
  <conditionalFormatting sqref="H16:J16">
    <cfRule type="expression" dxfId="134" priority="8">
      <formula>OR(AND($AB$12=1,$Q$11=0), AND($AB$12=2,$Q$11&gt;0))=TRUE</formula>
    </cfRule>
  </conditionalFormatting>
  <conditionalFormatting sqref="G16">
    <cfRule type="expression" dxfId="133" priority="7">
      <formula>OR(AND($AB$12=1,$Q$11=0), AND($AB$12=2,$Q$11&gt;0))=TRUE</formula>
    </cfRule>
  </conditionalFormatting>
  <conditionalFormatting sqref="Q16">
    <cfRule type="expression" dxfId="132" priority="4">
      <formula>$AQ16="1130"</formula>
    </cfRule>
    <cfRule type="expression" dxfId="131" priority="5">
      <formula>$AQ16="160"</formula>
    </cfRule>
    <cfRule type="expression" dxfId="130" priority="6">
      <formula>$AQ16="150"</formula>
    </cfRule>
  </conditionalFormatting>
  <conditionalFormatting sqref="Q16:S16">
    <cfRule type="expression" dxfId="129" priority="3">
      <formula>OR(AND($AB$12=1,$Q$11=0), AND($AB$12=2,$Q$11&gt;0))=TRUE</formula>
    </cfRule>
  </conditionalFormatting>
  <conditionalFormatting sqref="K31">
    <cfRule type="expression" dxfId="128" priority="2">
      <formula>$K$31=""</formula>
    </cfRule>
  </conditionalFormatting>
  <conditionalFormatting sqref="K32">
    <cfRule type="expression" dxfId="127" priority="1">
      <formula>$K$32=""</formula>
    </cfRule>
  </conditionalFormatting>
  <dataValidations count="6">
    <dataValidation allowBlank="1" showErrorMessage="1" sqref="Q15:S15" xr:uid="{00000000-0002-0000-0000-000000000000}"/>
    <dataValidation type="whole" errorStyle="warning" showErrorMessage="1" errorTitle="********* IMPORTANTE ***********" error="O PRAZO PARA RETORNO DO MATERIAL DEVE SER NO MÁXIMO DE 180 DIAS._x000a__x000a_VOCÊ GARANTE QUE O MATERIAL RETORNARÁ DENTRO DO PRAZO INFORMADO? _x000a__x000a_CASO CONTRÁRIO O VALOR DO IMPOSTO SERÁ DEBITADO DO SEU CENTRO DE CUSTO. OK?" sqref="Q11" xr:uid="{00000000-0002-0000-0000-000001000000}">
      <formula1>0</formula1>
      <formula2>0</formula2>
    </dataValidation>
    <dataValidation errorStyle="warning" allowBlank="1" errorTitle="ATENÇÃO" sqref="U12" xr:uid="{00000000-0002-0000-0000-000002000000}"/>
    <dataValidation type="custom" errorStyle="warning" showErrorMessage="1" errorTitle="TESTE" sqref="U13" xr:uid="{00000000-0002-0000-0000-000003000000}">
      <formula1>_xlfn.NUMBERVALUE(U12,0)</formula1>
    </dataValidation>
    <dataValidation allowBlank="1" sqref="AB12" xr:uid="{00000000-0002-0000-0000-000004000000}"/>
    <dataValidation type="list" allowBlank="1" showInputMessage="1" showErrorMessage="1" sqref="F10:G10" xr:uid="{00000000-0002-0000-0000-000005000000}">
      <formula1>$AT$1:$AT$13</formula1>
    </dataValidation>
  </dataValidations>
  <printOptions horizontalCentered="1" verticalCentered="1"/>
  <pageMargins left="0" right="0.23622047244094488" top="0" bottom="0" header="0" footer="0"/>
  <pageSetup paperSize="9" scale="60" orientation="landscape" r:id="rId1"/>
  <rowBreaks count="1" manualBreakCount="1">
    <brk id="39" min="2" max="20" man="1"/>
  </rowBreaks>
  <colBreaks count="1" manualBreakCount="1">
    <brk id="19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10</xdr:col>
                    <xdr:colOff>1114425</xdr:colOff>
                    <xdr:row>9</xdr:row>
                    <xdr:rowOff>238125</xdr:rowOff>
                  </from>
                  <to>
                    <xdr:col>11</xdr:col>
                    <xdr:colOff>276225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10</xdr:col>
                    <xdr:colOff>1095375</xdr:colOff>
                    <xdr:row>9</xdr:row>
                    <xdr:rowOff>333375</xdr:rowOff>
                  </from>
                  <to>
                    <xdr:col>11</xdr:col>
                    <xdr:colOff>257175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10</xdr:col>
                    <xdr:colOff>1095375</xdr:colOff>
                    <xdr:row>10</xdr:row>
                    <xdr:rowOff>266700</xdr:rowOff>
                  </from>
                  <to>
                    <xdr:col>11</xdr:col>
                    <xdr:colOff>257175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>
                  <from>
                    <xdr:col>3</xdr:col>
                    <xdr:colOff>381000</xdr:colOff>
                    <xdr:row>31</xdr:row>
                    <xdr:rowOff>95250</xdr:rowOff>
                  </from>
                  <to>
                    <xdr:col>6</xdr:col>
                    <xdr:colOff>466725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Option Button 5">
              <controlPr defaultSize="0" autoFill="0" autoLine="0" autoPict="0">
                <anchor moveWithCells="1">
                  <from>
                    <xdr:col>3</xdr:col>
                    <xdr:colOff>381000</xdr:colOff>
                    <xdr:row>34</xdr:row>
                    <xdr:rowOff>142875</xdr:rowOff>
                  </from>
                  <to>
                    <xdr:col>6</xdr:col>
                    <xdr:colOff>190500</xdr:colOff>
                    <xdr:row>34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Option Button 6">
              <controlPr defaultSize="0" autoFill="0" autoLine="0" autoPict="0">
                <anchor moveWithCells="1">
                  <from>
                    <xdr:col>6</xdr:col>
                    <xdr:colOff>1104900</xdr:colOff>
                    <xdr:row>35</xdr:row>
                    <xdr:rowOff>0</xdr:rowOff>
                  </from>
                  <to>
                    <xdr:col>7</xdr:col>
                    <xdr:colOff>1057275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Option Button 7">
              <controlPr defaultSize="0" autoFill="0" autoLine="0" autoPict="0">
                <anchor moveWithCells="1">
                  <from>
                    <xdr:col>3</xdr:col>
                    <xdr:colOff>381000</xdr:colOff>
                    <xdr:row>35</xdr:row>
                    <xdr:rowOff>28575</xdr:rowOff>
                  </from>
                  <to>
                    <xdr:col>6</xdr:col>
                    <xdr:colOff>228600</xdr:colOff>
                    <xdr:row>35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Option Button 8">
              <controlPr defaultSize="0" autoFill="0" autoLine="0" autoPict="0">
                <anchor moveWithCells="1">
                  <from>
                    <xdr:col>3</xdr:col>
                    <xdr:colOff>381000</xdr:colOff>
                    <xdr:row>35</xdr:row>
                    <xdr:rowOff>285750</xdr:rowOff>
                  </from>
                  <to>
                    <xdr:col>6</xdr:col>
                    <xdr:colOff>371475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Option Button 9">
              <controlPr defaultSize="0" autoFill="0" autoLine="0" autoPict="0">
                <anchor moveWithCells="1">
                  <from>
                    <xdr:col>6</xdr:col>
                    <xdr:colOff>1095375</xdr:colOff>
                    <xdr:row>33</xdr:row>
                    <xdr:rowOff>66675</xdr:rowOff>
                  </from>
                  <to>
                    <xdr:col>8</xdr:col>
                    <xdr:colOff>247650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Option Button 10">
              <controlPr defaultSize="0" autoFill="0" autoLine="0" autoPict="0">
                <anchor moveWithCells="1">
                  <from>
                    <xdr:col>6</xdr:col>
                    <xdr:colOff>1095375</xdr:colOff>
                    <xdr:row>31</xdr:row>
                    <xdr:rowOff>190500</xdr:rowOff>
                  </from>
                  <to>
                    <xdr:col>8</xdr:col>
                    <xdr:colOff>352425</xdr:colOff>
                    <xdr:row>31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Option Button 11">
              <controlPr defaultSize="0" autoFill="0" autoLine="0" autoPict="0">
                <anchor moveWithCells="1">
                  <from>
                    <xdr:col>6</xdr:col>
                    <xdr:colOff>1095375</xdr:colOff>
                    <xdr:row>33</xdr:row>
                    <xdr:rowOff>323850</xdr:rowOff>
                  </from>
                  <to>
                    <xdr:col>8</xdr:col>
                    <xdr:colOff>638175</xdr:colOff>
                    <xdr:row>34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Option Button 12">
              <controlPr defaultSize="0" autoFill="0" autoLine="0" autoPict="0">
                <anchor moveWithCells="1">
                  <from>
                    <xdr:col>3</xdr:col>
                    <xdr:colOff>381000</xdr:colOff>
                    <xdr:row>33</xdr:row>
                    <xdr:rowOff>342900</xdr:rowOff>
                  </from>
                  <to>
                    <xdr:col>6</xdr:col>
                    <xdr:colOff>257175</xdr:colOff>
                    <xdr:row>34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6" name="Option Button 13">
              <controlPr defaultSize="0" autoFill="0" autoLine="0" autoPict="0">
                <anchor moveWithCells="1">
                  <from>
                    <xdr:col>3</xdr:col>
                    <xdr:colOff>381000</xdr:colOff>
                    <xdr:row>32</xdr:row>
                    <xdr:rowOff>219075</xdr:rowOff>
                  </from>
                  <to>
                    <xdr:col>6</xdr:col>
                    <xdr:colOff>371475</xdr:colOff>
                    <xdr:row>33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7" name="Option Button 14">
              <controlPr defaultSize="0" autoFill="0" autoLine="0" autoPict="0">
                <anchor moveWithCells="1">
                  <from>
                    <xdr:col>3</xdr:col>
                    <xdr:colOff>381000</xdr:colOff>
                    <xdr:row>32</xdr:row>
                    <xdr:rowOff>19050</xdr:rowOff>
                  </from>
                  <to>
                    <xdr:col>6</xdr:col>
                    <xdr:colOff>114300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8" name="Option Button 15">
              <controlPr defaultSize="0" autoFill="0" autoLine="0" autoPict="0">
                <anchor moveWithCells="1">
                  <from>
                    <xdr:col>12</xdr:col>
                    <xdr:colOff>361950</xdr:colOff>
                    <xdr:row>9</xdr:row>
                    <xdr:rowOff>342900</xdr:rowOff>
                  </from>
                  <to>
                    <xdr:col>13</xdr:col>
                    <xdr:colOff>123825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9" name="Option Button 16">
              <controlPr defaultSize="0" autoFill="0" autoLine="0" autoPict="0">
                <anchor moveWithCells="1">
                  <from>
                    <xdr:col>12</xdr:col>
                    <xdr:colOff>361950</xdr:colOff>
                    <xdr:row>10</xdr:row>
                    <xdr:rowOff>180975</xdr:rowOff>
                  </from>
                  <to>
                    <xdr:col>13</xdr:col>
                    <xdr:colOff>409575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Option Button 18">
              <controlPr defaultSize="0" autoFill="0" autoLine="0" autoPict="0">
                <anchor moveWithCells="1">
                  <from>
                    <xdr:col>3</xdr:col>
                    <xdr:colOff>381000</xdr:colOff>
                    <xdr:row>33</xdr:row>
                    <xdr:rowOff>95250</xdr:rowOff>
                  </from>
                  <to>
                    <xdr:col>6</xdr:col>
                    <xdr:colOff>657225</xdr:colOff>
                    <xdr:row>33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Option Button 19">
              <controlPr defaultSize="0" autoFill="0" autoLine="0" autoPict="0">
                <anchor moveWithCells="1">
                  <from>
                    <xdr:col>6</xdr:col>
                    <xdr:colOff>1104900</xdr:colOff>
                    <xdr:row>32</xdr:row>
                    <xdr:rowOff>228600</xdr:rowOff>
                  </from>
                  <to>
                    <xdr:col>8</xdr:col>
                    <xdr:colOff>123825</xdr:colOff>
                    <xdr:row>32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 altText="SIM">
                <anchor moveWithCells="1">
                  <from>
                    <xdr:col>9</xdr:col>
                    <xdr:colOff>1400175</xdr:colOff>
                    <xdr:row>33</xdr:row>
                    <xdr:rowOff>142875</xdr:rowOff>
                  </from>
                  <to>
                    <xdr:col>9</xdr:col>
                    <xdr:colOff>1409700</xdr:colOff>
                    <xdr:row>33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 altText="SIM">
                <anchor moveWithCells="1">
                  <from>
                    <xdr:col>9</xdr:col>
                    <xdr:colOff>1400175</xdr:colOff>
                    <xdr:row>34</xdr:row>
                    <xdr:rowOff>180975</xdr:rowOff>
                  </from>
                  <to>
                    <xdr:col>9</xdr:col>
                    <xdr:colOff>1419225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Option Button 22">
              <controlPr defaultSize="0" autoFill="0" autoLine="0" autoPict="0">
                <anchor moveWithCells="1">
                  <from>
                    <xdr:col>6</xdr:col>
                    <xdr:colOff>1095375</xdr:colOff>
                    <xdr:row>31</xdr:row>
                    <xdr:rowOff>390525</xdr:rowOff>
                  </from>
                  <to>
                    <xdr:col>8</xdr:col>
                    <xdr:colOff>209550</xdr:colOff>
                    <xdr:row>32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Group Box 23">
              <controlPr defaultSize="0" autoFill="0" autoPict="0">
                <anchor moveWithCells="1">
                  <from>
                    <xdr:col>3</xdr:col>
                    <xdr:colOff>9525</xdr:colOff>
                    <xdr:row>29</xdr:row>
                    <xdr:rowOff>142875</xdr:rowOff>
                  </from>
                  <to>
                    <xdr:col>8</xdr:col>
                    <xdr:colOff>762000</xdr:colOff>
                    <xdr:row>38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Group Box 24">
              <controlPr defaultSize="0" autoFill="0" autoPict="0" altText="INFORMAÇÕES  ADICIONAIS  PARA  A  NOTA FISCAL">
                <anchor moveWithCells="1">
                  <from>
                    <xdr:col>8</xdr:col>
                    <xdr:colOff>1457325</xdr:colOff>
                    <xdr:row>35</xdr:row>
                    <xdr:rowOff>285750</xdr:rowOff>
                  </from>
                  <to>
                    <xdr:col>17</xdr:col>
                    <xdr:colOff>1095375</xdr:colOff>
                    <xdr:row>38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Option Button 25">
              <controlPr defaultSize="0" autoFill="0" autoLine="0" autoPict="0">
                <anchor moveWithCells="1">
                  <from>
                    <xdr:col>6</xdr:col>
                    <xdr:colOff>1095375</xdr:colOff>
                    <xdr:row>34</xdr:row>
                    <xdr:rowOff>142875</xdr:rowOff>
                  </from>
                  <to>
                    <xdr:col>7</xdr:col>
                    <xdr:colOff>1219200</xdr:colOff>
                    <xdr:row>34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 altText="SIM">
                <anchor moveWithCells="1">
                  <from>
                    <xdr:col>10</xdr:col>
                    <xdr:colOff>180975</xdr:colOff>
                    <xdr:row>33</xdr:row>
                    <xdr:rowOff>323850</xdr:rowOff>
                  </from>
                  <to>
                    <xdr:col>10</xdr:col>
                    <xdr:colOff>514350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9" name="Group Box 28">
              <controlPr defaultSize="0" autoFill="0" autoPict="0">
                <anchor moveWithCells="1">
                  <from>
                    <xdr:col>10</xdr:col>
                    <xdr:colOff>695325</xdr:colOff>
                    <xdr:row>9</xdr:row>
                    <xdr:rowOff>114300</xdr:rowOff>
                  </from>
                  <to>
                    <xdr:col>11</xdr:col>
                    <xdr:colOff>809625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0" name="Group Box 29">
              <controlPr defaultSize="0" autoFill="0" autoPict="0">
                <anchor moveWithCells="1">
                  <from>
                    <xdr:col>14</xdr:col>
                    <xdr:colOff>314325</xdr:colOff>
                    <xdr:row>9</xdr:row>
                    <xdr:rowOff>95250</xdr:rowOff>
                  </from>
                  <to>
                    <xdr:col>15</xdr:col>
                    <xdr:colOff>704850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1" name="Group Box 30">
              <controlPr defaultSize="0" autoFill="0" autoPict="0">
                <anchor moveWithCells="1">
                  <from>
                    <xdr:col>11</xdr:col>
                    <xdr:colOff>962025</xdr:colOff>
                    <xdr:row>9</xdr:row>
                    <xdr:rowOff>114300</xdr:rowOff>
                  </from>
                  <to>
                    <xdr:col>14</xdr:col>
                    <xdr:colOff>200025</xdr:colOff>
                    <xdr:row>11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2" name="Group Box 31">
              <controlPr defaultSize="0" autoFill="0" autoPict="0">
                <anchor moveWithCells="1">
                  <from>
                    <xdr:col>15</xdr:col>
                    <xdr:colOff>904875</xdr:colOff>
                    <xdr:row>9</xdr:row>
                    <xdr:rowOff>95250</xdr:rowOff>
                  </from>
                  <to>
                    <xdr:col>17</xdr:col>
                    <xdr:colOff>352425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3" name="Option Button 32">
              <controlPr defaultSize="0" autoFill="0" autoLine="0" autoPict="0">
                <anchor moveWithCells="1">
                  <from>
                    <xdr:col>14</xdr:col>
                    <xdr:colOff>666750</xdr:colOff>
                    <xdr:row>9</xdr:row>
                    <xdr:rowOff>219075</xdr:rowOff>
                  </from>
                  <to>
                    <xdr:col>15</xdr:col>
                    <xdr:colOff>323850</xdr:colOff>
                    <xdr:row>10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4" name="Option Button 33">
              <controlPr defaultSize="0" autoFill="0" autoLine="0" autoPict="0">
                <anchor moveWithCells="1">
                  <from>
                    <xdr:col>14</xdr:col>
                    <xdr:colOff>657225</xdr:colOff>
                    <xdr:row>10</xdr:row>
                    <xdr:rowOff>200025</xdr:rowOff>
                  </from>
                  <to>
                    <xdr:col>15</xdr:col>
                    <xdr:colOff>476250</xdr:colOff>
                    <xdr:row>11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35" name="Option Button 49">
              <controlPr defaultSize="0" autoFill="0" autoLine="0" autoPict="0">
                <anchor moveWithCells="1">
                  <from>
                    <xdr:col>3</xdr:col>
                    <xdr:colOff>381000</xdr:colOff>
                    <xdr:row>36</xdr:row>
                    <xdr:rowOff>95250</xdr:rowOff>
                  </from>
                  <to>
                    <xdr:col>6</xdr:col>
                    <xdr:colOff>495300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36" name="Option Button 50">
              <controlPr defaultSize="0" autoFill="0" autoLine="0" autoPict="0">
                <anchor moveWithCells="1">
                  <from>
                    <xdr:col>3</xdr:col>
                    <xdr:colOff>390525</xdr:colOff>
                    <xdr:row>36</xdr:row>
                    <xdr:rowOff>361950</xdr:rowOff>
                  </from>
                  <to>
                    <xdr:col>6</xdr:col>
                    <xdr:colOff>247650</xdr:colOff>
                    <xdr:row>37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37" name="Option Button 51">
              <controlPr defaultSize="0" autoFill="0" autoLine="0" autoPict="0">
                <anchor moveWithCells="1">
                  <from>
                    <xdr:col>6</xdr:col>
                    <xdr:colOff>1104900</xdr:colOff>
                    <xdr:row>35</xdr:row>
                    <xdr:rowOff>257175</xdr:rowOff>
                  </from>
                  <to>
                    <xdr:col>8</xdr:col>
                    <xdr:colOff>619125</xdr:colOff>
                    <xdr:row>36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352"/>
  <sheetViews>
    <sheetView showGridLines="0" zoomScale="90" zoomScaleNormal="90" workbookViewId="0">
      <pane xSplit="1" ySplit="14" topLeftCell="B15" activePane="bottomRight" state="frozen"/>
      <selection pane="topRight" activeCell="B1" sqref="B1"/>
      <selection pane="bottomLeft" activeCell="A11" sqref="A11"/>
      <selection pane="bottomRight" activeCell="F3" sqref="F3"/>
    </sheetView>
  </sheetViews>
  <sheetFormatPr defaultColWidth="9.140625" defaultRowHeight="12.75"/>
  <cols>
    <col min="1" max="1" width="3.140625" style="79" customWidth="1"/>
    <col min="2" max="2" width="6.85546875" style="79" customWidth="1"/>
    <col min="3" max="3" width="7.28515625" style="79" customWidth="1"/>
    <col min="4" max="4" width="8.5703125" style="79" bestFit="1" customWidth="1"/>
    <col min="5" max="5" width="15.42578125" style="79" customWidth="1"/>
    <col min="6" max="6" width="35.7109375" style="79" customWidth="1"/>
    <col min="7" max="7" width="13.42578125" style="79" customWidth="1"/>
    <col min="8" max="8" width="12.42578125" style="79" customWidth="1"/>
    <col min="9" max="9" width="15.140625" style="79" customWidth="1"/>
    <col min="10" max="10" width="8" style="79" customWidth="1"/>
    <col min="11" max="11" width="15.7109375" style="79" customWidth="1"/>
    <col min="12" max="12" width="26.140625" style="79" bestFit="1" customWidth="1"/>
    <col min="13" max="15" width="9.140625" style="80"/>
    <col min="16" max="16384" width="9.140625" style="79"/>
  </cols>
  <sheetData>
    <row r="2" spans="2:12">
      <c r="K2" s="87" t="str">
        <f>Formulário!H9</f>
        <v>SOLICITANTE:</v>
      </c>
      <c r="L2" s="88" t="str">
        <f>IF(Formulário!I9="","",Formulário!I9)</f>
        <v>Nalanda Silva</v>
      </c>
    </row>
    <row r="3" spans="2:12">
      <c r="K3" s="87" t="str">
        <f>Formulário!J31</f>
        <v>DESTINO:</v>
      </c>
      <c r="L3" s="88" t="str">
        <f>IF(Formulário!K31="","",Formulário!K31)</f>
        <v>161571 FCF - FABRICA CATARINENSE DE</v>
      </c>
    </row>
    <row r="4" spans="2:12">
      <c r="K4" s="87" t="str">
        <f>Formulário!J32</f>
        <v>A/C:</v>
      </c>
      <c r="L4" s="88" t="str">
        <f>IF(Formulário!K32="","",Formulário!K32)</f>
        <v>Gabriel Martarello</v>
      </c>
    </row>
    <row r="6" spans="2:12">
      <c r="B6" s="153" t="s">
        <v>46</v>
      </c>
      <c r="C6" s="153"/>
      <c r="D6" s="153"/>
      <c r="E6" s="153"/>
      <c r="F6" s="154" t="s">
        <v>47</v>
      </c>
      <c r="G6" s="155"/>
      <c r="H6" s="155"/>
      <c r="I6" s="155"/>
      <c r="J6" s="155"/>
      <c r="K6" s="155"/>
      <c r="L6" s="155"/>
    </row>
    <row r="7" spans="2:12">
      <c r="B7" s="156"/>
      <c r="C7" s="156"/>
      <c r="D7" s="156"/>
      <c r="E7" s="156"/>
      <c r="F7" s="155"/>
      <c r="G7" s="155"/>
      <c r="H7" s="155"/>
      <c r="I7" s="155"/>
      <c r="J7" s="155"/>
      <c r="K7" s="155"/>
      <c r="L7" s="155"/>
    </row>
    <row r="8" spans="2:12">
      <c r="B8" s="156"/>
      <c r="C8" s="156"/>
      <c r="D8" s="156"/>
      <c r="E8" s="156"/>
      <c r="F8" s="155"/>
      <c r="G8" s="155"/>
      <c r="H8" s="155"/>
      <c r="I8" s="155"/>
      <c r="J8" s="155"/>
      <c r="K8" s="155"/>
      <c r="L8" s="155"/>
    </row>
    <row r="9" spans="2:12">
      <c r="B9" s="156"/>
      <c r="C9" s="156"/>
      <c r="D9" s="156"/>
      <c r="E9" s="156"/>
      <c r="F9" s="155"/>
      <c r="G9" s="155"/>
      <c r="H9" s="155"/>
      <c r="I9" s="155"/>
      <c r="J9" s="155"/>
      <c r="K9" s="155"/>
      <c r="L9" s="155"/>
    </row>
    <row r="10" spans="2:12">
      <c r="B10" s="156"/>
      <c r="C10" s="156"/>
      <c r="D10" s="156"/>
      <c r="E10" s="156"/>
      <c r="F10" s="155"/>
      <c r="G10" s="155"/>
      <c r="H10" s="155"/>
      <c r="I10" s="155"/>
      <c r="J10" s="155"/>
      <c r="K10" s="155"/>
      <c r="L10" s="155"/>
    </row>
    <row r="11" spans="2:12">
      <c r="B11" s="156"/>
      <c r="C11" s="156"/>
      <c r="D11" s="156"/>
      <c r="E11" s="156"/>
      <c r="F11" s="155"/>
      <c r="G11" s="155"/>
      <c r="H11" s="155"/>
      <c r="I11" s="155"/>
      <c r="J11" s="155"/>
      <c r="K11" s="155"/>
      <c r="L11" s="155"/>
    </row>
    <row r="12" spans="2:12">
      <c r="B12" s="156"/>
      <c r="C12" s="156"/>
      <c r="D12" s="156"/>
      <c r="E12" s="156"/>
      <c r="F12" s="155"/>
      <c r="G12" s="155"/>
      <c r="H12" s="155"/>
      <c r="I12" s="155"/>
      <c r="J12" s="155"/>
      <c r="K12" s="155"/>
      <c r="L12" s="155"/>
    </row>
    <row r="13" spans="2:12">
      <c r="B13" s="156"/>
      <c r="C13" s="156"/>
      <c r="D13" s="156"/>
      <c r="E13" s="156"/>
      <c r="F13" s="155"/>
      <c r="G13" s="155"/>
      <c r="H13" s="155"/>
      <c r="I13" s="155"/>
      <c r="J13" s="155"/>
      <c r="K13" s="155"/>
      <c r="L13" s="155"/>
    </row>
    <row r="14" spans="2:12" ht="25.5" customHeight="1">
      <c r="B14" s="84" t="s">
        <v>19</v>
      </c>
      <c r="C14" s="82" t="s">
        <v>43</v>
      </c>
      <c r="D14" s="77" t="s">
        <v>44</v>
      </c>
      <c r="E14" s="82" t="s">
        <v>22</v>
      </c>
      <c r="F14" s="81" t="s">
        <v>23</v>
      </c>
      <c r="G14" s="78" t="s">
        <v>48</v>
      </c>
      <c r="H14" s="77" t="s">
        <v>25</v>
      </c>
      <c r="I14" s="85" t="s">
        <v>26</v>
      </c>
      <c r="J14" s="77" t="s">
        <v>27</v>
      </c>
      <c r="K14" s="77" t="s">
        <v>28</v>
      </c>
      <c r="L14" s="77" t="s">
        <v>42</v>
      </c>
    </row>
    <row r="15" spans="2:12">
      <c r="B15" s="83">
        <v>13</v>
      </c>
      <c r="C15" s="67"/>
      <c r="D15" s="68"/>
      <c r="E15" s="89"/>
      <c r="F15" s="67"/>
      <c r="G15" s="73"/>
      <c r="H15" s="67"/>
      <c r="I15" s="68"/>
      <c r="J15" s="67"/>
      <c r="K15" s="67"/>
      <c r="L15" s="67"/>
    </row>
    <row r="16" spans="2:12">
      <c r="B16" s="83">
        <v>14</v>
      </c>
      <c r="C16" s="67"/>
      <c r="D16" s="68"/>
      <c r="E16" s="89"/>
      <c r="F16" s="67"/>
      <c r="G16" s="73"/>
      <c r="H16" s="67"/>
      <c r="I16" s="68"/>
      <c r="J16" s="67"/>
      <c r="K16" s="67"/>
      <c r="L16" s="67"/>
    </row>
    <row r="17" spans="2:12">
      <c r="B17" s="83">
        <v>15</v>
      </c>
      <c r="C17" s="67"/>
      <c r="D17" s="68"/>
      <c r="E17" s="89"/>
      <c r="F17" s="67"/>
      <c r="G17" s="73"/>
      <c r="H17" s="67"/>
      <c r="I17" s="68"/>
      <c r="J17" s="67"/>
      <c r="K17" s="67"/>
      <c r="L17" s="67"/>
    </row>
    <row r="18" spans="2:12">
      <c r="B18" s="83">
        <v>16</v>
      </c>
      <c r="C18" s="67"/>
      <c r="D18" s="68"/>
      <c r="E18" s="89"/>
      <c r="F18" s="67"/>
      <c r="G18" s="73"/>
      <c r="H18" s="67"/>
      <c r="I18" s="68"/>
      <c r="J18" s="67"/>
      <c r="K18" s="67"/>
      <c r="L18" s="67"/>
    </row>
    <row r="19" spans="2:12">
      <c r="B19" s="83">
        <v>17</v>
      </c>
      <c r="C19" s="67"/>
      <c r="D19" s="68"/>
      <c r="E19" s="89"/>
      <c r="F19" s="67"/>
      <c r="G19" s="73"/>
      <c r="H19" s="67"/>
      <c r="I19" s="68"/>
      <c r="J19" s="67"/>
      <c r="K19" s="67"/>
      <c r="L19" s="67"/>
    </row>
    <row r="20" spans="2:12">
      <c r="B20" s="83">
        <v>18</v>
      </c>
      <c r="C20" s="67"/>
      <c r="D20" s="68"/>
      <c r="E20" s="89"/>
      <c r="F20" s="67"/>
      <c r="G20" s="73"/>
      <c r="H20" s="67"/>
      <c r="I20" s="68"/>
      <c r="J20" s="67"/>
      <c r="K20" s="67"/>
      <c r="L20" s="67"/>
    </row>
    <row r="21" spans="2:12">
      <c r="B21" s="83">
        <v>19</v>
      </c>
      <c r="C21" s="67"/>
      <c r="D21" s="68"/>
      <c r="E21" s="89"/>
      <c r="F21" s="67"/>
      <c r="G21" s="73"/>
      <c r="H21" s="67"/>
      <c r="I21" s="68"/>
      <c r="J21" s="67"/>
      <c r="K21" s="67"/>
      <c r="L21" s="67"/>
    </row>
    <row r="22" spans="2:12">
      <c r="B22" s="83">
        <v>20</v>
      </c>
      <c r="C22" s="67"/>
      <c r="D22" s="68"/>
      <c r="E22" s="89"/>
      <c r="F22" s="67"/>
      <c r="G22" s="73"/>
      <c r="H22" s="67"/>
      <c r="I22" s="68"/>
      <c r="J22" s="67"/>
      <c r="K22" s="67"/>
      <c r="L22" s="67"/>
    </row>
    <row r="23" spans="2:12">
      <c r="B23" s="83">
        <v>21</v>
      </c>
      <c r="C23" s="67"/>
      <c r="D23" s="68"/>
      <c r="E23" s="89"/>
      <c r="F23" s="67"/>
      <c r="G23" s="73"/>
      <c r="H23" s="67"/>
      <c r="I23" s="68"/>
      <c r="J23" s="67"/>
      <c r="K23" s="67"/>
      <c r="L23" s="67"/>
    </row>
    <row r="24" spans="2:12">
      <c r="B24" s="83">
        <v>22</v>
      </c>
      <c r="C24" s="67"/>
      <c r="D24" s="68"/>
      <c r="E24" s="89"/>
      <c r="F24" s="67"/>
      <c r="G24" s="73"/>
      <c r="H24" s="67"/>
      <c r="I24" s="68"/>
      <c r="J24" s="67"/>
      <c r="K24" s="67"/>
      <c r="L24" s="67"/>
    </row>
    <row r="25" spans="2:12">
      <c r="B25" s="83">
        <v>23</v>
      </c>
      <c r="C25" s="67"/>
      <c r="D25" s="68"/>
      <c r="E25" s="89"/>
      <c r="F25" s="67"/>
      <c r="G25" s="73"/>
      <c r="H25" s="67"/>
      <c r="I25" s="68"/>
      <c r="J25" s="67"/>
      <c r="K25" s="67"/>
      <c r="L25" s="67"/>
    </row>
    <row r="26" spans="2:12">
      <c r="B26" s="83">
        <v>24</v>
      </c>
      <c r="C26" s="67"/>
      <c r="D26" s="68"/>
      <c r="E26" s="89"/>
      <c r="F26" s="67"/>
      <c r="G26" s="73"/>
      <c r="H26" s="67"/>
      <c r="I26" s="68"/>
      <c r="J26" s="67"/>
      <c r="K26" s="67"/>
      <c r="L26" s="67"/>
    </row>
    <row r="27" spans="2:12">
      <c r="B27" s="83">
        <v>25</v>
      </c>
      <c r="C27" s="67"/>
      <c r="D27" s="68"/>
      <c r="E27" s="89"/>
      <c r="F27" s="67"/>
      <c r="G27" s="73"/>
      <c r="H27" s="67"/>
      <c r="I27" s="68"/>
      <c r="J27" s="67"/>
      <c r="K27" s="67"/>
      <c r="L27" s="67"/>
    </row>
    <row r="28" spans="2:12">
      <c r="B28" s="83">
        <v>26</v>
      </c>
      <c r="C28" s="67"/>
      <c r="D28" s="68"/>
      <c r="E28" s="89"/>
      <c r="F28" s="67"/>
      <c r="G28" s="73"/>
      <c r="H28" s="67"/>
      <c r="I28" s="68"/>
      <c r="J28" s="67"/>
      <c r="K28" s="67"/>
      <c r="L28" s="67"/>
    </row>
    <row r="29" spans="2:12">
      <c r="B29" s="83">
        <v>27</v>
      </c>
      <c r="C29" s="67"/>
      <c r="D29" s="68"/>
      <c r="E29" s="89"/>
      <c r="F29" s="67"/>
      <c r="G29" s="73"/>
      <c r="H29" s="67"/>
      <c r="I29" s="68"/>
      <c r="J29" s="67"/>
      <c r="K29" s="67"/>
      <c r="L29" s="67"/>
    </row>
    <row r="30" spans="2:12">
      <c r="B30" s="83">
        <v>28</v>
      </c>
      <c r="C30" s="67"/>
      <c r="D30" s="68"/>
      <c r="E30" s="89"/>
      <c r="F30" s="67"/>
      <c r="G30" s="73"/>
      <c r="H30" s="67"/>
      <c r="I30" s="68"/>
      <c r="J30" s="67"/>
      <c r="K30" s="67"/>
      <c r="L30" s="67"/>
    </row>
    <row r="31" spans="2:12">
      <c r="B31" s="83">
        <v>29</v>
      </c>
      <c r="C31" s="67"/>
      <c r="D31" s="68"/>
      <c r="E31" s="89"/>
      <c r="F31" s="67"/>
      <c r="G31" s="73"/>
      <c r="H31" s="67"/>
      <c r="I31" s="68"/>
      <c r="J31" s="67"/>
      <c r="K31" s="67"/>
      <c r="L31" s="67"/>
    </row>
    <row r="32" spans="2:12">
      <c r="B32" s="83">
        <v>30</v>
      </c>
      <c r="C32" s="67"/>
      <c r="D32" s="68"/>
      <c r="E32" s="89"/>
      <c r="F32" s="67"/>
      <c r="G32" s="73"/>
      <c r="H32" s="67"/>
      <c r="I32" s="68"/>
      <c r="J32" s="67"/>
      <c r="K32" s="67"/>
      <c r="L32" s="67"/>
    </row>
    <row r="33" spans="2:12">
      <c r="B33" s="83">
        <v>31</v>
      </c>
      <c r="C33" s="67"/>
      <c r="D33" s="68"/>
      <c r="E33" s="89"/>
      <c r="F33" s="67"/>
      <c r="G33" s="73"/>
      <c r="H33" s="67"/>
      <c r="I33" s="68"/>
      <c r="J33" s="67"/>
      <c r="K33" s="67"/>
      <c r="L33" s="67"/>
    </row>
    <row r="34" spans="2:12">
      <c r="B34" s="83">
        <v>32</v>
      </c>
      <c r="C34" s="67"/>
      <c r="D34" s="68"/>
      <c r="E34" s="89"/>
      <c r="F34" s="67"/>
      <c r="G34" s="73"/>
      <c r="H34" s="67"/>
      <c r="I34" s="68"/>
      <c r="J34" s="67"/>
      <c r="K34" s="67"/>
      <c r="L34" s="67"/>
    </row>
    <row r="35" spans="2:12">
      <c r="B35" s="83">
        <v>33</v>
      </c>
      <c r="C35" s="67"/>
      <c r="D35" s="68"/>
      <c r="E35" s="89"/>
      <c r="F35" s="67"/>
      <c r="G35" s="73"/>
      <c r="H35" s="67"/>
      <c r="I35" s="68"/>
      <c r="J35" s="67"/>
      <c r="K35" s="67"/>
      <c r="L35" s="67"/>
    </row>
    <row r="36" spans="2:12">
      <c r="B36" s="83">
        <v>34</v>
      </c>
      <c r="C36" s="67"/>
      <c r="D36" s="68"/>
      <c r="E36" s="89"/>
      <c r="F36" s="67"/>
      <c r="G36" s="73"/>
      <c r="H36" s="67"/>
      <c r="I36" s="68"/>
      <c r="J36" s="67"/>
      <c r="K36" s="67"/>
      <c r="L36" s="67"/>
    </row>
    <row r="37" spans="2:12">
      <c r="B37" s="83">
        <v>35</v>
      </c>
      <c r="C37" s="67"/>
      <c r="D37" s="68"/>
      <c r="E37" s="89"/>
      <c r="F37" s="67"/>
      <c r="G37" s="73"/>
      <c r="H37" s="67"/>
      <c r="I37" s="68"/>
      <c r="J37" s="67"/>
      <c r="K37" s="67"/>
      <c r="L37" s="67"/>
    </row>
    <row r="38" spans="2:12">
      <c r="B38" s="83">
        <v>36</v>
      </c>
      <c r="C38" s="67"/>
      <c r="D38" s="68"/>
      <c r="E38" s="89"/>
      <c r="F38" s="67"/>
      <c r="G38" s="73"/>
      <c r="H38" s="67"/>
      <c r="I38" s="68"/>
      <c r="J38" s="67"/>
      <c r="K38" s="67"/>
      <c r="L38" s="67"/>
    </row>
    <row r="39" spans="2:12">
      <c r="B39" s="83">
        <v>37</v>
      </c>
      <c r="C39" s="67"/>
      <c r="D39" s="68"/>
      <c r="E39" s="89"/>
      <c r="F39" s="67"/>
      <c r="G39" s="73"/>
      <c r="H39" s="67"/>
      <c r="I39" s="68"/>
      <c r="J39" s="67"/>
      <c r="K39" s="67"/>
      <c r="L39" s="67"/>
    </row>
    <row r="40" spans="2:12">
      <c r="B40" s="83">
        <v>38</v>
      </c>
      <c r="C40" s="67"/>
      <c r="D40" s="68"/>
      <c r="E40" s="89"/>
      <c r="F40" s="67"/>
      <c r="G40" s="73"/>
      <c r="H40" s="67"/>
      <c r="I40" s="68"/>
      <c r="J40" s="67"/>
      <c r="K40" s="67"/>
      <c r="L40" s="67"/>
    </row>
    <row r="41" spans="2:12">
      <c r="B41" s="83">
        <v>39</v>
      </c>
      <c r="C41" s="67"/>
      <c r="D41" s="68"/>
      <c r="E41" s="89"/>
      <c r="F41" s="67"/>
      <c r="G41" s="73"/>
      <c r="H41" s="67"/>
      <c r="I41" s="68"/>
      <c r="J41" s="67"/>
      <c r="K41" s="67"/>
      <c r="L41" s="67"/>
    </row>
    <row r="42" spans="2:12">
      <c r="B42" s="83">
        <v>40</v>
      </c>
      <c r="C42" s="67"/>
      <c r="D42" s="68"/>
      <c r="E42" s="89"/>
      <c r="F42" s="67"/>
      <c r="G42" s="73"/>
      <c r="H42" s="67"/>
      <c r="I42" s="68"/>
      <c r="J42" s="67"/>
      <c r="K42" s="67"/>
      <c r="L42" s="67"/>
    </row>
    <row r="43" spans="2:12">
      <c r="B43" s="83">
        <v>41</v>
      </c>
      <c r="C43" s="67"/>
      <c r="D43" s="68"/>
      <c r="E43" s="89"/>
      <c r="F43" s="67"/>
      <c r="G43" s="73"/>
      <c r="H43" s="67"/>
      <c r="I43" s="68"/>
      <c r="J43" s="67"/>
      <c r="K43" s="67"/>
      <c r="L43" s="67"/>
    </row>
    <row r="44" spans="2:12">
      <c r="B44" s="83">
        <v>42</v>
      </c>
      <c r="C44" s="67"/>
      <c r="D44" s="68"/>
      <c r="E44" s="89"/>
      <c r="F44" s="67"/>
      <c r="G44" s="73"/>
      <c r="H44" s="67"/>
      <c r="I44" s="68"/>
      <c r="J44" s="67"/>
      <c r="K44" s="67"/>
      <c r="L44" s="67"/>
    </row>
    <row r="45" spans="2:12">
      <c r="B45" s="83">
        <v>43</v>
      </c>
      <c r="C45" s="67"/>
      <c r="D45" s="68"/>
      <c r="E45" s="89"/>
      <c r="F45" s="67"/>
      <c r="G45" s="73"/>
      <c r="H45" s="67"/>
      <c r="I45" s="68"/>
      <c r="J45" s="67"/>
      <c r="K45" s="67"/>
      <c r="L45" s="67"/>
    </row>
    <row r="46" spans="2:12">
      <c r="B46" s="83">
        <v>44</v>
      </c>
      <c r="C46" s="67"/>
      <c r="D46" s="68"/>
      <c r="E46" s="89"/>
      <c r="F46" s="67"/>
      <c r="G46" s="73"/>
      <c r="H46" s="67"/>
      <c r="I46" s="68"/>
      <c r="J46" s="67"/>
      <c r="K46" s="67"/>
      <c r="L46" s="67"/>
    </row>
    <row r="47" spans="2:12">
      <c r="B47" s="83">
        <v>45</v>
      </c>
      <c r="C47" s="67"/>
      <c r="D47" s="68"/>
      <c r="E47" s="89"/>
      <c r="F47" s="67"/>
      <c r="G47" s="73"/>
      <c r="H47" s="67"/>
      <c r="I47" s="68"/>
      <c r="J47" s="67"/>
      <c r="K47" s="67"/>
      <c r="L47" s="67"/>
    </row>
    <row r="48" spans="2:12">
      <c r="B48" s="83">
        <v>46</v>
      </c>
      <c r="C48" s="67"/>
      <c r="D48" s="68"/>
      <c r="E48" s="89"/>
      <c r="F48" s="67"/>
      <c r="G48" s="73"/>
      <c r="H48" s="67"/>
      <c r="I48" s="68"/>
      <c r="J48" s="67"/>
      <c r="K48" s="67"/>
      <c r="L48" s="67"/>
    </row>
    <row r="49" spans="2:12">
      <c r="B49" s="83">
        <v>47</v>
      </c>
      <c r="C49" s="67"/>
      <c r="D49" s="68"/>
      <c r="E49" s="89"/>
      <c r="F49" s="67"/>
      <c r="G49" s="73"/>
      <c r="H49" s="67"/>
      <c r="I49" s="68"/>
      <c r="J49" s="67"/>
      <c r="K49" s="67"/>
      <c r="L49" s="67"/>
    </row>
    <row r="50" spans="2:12">
      <c r="B50" s="83">
        <v>48</v>
      </c>
      <c r="C50" s="67"/>
      <c r="D50" s="68"/>
      <c r="E50" s="89"/>
      <c r="F50" s="67"/>
      <c r="G50" s="73"/>
      <c r="H50" s="67"/>
      <c r="I50" s="68"/>
      <c r="J50" s="67"/>
      <c r="K50" s="67"/>
      <c r="L50" s="67"/>
    </row>
    <row r="51" spans="2:12">
      <c r="B51" s="83">
        <v>49</v>
      </c>
      <c r="C51" s="67"/>
      <c r="D51" s="68"/>
      <c r="E51" s="89"/>
      <c r="F51" s="67"/>
      <c r="G51" s="73"/>
      <c r="H51" s="67"/>
      <c r="I51" s="68"/>
      <c r="J51" s="67"/>
      <c r="K51" s="67"/>
      <c r="L51" s="67"/>
    </row>
    <row r="52" spans="2:12">
      <c r="B52" s="83">
        <v>50</v>
      </c>
      <c r="C52" s="67"/>
      <c r="D52" s="68"/>
      <c r="E52" s="89"/>
      <c r="F52" s="67"/>
      <c r="G52" s="73"/>
      <c r="H52" s="67"/>
      <c r="I52" s="68"/>
      <c r="J52" s="67"/>
      <c r="K52" s="67"/>
      <c r="L52" s="67"/>
    </row>
    <row r="53" spans="2:12">
      <c r="B53" s="83">
        <v>51</v>
      </c>
      <c r="C53" s="67"/>
      <c r="D53" s="68"/>
      <c r="E53" s="89"/>
      <c r="F53" s="67"/>
      <c r="G53" s="73"/>
      <c r="H53" s="67"/>
      <c r="I53" s="68"/>
      <c r="J53" s="67"/>
      <c r="K53" s="67"/>
      <c r="L53" s="67"/>
    </row>
    <row r="54" spans="2:12">
      <c r="B54" s="83">
        <v>52</v>
      </c>
      <c r="C54" s="67"/>
      <c r="D54" s="68"/>
      <c r="E54" s="89"/>
      <c r="F54" s="67"/>
      <c r="G54" s="73"/>
      <c r="H54" s="67"/>
      <c r="I54" s="68"/>
      <c r="J54" s="67"/>
      <c r="K54" s="67"/>
      <c r="L54" s="67"/>
    </row>
    <row r="55" spans="2:12">
      <c r="B55" s="83">
        <v>53</v>
      </c>
      <c r="C55" s="67"/>
      <c r="D55" s="68"/>
      <c r="E55" s="89"/>
      <c r="F55" s="67"/>
      <c r="G55" s="73"/>
      <c r="H55" s="67"/>
      <c r="I55" s="68"/>
      <c r="J55" s="67"/>
      <c r="K55" s="67"/>
      <c r="L55" s="67"/>
    </row>
    <row r="56" spans="2:12">
      <c r="B56" s="83">
        <v>54</v>
      </c>
      <c r="C56" s="67"/>
      <c r="D56" s="68"/>
      <c r="E56" s="89"/>
      <c r="F56" s="67"/>
      <c r="G56" s="73"/>
      <c r="H56" s="67"/>
      <c r="I56" s="68"/>
      <c r="J56" s="67"/>
      <c r="K56" s="67"/>
      <c r="L56" s="67"/>
    </row>
    <row r="57" spans="2:12">
      <c r="B57" s="83">
        <v>55</v>
      </c>
      <c r="C57" s="67"/>
      <c r="D57" s="68"/>
      <c r="E57" s="89"/>
      <c r="F57" s="67"/>
      <c r="G57" s="73"/>
      <c r="H57" s="67"/>
      <c r="I57" s="68"/>
      <c r="J57" s="67"/>
      <c r="K57" s="67"/>
      <c r="L57" s="67"/>
    </row>
    <row r="58" spans="2:12">
      <c r="B58" s="83">
        <v>56</v>
      </c>
      <c r="C58" s="67"/>
      <c r="D58" s="68"/>
      <c r="E58" s="89"/>
      <c r="F58" s="67"/>
      <c r="G58" s="73"/>
      <c r="H58" s="67"/>
      <c r="I58" s="68"/>
      <c r="J58" s="67"/>
      <c r="K58" s="67"/>
      <c r="L58" s="67"/>
    </row>
    <row r="59" spans="2:12">
      <c r="B59" s="83">
        <v>57</v>
      </c>
      <c r="C59" s="67"/>
      <c r="D59" s="68"/>
      <c r="E59" s="89"/>
      <c r="F59" s="67"/>
      <c r="G59" s="73"/>
      <c r="H59" s="67"/>
      <c r="I59" s="68"/>
      <c r="J59" s="67"/>
      <c r="K59" s="67"/>
      <c r="L59" s="67"/>
    </row>
    <row r="60" spans="2:12">
      <c r="B60" s="83">
        <v>58</v>
      </c>
      <c r="C60" s="67"/>
      <c r="D60" s="68"/>
      <c r="E60" s="89"/>
      <c r="F60" s="67"/>
      <c r="G60" s="73"/>
      <c r="H60" s="67"/>
      <c r="I60" s="68"/>
      <c r="J60" s="67"/>
      <c r="K60" s="67"/>
      <c r="L60" s="67"/>
    </row>
    <row r="61" spans="2:12">
      <c r="B61" s="83">
        <v>59</v>
      </c>
      <c r="C61" s="67"/>
      <c r="D61" s="68"/>
      <c r="E61" s="89"/>
      <c r="F61" s="67"/>
      <c r="G61" s="73"/>
      <c r="H61" s="67"/>
      <c r="I61" s="68"/>
      <c r="J61" s="67"/>
      <c r="K61" s="67"/>
      <c r="L61" s="67"/>
    </row>
    <row r="62" spans="2:12">
      <c r="B62" s="83">
        <v>60</v>
      </c>
      <c r="C62" s="67"/>
      <c r="D62" s="68"/>
      <c r="E62" s="89"/>
      <c r="F62" s="67"/>
      <c r="G62" s="73"/>
      <c r="H62" s="67"/>
      <c r="I62" s="68"/>
      <c r="J62" s="67"/>
      <c r="K62" s="67"/>
      <c r="L62" s="67"/>
    </row>
    <row r="63" spans="2:12">
      <c r="B63" s="83">
        <v>61</v>
      </c>
      <c r="C63" s="67"/>
      <c r="D63" s="68"/>
      <c r="E63" s="89"/>
      <c r="F63" s="67"/>
      <c r="G63" s="73"/>
      <c r="H63" s="67"/>
      <c r="I63" s="68"/>
      <c r="J63" s="67"/>
      <c r="K63" s="67"/>
      <c r="L63" s="67"/>
    </row>
    <row r="64" spans="2:12">
      <c r="B64" s="83">
        <v>62</v>
      </c>
      <c r="C64" s="67"/>
      <c r="D64" s="68"/>
      <c r="E64" s="89"/>
      <c r="F64" s="67"/>
      <c r="G64" s="73"/>
      <c r="H64" s="67"/>
      <c r="I64" s="68"/>
      <c r="J64" s="67"/>
      <c r="K64" s="67"/>
      <c r="L64" s="67"/>
    </row>
    <row r="65" spans="2:12">
      <c r="B65" s="83">
        <v>63</v>
      </c>
      <c r="C65" s="67"/>
      <c r="D65" s="68"/>
      <c r="E65" s="89"/>
      <c r="F65" s="67"/>
      <c r="G65" s="73"/>
      <c r="H65" s="67"/>
      <c r="I65" s="68"/>
      <c r="J65" s="67"/>
      <c r="K65" s="67"/>
      <c r="L65" s="67"/>
    </row>
    <row r="66" spans="2:12">
      <c r="B66" s="83">
        <v>64</v>
      </c>
      <c r="C66" s="67"/>
      <c r="D66" s="68"/>
      <c r="E66" s="89"/>
      <c r="F66" s="67"/>
      <c r="G66" s="73"/>
      <c r="H66" s="67"/>
      <c r="I66" s="68"/>
      <c r="J66" s="67"/>
      <c r="K66" s="67"/>
      <c r="L66" s="67"/>
    </row>
    <row r="67" spans="2:12">
      <c r="B67" s="83">
        <v>65</v>
      </c>
      <c r="C67" s="67"/>
      <c r="D67" s="68"/>
      <c r="E67" s="89"/>
      <c r="F67" s="67"/>
      <c r="G67" s="73"/>
      <c r="H67" s="67"/>
      <c r="I67" s="68"/>
      <c r="J67" s="67"/>
      <c r="K67" s="67"/>
      <c r="L67" s="67"/>
    </row>
    <row r="68" spans="2:12">
      <c r="B68" s="83">
        <v>66</v>
      </c>
      <c r="C68" s="67"/>
      <c r="D68" s="68"/>
      <c r="E68" s="89"/>
      <c r="F68" s="67"/>
      <c r="G68" s="73"/>
      <c r="H68" s="67"/>
      <c r="I68" s="68"/>
      <c r="J68" s="67"/>
      <c r="K68" s="67"/>
      <c r="L68" s="67"/>
    </row>
    <row r="69" spans="2:12">
      <c r="B69" s="83">
        <v>67</v>
      </c>
      <c r="C69" s="67"/>
      <c r="D69" s="68"/>
      <c r="E69" s="89"/>
      <c r="F69" s="67"/>
      <c r="G69" s="73"/>
      <c r="H69" s="67"/>
      <c r="I69" s="68"/>
      <c r="J69" s="67"/>
      <c r="K69" s="67"/>
      <c r="L69" s="67"/>
    </row>
    <row r="70" spans="2:12">
      <c r="B70" s="83">
        <v>68</v>
      </c>
      <c r="C70" s="67"/>
      <c r="D70" s="68"/>
      <c r="E70" s="89"/>
      <c r="F70" s="67"/>
      <c r="G70" s="73"/>
      <c r="H70" s="67"/>
      <c r="I70" s="68"/>
      <c r="J70" s="67"/>
      <c r="K70" s="67"/>
      <c r="L70" s="67"/>
    </row>
    <row r="71" spans="2:12">
      <c r="B71" s="83">
        <v>69</v>
      </c>
      <c r="C71" s="67"/>
      <c r="D71" s="68"/>
      <c r="E71" s="89"/>
      <c r="F71" s="67"/>
      <c r="G71" s="73"/>
      <c r="H71" s="67"/>
      <c r="I71" s="68"/>
      <c r="J71" s="67"/>
      <c r="K71" s="67"/>
      <c r="L71" s="67"/>
    </row>
    <row r="72" spans="2:12">
      <c r="B72" s="83">
        <v>70</v>
      </c>
      <c r="C72" s="67"/>
      <c r="D72" s="68"/>
      <c r="E72" s="89"/>
      <c r="F72" s="67"/>
      <c r="G72" s="73"/>
      <c r="H72" s="67"/>
      <c r="I72" s="68"/>
      <c r="J72" s="67"/>
      <c r="K72" s="67"/>
      <c r="L72" s="67"/>
    </row>
    <row r="73" spans="2:12">
      <c r="B73" s="83">
        <v>71</v>
      </c>
      <c r="C73" s="67"/>
      <c r="D73" s="68"/>
      <c r="E73" s="89"/>
      <c r="F73" s="67"/>
      <c r="G73" s="73"/>
      <c r="H73" s="67"/>
      <c r="I73" s="68"/>
      <c r="J73" s="67"/>
      <c r="K73" s="67"/>
      <c r="L73" s="67"/>
    </row>
    <row r="74" spans="2:12">
      <c r="B74" s="83">
        <v>72</v>
      </c>
      <c r="C74" s="67"/>
      <c r="D74" s="68"/>
      <c r="E74" s="89"/>
      <c r="F74" s="67"/>
      <c r="G74" s="73"/>
      <c r="H74" s="67"/>
      <c r="I74" s="68"/>
      <c r="J74" s="67"/>
      <c r="K74" s="67"/>
      <c r="L74" s="67"/>
    </row>
    <row r="75" spans="2:12">
      <c r="B75" s="83">
        <v>73</v>
      </c>
      <c r="C75" s="67"/>
      <c r="D75" s="68"/>
      <c r="E75" s="89"/>
      <c r="F75" s="67"/>
      <c r="G75" s="73"/>
      <c r="H75" s="67"/>
      <c r="I75" s="68"/>
      <c r="J75" s="67"/>
      <c r="K75" s="67"/>
      <c r="L75" s="67"/>
    </row>
    <row r="76" spans="2:12">
      <c r="B76" s="83">
        <v>74</v>
      </c>
      <c r="C76" s="67"/>
      <c r="D76" s="68"/>
      <c r="E76" s="89"/>
      <c r="F76" s="67"/>
      <c r="G76" s="73"/>
      <c r="H76" s="67"/>
      <c r="I76" s="68"/>
      <c r="J76" s="67"/>
      <c r="K76" s="67"/>
      <c r="L76" s="67"/>
    </row>
    <row r="77" spans="2:12">
      <c r="B77" s="83">
        <v>75</v>
      </c>
      <c r="C77" s="67"/>
      <c r="D77" s="68"/>
      <c r="E77" s="89"/>
      <c r="F77" s="67"/>
      <c r="G77" s="73"/>
      <c r="H77" s="67"/>
      <c r="I77" s="68"/>
      <c r="J77" s="67"/>
      <c r="K77" s="67"/>
      <c r="L77" s="67"/>
    </row>
    <row r="78" spans="2:12">
      <c r="B78" s="83">
        <v>76</v>
      </c>
      <c r="C78" s="67"/>
      <c r="D78" s="68"/>
      <c r="E78" s="89"/>
      <c r="F78" s="67"/>
      <c r="G78" s="73"/>
      <c r="H78" s="67"/>
      <c r="I78" s="68"/>
      <c r="J78" s="67"/>
      <c r="K78" s="67"/>
      <c r="L78" s="67"/>
    </row>
    <row r="79" spans="2:12">
      <c r="B79" s="83">
        <v>77</v>
      </c>
      <c r="C79" s="67"/>
      <c r="D79" s="68"/>
      <c r="E79" s="89"/>
      <c r="F79" s="67"/>
      <c r="G79" s="73"/>
      <c r="H79" s="67"/>
      <c r="I79" s="68"/>
      <c r="J79" s="67"/>
      <c r="K79" s="67"/>
      <c r="L79" s="67"/>
    </row>
    <row r="80" spans="2:12">
      <c r="B80" s="83">
        <v>78</v>
      </c>
      <c r="C80" s="67"/>
      <c r="D80" s="68"/>
      <c r="E80" s="89"/>
      <c r="F80" s="67"/>
      <c r="G80" s="73"/>
      <c r="H80" s="67"/>
      <c r="I80" s="68"/>
      <c r="J80" s="67"/>
      <c r="K80" s="67"/>
      <c r="L80" s="67"/>
    </row>
    <row r="81" spans="2:12">
      <c r="B81" s="83">
        <v>79</v>
      </c>
      <c r="C81" s="67"/>
      <c r="D81" s="68"/>
      <c r="E81" s="89"/>
      <c r="F81" s="67"/>
      <c r="G81" s="73"/>
      <c r="H81" s="67"/>
      <c r="I81" s="68"/>
      <c r="J81" s="67"/>
      <c r="K81" s="67"/>
      <c r="L81" s="67"/>
    </row>
    <row r="82" spans="2:12">
      <c r="B82" s="83">
        <v>80</v>
      </c>
      <c r="C82" s="67"/>
      <c r="D82" s="68"/>
      <c r="E82" s="89"/>
      <c r="F82" s="67"/>
      <c r="G82" s="73"/>
      <c r="H82" s="67"/>
      <c r="I82" s="68"/>
      <c r="J82" s="67"/>
      <c r="K82" s="67"/>
      <c r="L82" s="67"/>
    </row>
    <row r="83" spans="2:12">
      <c r="B83" s="83">
        <v>81</v>
      </c>
      <c r="C83" s="67"/>
      <c r="D83" s="68"/>
      <c r="E83" s="89"/>
      <c r="F83" s="67"/>
      <c r="G83" s="73"/>
      <c r="H83" s="67"/>
      <c r="I83" s="68"/>
      <c r="J83" s="67"/>
      <c r="K83" s="67"/>
      <c r="L83" s="67"/>
    </row>
    <row r="84" spans="2:12">
      <c r="B84" s="83">
        <v>82</v>
      </c>
      <c r="C84" s="67"/>
      <c r="D84" s="68"/>
      <c r="E84" s="89"/>
      <c r="F84" s="67"/>
      <c r="G84" s="73"/>
      <c r="H84" s="67"/>
      <c r="I84" s="68"/>
      <c r="J84" s="67"/>
      <c r="K84" s="67"/>
      <c r="L84" s="67"/>
    </row>
    <row r="85" spans="2:12">
      <c r="B85" s="83">
        <v>83</v>
      </c>
      <c r="C85" s="67"/>
      <c r="D85" s="68"/>
      <c r="E85" s="89"/>
      <c r="F85" s="67"/>
      <c r="G85" s="73"/>
      <c r="H85" s="67"/>
      <c r="I85" s="68"/>
      <c r="J85" s="67"/>
      <c r="K85" s="67"/>
      <c r="L85" s="67"/>
    </row>
    <row r="86" spans="2:12">
      <c r="B86" s="83">
        <v>84</v>
      </c>
      <c r="C86" s="67"/>
      <c r="D86" s="68"/>
      <c r="E86" s="89"/>
      <c r="F86" s="67"/>
      <c r="G86" s="73"/>
      <c r="H86" s="67"/>
      <c r="I86" s="68"/>
      <c r="J86" s="67"/>
      <c r="K86" s="67"/>
      <c r="L86" s="67"/>
    </row>
    <row r="87" spans="2:12">
      <c r="B87" s="83">
        <v>85</v>
      </c>
      <c r="C87" s="67"/>
      <c r="D87" s="68"/>
      <c r="E87" s="89"/>
      <c r="F87" s="67"/>
      <c r="G87" s="73"/>
      <c r="H87" s="67"/>
      <c r="I87" s="68"/>
      <c r="J87" s="67"/>
      <c r="K87" s="67"/>
      <c r="L87" s="67"/>
    </row>
    <row r="88" spans="2:12">
      <c r="B88" s="83">
        <v>86</v>
      </c>
      <c r="C88" s="67"/>
      <c r="D88" s="68"/>
      <c r="E88" s="89"/>
      <c r="F88" s="67"/>
      <c r="G88" s="73"/>
      <c r="H88" s="67"/>
      <c r="I88" s="68"/>
      <c r="J88" s="67"/>
      <c r="K88" s="67"/>
      <c r="L88" s="67"/>
    </row>
    <row r="89" spans="2:12">
      <c r="B89" s="83">
        <v>87</v>
      </c>
      <c r="C89" s="67"/>
      <c r="D89" s="68"/>
      <c r="E89" s="89"/>
      <c r="F89" s="67"/>
      <c r="G89" s="73"/>
      <c r="H89" s="67"/>
      <c r="I89" s="68"/>
      <c r="J89" s="67"/>
      <c r="K89" s="67"/>
      <c r="L89" s="67"/>
    </row>
    <row r="90" spans="2:12">
      <c r="B90" s="83">
        <v>88</v>
      </c>
      <c r="C90" s="67"/>
      <c r="D90" s="68"/>
      <c r="E90" s="89"/>
      <c r="F90" s="67"/>
      <c r="G90" s="73"/>
      <c r="H90" s="67"/>
      <c r="I90" s="68"/>
      <c r="J90" s="67"/>
      <c r="K90" s="67"/>
      <c r="L90" s="67"/>
    </row>
    <row r="91" spans="2:12">
      <c r="B91" s="83">
        <v>89</v>
      </c>
      <c r="C91" s="67"/>
      <c r="D91" s="68"/>
      <c r="E91" s="89"/>
      <c r="F91" s="67"/>
      <c r="G91" s="73"/>
      <c r="H91" s="67"/>
      <c r="I91" s="68"/>
      <c r="J91" s="67"/>
      <c r="K91" s="67"/>
      <c r="L91" s="67"/>
    </row>
    <row r="92" spans="2:12">
      <c r="B92" s="83">
        <v>90</v>
      </c>
      <c r="C92" s="67"/>
      <c r="D92" s="68"/>
      <c r="E92" s="89"/>
      <c r="F92" s="67"/>
      <c r="G92" s="73"/>
      <c r="H92" s="67"/>
      <c r="I92" s="68"/>
      <c r="J92" s="67"/>
      <c r="K92" s="67"/>
      <c r="L92" s="67"/>
    </row>
    <row r="93" spans="2:12">
      <c r="B93" s="83">
        <v>91</v>
      </c>
      <c r="C93" s="67"/>
      <c r="D93" s="68"/>
      <c r="E93" s="89"/>
      <c r="F93" s="67"/>
      <c r="G93" s="73"/>
      <c r="H93" s="67"/>
      <c r="I93" s="68"/>
      <c r="J93" s="67"/>
      <c r="K93" s="67"/>
      <c r="L93" s="67"/>
    </row>
    <row r="94" spans="2:12">
      <c r="B94" s="83">
        <v>92</v>
      </c>
      <c r="C94" s="67"/>
      <c r="D94" s="68"/>
      <c r="E94" s="89"/>
      <c r="F94" s="67"/>
      <c r="G94" s="73"/>
      <c r="H94" s="67"/>
      <c r="I94" s="68"/>
      <c r="J94" s="67"/>
      <c r="K94" s="67"/>
      <c r="L94" s="67"/>
    </row>
    <row r="95" spans="2:12">
      <c r="B95" s="83">
        <v>93</v>
      </c>
      <c r="C95" s="67"/>
      <c r="D95" s="68"/>
      <c r="E95" s="89"/>
      <c r="F95" s="67"/>
      <c r="G95" s="73"/>
      <c r="H95" s="67"/>
      <c r="I95" s="68"/>
      <c r="J95" s="67"/>
      <c r="K95" s="67"/>
      <c r="L95" s="67"/>
    </row>
    <row r="96" spans="2:12">
      <c r="B96" s="83">
        <v>94</v>
      </c>
      <c r="C96" s="67"/>
      <c r="D96" s="68"/>
      <c r="E96" s="89"/>
      <c r="F96" s="67"/>
      <c r="G96" s="73"/>
      <c r="H96" s="67"/>
      <c r="I96" s="68"/>
      <c r="J96" s="67"/>
      <c r="K96" s="67"/>
      <c r="L96" s="67"/>
    </row>
    <row r="97" spans="2:12">
      <c r="B97" s="83">
        <v>95</v>
      </c>
      <c r="C97" s="67"/>
      <c r="D97" s="68"/>
      <c r="E97" s="89"/>
      <c r="F97" s="67"/>
      <c r="G97" s="73"/>
      <c r="H97" s="67"/>
      <c r="I97" s="68"/>
      <c r="J97" s="67"/>
      <c r="K97" s="67"/>
      <c r="L97" s="67"/>
    </row>
    <row r="98" spans="2:12">
      <c r="B98" s="83">
        <v>96</v>
      </c>
      <c r="C98" s="67"/>
      <c r="D98" s="68"/>
      <c r="E98" s="89"/>
      <c r="F98" s="67"/>
      <c r="G98" s="73"/>
      <c r="H98" s="67"/>
      <c r="I98" s="68"/>
      <c r="J98" s="67"/>
      <c r="K98" s="67"/>
      <c r="L98" s="67"/>
    </row>
    <row r="99" spans="2:12">
      <c r="B99" s="83">
        <v>97</v>
      </c>
      <c r="C99" s="67"/>
      <c r="D99" s="68"/>
      <c r="E99" s="89"/>
      <c r="F99" s="67"/>
      <c r="G99" s="73"/>
      <c r="H99" s="67"/>
      <c r="I99" s="68"/>
      <c r="J99" s="67"/>
      <c r="K99" s="67"/>
      <c r="L99" s="67"/>
    </row>
    <row r="100" spans="2:12">
      <c r="B100" s="83">
        <v>98</v>
      </c>
      <c r="C100" s="67"/>
      <c r="D100" s="68"/>
      <c r="E100" s="89"/>
      <c r="F100" s="67"/>
      <c r="G100" s="73"/>
      <c r="H100" s="67"/>
      <c r="I100" s="68"/>
      <c r="J100" s="67"/>
      <c r="K100" s="67"/>
      <c r="L100" s="67"/>
    </row>
    <row r="101" spans="2:12">
      <c r="B101" s="83">
        <v>99</v>
      </c>
      <c r="C101" s="67"/>
      <c r="D101" s="68"/>
      <c r="E101" s="89"/>
      <c r="F101" s="67"/>
      <c r="G101" s="73"/>
      <c r="H101" s="67"/>
      <c r="I101" s="68"/>
      <c r="J101" s="67"/>
      <c r="K101" s="67"/>
      <c r="L101" s="67"/>
    </row>
    <row r="102" spans="2:12">
      <c r="B102" s="83">
        <v>100</v>
      </c>
      <c r="C102" s="67"/>
      <c r="D102" s="68"/>
      <c r="E102" s="89"/>
      <c r="F102" s="67"/>
      <c r="G102" s="73"/>
      <c r="H102" s="67"/>
      <c r="I102" s="68"/>
      <c r="J102" s="67"/>
      <c r="K102" s="67"/>
      <c r="L102" s="67"/>
    </row>
    <row r="103" spans="2:12">
      <c r="B103" s="83">
        <v>101</v>
      </c>
      <c r="C103" s="67"/>
      <c r="D103" s="68"/>
      <c r="E103" s="89"/>
      <c r="F103" s="67"/>
      <c r="G103" s="73"/>
      <c r="H103" s="67"/>
      <c r="I103" s="68"/>
      <c r="J103" s="67"/>
      <c r="K103" s="67"/>
      <c r="L103" s="67"/>
    </row>
    <row r="104" spans="2:12">
      <c r="B104" s="83">
        <v>102</v>
      </c>
      <c r="C104" s="67"/>
      <c r="D104" s="68"/>
      <c r="E104" s="89"/>
      <c r="F104" s="67"/>
      <c r="G104" s="73"/>
      <c r="H104" s="67"/>
      <c r="I104" s="68"/>
      <c r="J104" s="67"/>
      <c r="K104" s="67"/>
      <c r="L104" s="67"/>
    </row>
    <row r="105" spans="2:12">
      <c r="B105" s="83">
        <v>103</v>
      </c>
      <c r="C105" s="67"/>
      <c r="D105" s="68"/>
      <c r="E105" s="89"/>
      <c r="F105" s="67"/>
      <c r="G105" s="73"/>
      <c r="H105" s="67"/>
      <c r="I105" s="68"/>
      <c r="J105" s="67"/>
      <c r="K105" s="67"/>
      <c r="L105" s="67"/>
    </row>
    <row r="106" spans="2:12">
      <c r="B106" s="83">
        <v>104</v>
      </c>
      <c r="C106" s="67"/>
      <c r="D106" s="68"/>
      <c r="E106" s="89"/>
      <c r="F106" s="67"/>
      <c r="G106" s="73"/>
      <c r="H106" s="67"/>
      <c r="I106" s="68"/>
      <c r="J106" s="67"/>
      <c r="K106" s="67"/>
      <c r="L106" s="67"/>
    </row>
    <row r="107" spans="2:12">
      <c r="B107" s="83">
        <v>105</v>
      </c>
      <c r="C107" s="67"/>
      <c r="D107" s="68"/>
      <c r="E107" s="89"/>
      <c r="F107" s="67"/>
      <c r="G107" s="73"/>
      <c r="H107" s="67"/>
      <c r="I107" s="68"/>
      <c r="J107" s="67"/>
      <c r="K107" s="67"/>
      <c r="L107" s="67"/>
    </row>
    <row r="108" spans="2:12">
      <c r="B108" s="83">
        <v>106</v>
      </c>
      <c r="C108" s="67"/>
      <c r="D108" s="68"/>
      <c r="E108" s="89"/>
      <c r="F108" s="67"/>
      <c r="G108" s="73"/>
      <c r="H108" s="67"/>
      <c r="I108" s="68"/>
      <c r="J108" s="67"/>
      <c r="K108" s="67"/>
      <c r="L108" s="67"/>
    </row>
    <row r="109" spans="2:12">
      <c r="B109" s="83">
        <v>107</v>
      </c>
      <c r="C109" s="67"/>
      <c r="D109" s="68"/>
      <c r="E109" s="89"/>
      <c r="F109" s="67"/>
      <c r="G109" s="73"/>
      <c r="H109" s="67"/>
      <c r="I109" s="68"/>
      <c r="J109" s="67"/>
      <c r="K109" s="67"/>
      <c r="L109" s="67"/>
    </row>
    <row r="110" spans="2:12">
      <c r="B110" s="83">
        <v>108</v>
      </c>
      <c r="C110" s="67"/>
      <c r="D110" s="68"/>
      <c r="E110" s="89"/>
      <c r="F110" s="67"/>
      <c r="G110" s="73"/>
      <c r="H110" s="67"/>
      <c r="I110" s="68"/>
      <c r="J110" s="67"/>
      <c r="K110" s="67"/>
      <c r="L110" s="67"/>
    </row>
    <row r="111" spans="2:12">
      <c r="B111" s="83">
        <v>109</v>
      </c>
      <c r="C111" s="67"/>
      <c r="D111" s="68"/>
      <c r="E111" s="89"/>
      <c r="F111" s="67"/>
      <c r="G111" s="73"/>
      <c r="H111" s="67"/>
      <c r="I111" s="68"/>
      <c r="J111" s="67"/>
      <c r="K111" s="67"/>
      <c r="L111" s="67"/>
    </row>
    <row r="112" spans="2:12">
      <c r="B112" s="83">
        <v>110</v>
      </c>
      <c r="C112" s="67"/>
      <c r="D112" s="68"/>
      <c r="E112" s="89"/>
      <c r="F112" s="67"/>
      <c r="G112" s="73"/>
      <c r="H112" s="67"/>
      <c r="I112" s="68"/>
      <c r="J112" s="67"/>
      <c r="K112" s="67"/>
      <c r="L112" s="67"/>
    </row>
    <row r="113" spans="2:12">
      <c r="B113" s="83">
        <v>111</v>
      </c>
      <c r="C113" s="67"/>
      <c r="D113" s="68"/>
      <c r="E113" s="89"/>
      <c r="F113" s="67"/>
      <c r="G113" s="73"/>
      <c r="H113" s="67"/>
      <c r="I113" s="68"/>
      <c r="J113" s="67"/>
      <c r="K113" s="67"/>
      <c r="L113" s="67"/>
    </row>
    <row r="114" spans="2:12">
      <c r="B114" s="83">
        <v>112</v>
      </c>
      <c r="C114" s="67"/>
      <c r="D114" s="68"/>
      <c r="E114" s="89"/>
      <c r="F114" s="67"/>
      <c r="G114" s="73"/>
      <c r="H114" s="67"/>
      <c r="I114" s="68"/>
      <c r="J114" s="67"/>
      <c r="K114" s="67"/>
      <c r="L114" s="67"/>
    </row>
    <row r="115" spans="2:12">
      <c r="B115" s="83">
        <v>113</v>
      </c>
      <c r="C115" s="67"/>
      <c r="D115" s="68"/>
      <c r="E115" s="89"/>
      <c r="F115" s="67"/>
      <c r="G115" s="73"/>
      <c r="H115" s="67"/>
      <c r="I115" s="68"/>
      <c r="J115" s="67"/>
      <c r="K115" s="67"/>
      <c r="L115" s="67"/>
    </row>
    <row r="116" spans="2:12">
      <c r="B116" s="83">
        <v>114</v>
      </c>
      <c r="C116" s="67"/>
      <c r="D116" s="68"/>
      <c r="E116" s="89"/>
      <c r="F116" s="67"/>
      <c r="G116" s="73"/>
      <c r="H116" s="67"/>
      <c r="I116" s="68"/>
      <c r="J116" s="67"/>
      <c r="K116" s="67"/>
      <c r="L116" s="67"/>
    </row>
    <row r="117" spans="2:12">
      <c r="B117" s="83">
        <v>115</v>
      </c>
      <c r="C117" s="67"/>
      <c r="D117" s="68"/>
      <c r="E117" s="89"/>
      <c r="F117" s="67"/>
      <c r="G117" s="73"/>
      <c r="H117" s="67"/>
      <c r="I117" s="68"/>
      <c r="J117" s="67"/>
      <c r="K117" s="67"/>
      <c r="L117" s="67"/>
    </row>
    <row r="118" spans="2:12">
      <c r="B118" s="83">
        <v>116</v>
      </c>
      <c r="C118" s="67"/>
      <c r="D118" s="68"/>
      <c r="E118" s="89"/>
      <c r="F118" s="67"/>
      <c r="G118" s="73"/>
      <c r="H118" s="67"/>
      <c r="I118" s="68"/>
      <c r="J118" s="67"/>
      <c r="K118" s="67"/>
      <c r="L118" s="67"/>
    </row>
    <row r="119" spans="2:12">
      <c r="B119" s="83">
        <v>117</v>
      </c>
      <c r="C119" s="67"/>
      <c r="D119" s="68"/>
      <c r="E119" s="89"/>
      <c r="F119" s="67"/>
      <c r="G119" s="73"/>
      <c r="H119" s="67"/>
      <c r="I119" s="68"/>
      <c r="J119" s="67"/>
      <c r="K119" s="67"/>
      <c r="L119" s="67"/>
    </row>
    <row r="120" spans="2:12">
      <c r="B120" s="83">
        <v>118</v>
      </c>
      <c r="C120" s="67"/>
      <c r="D120" s="68"/>
      <c r="E120" s="89"/>
      <c r="F120" s="67"/>
      <c r="G120" s="73"/>
      <c r="H120" s="67"/>
      <c r="I120" s="68"/>
      <c r="J120" s="67"/>
      <c r="K120" s="67"/>
      <c r="L120" s="67"/>
    </row>
    <row r="121" spans="2:12">
      <c r="B121" s="83">
        <v>119</v>
      </c>
      <c r="C121" s="67"/>
      <c r="D121" s="68"/>
      <c r="E121" s="89"/>
      <c r="F121" s="67"/>
      <c r="G121" s="73"/>
      <c r="H121" s="67"/>
      <c r="I121" s="68"/>
      <c r="J121" s="67"/>
      <c r="K121" s="67"/>
      <c r="L121" s="67"/>
    </row>
    <row r="122" spans="2:12">
      <c r="B122" s="83">
        <v>120</v>
      </c>
      <c r="C122" s="67"/>
      <c r="D122" s="68"/>
      <c r="E122" s="89"/>
      <c r="F122" s="67"/>
      <c r="G122" s="73"/>
      <c r="H122" s="67"/>
      <c r="I122" s="68"/>
      <c r="J122" s="67"/>
      <c r="K122" s="67"/>
      <c r="L122" s="67"/>
    </row>
    <row r="123" spans="2:12">
      <c r="B123" s="83">
        <v>121</v>
      </c>
      <c r="C123" s="67"/>
      <c r="D123" s="68"/>
      <c r="E123" s="89"/>
      <c r="F123" s="67"/>
      <c r="G123" s="73"/>
      <c r="H123" s="67"/>
      <c r="I123" s="68"/>
      <c r="J123" s="67"/>
      <c r="K123" s="67"/>
      <c r="L123" s="67"/>
    </row>
    <row r="124" spans="2:12">
      <c r="B124" s="83">
        <v>122</v>
      </c>
      <c r="C124" s="67"/>
      <c r="D124" s="68"/>
      <c r="E124" s="89"/>
      <c r="F124" s="67"/>
      <c r="G124" s="73"/>
      <c r="H124" s="67"/>
      <c r="I124" s="68"/>
      <c r="J124" s="67"/>
      <c r="K124" s="67"/>
      <c r="L124" s="67"/>
    </row>
    <row r="125" spans="2:12">
      <c r="B125" s="83">
        <v>123</v>
      </c>
      <c r="C125" s="67"/>
      <c r="D125" s="68"/>
      <c r="E125" s="89"/>
      <c r="F125" s="67"/>
      <c r="G125" s="73"/>
      <c r="H125" s="67"/>
      <c r="I125" s="68"/>
      <c r="J125" s="67"/>
      <c r="K125" s="67"/>
      <c r="L125" s="67"/>
    </row>
    <row r="126" spans="2:12">
      <c r="B126" s="83">
        <v>124</v>
      </c>
      <c r="C126" s="67"/>
      <c r="D126" s="68"/>
      <c r="E126" s="89"/>
      <c r="F126" s="67"/>
      <c r="G126" s="73"/>
      <c r="H126" s="67"/>
      <c r="I126" s="68"/>
      <c r="J126" s="67"/>
      <c r="K126" s="67"/>
      <c r="L126" s="67"/>
    </row>
    <row r="127" spans="2:12">
      <c r="B127" s="83">
        <v>125</v>
      </c>
      <c r="C127" s="67"/>
      <c r="D127" s="68"/>
      <c r="E127" s="89"/>
      <c r="F127" s="67"/>
      <c r="G127" s="73"/>
      <c r="H127" s="67"/>
      <c r="I127" s="68"/>
      <c r="J127" s="67"/>
      <c r="K127" s="67"/>
      <c r="L127" s="67"/>
    </row>
    <row r="128" spans="2:12">
      <c r="B128" s="83">
        <v>126</v>
      </c>
      <c r="C128" s="67"/>
      <c r="D128" s="68"/>
      <c r="E128" s="89"/>
      <c r="F128" s="67"/>
      <c r="G128" s="73"/>
      <c r="H128" s="67"/>
      <c r="I128" s="68"/>
      <c r="J128" s="67"/>
      <c r="K128" s="67"/>
      <c r="L128" s="67"/>
    </row>
    <row r="129" spans="2:12">
      <c r="B129" s="83">
        <v>127</v>
      </c>
      <c r="C129" s="67"/>
      <c r="D129" s="68"/>
      <c r="E129" s="89"/>
      <c r="F129" s="67"/>
      <c r="G129" s="73"/>
      <c r="H129" s="67"/>
      <c r="I129" s="68"/>
      <c r="J129" s="67"/>
      <c r="K129" s="67"/>
      <c r="L129" s="67"/>
    </row>
    <row r="130" spans="2:12">
      <c r="B130" s="83">
        <v>128</v>
      </c>
      <c r="C130" s="67"/>
      <c r="D130" s="68"/>
      <c r="E130" s="89"/>
      <c r="F130" s="67"/>
      <c r="G130" s="73"/>
      <c r="H130" s="67"/>
      <c r="I130" s="68"/>
      <c r="J130" s="67"/>
      <c r="K130" s="67"/>
      <c r="L130" s="67"/>
    </row>
    <row r="131" spans="2:12">
      <c r="B131" s="83">
        <v>129</v>
      </c>
      <c r="C131" s="67"/>
      <c r="D131" s="68"/>
      <c r="E131" s="89"/>
      <c r="F131" s="67"/>
      <c r="G131" s="73"/>
      <c r="H131" s="67"/>
      <c r="I131" s="68"/>
      <c r="J131" s="67"/>
      <c r="K131" s="67"/>
      <c r="L131" s="67"/>
    </row>
    <row r="132" spans="2:12">
      <c r="B132" s="83">
        <v>130</v>
      </c>
      <c r="C132" s="67"/>
      <c r="D132" s="68"/>
      <c r="E132" s="89"/>
      <c r="F132" s="67"/>
      <c r="G132" s="73"/>
      <c r="H132" s="67"/>
      <c r="I132" s="68"/>
      <c r="J132" s="67"/>
      <c r="K132" s="67"/>
      <c r="L132" s="67"/>
    </row>
    <row r="133" spans="2:12">
      <c r="B133" s="83">
        <v>131</v>
      </c>
      <c r="C133" s="67"/>
      <c r="D133" s="68"/>
      <c r="E133" s="89"/>
      <c r="F133" s="67"/>
      <c r="G133" s="73"/>
      <c r="H133" s="67"/>
      <c r="I133" s="68"/>
      <c r="J133" s="67"/>
      <c r="K133" s="67"/>
      <c r="L133" s="67"/>
    </row>
    <row r="134" spans="2:12">
      <c r="B134" s="83">
        <v>132</v>
      </c>
      <c r="C134" s="67"/>
      <c r="D134" s="68"/>
      <c r="E134" s="89"/>
      <c r="F134" s="67"/>
      <c r="G134" s="73"/>
      <c r="H134" s="67"/>
      <c r="I134" s="68"/>
      <c r="J134" s="67"/>
      <c r="K134" s="67"/>
      <c r="L134" s="67"/>
    </row>
    <row r="135" spans="2:12">
      <c r="B135" s="83">
        <v>133</v>
      </c>
      <c r="C135" s="67"/>
      <c r="D135" s="68"/>
      <c r="E135" s="89"/>
      <c r="F135" s="67"/>
      <c r="G135" s="73"/>
      <c r="H135" s="67"/>
      <c r="I135" s="68"/>
      <c r="J135" s="67"/>
      <c r="K135" s="67"/>
      <c r="L135" s="67"/>
    </row>
    <row r="136" spans="2:12">
      <c r="B136" s="83">
        <v>134</v>
      </c>
      <c r="C136" s="67"/>
      <c r="D136" s="68"/>
      <c r="E136" s="89"/>
      <c r="F136" s="67"/>
      <c r="G136" s="73"/>
      <c r="H136" s="67"/>
      <c r="I136" s="68"/>
      <c r="J136" s="67"/>
      <c r="K136" s="67"/>
      <c r="L136" s="67"/>
    </row>
    <row r="137" spans="2:12">
      <c r="B137" s="83">
        <v>135</v>
      </c>
      <c r="C137" s="67"/>
      <c r="D137" s="68"/>
      <c r="E137" s="89"/>
      <c r="F137" s="67"/>
      <c r="G137" s="73"/>
      <c r="H137" s="67"/>
      <c r="I137" s="68"/>
      <c r="J137" s="67"/>
      <c r="K137" s="67"/>
      <c r="L137" s="67"/>
    </row>
    <row r="138" spans="2:12">
      <c r="B138" s="83">
        <v>136</v>
      </c>
      <c r="C138" s="67"/>
      <c r="D138" s="68"/>
      <c r="E138" s="89"/>
      <c r="F138" s="67"/>
      <c r="G138" s="73"/>
      <c r="H138" s="67"/>
      <c r="I138" s="68"/>
      <c r="J138" s="67"/>
      <c r="K138" s="67"/>
      <c r="L138" s="67"/>
    </row>
    <row r="139" spans="2:12">
      <c r="B139" s="83">
        <v>137</v>
      </c>
      <c r="C139" s="67"/>
      <c r="D139" s="68"/>
      <c r="E139" s="89"/>
      <c r="F139" s="67"/>
      <c r="G139" s="73"/>
      <c r="H139" s="67"/>
      <c r="I139" s="68"/>
      <c r="J139" s="67"/>
      <c r="K139" s="67"/>
      <c r="L139" s="67"/>
    </row>
    <row r="140" spans="2:12">
      <c r="B140" s="83">
        <v>138</v>
      </c>
      <c r="C140" s="67"/>
      <c r="D140" s="68"/>
      <c r="E140" s="89"/>
      <c r="F140" s="67"/>
      <c r="G140" s="73"/>
      <c r="H140" s="67"/>
      <c r="I140" s="68"/>
      <c r="J140" s="67"/>
      <c r="K140" s="67"/>
      <c r="L140" s="67"/>
    </row>
    <row r="141" spans="2:12">
      <c r="B141" s="83">
        <v>139</v>
      </c>
      <c r="C141" s="67"/>
      <c r="D141" s="68"/>
      <c r="E141" s="89"/>
      <c r="F141" s="67"/>
      <c r="G141" s="73"/>
      <c r="H141" s="67"/>
      <c r="I141" s="68"/>
      <c r="J141" s="67"/>
      <c r="K141" s="67"/>
      <c r="L141" s="67"/>
    </row>
    <row r="142" spans="2:12">
      <c r="B142" s="83">
        <v>140</v>
      </c>
      <c r="C142" s="67"/>
      <c r="D142" s="68"/>
      <c r="E142" s="89"/>
      <c r="F142" s="67"/>
      <c r="G142" s="73"/>
      <c r="H142" s="67"/>
      <c r="I142" s="68"/>
      <c r="J142" s="67"/>
      <c r="K142" s="67"/>
      <c r="L142" s="67"/>
    </row>
    <row r="143" spans="2:12">
      <c r="B143" s="83">
        <v>141</v>
      </c>
      <c r="C143" s="67"/>
      <c r="D143" s="68"/>
      <c r="E143" s="89"/>
      <c r="F143" s="67"/>
      <c r="G143" s="73"/>
      <c r="H143" s="67"/>
      <c r="I143" s="68"/>
      <c r="J143" s="67"/>
      <c r="K143" s="67"/>
      <c r="L143" s="67"/>
    </row>
    <row r="144" spans="2:12">
      <c r="B144" s="83">
        <v>142</v>
      </c>
      <c r="C144" s="67"/>
      <c r="D144" s="68"/>
      <c r="E144" s="89"/>
      <c r="F144" s="67"/>
      <c r="G144" s="73"/>
      <c r="H144" s="67"/>
      <c r="I144" s="68"/>
      <c r="J144" s="67"/>
      <c r="K144" s="67"/>
      <c r="L144" s="67"/>
    </row>
    <row r="145" spans="2:12">
      <c r="B145" s="83">
        <v>143</v>
      </c>
      <c r="C145" s="67"/>
      <c r="D145" s="68"/>
      <c r="E145" s="89"/>
      <c r="F145" s="67"/>
      <c r="G145" s="73"/>
      <c r="H145" s="67"/>
      <c r="I145" s="68"/>
      <c r="J145" s="67"/>
      <c r="K145" s="67"/>
      <c r="L145" s="67"/>
    </row>
    <row r="146" spans="2:12">
      <c r="B146" s="83">
        <v>144</v>
      </c>
      <c r="C146" s="67"/>
      <c r="D146" s="68"/>
      <c r="E146" s="89"/>
      <c r="F146" s="67"/>
      <c r="G146" s="73"/>
      <c r="H146" s="67"/>
      <c r="I146" s="68"/>
      <c r="J146" s="67"/>
      <c r="K146" s="67"/>
      <c r="L146" s="67"/>
    </row>
    <row r="147" spans="2:12">
      <c r="B147" s="83">
        <v>145</v>
      </c>
      <c r="C147" s="67"/>
      <c r="D147" s="68"/>
      <c r="E147" s="89"/>
      <c r="F147" s="67"/>
      <c r="G147" s="73"/>
      <c r="H147" s="67"/>
      <c r="I147" s="68"/>
      <c r="J147" s="67"/>
      <c r="K147" s="67"/>
      <c r="L147" s="67"/>
    </row>
    <row r="148" spans="2:12">
      <c r="B148" s="83">
        <v>146</v>
      </c>
      <c r="C148" s="67"/>
      <c r="D148" s="68"/>
      <c r="E148" s="89"/>
      <c r="F148" s="67"/>
      <c r="G148" s="73"/>
      <c r="H148" s="67"/>
      <c r="I148" s="68"/>
      <c r="J148" s="67"/>
      <c r="K148" s="67"/>
      <c r="L148" s="67"/>
    </row>
    <row r="149" spans="2:12">
      <c r="B149" s="83">
        <v>147</v>
      </c>
      <c r="C149" s="67"/>
      <c r="D149" s="68"/>
      <c r="E149" s="89"/>
      <c r="F149" s="67"/>
      <c r="G149" s="73"/>
      <c r="H149" s="67"/>
      <c r="I149" s="68"/>
      <c r="J149" s="67"/>
      <c r="K149" s="67"/>
      <c r="L149" s="67"/>
    </row>
    <row r="150" spans="2:12">
      <c r="B150" s="83">
        <v>148</v>
      </c>
      <c r="C150" s="67"/>
      <c r="D150" s="68"/>
      <c r="E150" s="89"/>
      <c r="F150" s="67"/>
      <c r="G150" s="73"/>
      <c r="H150" s="67"/>
      <c r="I150" s="68"/>
      <c r="J150" s="67"/>
      <c r="K150" s="67"/>
      <c r="L150" s="67"/>
    </row>
    <row r="151" spans="2:12">
      <c r="B151" s="83">
        <v>149</v>
      </c>
      <c r="C151" s="67"/>
      <c r="D151" s="68"/>
      <c r="E151" s="89"/>
      <c r="F151" s="67"/>
      <c r="G151" s="73"/>
      <c r="H151" s="67"/>
      <c r="I151" s="68"/>
      <c r="J151" s="67"/>
      <c r="K151" s="67"/>
      <c r="L151" s="67"/>
    </row>
    <row r="152" spans="2:12">
      <c r="B152" s="83">
        <v>150</v>
      </c>
      <c r="C152" s="67"/>
      <c r="D152" s="68"/>
      <c r="E152" s="89"/>
      <c r="F152" s="67"/>
      <c r="G152" s="73"/>
      <c r="H152" s="67"/>
      <c r="I152" s="68"/>
      <c r="J152" s="67"/>
      <c r="K152" s="67"/>
      <c r="L152" s="67"/>
    </row>
    <row r="153" spans="2:12">
      <c r="B153" s="83">
        <v>151</v>
      </c>
      <c r="C153" s="67"/>
      <c r="D153" s="68"/>
      <c r="E153" s="89"/>
      <c r="F153" s="67"/>
      <c r="G153" s="73"/>
      <c r="H153" s="67"/>
      <c r="I153" s="68"/>
      <c r="J153" s="67"/>
      <c r="K153" s="67"/>
      <c r="L153" s="67"/>
    </row>
    <row r="154" spans="2:12">
      <c r="B154" s="83">
        <v>152</v>
      </c>
      <c r="C154" s="67"/>
      <c r="D154" s="68"/>
      <c r="E154" s="89"/>
      <c r="F154" s="67"/>
      <c r="G154" s="73"/>
      <c r="H154" s="67"/>
      <c r="I154" s="68"/>
      <c r="J154" s="67"/>
      <c r="K154" s="67"/>
      <c r="L154" s="67"/>
    </row>
    <row r="155" spans="2:12">
      <c r="B155" s="83">
        <v>153</v>
      </c>
      <c r="C155" s="67"/>
      <c r="D155" s="68"/>
      <c r="E155" s="89"/>
      <c r="F155" s="67"/>
      <c r="G155" s="73"/>
      <c r="H155" s="67"/>
      <c r="I155" s="68"/>
      <c r="J155" s="67"/>
      <c r="K155" s="67"/>
      <c r="L155" s="67"/>
    </row>
    <row r="156" spans="2:12">
      <c r="B156" s="83">
        <v>154</v>
      </c>
      <c r="C156" s="67"/>
      <c r="D156" s="68"/>
      <c r="E156" s="89"/>
      <c r="F156" s="67"/>
      <c r="G156" s="73"/>
      <c r="H156" s="67"/>
      <c r="I156" s="68"/>
      <c r="J156" s="67"/>
      <c r="K156" s="67"/>
      <c r="L156" s="67"/>
    </row>
    <row r="157" spans="2:12">
      <c r="B157" s="83">
        <v>155</v>
      </c>
      <c r="C157" s="67"/>
      <c r="D157" s="68"/>
      <c r="E157" s="89"/>
      <c r="F157" s="67"/>
      <c r="G157" s="73"/>
      <c r="H157" s="67"/>
      <c r="I157" s="68"/>
      <c r="J157" s="67"/>
      <c r="K157" s="67"/>
      <c r="L157" s="67"/>
    </row>
    <row r="158" spans="2:12">
      <c r="B158" s="83">
        <v>156</v>
      </c>
      <c r="C158" s="67"/>
      <c r="D158" s="68"/>
      <c r="E158" s="89"/>
      <c r="F158" s="67"/>
      <c r="G158" s="73"/>
      <c r="H158" s="67"/>
      <c r="I158" s="68"/>
      <c r="J158" s="67"/>
      <c r="K158" s="67"/>
      <c r="L158" s="67"/>
    </row>
    <row r="159" spans="2:12">
      <c r="B159" s="83">
        <v>157</v>
      </c>
      <c r="C159" s="67"/>
      <c r="D159" s="68"/>
      <c r="E159" s="89"/>
      <c r="F159" s="67"/>
      <c r="G159" s="73"/>
      <c r="H159" s="67"/>
      <c r="I159" s="68"/>
      <c r="J159" s="67"/>
      <c r="K159" s="67"/>
      <c r="L159" s="67"/>
    </row>
    <row r="160" spans="2:12">
      <c r="B160" s="83">
        <v>158</v>
      </c>
      <c r="C160" s="67"/>
      <c r="D160" s="68"/>
      <c r="E160" s="89"/>
      <c r="F160" s="67"/>
      <c r="G160" s="73"/>
      <c r="H160" s="67"/>
      <c r="I160" s="68"/>
      <c r="J160" s="67"/>
      <c r="K160" s="67"/>
      <c r="L160" s="67"/>
    </row>
    <row r="161" spans="2:12">
      <c r="B161" s="83">
        <v>159</v>
      </c>
      <c r="C161" s="67"/>
      <c r="D161" s="68"/>
      <c r="E161" s="89"/>
      <c r="F161" s="67"/>
      <c r="G161" s="73"/>
      <c r="H161" s="67"/>
      <c r="I161" s="68"/>
      <c r="J161" s="67"/>
      <c r="K161" s="67"/>
      <c r="L161" s="67"/>
    </row>
    <row r="162" spans="2:12">
      <c r="B162" s="83">
        <v>160</v>
      </c>
      <c r="C162" s="67"/>
      <c r="D162" s="68"/>
      <c r="E162" s="89"/>
      <c r="F162" s="67"/>
      <c r="G162" s="73"/>
      <c r="H162" s="67"/>
      <c r="I162" s="68"/>
      <c r="J162" s="67"/>
      <c r="K162" s="67"/>
      <c r="L162" s="67"/>
    </row>
    <row r="163" spans="2:12">
      <c r="B163" s="83">
        <v>161</v>
      </c>
      <c r="C163" s="67"/>
      <c r="D163" s="68"/>
      <c r="E163" s="89"/>
      <c r="F163" s="67"/>
      <c r="G163" s="73"/>
      <c r="H163" s="67"/>
      <c r="I163" s="68"/>
      <c r="J163" s="67"/>
      <c r="K163" s="67"/>
      <c r="L163" s="67"/>
    </row>
    <row r="164" spans="2:12">
      <c r="B164" s="83">
        <v>162</v>
      </c>
      <c r="C164" s="67"/>
      <c r="D164" s="68"/>
      <c r="E164" s="89"/>
      <c r="F164" s="67"/>
      <c r="G164" s="73"/>
      <c r="H164" s="67"/>
      <c r="I164" s="68"/>
      <c r="J164" s="67"/>
      <c r="K164" s="67"/>
      <c r="L164" s="67"/>
    </row>
    <row r="165" spans="2:12">
      <c r="B165" s="83">
        <v>163</v>
      </c>
      <c r="C165" s="67"/>
      <c r="D165" s="68"/>
      <c r="E165" s="89"/>
      <c r="F165" s="67"/>
      <c r="G165" s="73"/>
      <c r="H165" s="67"/>
      <c r="I165" s="68"/>
      <c r="J165" s="67"/>
      <c r="K165" s="67"/>
      <c r="L165" s="67"/>
    </row>
    <row r="166" spans="2:12">
      <c r="B166" s="83">
        <v>164</v>
      </c>
      <c r="C166" s="67"/>
      <c r="D166" s="68"/>
      <c r="E166" s="89"/>
      <c r="F166" s="67"/>
      <c r="G166" s="73"/>
      <c r="H166" s="67"/>
      <c r="I166" s="68"/>
      <c r="J166" s="67"/>
      <c r="K166" s="67"/>
      <c r="L166" s="67"/>
    </row>
    <row r="167" spans="2:12">
      <c r="B167" s="83">
        <v>165</v>
      </c>
      <c r="C167" s="67"/>
      <c r="D167" s="68"/>
      <c r="E167" s="89"/>
      <c r="F167" s="67"/>
      <c r="G167" s="73"/>
      <c r="H167" s="67"/>
      <c r="I167" s="68"/>
      <c r="J167" s="67"/>
      <c r="K167" s="67"/>
      <c r="L167" s="67"/>
    </row>
    <row r="168" spans="2:12">
      <c r="B168" s="83">
        <v>166</v>
      </c>
      <c r="C168" s="67"/>
      <c r="D168" s="68"/>
      <c r="E168" s="89"/>
      <c r="F168" s="67"/>
      <c r="G168" s="73"/>
      <c r="H168" s="67"/>
      <c r="I168" s="68"/>
      <c r="J168" s="67"/>
      <c r="K168" s="67"/>
      <c r="L168" s="67"/>
    </row>
    <row r="169" spans="2:12">
      <c r="B169" s="83">
        <v>167</v>
      </c>
      <c r="C169" s="67"/>
      <c r="D169" s="68"/>
      <c r="E169" s="89"/>
      <c r="F169" s="67"/>
      <c r="G169" s="73"/>
      <c r="H169" s="67"/>
      <c r="I169" s="68"/>
      <c r="J169" s="67"/>
      <c r="K169" s="67"/>
      <c r="L169" s="67"/>
    </row>
    <row r="170" spans="2:12">
      <c r="B170" s="83">
        <v>168</v>
      </c>
      <c r="C170" s="67"/>
      <c r="D170" s="68"/>
      <c r="E170" s="89"/>
      <c r="F170" s="67"/>
      <c r="G170" s="73"/>
      <c r="H170" s="67"/>
      <c r="I170" s="68"/>
      <c r="J170" s="67"/>
      <c r="K170" s="67"/>
      <c r="L170" s="67"/>
    </row>
    <row r="171" spans="2:12">
      <c r="B171" s="83">
        <v>169</v>
      </c>
      <c r="C171" s="67"/>
      <c r="D171" s="68"/>
      <c r="E171" s="89"/>
      <c r="F171" s="67"/>
      <c r="G171" s="73"/>
      <c r="H171" s="67"/>
      <c r="I171" s="68"/>
      <c r="J171" s="67"/>
      <c r="K171" s="67"/>
      <c r="L171" s="67"/>
    </row>
    <row r="172" spans="2:12">
      <c r="B172" s="83">
        <v>170</v>
      </c>
      <c r="C172" s="67"/>
      <c r="D172" s="68"/>
      <c r="E172" s="89"/>
      <c r="F172" s="67"/>
      <c r="G172" s="73"/>
      <c r="H172" s="67"/>
      <c r="I172" s="68"/>
      <c r="J172" s="67"/>
      <c r="K172" s="67"/>
      <c r="L172" s="67"/>
    </row>
    <row r="173" spans="2:12">
      <c r="B173" s="83">
        <v>171</v>
      </c>
      <c r="C173" s="67"/>
      <c r="D173" s="68"/>
      <c r="E173" s="89"/>
      <c r="F173" s="67"/>
      <c r="G173" s="73"/>
      <c r="H173" s="67"/>
      <c r="I173" s="68"/>
      <c r="J173" s="67"/>
      <c r="K173" s="67"/>
      <c r="L173" s="67"/>
    </row>
    <row r="174" spans="2:12">
      <c r="B174" s="83">
        <v>172</v>
      </c>
      <c r="C174" s="67"/>
      <c r="D174" s="68"/>
      <c r="E174" s="89"/>
      <c r="F174" s="67"/>
      <c r="G174" s="73"/>
      <c r="H174" s="67"/>
      <c r="I174" s="68"/>
      <c r="J174" s="67"/>
      <c r="K174" s="67"/>
      <c r="L174" s="67"/>
    </row>
    <row r="175" spans="2:12">
      <c r="B175" s="83">
        <v>173</v>
      </c>
      <c r="C175" s="67"/>
      <c r="D175" s="68"/>
      <c r="E175" s="89"/>
      <c r="F175" s="67"/>
      <c r="G175" s="73"/>
      <c r="H175" s="67"/>
      <c r="I175" s="68"/>
      <c r="J175" s="67"/>
      <c r="K175" s="67"/>
      <c r="L175" s="67"/>
    </row>
    <row r="176" spans="2:12">
      <c r="B176" s="83">
        <v>174</v>
      </c>
      <c r="C176" s="67"/>
      <c r="D176" s="68"/>
      <c r="E176" s="89"/>
      <c r="F176" s="67"/>
      <c r="G176" s="73"/>
      <c r="H176" s="67"/>
      <c r="I176" s="68"/>
      <c r="J176" s="67"/>
      <c r="K176" s="67"/>
      <c r="L176" s="67"/>
    </row>
    <row r="177" spans="2:12">
      <c r="B177" s="83">
        <v>175</v>
      </c>
      <c r="C177" s="67"/>
      <c r="D177" s="68"/>
      <c r="E177" s="89"/>
      <c r="F177" s="67"/>
      <c r="G177" s="73"/>
      <c r="H177" s="67"/>
      <c r="I177" s="68"/>
      <c r="J177" s="67"/>
      <c r="K177" s="67"/>
      <c r="L177" s="67"/>
    </row>
    <row r="178" spans="2:12">
      <c r="B178" s="83">
        <v>176</v>
      </c>
      <c r="C178" s="67"/>
      <c r="D178" s="68"/>
      <c r="E178" s="89"/>
      <c r="F178" s="67"/>
      <c r="G178" s="73"/>
      <c r="H178" s="67"/>
      <c r="I178" s="68"/>
      <c r="J178" s="67"/>
      <c r="K178" s="67"/>
      <c r="L178" s="67"/>
    </row>
    <row r="179" spans="2:12">
      <c r="B179" s="83">
        <v>177</v>
      </c>
      <c r="C179" s="67"/>
      <c r="D179" s="68"/>
      <c r="E179" s="89"/>
      <c r="F179" s="67"/>
      <c r="G179" s="73"/>
      <c r="H179" s="67"/>
      <c r="I179" s="68"/>
      <c r="J179" s="67"/>
      <c r="K179" s="67"/>
      <c r="L179" s="67"/>
    </row>
    <row r="180" spans="2:12">
      <c r="B180" s="83">
        <v>178</v>
      </c>
      <c r="C180" s="67"/>
      <c r="D180" s="68"/>
      <c r="E180" s="89"/>
      <c r="F180" s="67"/>
      <c r="G180" s="73"/>
      <c r="H180" s="67"/>
      <c r="I180" s="68"/>
      <c r="J180" s="67"/>
      <c r="K180" s="67"/>
      <c r="L180" s="67"/>
    </row>
    <row r="181" spans="2:12">
      <c r="B181" s="83">
        <v>179</v>
      </c>
      <c r="C181" s="67"/>
      <c r="D181" s="68"/>
      <c r="E181" s="89"/>
      <c r="F181" s="67"/>
      <c r="G181" s="73"/>
      <c r="H181" s="67"/>
      <c r="I181" s="68"/>
      <c r="J181" s="67"/>
      <c r="K181" s="67"/>
      <c r="L181" s="67"/>
    </row>
    <row r="182" spans="2:12">
      <c r="B182" s="83">
        <v>180</v>
      </c>
      <c r="C182" s="67"/>
      <c r="D182" s="68"/>
      <c r="E182" s="89"/>
      <c r="F182" s="67"/>
      <c r="G182" s="73"/>
      <c r="H182" s="67"/>
      <c r="I182" s="68"/>
      <c r="J182" s="67"/>
      <c r="K182" s="67"/>
      <c r="L182" s="67"/>
    </row>
    <row r="183" spans="2:12">
      <c r="B183" s="83">
        <v>181</v>
      </c>
      <c r="C183" s="67"/>
      <c r="D183" s="68"/>
      <c r="E183" s="89"/>
      <c r="F183" s="67"/>
      <c r="G183" s="73"/>
      <c r="H183" s="67"/>
      <c r="I183" s="68"/>
      <c r="J183" s="67"/>
      <c r="K183" s="67"/>
      <c r="L183" s="67"/>
    </row>
    <row r="184" spans="2:12">
      <c r="B184" s="83">
        <v>182</v>
      </c>
      <c r="C184" s="67"/>
      <c r="D184" s="68"/>
      <c r="E184" s="89"/>
      <c r="F184" s="67"/>
      <c r="G184" s="73"/>
      <c r="H184" s="67"/>
      <c r="I184" s="68"/>
      <c r="J184" s="67"/>
      <c r="K184" s="67"/>
      <c r="L184" s="67"/>
    </row>
    <row r="185" spans="2:12">
      <c r="B185" s="83">
        <v>183</v>
      </c>
      <c r="C185" s="67"/>
      <c r="D185" s="68"/>
      <c r="E185" s="89"/>
      <c r="F185" s="67"/>
      <c r="G185" s="73"/>
      <c r="H185" s="67"/>
      <c r="I185" s="68"/>
      <c r="J185" s="67"/>
      <c r="K185" s="67"/>
      <c r="L185" s="67"/>
    </row>
    <row r="186" spans="2:12">
      <c r="B186" s="83">
        <v>184</v>
      </c>
      <c r="C186" s="67"/>
      <c r="D186" s="68"/>
      <c r="E186" s="89"/>
      <c r="F186" s="67"/>
      <c r="G186" s="73"/>
      <c r="H186" s="67"/>
      <c r="I186" s="68"/>
      <c r="J186" s="67"/>
      <c r="K186" s="67"/>
      <c r="L186" s="67"/>
    </row>
    <row r="187" spans="2:12">
      <c r="B187" s="83">
        <v>185</v>
      </c>
      <c r="C187" s="67"/>
      <c r="D187" s="68"/>
      <c r="E187" s="89"/>
      <c r="F187" s="67"/>
      <c r="G187" s="73"/>
      <c r="H187" s="67"/>
      <c r="I187" s="68"/>
      <c r="J187" s="67"/>
      <c r="K187" s="67"/>
      <c r="L187" s="67"/>
    </row>
    <row r="188" spans="2:12">
      <c r="B188" s="83">
        <v>186</v>
      </c>
      <c r="C188" s="67"/>
      <c r="D188" s="68"/>
      <c r="E188" s="89"/>
      <c r="F188" s="67"/>
      <c r="G188" s="73"/>
      <c r="H188" s="67"/>
      <c r="I188" s="68"/>
      <c r="J188" s="67"/>
      <c r="K188" s="67"/>
      <c r="L188" s="67"/>
    </row>
    <row r="189" spans="2:12">
      <c r="B189" s="83">
        <v>187</v>
      </c>
      <c r="C189" s="67"/>
      <c r="D189" s="68"/>
      <c r="E189" s="89"/>
      <c r="F189" s="67"/>
      <c r="G189" s="73"/>
      <c r="H189" s="67"/>
      <c r="I189" s="68"/>
      <c r="J189" s="67"/>
      <c r="K189" s="67"/>
      <c r="L189" s="67"/>
    </row>
    <row r="190" spans="2:12">
      <c r="B190" s="83">
        <v>188</v>
      </c>
      <c r="C190" s="67"/>
      <c r="D190" s="68"/>
      <c r="E190" s="89"/>
      <c r="F190" s="67"/>
      <c r="G190" s="73"/>
      <c r="H190" s="67"/>
      <c r="I190" s="68"/>
      <c r="J190" s="67"/>
      <c r="K190" s="67"/>
      <c r="L190" s="67"/>
    </row>
    <row r="191" spans="2:12">
      <c r="B191" s="83">
        <v>189</v>
      </c>
      <c r="C191" s="67"/>
      <c r="D191" s="68"/>
      <c r="E191" s="89"/>
      <c r="F191" s="67"/>
      <c r="G191" s="73"/>
      <c r="H191" s="67"/>
      <c r="I191" s="68"/>
      <c r="J191" s="67"/>
      <c r="K191" s="67"/>
      <c r="L191" s="67"/>
    </row>
    <row r="192" spans="2:12">
      <c r="B192" s="83">
        <v>190</v>
      </c>
      <c r="C192" s="67"/>
      <c r="D192" s="68"/>
      <c r="E192" s="89"/>
      <c r="F192" s="67"/>
      <c r="G192" s="73"/>
      <c r="H192" s="67"/>
      <c r="I192" s="68"/>
      <c r="J192" s="67"/>
      <c r="K192" s="67"/>
      <c r="L192" s="67"/>
    </row>
    <row r="193" spans="2:12">
      <c r="B193" s="83">
        <v>191</v>
      </c>
      <c r="C193" s="67"/>
      <c r="D193" s="68"/>
      <c r="E193" s="89"/>
      <c r="F193" s="67"/>
      <c r="G193" s="73"/>
      <c r="H193" s="67"/>
      <c r="I193" s="68"/>
      <c r="J193" s="67"/>
      <c r="K193" s="67"/>
      <c r="L193" s="67"/>
    </row>
    <row r="194" spans="2:12">
      <c r="B194" s="83">
        <v>192</v>
      </c>
      <c r="C194" s="67"/>
      <c r="D194" s="68"/>
      <c r="E194" s="89"/>
      <c r="F194" s="67"/>
      <c r="G194" s="73"/>
      <c r="H194" s="67"/>
      <c r="I194" s="68"/>
      <c r="J194" s="67"/>
      <c r="K194" s="67"/>
      <c r="L194" s="67"/>
    </row>
    <row r="195" spans="2:12">
      <c r="B195" s="83">
        <v>193</v>
      </c>
      <c r="C195" s="67"/>
      <c r="D195" s="68"/>
      <c r="E195" s="89"/>
      <c r="F195" s="67"/>
      <c r="G195" s="73"/>
      <c r="H195" s="67"/>
      <c r="I195" s="68"/>
      <c r="J195" s="67"/>
      <c r="K195" s="67"/>
      <c r="L195" s="67"/>
    </row>
    <row r="196" spans="2:12">
      <c r="B196" s="83">
        <v>194</v>
      </c>
      <c r="C196" s="67"/>
      <c r="D196" s="68"/>
      <c r="E196" s="89"/>
      <c r="F196" s="67"/>
      <c r="G196" s="73"/>
      <c r="H196" s="67"/>
      <c r="I196" s="68"/>
      <c r="J196" s="67"/>
      <c r="K196" s="67"/>
      <c r="L196" s="67"/>
    </row>
    <row r="197" spans="2:12">
      <c r="B197" s="83">
        <v>195</v>
      </c>
      <c r="C197" s="67"/>
      <c r="D197" s="68"/>
      <c r="E197" s="89"/>
      <c r="F197" s="67"/>
      <c r="G197" s="73"/>
      <c r="H197" s="67"/>
      <c r="I197" s="68"/>
      <c r="J197" s="67"/>
      <c r="K197" s="67"/>
      <c r="L197" s="67"/>
    </row>
    <row r="198" spans="2:12">
      <c r="B198" s="83">
        <v>196</v>
      </c>
      <c r="C198" s="67"/>
      <c r="D198" s="68"/>
      <c r="E198" s="89"/>
      <c r="F198" s="67"/>
      <c r="G198" s="73"/>
      <c r="H198" s="67"/>
      <c r="I198" s="68"/>
      <c r="J198" s="67"/>
      <c r="K198" s="67"/>
      <c r="L198" s="67"/>
    </row>
    <row r="199" spans="2:12">
      <c r="B199" s="83">
        <v>197</v>
      </c>
      <c r="C199" s="67"/>
      <c r="D199" s="68"/>
      <c r="E199" s="89"/>
      <c r="F199" s="67"/>
      <c r="G199" s="73"/>
      <c r="H199" s="67"/>
      <c r="I199" s="68"/>
      <c r="J199" s="67"/>
      <c r="K199" s="67"/>
      <c r="L199" s="67"/>
    </row>
    <row r="200" spans="2:12">
      <c r="B200" s="83">
        <v>198</v>
      </c>
      <c r="C200" s="67"/>
      <c r="D200" s="68"/>
      <c r="E200" s="89"/>
      <c r="F200" s="67"/>
      <c r="G200" s="73"/>
      <c r="H200" s="67"/>
      <c r="I200" s="68"/>
      <c r="J200" s="67"/>
      <c r="K200" s="67"/>
      <c r="L200" s="67"/>
    </row>
    <row r="201" spans="2:12">
      <c r="B201" s="83">
        <v>199</v>
      </c>
      <c r="C201" s="67"/>
      <c r="D201" s="68"/>
      <c r="E201" s="89"/>
      <c r="F201" s="67"/>
      <c r="G201" s="73"/>
      <c r="H201" s="67"/>
      <c r="I201" s="68"/>
      <c r="J201" s="67"/>
      <c r="K201" s="67"/>
      <c r="L201" s="67"/>
    </row>
    <row r="202" spans="2:12">
      <c r="B202" s="83">
        <v>200</v>
      </c>
      <c r="C202" s="67"/>
      <c r="D202" s="68"/>
      <c r="E202" s="89"/>
      <c r="F202" s="67"/>
      <c r="G202" s="73"/>
      <c r="H202" s="67"/>
      <c r="I202" s="68"/>
      <c r="J202" s="67"/>
      <c r="K202" s="67"/>
      <c r="L202" s="67"/>
    </row>
    <row r="203" spans="2:12">
      <c r="B203" s="83">
        <v>201</v>
      </c>
      <c r="C203" s="67"/>
      <c r="D203" s="68"/>
      <c r="E203" s="89"/>
      <c r="F203" s="67"/>
      <c r="G203" s="73"/>
      <c r="H203" s="67"/>
      <c r="I203" s="68"/>
      <c r="J203" s="67"/>
      <c r="K203" s="67"/>
      <c r="L203" s="67"/>
    </row>
    <row r="204" spans="2:12">
      <c r="B204" s="83">
        <v>202</v>
      </c>
      <c r="C204" s="67"/>
      <c r="D204" s="68"/>
      <c r="E204" s="89"/>
      <c r="F204" s="67"/>
      <c r="G204" s="73"/>
      <c r="H204" s="67"/>
      <c r="I204" s="68"/>
      <c r="J204" s="67"/>
      <c r="K204" s="67"/>
      <c r="L204" s="67"/>
    </row>
    <row r="205" spans="2:12">
      <c r="B205" s="83">
        <v>203</v>
      </c>
      <c r="C205" s="67"/>
      <c r="D205" s="68"/>
      <c r="E205" s="89"/>
      <c r="F205" s="67"/>
      <c r="G205" s="73"/>
      <c r="H205" s="67"/>
      <c r="I205" s="68"/>
      <c r="J205" s="67"/>
      <c r="K205" s="67"/>
      <c r="L205" s="67"/>
    </row>
    <row r="206" spans="2:12">
      <c r="B206" s="83">
        <v>204</v>
      </c>
      <c r="C206" s="67"/>
      <c r="D206" s="68"/>
      <c r="E206" s="89"/>
      <c r="F206" s="67"/>
      <c r="G206" s="73"/>
      <c r="H206" s="67"/>
      <c r="I206" s="68"/>
      <c r="J206" s="67"/>
      <c r="K206" s="67"/>
      <c r="L206" s="67"/>
    </row>
    <row r="207" spans="2:12">
      <c r="B207" s="83">
        <v>205</v>
      </c>
      <c r="C207" s="67"/>
      <c r="D207" s="68"/>
      <c r="E207" s="89"/>
      <c r="F207" s="67"/>
      <c r="G207" s="73"/>
      <c r="H207" s="67"/>
      <c r="I207" s="68"/>
      <c r="J207" s="67"/>
      <c r="K207" s="67"/>
      <c r="L207" s="67"/>
    </row>
    <row r="208" spans="2:12">
      <c r="B208" s="83">
        <v>206</v>
      </c>
      <c r="C208" s="67"/>
      <c r="D208" s="68"/>
      <c r="E208" s="89"/>
      <c r="F208" s="67"/>
      <c r="G208" s="73"/>
      <c r="H208" s="67"/>
      <c r="I208" s="68"/>
      <c r="J208" s="67"/>
      <c r="K208" s="67"/>
      <c r="L208" s="67"/>
    </row>
    <row r="209" spans="2:12">
      <c r="B209" s="83">
        <v>207</v>
      </c>
      <c r="C209" s="67"/>
      <c r="D209" s="68"/>
      <c r="E209" s="89"/>
      <c r="F209" s="67"/>
      <c r="G209" s="73"/>
      <c r="H209" s="67"/>
      <c r="I209" s="68"/>
      <c r="J209" s="67"/>
      <c r="K209" s="67"/>
      <c r="L209" s="67"/>
    </row>
    <row r="210" spans="2:12">
      <c r="B210" s="83">
        <v>208</v>
      </c>
      <c r="C210" s="67"/>
      <c r="D210" s="68"/>
      <c r="E210" s="89"/>
      <c r="F210" s="67"/>
      <c r="G210" s="73"/>
      <c r="H210" s="67"/>
      <c r="I210" s="68"/>
      <c r="J210" s="67"/>
      <c r="K210" s="67"/>
      <c r="L210" s="67"/>
    </row>
    <row r="211" spans="2:12">
      <c r="B211" s="83">
        <v>209</v>
      </c>
      <c r="C211" s="67"/>
      <c r="D211" s="68"/>
      <c r="E211" s="89"/>
      <c r="F211" s="67"/>
      <c r="G211" s="73"/>
      <c r="H211" s="67"/>
      <c r="I211" s="68"/>
      <c r="J211" s="67"/>
      <c r="K211" s="67"/>
      <c r="L211" s="67"/>
    </row>
    <row r="212" spans="2:12">
      <c r="B212" s="83">
        <v>210</v>
      </c>
      <c r="C212" s="67"/>
      <c r="D212" s="68"/>
      <c r="E212" s="89"/>
      <c r="F212" s="67"/>
      <c r="G212" s="73"/>
      <c r="H212" s="67"/>
      <c r="I212" s="68"/>
      <c r="J212" s="67"/>
      <c r="K212" s="67"/>
      <c r="L212" s="67"/>
    </row>
    <row r="213" spans="2:12">
      <c r="B213" s="83">
        <v>211</v>
      </c>
      <c r="C213" s="67"/>
      <c r="D213" s="68"/>
      <c r="E213" s="89"/>
      <c r="F213" s="67"/>
      <c r="G213" s="73"/>
      <c r="H213" s="67"/>
      <c r="I213" s="68"/>
      <c r="J213" s="67"/>
      <c r="K213" s="67"/>
      <c r="L213" s="67"/>
    </row>
    <row r="214" spans="2:12">
      <c r="B214" s="83">
        <v>212</v>
      </c>
      <c r="C214" s="67"/>
      <c r="D214" s="68"/>
      <c r="E214" s="89"/>
      <c r="F214" s="67"/>
      <c r="G214" s="73"/>
      <c r="H214" s="67"/>
      <c r="I214" s="68"/>
      <c r="J214" s="67"/>
      <c r="K214" s="67"/>
      <c r="L214" s="67"/>
    </row>
    <row r="215" spans="2:12">
      <c r="B215" s="83">
        <v>213</v>
      </c>
      <c r="C215" s="67"/>
      <c r="D215" s="68"/>
      <c r="E215" s="89"/>
      <c r="F215" s="67"/>
      <c r="G215" s="73"/>
      <c r="H215" s="67"/>
      <c r="I215" s="68"/>
      <c r="J215" s="67"/>
      <c r="K215" s="67"/>
      <c r="L215" s="67"/>
    </row>
    <row r="216" spans="2:12">
      <c r="B216" s="83">
        <v>214</v>
      </c>
      <c r="C216" s="67"/>
      <c r="D216" s="68"/>
      <c r="E216" s="89"/>
      <c r="F216" s="67"/>
      <c r="G216" s="73"/>
      <c r="H216" s="67"/>
      <c r="I216" s="68"/>
      <c r="J216" s="67"/>
      <c r="K216" s="67"/>
      <c r="L216" s="67"/>
    </row>
    <row r="217" spans="2:12">
      <c r="B217" s="83">
        <v>215</v>
      </c>
      <c r="C217" s="67"/>
      <c r="D217" s="68"/>
      <c r="E217" s="89"/>
      <c r="F217" s="67"/>
      <c r="G217" s="73"/>
      <c r="H217" s="67"/>
      <c r="I217" s="68"/>
      <c r="J217" s="67"/>
      <c r="K217" s="67"/>
      <c r="L217" s="67"/>
    </row>
    <row r="218" spans="2:12">
      <c r="B218" s="83">
        <v>216</v>
      </c>
      <c r="C218" s="67"/>
      <c r="D218" s="68"/>
      <c r="E218" s="89"/>
      <c r="F218" s="67"/>
      <c r="G218" s="73"/>
      <c r="H218" s="67"/>
      <c r="I218" s="68"/>
      <c r="J218" s="67"/>
      <c r="K218" s="67"/>
      <c r="L218" s="67"/>
    </row>
    <row r="219" spans="2:12">
      <c r="B219" s="83">
        <v>217</v>
      </c>
      <c r="C219" s="67"/>
      <c r="D219" s="68"/>
      <c r="E219" s="89"/>
      <c r="F219" s="67"/>
      <c r="G219" s="73"/>
      <c r="H219" s="67"/>
      <c r="I219" s="68"/>
      <c r="J219" s="67"/>
      <c r="K219" s="67"/>
      <c r="L219" s="67"/>
    </row>
    <row r="220" spans="2:12">
      <c r="B220" s="83">
        <v>218</v>
      </c>
      <c r="C220" s="67"/>
      <c r="D220" s="68"/>
      <c r="E220" s="89"/>
      <c r="F220" s="67"/>
      <c r="G220" s="73"/>
      <c r="H220" s="67"/>
      <c r="I220" s="68"/>
      <c r="J220" s="67"/>
      <c r="K220" s="67"/>
      <c r="L220" s="67"/>
    </row>
    <row r="221" spans="2:12">
      <c r="B221" s="83">
        <v>219</v>
      </c>
      <c r="C221" s="67"/>
      <c r="D221" s="68"/>
      <c r="E221" s="89"/>
      <c r="F221" s="67"/>
      <c r="G221" s="73"/>
      <c r="H221" s="67"/>
      <c r="I221" s="68"/>
      <c r="J221" s="67"/>
      <c r="K221" s="67"/>
      <c r="L221" s="67"/>
    </row>
    <row r="222" spans="2:12">
      <c r="B222" s="83">
        <v>220</v>
      </c>
      <c r="C222" s="67"/>
      <c r="D222" s="68"/>
      <c r="E222" s="89"/>
      <c r="F222" s="67"/>
      <c r="G222" s="73"/>
      <c r="H222" s="67"/>
      <c r="I222" s="68"/>
      <c r="J222" s="67"/>
      <c r="K222" s="67"/>
      <c r="L222" s="67"/>
    </row>
    <row r="223" spans="2:12">
      <c r="B223" s="83">
        <v>221</v>
      </c>
      <c r="C223" s="67"/>
      <c r="D223" s="68"/>
      <c r="E223" s="89"/>
      <c r="F223" s="67"/>
      <c r="G223" s="73"/>
      <c r="H223" s="67"/>
      <c r="I223" s="68"/>
      <c r="J223" s="67"/>
      <c r="K223" s="67"/>
      <c r="L223" s="67"/>
    </row>
    <row r="224" spans="2:12">
      <c r="B224" s="83">
        <v>222</v>
      </c>
      <c r="C224" s="67"/>
      <c r="D224" s="68"/>
      <c r="E224" s="89"/>
      <c r="F224" s="67"/>
      <c r="G224" s="73"/>
      <c r="H224" s="67"/>
      <c r="I224" s="68"/>
      <c r="J224" s="67"/>
      <c r="K224" s="67"/>
      <c r="L224" s="67"/>
    </row>
    <row r="225" spans="2:12">
      <c r="B225" s="83">
        <v>223</v>
      </c>
      <c r="C225" s="67"/>
      <c r="D225" s="68"/>
      <c r="E225" s="89"/>
      <c r="F225" s="67"/>
      <c r="G225" s="73"/>
      <c r="H225" s="67"/>
      <c r="I225" s="68"/>
      <c r="J225" s="67"/>
      <c r="K225" s="67"/>
      <c r="L225" s="67"/>
    </row>
    <row r="226" spans="2:12">
      <c r="B226" s="83">
        <v>224</v>
      </c>
      <c r="C226" s="67"/>
      <c r="D226" s="68"/>
      <c r="E226" s="89"/>
      <c r="F226" s="67"/>
      <c r="G226" s="73"/>
      <c r="H226" s="67"/>
      <c r="I226" s="68"/>
      <c r="J226" s="67"/>
      <c r="K226" s="67"/>
      <c r="L226" s="67"/>
    </row>
    <row r="227" spans="2:12">
      <c r="B227" s="83">
        <v>225</v>
      </c>
      <c r="C227" s="67"/>
      <c r="D227" s="68"/>
      <c r="E227" s="89"/>
      <c r="F227" s="67"/>
      <c r="G227" s="73"/>
      <c r="H227" s="67"/>
      <c r="I227" s="68"/>
      <c r="J227" s="67"/>
      <c r="K227" s="67"/>
      <c r="L227" s="67"/>
    </row>
    <row r="228" spans="2:12">
      <c r="B228" s="83">
        <v>226</v>
      </c>
      <c r="C228" s="67"/>
      <c r="D228" s="68"/>
      <c r="E228" s="89"/>
      <c r="F228" s="67"/>
      <c r="G228" s="73"/>
      <c r="H228" s="67"/>
      <c r="I228" s="68"/>
      <c r="J228" s="67"/>
      <c r="K228" s="67"/>
      <c r="L228" s="67"/>
    </row>
    <row r="229" spans="2:12">
      <c r="B229" s="83">
        <v>227</v>
      </c>
      <c r="C229" s="67"/>
      <c r="D229" s="68"/>
      <c r="E229" s="89"/>
      <c r="F229" s="67"/>
      <c r="G229" s="73"/>
      <c r="H229" s="67"/>
      <c r="I229" s="68"/>
      <c r="J229" s="67"/>
      <c r="K229" s="67"/>
      <c r="L229" s="67"/>
    </row>
    <row r="230" spans="2:12">
      <c r="B230" s="83">
        <v>228</v>
      </c>
      <c r="C230" s="67"/>
      <c r="D230" s="68"/>
      <c r="E230" s="89"/>
      <c r="F230" s="67"/>
      <c r="G230" s="73"/>
      <c r="H230" s="67"/>
      <c r="I230" s="68"/>
      <c r="J230" s="67"/>
      <c r="K230" s="67"/>
      <c r="L230" s="67"/>
    </row>
    <row r="231" spans="2:12">
      <c r="B231" s="83">
        <v>229</v>
      </c>
      <c r="C231" s="67"/>
      <c r="D231" s="68"/>
      <c r="E231" s="89"/>
      <c r="F231" s="67"/>
      <c r="G231" s="73"/>
      <c r="H231" s="67"/>
      <c r="I231" s="68"/>
      <c r="J231" s="67"/>
      <c r="K231" s="67"/>
      <c r="L231" s="67"/>
    </row>
    <row r="232" spans="2:12">
      <c r="B232" s="83">
        <v>230</v>
      </c>
      <c r="C232" s="67"/>
      <c r="D232" s="68"/>
      <c r="E232" s="89"/>
      <c r="F232" s="67"/>
      <c r="G232" s="73"/>
      <c r="H232" s="67"/>
      <c r="I232" s="68"/>
      <c r="J232" s="67"/>
      <c r="K232" s="67"/>
      <c r="L232" s="67"/>
    </row>
    <row r="233" spans="2:12">
      <c r="B233" s="83">
        <v>231</v>
      </c>
      <c r="C233" s="67"/>
      <c r="D233" s="68"/>
      <c r="E233" s="89"/>
      <c r="F233" s="67"/>
      <c r="G233" s="73"/>
      <c r="H233" s="67"/>
      <c r="I233" s="68"/>
      <c r="J233" s="67"/>
      <c r="K233" s="67"/>
      <c r="L233" s="67"/>
    </row>
    <row r="234" spans="2:12">
      <c r="B234" s="83">
        <v>232</v>
      </c>
      <c r="C234" s="67"/>
      <c r="D234" s="68"/>
      <c r="E234" s="89"/>
      <c r="F234" s="67"/>
      <c r="G234" s="73"/>
      <c r="H234" s="67"/>
      <c r="I234" s="68"/>
      <c r="J234" s="67"/>
      <c r="K234" s="67"/>
      <c r="L234" s="67"/>
    </row>
    <row r="235" spans="2:12">
      <c r="B235" s="83">
        <v>233</v>
      </c>
      <c r="C235" s="67"/>
      <c r="D235" s="68"/>
      <c r="E235" s="89"/>
      <c r="F235" s="67"/>
      <c r="G235" s="73"/>
      <c r="H235" s="67"/>
      <c r="I235" s="68"/>
      <c r="J235" s="67"/>
      <c r="K235" s="67"/>
      <c r="L235" s="67"/>
    </row>
    <row r="236" spans="2:12">
      <c r="B236" s="83">
        <v>234</v>
      </c>
      <c r="C236" s="67"/>
      <c r="D236" s="68"/>
      <c r="E236" s="89"/>
      <c r="F236" s="67"/>
      <c r="G236" s="73"/>
      <c r="H236" s="67"/>
      <c r="I236" s="68"/>
      <c r="J236" s="67"/>
      <c r="K236" s="67"/>
      <c r="L236" s="67"/>
    </row>
    <row r="237" spans="2:12">
      <c r="B237" s="83">
        <v>235</v>
      </c>
      <c r="C237" s="67"/>
      <c r="D237" s="68"/>
      <c r="E237" s="89"/>
      <c r="F237" s="67"/>
      <c r="G237" s="73"/>
      <c r="H237" s="67"/>
      <c r="I237" s="68"/>
      <c r="J237" s="67"/>
      <c r="K237" s="67"/>
      <c r="L237" s="67"/>
    </row>
    <row r="238" spans="2:12">
      <c r="B238" s="83">
        <v>236</v>
      </c>
      <c r="C238" s="67"/>
      <c r="D238" s="68"/>
      <c r="E238" s="89"/>
      <c r="F238" s="67"/>
      <c r="G238" s="73"/>
      <c r="H238" s="67"/>
      <c r="I238" s="68"/>
      <c r="J238" s="67"/>
      <c r="K238" s="67"/>
      <c r="L238" s="67"/>
    </row>
    <row r="239" spans="2:12">
      <c r="B239" s="83">
        <v>237</v>
      </c>
      <c r="C239" s="67"/>
      <c r="D239" s="68"/>
      <c r="E239" s="89"/>
      <c r="F239" s="67"/>
      <c r="G239" s="73"/>
      <c r="H239" s="67"/>
      <c r="I239" s="68"/>
      <c r="J239" s="67"/>
      <c r="K239" s="67"/>
      <c r="L239" s="67"/>
    </row>
    <row r="240" spans="2:12">
      <c r="B240" s="83">
        <v>238</v>
      </c>
      <c r="C240" s="67"/>
      <c r="D240" s="68"/>
      <c r="E240" s="89"/>
      <c r="F240" s="67"/>
      <c r="G240" s="73"/>
      <c r="H240" s="67"/>
      <c r="I240" s="68"/>
      <c r="J240" s="67"/>
      <c r="K240" s="67"/>
      <c r="L240" s="67"/>
    </row>
    <row r="241" spans="2:12">
      <c r="B241" s="83">
        <v>239</v>
      </c>
      <c r="C241" s="67"/>
      <c r="D241" s="68"/>
      <c r="E241" s="89"/>
      <c r="F241" s="67"/>
      <c r="G241" s="73"/>
      <c r="H241" s="67"/>
      <c r="I241" s="68"/>
      <c r="J241" s="67"/>
      <c r="K241" s="67"/>
      <c r="L241" s="67"/>
    </row>
    <row r="242" spans="2:12">
      <c r="B242" s="83">
        <v>240</v>
      </c>
      <c r="C242" s="67"/>
      <c r="D242" s="68"/>
      <c r="E242" s="89"/>
      <c r="F242" s="67"/>
      <c r="G242" s="73"/>
      <c r="H242" s="67"/>
      <c r="I242" s="68"/>
      <c r="J242" s="67"/>
      <c r="K242" s="67"/>
      <c r="L242" s="67"/>
    </row>
    <row r="243" spans="2:12">
      <c r="B243" s="83">
        <v>241</v>
      </c>
      <c r="C243" s="67"/>
      <c r="D243" s="68"/>
      <c r="E243" s="89"/>
      <c r="F243" s="67"/>
      <c r="G243" s="73"/>
      <c r="H243" s="67"/>
      <c r="I243" s="68"/>
      <c r="J243" s="67"/>
      <c r="K243" s="67"/>
      <c r="L243" s="67"/>
    </row>
    <row r="244" spans="2:12">
      <c r="B244" s="83">
        <v>242</v>
      </c>
      <c r="C244" s="67"/>
      <c r="D244" s="68"/>
      <c r="E244" s="89"/>
      <c r="F244" s="67"/>
      <c r="G244" s="73"/>
      <c r="H244" s="67"/>
      <c r="I244" s="68"/>
      <c r="J244" s="67"/>
      <c r="K244" s="67"/>
      <c r="L244" s="67"/>
    </row>
    <row r="245" spans="2:12">
      <c r="B245" s="83">
        <v>243</v>
      </c>
      <c r="C245" s="67"/>
      <c r="D245" s="68"/>
      <c r="E245" s="89"/>
      <c r="F245" s="67"/>
      <c r="G245" s="73"/>
      <c r="H245" s="67"/>
      <c r="I245" s="68"/>
      <c r="J245" s="67"/>
      <c r="K245" s="67"/>
      <c r="L245" s="67"/>
    </row>
    <row r="246" spans="2:12">
      <c r="B246" s="83">
        <v>244</v>
      </c>
      <c r="C246" s="67"/>
      <c r="D246" s="68"/>
      <c r="E246" s="89"/>
      <c r="F246" s="67"/>
      <c r="G246" s="73"/>
      <c r="H246" s="67"/>
      <c r="I246" s="68"/>
      <c r="J246" s="67"/>
      <c r="K246" s="67"/>
      <c r="L246" s="67"/>
    </row>
    <row r="247" spans="2:12">
      <c r="B247" s="83">
        <v>245</v>
      </c>
      <c r="C247" s="67"/>
      <c r="D247" s="68"/>
      <c r="E247" s="89"/>
      <c r="F247" s="67"/>
      <c r="G247" s="73"/>
      <c r="H247" s="67"/>
      <c r="I247" s="68"/>
      <c r="J247" s="67"/>
      <c r="K247" s="67"/>
      <c r="L247" s="67"/>
    </row>
    <row r="248" spans="2:12">
      <c r="B248" s="83">
        <v>246</v>
      </c>
      <c r="C248" s="67"/>
      <c r="D248" s="68"/>
      <c r="E248" s="89"/>
      <c r="F248" s="67"/>
      <c r="G248" s="73"/>
      <c r="H248" s="67"/>
      <c r="I248" s="68"/>
      <c r="J248" s="67"/>
      <c r="K248" s="67"/>
      <c r="L248" s="67"/>
    </row>
    <row r="249" spans="2:12">
      <c r="B249" s="83">
        <v>247</v>
      </c>
      <c r="C249" s="67"/>
      <c r="D249" s="68"/>
      <c r="E249" s="89"/>
      <c r="F249" s="67"/>
      <c r="G249" s="73"/>
      <c r="H249" s="67"/>
      <c r="I249" s="68"/>
      <c r="J249" s="67"/>
      <c r="K249" s="67"/>
      <c r="L249" s="67"/>
    </row>
    <row r="250" spans="2:12">
      <c r="B250" s="83">
        <v>248</v>
      </c>
      <c r="C250" s="67"/>
      <c r="D250" s="68"/>
      <c r="E250" s="89"/>
      <c r="F250" s="67"/>
      <c r="G250" s="73"/>
      <c r="H250" s="67"/>
      <c r="I250" s="68"/>
      <c r="J250" s="67"/>
      <c r="K250" s="67"/>
      <c r="L250" s="67"/>
    </row>
    <row r="251" spans="2:12">
      <c r="B251" s="83">
        <v>249</v>
      </c>
      <c r="C251" s="67"/>
      <c r="D251" s="68"/>
      <c r="E251" s="89"/>
      <c r="F251" s="67"/>
      <c r="G251" s="73"/>
      <c r="H251" s="67"/>
      <c r="I251" s="68"/>
      <c r="J251" s="67"/>
      <c r="K251" s="67"/>
      <c r="L251" s="67"/>
    </row>
    <row r="252" spans="2:12">
      <c r="B252" s="83">
        <v>250</v>
      </c>
      <c r="C252" s="67"/>
      <c r="D252" s="68"/>
      <c r="E252" s="89"/>
      <c r="F252" s="67"/>
      <c r="G252" s="73"/>
      <c r="H252" s="67"/>
      <c r="I252" s="68"/>
      <c r="J252" s="67"/>
      <c r="K252" s="67"/>
      <c r="L252" s="67"/>
    </row>
    <row r="253" spans="2:12">
      <c r="B253" s="83">
        <v>251</v>
      </c>
      <c r="C253" s="67"/>
      <c r="D253" s="68"/>
      <c r="E253" s="89"/>
      <c r="F253" s="67"/>
      <c r="G253" s="73"/>
      <c r="H253" s="67"/>
      <c r="I253" s="68"/>
      <c r="J253" s="67"/>
      <c r="K253" s="67"/>
      <c r="L253" s="67"/>
    </row>
    <row r="254" spans="2:12">
      <c r="B254" s="83">
        <v>252</v>
      </c>
      <c r="C254" s="67"/>
      <c r="D254" s="68"/>
      <c r="E254" s="89"/>
      <c r="F254" s="67"/>
      <c r="G254" s="73"/>
      <c r="H254" s="67"/>
      <c r="I254" s="68"/>
      <c r="J254" s="67"/>
      <c r="K254" s="67"/>
      <c r="L254" s="67"/>
    </row>
    <row r="255" spans="2:12">
      <c r="B255" s="83">
        <v>253</v>
      </c>
      <c r="C255" s="67"/>
      <c r="D255" s="68"/>
      <c r="E255" s="89"/>
      <c r="F255" s="67"/>
      <c r="G255" s="73"/>
      <c r="H255" s="67"/>
      <c r="I255" s="68"/>
      <c r="J255" s="67"/>
      <c r="K255" s="67"/>
      <c r="L255" s="67"/>
    </row>
    <row r="256" spans="2:12">
      <c r="B256" s="83">
        <v>254</v>
      </c>
      <c r="C256" s="67"/>
      <c r="D256" s="68"/>
      <c r="E256" s="89"/>
      <c r="F256" s="67"/>
      <c r="G256" s="73"/>
      <c r="H256" s="67"/>
      <c r="I256" s="68"/>
      <c r="J256" s="67"/>
      <c r="K256" s="67"/>
      <c r="L256" s="67"/>
    </row>
    <row r="257" spans="2:12">
      <c r="B257" s="83">
        <v>255</v>
      </c>
      <c r="C257" s="67"/>
      <c r="D257" s="68"/>
      <c r="E257" s="89"/>
      <c r="F257" s="67"/>
      <c r="G257" s="73"/>
      <c r="H257" s="67"/>
      <c r="I257" s="68"/>
      <c r="J257" s="67"/>
      <c r="K257" s="67"/>
      <c r="L257" s="67"/>
    </row>
    <row r="258" spans="2:12">
      <c r="B258" s="83">
        <v>256</v>
      </c>
      <c r="C258" s="67"/>
      <c r="D258" s="68"/>
      <c r="E258" s="89"/>
      <c r="F258" s="67"/>
      <c r="G258" s="73"/>
      <c r="H258" s="67"/>
      <c r="I258" s="68"/>
      <c r="J258" s="67"/>
      <c r="K258" s="67"/>
      <c r="L258" s="67"/>
    </row>
    <row r="259" spans="2:12">
      <c r="B259" s="83">
        <v>257</v>
      </c>
      <c r="C259" s="67"/>
      <c r="D259" s="68"/>
      <c r="E259" s="89"/>
      <c r="F259" s="67"/>
      <c r="G259" s="73"/>
      <c r="H259" s="67"/>
      <c r="I259" s="68"/>
      <c r="J259" s="67"/>
      <c r="K259" s="67"/>
      <c r="L259" s="67"/>
    </row>
    <row r="260" spans="2:12">
      <c r="B260" s="83">
        <v>258</v>
      </c>
      <c r="C260" s="67"/>
      <c r="D260" s="68"/>
      <c r="E260" s="89"/>
      <c r="F260" s="67"/>
      <c r="G260" s="73"/>
      <c r="H260" s="67"/>
      <c r="I260" s="68"/>
      <c r="J260" s="67"/>
      <c r="K260" s="67"/>
      <c r="L260" s="67"/>
    </row>
    <row r="261" spans="2:12">
      <c r="B261" s="83">
        <v>259</v>
      </c>
      <c r="C261" s="67"/>
      <c r="D261" s="68"/>
      <c r="E261" s="89"/>
      <c r="F261" s="67"/>
      <c r="G261" s="73"/>
      <c r="H261" s="67"/>
      <c r="I261" s="68"/>
      <c r="J261" s="67"/>
      <c r="K261" s="67"/>
      <c r="L261" s="67"/>
    </row>
    <row r="262" spans="2:12">
      <c r="B262" s="83">
        <v>260</v>
      </c>
      <c r="C262" s="67"/>
      <c r="D262" s="68"/>
      <c r="E262" s="89"/>
      <c r="F262" s="67"/>
      <c r="G262" s="73"/>
      <c r="H262" s="67"/>
      <c r="I262" s="68"/>
      <c r="J262" s="67"/>
      <c r="K262" s="67"/>
      <c r="L262" s="67"/>
    </row>
    <row r="263" spans="2:12">
      <c r="B263" s="83">
        <v>261</v>
      </c>
      <c r="C263" s="67"/>
      <c r="D263" s="68"/>
      <c r="E263" s="89"/>
      <c r="F263" s="67"/>
      <c r="G263" s="73"/>
      <c r="H263" s="67"/>
      <c r="I263" s="68"/>
      <c r="J263" s="67"/>
      <c r="K263" s="67"/>
      <c r="L263" s="67"/>
    </row>
    <row r="264" spans="2:12">
      <c r="B264" s="83">
        <v>262</v>
      </c>
      <c r="C264" s="67"/>
      <c r="D264" s="68"/>
      <c r="E264" s="89"/>
      <c r="F264" s="67"/>
      <c r="G264" s="73"/>
      <c r="H264" s="67"/>
      <c r="I264" s="68"/>
      <c r="J264" s="67"/>
      <c r="K264" s="67"/>
      <c r="L264" s="67"/>
    </row>
    <row r="265" spans="2:12">
      <c r="B265" s="83">
        <v>263</v>
      </c>
      <c r="C265" s="67"/>
      <c r="D265" s="68"/>
      <c r="E265" s="89"/>
      <c r="F265" s="67"/>
      <c r="G265" s="73"/>
      <c r="H265" s="67"/>
      <c r="I265" s="68"/>
      <c r="J265" s="67"/>
      <c r="K265" s="67"/>
      <c r="L265" s="67"/>
    </row>
    <row r="266" spans="2:12">
      <c r="B266" s="83">
        <v>264</v>
      </c>
      <c r="C266" s="67"/>
      <c r="D266" s="68"/>
      <c r="E266" s="89"/>
      <c r="F266" s="67"/>
      <c r="G266" s="73"/>
      <c r="H266" s="67"/>
      <c r="I266" s="68"/>
      <c r="J266" s="67"/>
      <c r="K266" s="67"/>
      <c r="L266" s="67"/>
    </row>
    <row r="267" spans="2:12">
      <c r="B267" s="83">
        <v>265</v>
      </c>
      <c r="C267" s="67"/>
      <c r="D267" s="68"/>
      <c r="E267" s="89"/>
      <c r="F267" s="67"/>
      <c r="G267" s="73"/>
      <c r="H267" s="67"/>
      <c r="I267" s="68"/>
      <c r="J267" s="67"/>
      <c r="K267" s="67"/>
      <c r="L267" s="67"/>
    </row>
    <row r="268" spans="2:12">
      <c r="B268" s="83">
        <v>266</v>
      </c>
      <c r="C268" s="67"/>
      <c r="D268" s="68"/>
      <c r="E268" s="89"/>
      <c r="F268" s="67"/>
      <c r="G268" s="73"/>
      <c r="H268" s="67"/>
      <c r="I268" s="68"/>
      <c r="J268" s="67"/>
      <c r="K268" s="67"/>
      <c r="L268" s="67"/>
    </row>
    <row r="269" spans="2:12">
      <c r="B269" s="83">
        <v>267</v>
      </c>
      <c r="C269" s="67"/>
      <c r="D269" s="68"/>
      <c r="E269" s="89"/>
      <c r="F269" s="67"/>
      <c r="G269" s="73"/>
      <c r="H269" s="67"/>
      <c r="I269" s="68"/>
      <c r="J269" s="67"/>
      <c r="K269" s="67"/>
      <c r="L269" s="67"/>
    </row>
    <row r="270" spans="2:12">
      <c r="B270" s="83">
        <v>268</v>
      </c>
      <c r="C270" s="67"/>
      <c r="D270" s="68"/>
      <c r="E270" s="89"/>
      <c r="F270" s="67"/>
      <c r="G270" s="73"/>
      <c r="H270" s="67"/>
      <c r="I270" s="68"/>
      <c r="J270" s="67"/>
      <c r="K270" s="67"/>
      <c r="L270" s="67"/>
    </row>
    <row r="271" spans="2:12">
      <c r="B271" s="83">
        <v>269</v>
      </c>
      <c r="C271" s="67"/>
      <c r="D271" s="68"/>
      <c r="E271" s="89"/>
      <c r="F271" s="67"/>
      <c r="G271" s="73"/>
      <c r="H271" s="67"/>
      <c r="I271" s="68"/>
      <c r="J271" s="67"/>
      <c r="K271" s="67"/>
      <c r="L271" s="67"/>
    </row>
    <row r="272" spans="2:12">
      <c r="B272" s="83">
        <v>270</v>
      </c>
      <c r="C272" s="67"/>
      <c r="D272" s="68"/>
      <c r="E272" s="89"/>
      <c r="F272" s="67"/>
      <c r="G272" s="73"/>
      <c r="H272" s="67"/>
      <c r="I272" s="68"/>
      <c r="J272" s="67"/>
      <c r="K272" s="67"/>
      <c r="L272" s="67"/>
    </row>
    <row r="273" spans="2:12">
      <c r="B273" s="83">
        <v>271</v>
      </c>
      <c r="C273" s="67"/>
      <c r="D273" s="68"/>
      <c r="E273" s="89"/>
      <c r="F273" s="67"/>
      <c r="G273" s="73"/>
      <c r="H273" s="67"/>
      <c r="I273" s="68"/>
      <c r="J273" s="67"/>
      <c r="K273" s="67"/>
      <c r="L273" s="67"/>
    </row>
    <row r="274" spans="2:12">
      <c r="B274" s="83">
        <v>272</v>
      </c>
      <c r="C274" s="67"/>
      <c r="D274" s="68"/>
      <c r="E274" s="89"/>
      <c r="F274" s="67"/>
      <c r="G274" s="73"/>
      <c r="H274" s="67"/>
      <c r="I274" s="68"/>
      <c r="J274" s="67"/>
      <c r="K274" s="67"/>
      <c r="L274" s="67"/>
    </row>
    <row r="275" spans="2:12">
      <c r="B275" s="83">
        <v>273</v>
      </c>
      <c r="C275" s="67"/>
      <c r="D275" s="68"/>
      <c r="E275" s="89"/>
      <c r="F275" s="67"/>
      <c r="G275" s="73"/>
      <c r="H275" s="67"/>
      <c r="I275" s="68"/>
      <c r="J275" s="67"/>
      <c r="K275" s="67"/>
      <c r="L275" s="67"/>
    </row>
    <row r="276" spans="2:12">
      <c r="B276" s="83">
        <v>274</v>
      </c>
      <c r="C276" s="67"/>
      <c r="D276" s="68"/>
      <c r="E276" s="89"/>
      <c r="F276" s="67"/>
      <c r="G276" s="73"/>
      <c r="H276" s="67"/>
      <c r="I276" s="68"/>
      <c r="J276" s="67"/>
      <c r="K276" s="67"/>
      <c r="L276" s="67"/>
    </row>
    <row r="277" spans="2:12">
      <c r="B277" s="83">
        <v>275</v>
      </c>
      <c r="C277" s="67"/>
      <c r="D277" s="68"/>
      <c r="E277" s="89"/>
      <c r="F277" s="67"/>
      <c r="G277" s="73"/>
      <c r="H277" s="67"/>
      <c r="I277" s="68"/>
      <c r="J277" s="67"/>
      <c r="K277" s="67"/>
      <c r="L277" s="67"/>
    </row>
    <row r="278" spans="2:12">
      <c r="B278" s="83">
        <v>276</v>
      </c>
      <c r="C278" s="67"/>
      <c r="D278" s="68"/>
      <c r="E278" s="89"/>
      <c r="F278" s="67"/>
      <c r="G278" s="73"/>
      <c r="H278" s="67"/>
      <c r="I278" s="68"/>
      <c r="J278" s="67"/>
      <c r="K278" s="67"/>
      <c r="L278" s="67"/>
    </row>
    <row r="279" spans="2:12">
      <c r="B279" s="83">
        <v>277</v>
      </c>
      <c r="C279" s="67"/>
      <c r="D279" s="68"/>
      <c r="E279" s="89"/>
      <c r="F279" s="67"/>
      <c r="G279" s="73"/>
      <c r="H279" s="67"/>
      <c r="I279" s="68"/>
      <c r="J279" s="67"/>
      <c r="K279" s="67"/>
      <c r="L279" s="67"/>
    </row>
    <row r="280" spans="2:12">
      <c r="B280" s="83">
        <v>278</v>
      </c>
      <c r="C280" s="67"/>
      <c r="D280" s="68"/>
      <c r="E280" s="89"/>
      <c r="F280" s="67"/>
      <c r="G280" s="73"/>
      <c r="H280" s="67"/>
      <c r="I280" s="68"/>
      <c r="J280" s="67"/>
      <c r="K280" s="67"/>
      <c r="L280" s="67"/>
    </row>
    <row r="281" spans="2:12">
      <c r="B281" s="83">
        <v>279</v>
      </c>
      <c r="C281" s="67"/>
      <c r="D281" s="68"/>
      <c r="E281" s="89"/>
      <c r="F281" s="67"/>
      <c r="G281" s="73"/>
      <c r="H281" s="67"/>
      <c r="I281" s="68"/>
      <c r="J281" s="67"/>
      <c r="K281" s="67"/>
      <c r="L281" s="67"/>
    </row>
    <row r="282" spans="2:12">
      <c r="B282" s="83">
        <v>280</v>
      </c>
      <c r="C282" s="67"/>
      <c r="D282" s="68"/>
      <c r="E282" s="89"/>
      <c r="F282" s="67"/>
      <c r="G282" s="73"/>
      <c r="H282" s="67"/>
      <c r="I282" s="68"/>
      <c r="J282" s="67"/>
      <c r="K282" s="67"/>
      <c r="L282" s="67"/>
    </row>
    <row r="283" spans="2:12">
      <c r="B283" s="83">
        <v>281</v>
      </c>
      <c r="C283" s="67"/>
      <c r="D283" s="68"/>
      <c r="E283" s="89"/>
      <c r="F283" s="67"/>
      <c r="G283" s="73"/>
      <c r="H283" s="67"/>
      <c r="I283" s="68"/>
      <c r="J283" s="67"/>
      <c r="K283" s="67"/>
      <c r="L283" s="67"/>
    </row>
    <row r="284" spans="2:12">
      <c r="B284" s="83">
        <v>282</v>
      </c>
      <c r="C284" s="67"/>
      <c r="D284" s="68"/>
      <c r="E284" s="89"/>
      <c r="F284" s="67"/>
      <c r="G284" s="73"/>
      <c r="H284" s="67"/>
      <c r="I284" s="68"/>
      <c r="J284" s="67"/>
      <c r="K284" s="67"/>
      <c r="L284" s="67"/>
    </row>
    <row r="285" spans="2:12">
      <c r="B285" s="83">
        <v>283</v>
      </c>
      <c r="C285" s="67"/>
      <c r="D285" s="68"/>
      <c r="E285" s="89"/>
      <c r="F285" s="67"/>
      <c r="G285" s="73"/>
      <c r="H285" s="67"/>
      <c r="I285" s="68"/>
      <c r="J285" s="67"/>
      <c r="K285" s="67"/>
      <c r="L285" s="67"/>
    </row>
    <row r="286" spans="2:12">
      <c r="B286" s="83">
        <v>284</v>
      </c>
      <c r="C286" s="67"/>
      <c r="D286" s="68"/>
      <c r="E286" s="89"/>
      <c r="F286" s="67"/>
      <c r="G286" s="73"/>
      <c r="H286" s="67"/>
      <c r="I286" s="68"/>
      <c r="J286" s="67"/>
      <c r="K286" s="67"/>
      <c r="L286" s="67"/>
    </row>
    <row r="287" spans="2:12">
      <c r="B287" s="83">
        <v>285</v>
      </c>
      <c r="C287" s="67"/>
      <c r="D287" s="68"/>
      <c r="E287" s="89"/>
      <c r="F287" s="67"/>
      <c r="G287" s="73"/>
      <c r="H287" s="67"/>
      <c r="I287" s="68"/>
      <c r="J287" s="67"/>
      <c r="K287" s="67"/>
      <c r="L287" s="67"/>
    </row>
    <row r="288" spans="2:12">
      <c r="B288" s="83">
        <v>286</v>
      </c>
      <c r="C288" s="67"/>
      <c r="D288" s="68"/>
      <c r="E288" s="89"/>
      <c r="F288" s="67"/>
      <c r="G288" s="73"/>
      <c r="H288" s="67"/>
      <c r="I288" s="68"/>
      <c r="J288" s="67"/>
      <c r="K288" s="67"/>
      <c r="L288" s="67"/>
    </row>
    <row r="289" spans="2:12">
      <c r="B289" s="83">
        <v>287</v>
      </c>
      <c r="C289" s="67"/>
      <c r="D289" s="68"/>
      <c r="E289" s="89"/>
      <c r="F289" s="67"/>
      <c r="G289" s="73"/>
      <c r="H289" s="67"/>
      <c r="I289" s="68"/>
      <c r="J289" s="67"/>
      <c r="K289" s="67"/>
      <c r="L289" s="67"/>
    </row>
    <row r="290" spans="2:12">
      <c r="B290" s="83">
        <v>288</v>
      </c>
      <c r="C290" s="67"/>
      <c r="D290" s="68"/>
      <c r="E290" s="89"/>
      <c r="F290" s="67"/>
      <c r="G290" s="73"/>
      <c r="H290" s="67"/>
      <c r="I290" s="68"/>
      <c r="J290" s="67"/>
      <c r="K290" s="67"/>
      <c r="L290" s="67"/>
    </row>
    <row r="291" spans="2:12">
      <c r="B291" s="83">
        <v>289</v>
      </c>
      <c r="C291" s="67"/>
      <c r="D291" s="68"/>
      <c r="E291" s="89"/>
      <c r="F291" s="67"/>
      <c r="G291" s="73"/>
      <c r="H291" s="67"/>
      <c r="I291" s="68"/>
      <c r="J291" s="67"/>
      <c r="K291" s="67"/>
      <c r="L291" s="67"/>
    </row>
    <row r="292" spans="2:12">
      <c r="B292" s="83">
        <v>290</v>
      </c>
      <c r="C292" s="67"/>
      <c r="D292" s="68"/>
      <c r="E292" s="89"/>
      <c r="F292" s="67"/>
      <c r="G292" s="73"/>
      <c r="H292" s="67"/>
      <c r="I292" s="68"/>
      <c r="J292" s="67"/>
      <c r="K292" s="67"/>
      <c r="L292" s="67"/>
    </row>
    <row r="293" spans="2:12">
      <c r="B293" s="83">
        <v>291</v>
      </c>
      <c r="C293" s="67"/>
      <c r="D293" s="68"/>
      <c r="E293" s="89"/>
      <c r="F293" s="67"/>
      <c r="G293" s="73"/>
      <c r="H293" s="67"/>
      <c r="I293" s="68"/>
      <c r="J293" s="67"/>
      <c r="K293" s="67"/>
      <c r="L293" s="67"/>
    </row>
    <row r="294" spans="2:12">
      <c r="B294" s="83">
        <v>292</v>
      </c>
      <c r="C294" s="67"/>
      <c r="D294" s="68"/>
      <c r="E294" s="89"/>
      <c r="F294" s="67"/>
      <c r="G294" s="73"/>
      <c r="H294" s="67"/>
      <c r="I294" s="68"/>
      <c r="J294" s="67"/>
      <c r="K294" s="67"/>
      <c r="L294" s="67"/>
    </row>
    <row r="295" spans="2:12">
      <c r="B295" s="83">
        <v>293</v>
      </c>
      <c r="C295" s="67"/>
      <c r="D295" s="68"/>
      <c r="E295" s="89"/>
      <c r="F295" s="67"/>
      <c r="G295" s="73"/>
      <c r="H295" s="67"/>
      <c r="I295" s="68"/>
      <c r="J295" s="67"/>
      <c r="K295" s="67"/>
      <c r="L295" s="67"/>
    </row>
    <row r="296" spans="2:12">
      <c r="B296" s="83">
        <v>294</v>
      </c>
      <c r="C296" s="67"/>
      <c r="D296" s="68"/>
      <c r="E296" s="89"/>
      <c r="F296" s="67"/>
      <c r="G296" s="73"/>
      <c r="H296" s="67"/>
      <c r="I296" s="68"/>
      <c r="J296" s="67"/>
      <c r="K296" s="67"/>
      <c r="L296" s="67"/>
    </row>
    <row r="297" spans="2:12">
      <c r="B297" s="83">
        <v>295</v>
      </c>
      <c r="C297" s="67"/>
      <c r="D297" s="68"/>
      <c r="E297" s="89"/>
      <c r="F297" s="67"/>
      <c r="G297" s="73"/>
      <c r="H297" s="67"/>
      <c r="I297" s="68"/>
      <c r="J297" s="67"/>
      <c r="K297" s="67"/>
      <c r="L297" s="67"/>
    </row>
    <row r="298" spans="2:12">
      <c r="B298" s="83">
        <v>296</v>
      </c>
      <c r="C298" s="67"/>
      <c r="D298" s="68"/>
      <c r="E298" s="89"/>
      <c r="F298" s="67"/>
      <c r="G298" s="73"/>
      <c r="H298" s="67"/>
      <c r="I298" s="68"/>
      <c r="J298" s="67"/>
      <c r="K298" s="67"/>
      <c r="L298" s="67"/>
    </row>
    <row r="299" spans="2:12">
      <c r="B299" s="83">
        <v>297</v>
      </c>
      <c r="C299" s="67"/>
      <c r="D299" s="68"/>
      <c r="E299" s="89"/>
      <c r="F299" s="67"/>
      <c r="G299" s="73"/>
      <c r="H299" s="67"/>
      <c r="I299" s="68"/>
      <c r="J299" s="67"/>
      <c r="K299" s="67"/>
      <c r="L299" s="67"/>
    </row>
    <row r="300" spans="2:12">
      <c r="B300" s="83">
        <v>298</v>
      </c>
      <c r="C300" s="67"/>
      <c r="D300" s="68"/>
      <c r="E300" s="89"/>
      <c r="F300" s="67"/>
      <c r="G300" s="73"/>
      <c r="H300" s="67"/>
      <c r="I300" s="68"/>
      <c r="J300" s="67"/>
      <c r="K300" s="67"/>
      <c r="L300" s="67"/>
    </row>
    <row r="301" spans="2:12">
      <c r="B301" s="83">
        <v>299</v>
      </c>
      <c r="C301" s="67"/>
      <c r="D301" s="68"/>
      <c r="E301" s="89"/>
      <c r="F301" s="67"/>
      <c r="G301" s="73"/>
      <c r="H301" s="67"/>
      <c r="I301" s="68"/>
      <c r="J301" s="67"/>
      <c r="K301" s="67"/>
      <c r="L301" s="67"/>
    </row>
    <row r="302" spans="2:12">
      <c r="B302" s="83">
        <v>300</v>
      </c>
      <c r="C302" s="67"/>
      <c r="D302" s="68"/>
      <c r="E302" s="89"/>
      <c r="F302" s="67"/>
      <c r="G302" s="73"/>
      <c r="H302" s="67"/>
      <c r="I302" s="68"/>
      <c r="J302" s="67"/>
      <c r="K302" s="67"/>
      <c r="L302" s="67"/>
    </row>
    <row r="303" spans="2:12">
      <c r="B303" s="83">
        <v>301</v>
      </c>
      <c r="C303" s="67"/>
      <c r="D303" s="68"/>
      <c r="E303" s="89"/>
      <c r="F303" s="67"/>
      <c r="G303" s="73"/>
      <c r="H303" s="67"/>
      <c r="I303" s="68"/>
      <c r="J303" s="67"/>
      <c r="K303" s="67"/>
      <c r="L303" s="67"/>
    </row>
    <row r="304" spans="2:12">
      <c r="B304" s="83">
        <v>302</v>
      </c>
      <c r="C304" s="67"/>
      <c r="D304" s="68"/>
      <c r="E304" s="89"/>
      <c r="F304" s="67"/>
      <c r="G304" s="73"/>
      <c r="H304" s="67"/>
      <c r="I304" s="68"/>
      <c r="J304" s="67"/>
      <c r="K304" s="67"/>
      <c r="L304" s="67"/>
    </row>
    <row r="305" spans="2:12">
      <c r="B305" s="83">
        <v>303</v>
      </c>
      <c r="C305" s="67"/>
      <c r="D305" s="68"/>
      <c r="E305" s="89"/>
      <c r="F305" s="67"/>
      <c r="G305" s="73"/>
      <c r="H305" s="67"/>
      <c r="I305" s="68"/>
      <c r="J305" s="67"/>
      <c r="K305" s="67"/>
      <c r="L305" s="67"/>
    </row>
    <row r="306" spans="2:12">
      <c r="B306" s="83">
        <v>304</v>
      </c>
      <c r="C306" s="67"/>
      <c r="D306" s="68"/>
      <c r="E306" s="89"/>
      <c r="F306" s="67"/>
      <c r="G306" s="73"/>
      <c r="H306" s="67"/>
      <c r="I306" s="68"/>
      <c r="J306" s="67"/>
      <c r="K306" s="67"/>
      <c r="L306" s="67"/>
    </row>
    <row r="307" spans="2:12">
      <c r="B307" s="83">
        <v>305</v>
      </c>
      <c r="C307" s="67"/>
      <c r="D307" s="68"/>
      <c r="E307" s="89"/>
      <c r="F307" s="67"/>
      <c r="G307" s="73"/>
      <c r="H307" s="67"/>
      <c r="I307" s="68"/>
      <c r="J307" s="67"/>
      <c r="K307" s="67"/>
      <c r="L307" s="67"/>
    </row>
    <row r="308" spans="2:12">
      <c r="B308" s="83">
        <v>306</v>
      </c>
      <c r="C308" s="67"/>
      <c r="D308" s="68"/>
      <c r="E308" s="89"/>
      <c r="F308" s="67"/>
      <c r="G308" s="73"/>
      <c r="H308" s="67"/>
      <c r="I308" s="68"/>
      <c r="J308" s="67"/>
      <c r="K308" s="67"/>
      <c r="L308" s="67"/>
    </row>
    <row r="309" spans="2:12">
      <c r="B309" s="83">
        <v>307</v>
      </c>
      <c r="C309" s="67"/>
      <c r="D309" s="68"/>
      <c r="E309" s="89"/>
      <c r="F309" s="67"/>
      <c r="G309" s="73"/>
      <c r="H309" s="67"/>
      <c r="I309" s="68"/>
      <c r="J309" s="67"/>
      <c r="K309" s="67"/>
      <c r="L309" s="67"/>
    </row>
    <row r="310" spans="2:12">
      <c r="B310" s="83">
        <v>308</v>
      </c>
      <c r="C310" s="67"/>
      <c r="D310" s="68"/>
      <c r="E310" s="89"/>
      <c r="F310" s="67"/>
      <c r="G310" s="73"/>
      <c r="H310" s="67"/>
      <c r="I310" s="68"/>
      <c r="J310" s="67"/>
      <c r="K310" s="67"/>
      <c r="L310" s="67"/>
    </row>
    <row r="311" spans="2:12">
      <c r="B311" s="83">
        <v>309</v>
      </c>
      <c r="C311" s="67"/>
      <c r="D311" s="68"/>
      <c r="E311" s="89"/>
      <c r="F311" s="67"/>
      <c r="G311" s="73"/>
      <c r="H311" s="67"/>
      <c r="I311" s="68"/>
      <c r="J311" s="67"/>
      <c r="K311" s="67"/>
      <c r="L311" s="67"/>
    </row>
    <row r="312" spans="2:12">
      <c r="B312" s="83">
        <v>310</v>
      </c>
      <c r="C312" s="67"/>
      <c r="D312" s="68"/>
      <c r="E312" s="89"/>
      <c r="F312" s="67"/>
      <c r="G312" s="73"/>
      <c r="H312" s="67"/>
      <c r="I312" s="68"/>
      <c r="J312" s="67"/>
      <c r="K312" s="67"/>
      <c r="L312" s="67"/>
    </row>
    <row r="313" spans="2:12">
      <c r="B313" s="83">
        <v>311</v>
      </c>
      <c r="C313" s="67"/>
      <c r="D313" s="68"/>
      <c r="E313" s="89"/>
      <c r="F313" s="67"/>
      <c r="G313" s="73"/>
      <c r="H313" s="67"/>
      <c r="I313" s="68"/>
      <c r="J313" s="67"/>
      <c r="K313" s="67"/>
      <c r="L313" s="67"/>
    </row>
    <row r="314" spans="2:12">
      <c r="B314" s="83">
        <v>312</v>
      </c>
      <c r="C314" s="67"/>
      <c r="D314" s="68"/>
      <c r="E314" s="89"/>
      <c r="F314" s="67"/>
      <c r="G314" s="73"/>
      <c r="H314" s="67"/>
      <c r="I314" s="68"/>
      <c r="J314" s="67"/>
      <c r="K314" s="67"/>
      <c r="L314" s="67"/>
    </row>
    <row r="315" spans="2:12">
      <c r="B315" s="83">
        <v>313</v>
      </c>
      <c r="C315" s="67"/>
      <c r="D315" s="68"/>
      <c r="E315" s="89"/>
      <c r="F315" s="67"/>
      <c r="G315" s="73"/>
      <c r="H315" s="67"/>
      <c r="I315" s="68"/>
      <c r="J315" s="67"/>
      <c r="K315" s="67"/>
      <c r="L315" s="67"/>
    </row>
    <row r="316" spans="2:12">
      <c r="B316" s="83">
        <v>314</v>
      </c>
      <c r="C316" s="67"/>
      <c r="D316" s="68"/>
      <c r="E316" s="89"/>
      <c r="F316" s="67"/>
      <c r="G316" s="73"/>
      <c r="H316" s="67"/>
      <c r="I316" s="68"/>
      <c r="J316" s="67"/>
      <c r="K316" s="67"/>
      <c r="L316" s="67"/>
    </row>
    <row r="317" spans="2:12">
      <c r="B317" s="83">
        <v>315</v>
      </c>
      <c r="C317" s="67"/>
      <c r="D317" s="68"/>
      <c r="E317" s="89"/>
      <c r="F317" s="67"/>
      <c r="G317" s="73"/>
      <c r="H317" s="67"/>
      <c r="I317" s="68"/>
      <c r="J317" s="67"/>
      <c r="K317" s="67"/>
      <c r="L317" s="67"/>
    </row>
    <row r="318" spans="2:12">
      <c r="B318" s="83">
        <v>316</v>
      </c>
      <c r="C318" s="67"/>
      <c r="D318" s="68"/>
      <c r="E318" s="89"/>
      <c r="F318" s="67"/>
      <c r="G318" s="73"/>
      <c r="H318" s="67"/>
      <c r="I318" s="68"/>
      <c r="J318" s="67"/>
      <c r="K318" s="67"/>
      <c r="L318" s="67"/>
    </row>
    <row r="319" spans="2:12">
      <c r="B319" s="83">
        <v>317</v>
      </c>
      <c r="C319" s="67"/>
      <c r="D319" s="68"/>
      <c r="E319" s="89"/>
      <c r="F319" s="67"/>
      <c r="G319" s="73"/>
      <c r="H319" s="67"/>
      <c r="I319" s="68"/>
      <c r="J319" s="67"/>
      <c r="K319" s="67"/>
      <c r="L319" s="67"/>
    </row>
    <row r="320" spans="2:12">
      <c r="B320" s="83">
        <v>318</v>
      </c>
      <c r="C320" s="67"/>
      <c r="D320" s="68"/>
      <c r="E320" s="89"/>
      <c r="F320" s="67"/>
      <c r="G320" s="73"/>
      <c r="H320" s="67"/>
      <c r="I320" s="68"/>
      <c r="J320" s="67"/>
      <c r="K320" s="67"/>
      <c r="L320" s="67"/>
    </row>
    <row r="321" spans="2:12">
      <c r="B321" s="83">
        <v>319</v>
      </c>
      <c r="C321" s="67"/>
      <c r="D321" s="68"/>
      <c r="E321" s="89"/>
      <c r="F321" s="67"/>
      <c r="G321" s="73"/>
      <c r="H321" s="67"/>
      <c r="I321" s="68"/>
      <c r="J321" s="67"/>
      <c r="K321" s="67"/>
      <c r="L321" s="67"/>
    </row>
    <row r="322" spans="2:12">
      <c r="B322" s="83">
        <v>320</v>
      </c>
      <c r="C322" s="67"/>
      <c r="D322" s="68"/>
      <c r="E322" s="89"/>
      <c r="F322" s="67"/>
      <c r="G322" s="73"/>
      <c r="H322" s="67"/>
      <c r="I322" s="68"/>
      <c r="J322" s="67"/>
      <c r="K322" s="67"/>
      <c r="L322" s="67"/>
    </row>
    <row r="323" spans="2:12">
      <c r="B323" s="83">
        <v>321</v>
      </c>
      <c r="C323" s="67"/>
      <c r="D323" s="68"/>
      <c r="E323" s="89"/>
      <c r="F323" s="67"/>
      <c r="G323" s="73"/>
      <c r="H323" s="67"/>
      <c r="I323" s="68"/>
      <c r="J323" s="67"/>
      <c r="K323" s="67"/>
      <c r="L323" s="67"/>
    </row>
    <row r="324" spans="2:12">
      <c r="B324" s="83">
        <v>322</v>
      </c>
      <c r="C324" s="67"/>
      <c r="D324" s="68"/>
      <c r="E324" s="89"/>
      <c r="F324" s="67"/>
      <c r="G324" s="73"/>
      <c r="H324" s="67"/>
      <c r="I324" s="68"/>
      <c r="J324" s="67"/>
      <c r="K324" s="67"/>
      <c r="L324" s="67"/>
    </row>
    <row r="325" spans="2:12">
      <c r="B325" s="83">
        <v>323</v>
      </c>
      <c r="C325" s="67"/>
      <c r="D325" s="68"/>
      <c r="E325" s="89"/>
      <c r="F325" s="67"/>
      <c r="G325" s="73"/>
      <c r="H325" s="67"/>
      <c r="I325" s="68"/>
      <c r="J325" s="67"/>
      <c r="K325" s="67"/>
      <c r="L325" s="67"/>
    </row>
    <row r="326" spans="2:12">
      <c r="B326" s="83">
        <v>324</v>
      </c>
      <c r="C326" s="67"/>
      <c r="D326" s="68"/>
      <c r="E326" s="89"/>
      <c r="F326" s="67"/>
      <c r="G326" s="73"/>
      <c r="H326" s="67"/>
      <c r="I326" s="68"/>
      <c r="J326" s="67"/>
      <c r="K326" s="67"/>
      <c r="L326" s="67"/>
    </row>
    <row r="327" spans="2:12">
      <c r="B327" s="83">
        <v>325</v>
      </c>
      <c r="C327" s="67"/>
      <c r="D327" s="68"/>
      <c r="E327" s="89"/>
      <c r="F327" s="67"/>
      <c r="G327" s="73"/>
      <c r="H327" s="67"/>
      <c r="I327" s="68"/>
      <c r="J327" s="67"/>
      <c r="K327" s="67"/>
      <c r="L327" s="67"/>
    </row>
    <row r="328" spans="2:12">
      <c r="B328" s="83">
        <v>326</v>
      </c>
      <c r="C328" s="67"/>
      <c r="D328" s="68"/>
      <c r="E328" s="89"/>
      <c r="F328" s="67"/>
      <c r="G328" s="73"/>
      <c r="H328" s="67"/>
      <c r="I328" s="68"/>
      <c r="J328" s="67"/>
      <c r="K328" s="67"/>
      <c r="L328" s="67"/>
    </row>
    <row r="329" spans="2:12">
      <c r="B329" s="83">
        <v>327</v>
      </c>
      <c r="C329" s="67"/>
      <c r="D329" s="68"/>
      <c r="E329" s="89"/>
      <c r="F329" s="67"/>
      <c r="G329" s="73"/>
      <c r="H329" s="67"/>
      <c r="I329" s="68"/>
      <c r="J329" s="67"/>
      <c r="K329" s="67"/>
      <c r="L329" s="67"/>
    </row>
    <row r="330" spans="2:12">
      <c r="B330" s="83">
        <v>328</v>
      </c>
      <c r="C330" s="67"/>
      <c r="D330" s="68"/>
      <c r="E330" s="89"/>
      <c r="F330" s="67"/>
      <c r="G330" s="73"/>
      <c r="H330" s="67"/>
      <c r="I330" s="68"/>
      <c r="J330" s="67"/>
      <c r="K330" s="67"/>
      <c r="L330" s="67"/>
    </row>
    <row r="331" spans="2:12">
      <c r="B331" s="83">
        <v>329</v>
      </c>
      <c r="C331" s="67"/>
      <c r="D331" s="68"/>
      <c r="E331" s="89"/>
      <c r="F331" s="67"/>
      <c r="G331" s="73"/>
      <c r="H331" s="67"/>
      <c r="I331" s="68"/>
      <c r="J331" s="67"/>
      <c r="K331" s="67"/>
      <c r="L331" s="67"/>
    </row>
    <row r="332" spans="2:12">
      <c r="B332" s="83">
        <v>330</v>
      </c>
      <c r="C332" s="67"/>
      <c r="D332" s="68"/>
      <c r="E332" s="89"/>
      <c r="F332" s="67"/>
      <c r="G332" s="73"/>
      <c r="H332" s="67"/>
      <c r="I332" s="68"/>
      <c r="J332" s="67"/>
      <c r="K332" s="67"/>
      <c r="L332" s="67"/>
    </row>
    <row r="333" spans="2:12">
      <c r="B333" s="83">
        <v>331</v>
      </c>
      <c r="C333" s="67"/>
      <c r="D333" s="68"/>
      <c r="E333" s="89"/>
      <c r="F333" s="67"/>
      <c r="G333" s="73"/>
      <c r="H333" s="67"/>
      <c r="I333" s="68"/>
      <c r="J333" s="67"/>
      <c r="K333" s="67"/>
      <c r="L333" s="67"/>
    </row>
    <row r="334" spans="2:12">
      <c r="B334" s="83">
        <v>332</v>
      </c>
      <c r="C334" s="67"/>
      <c r="D334" s="68"/>
      <c r="E334" s="89"/>
      <c r="F334" s="67"/>
      <c r="G334" s="73"/>
      <c r="H334" s="67"/>
      <c r="I334" s="68"/>
      <c r="J334" s="67"/>
      <c r="K334" s="67"/>
      <c r="L334" s="67"/>
    </row>
    <row r="335" spans="2:12">
      <c r="B335" s="83">
        <v>333</v>
      </c>
      <c r="C335" s="67"/>
      <c r="D335" s="68"/>
      <c r="E335" s="89"/>
      <c r="F335" s="67"/>
      <c r="G335" s="73"/>
      <c r="H335" s="67"/>
      <c r="I335" s="68"/>
      <c r="J335" s="67"/>
      <c r="K335" s="67"/>
      <c r="L335" s="67"/>
    </row>
    <row r="336" spans="2:12">
      <c r="B336" s="83">
        <v>334</v>
      </c>
      <c r="C336" s="67"/>
      <c r="D336" s="68"/>
      <c r="E336" s="89"/>
      <c r="F336" s="67"/>
      <c r="G336" s="73"/>
      <c r="H336" s="67"/>
      <c r="I336" s="68"/>
      <c r="J336" s="67"/>
      <c r="K336" s="67"/>
      <c r="L336" s="67"/>
    </row>
    <row r="337" spans="2:12">
      <c r="B337" s="83">
        <v>335</v>
      </c>
      <c r="C337" s="67"/>
      <c r="D337" s="68"/>
      <c r="E337" s="89"/>
      <c r="F337" s="67"/>
      <c r="G337" s="73"/>
      <c r="H337" s="67"/>
      <c r="I337" s="68"/>
      <c r="J337" s="67"/>
      <c r="K337" s="67"/>
      <c r="L337" s="67"/>
    </row>
    <row r="338" spans="2:12">
      <c r="B338" s="83">
        <v>336</v>
      </c>
      <c r="C338" s="67"/>
      <c r="D338" s="68"/>
      <c r="E338" s="89"/>
      <c r="F338" s="67"/>
      <c r="G338" s="73"/>
      <c r="H338" s="67"/>
      <c r="I338" s="68"/>
      <c r="J338" s="67"/>
      <c r="K338" s="67"/>
      <c r="L338" s="67"/>
    </row>
    <row r="339" spans="2:12">
      <c r="B339" s="83">
        <v>337</v>
      </c>
      <c r="C339" s="67"/>
      <c r="D339" s="68"/>
      <c r="E339" s="89"/>
      <c r="F339" s="67"/>
      <c r="G339" s="73"/>
      <c r="H339" s="67"/>
      <c r="I339" s="68"/>
      <c r="J339" s="67"/>
      <c r="K339" s="67"/>
      <c r="L339" s="67"/>
    </row>
    <row r="340" spans="2:12">
      <c r="B340" s="83">
        <v>338</v>
      </c>
      <c r="C340" s="67"/>
      <c r="D340" s="68"/>
      <c r="E340" s="89"/>
      <c r="F340" s="67"/>
      <c r="G340" s="73"/>
      <c r="H340" s="67"/>
      <c r="I340" s="68"/>
      <c r="J340" s="67"/>
      <c r="K340" s="67"/>
      <c r="L340" s="67"/>
    </row>
    <row r="341" spans="2:12">
      <c r="B341" s="83">
        <v>339</v>
      </c>
      <c r="C341" s="67"/>
      <c r="D341" s="68"/>
      <c r="E341" s="89"/>
      <c r="F341" s="67"/>
      <c r="G341" s="73"/>
      <c r="H341" s="67"/>
      <c r="I341" s="68"/>
      <c r="J341" s="67"/>
      <c r="K341" s="67"/>
      <c r="L341" s="67"/>
    </row>
    <row r="342" spans="2:12">
      <c r="B342" s="83">
        <v>340</v>
      </c>
      <c r="C342" s="67"/>
      <c r="D342" s="68"/>
      <c r="E342" s="89"/>
      <c r="F342" s="67"/>
      <c r="G342" s="73"/>
      <c r="H342" s="67"/>
      <c r="I342" s="68"/>
      <c r="J342" s="67"/>
      <c r="K342" s="67"/>
      <c r="L342" s="67"/>
    </row>
    <row r="343" spans="2:12">
      <c r="B343" s="83">
        <v>341</v>
      </c>
      <c r="C343" s="67"/>
      <c r="D343" s="68"/>
      <c r="E343" s="89"/>
      <c r="F343" s="67"/>
      <c r="G343" s="73"/>
      <c r="H343" s="67"/>
      <c r="I343" s="68"/>
      <c r="J343" s="67"/>
      <c r="K343" s="67"/>
      <c r="L343" s="67"/>
    </row>
    <row r="344" spans="2:12">
      <c r="B344" s="83">
        <v>342</v>
      </c>
      <c r="C344" s="67"/>
      <c r="D344" s="68"/>
      <c r="E344" s="89"/>
      <c r="F344" s="67"/>
      <c r="G344" s="73"/>
      <c r="H344" s="67"/>
      <c r="I344" s="68"/>
      <c r="J344" s="67"/>
      <c r="K344" s="67"/>
      <c r="L344" s="67"/>
    </row>
    <row r="345" spans="2:12">
      <c r="B345" s="83">
        <v>343</v>
      </c>
      <c r="C345" s="67"/>
      <c r="D345" s="68"/>
      <c r="E345" s="89"/>
      <c r="F345" s="67"/>
      <c r="G345" s="73"/>
      <c r="H345" s="67"/>
      <c r="I345" s="68"/>
      <c r="J345" s="67"/>
      <c r="K345" s="67"/>
      <c r="L345" s="67"/>
    </row>
    <row r="346" spans="2:12">
      <c r="B346" s="83">
        <v>344</v>
      </c>
      <c r="C346" s="67"/>
      <c r="D346" s="68"/>
      <c r="E346" s="89"/>
      <c r="F346" s="67"/>
      <c r="G346" s="73"/>
      <c r="H346" s="67"/>
      <c r="I346" s="68"/>
      <c r="J346" s="67"/>
      <c r="K346" s="67"/>
      <c r="L346" s="67"/>
    </row>
    <row r="347" spans="2:12">
      <c r="B347" s="83">
        <v>345</v>
      </c>
      <c r="C347" s="67"/>
      <c r="D347" s="68"/>
      <c r="E347" s="89"/>
      <c r="F347" s="67"/>
      <c r="G347" s="73"/>
      <c r="H347" s="67"/>
      <c r="I347" s="68"/>
      <c r="J347" s="67"/>
      <c r="K347" s="67"/>
      <c r="L347" s="67"/>
    </row>
    <row r="348" spans="2:12">
      <c r="B348" s="83">
        <v>346</v>
      </c>
      <c r="C348" s="67"/>
      <c r="D348" s="68"/>
      <c r="E348" s="89"/>
      <c r="F348" s="67"/>
      <c r="G348" s="73"/>
      <c r="H348" s="67"/>
      <c r="I348" s="68"/>
      <c r="J348" s="67"/>
      <c r="K348" s="67"/>
      <c r="L348" s="67"/>
    </row>
    <row r="349" spans="2:12">
      <c r="B349" s="83">
        <v>347</v>
      </c>
      <c r="C349" s="67"/>
      <c r="D349" s="68"/>
      <c r="E349" s="89"/>
      <c r="F349" s="67"/>
      <c r="G349" s="73"/>
      <c r="H349" s="67"/>
      <c r="I349" s="68"/>
      <c r="J349" s="67"/>
      <c r="K349" s="67"/>
      <c r="L349" s="67"/>
    </row>
    <row r="350" spans="2:12">
      <c r="B350" s="83">
        <v>348</v>
      </c>
      <c r="C350" s="67"/>
      <c r="D350" s="68"/>
      <c r="E350" s="89"/>
      <c r="F350" s="67"/>
      <c r="G350" s="73"/>
      <c r="H350" s="67"/>
      <c r="I350" s="68"/>
      <c r="J350" s="67"/>
      <c r="K350" s="67"/>
      <c r="L350" s="67"/>
    </row>
    <row r="351" spans="2:12">
      <c r="B351" s="83">
        <v>349</v>
      </c>
      <c r="C351" s="67"/>
      <c r="D351" s="68"/>
      <c r="E351" s="89"/>
      <c r="F351" s="67"/>
      <c r="G351" s="73"/>
      <c r="H351" s="67"/>
      <c r="I351" s="68"/>
      <c r="J351" s="67"/>
      <c r="K351" s="67"/>
      <c r="L351" s="67"/>
    </row>
    <row r="352" spans="2:12">
      <c r="B352" s="83">
        <v>350</v>
      </c>
      <c r="C352" s="67"/>
      <c r="D352" s="68"/>
      <c r="E352" s="89"/>
      <c r="F352" s="67"/>
      <c r="G352" s="73"/>
      <c r="H352" s="67"/>
      <c r="I352" s="68"/>
      <c r="J352" s="67"/>
      <c r="K352" s="67"/>
      <c r="L352" s="67"/>
    </row>
  </sheetData>
  <sheetProtection algorithmName="SHA-512" hashValue="75shrv3F8jG/l9t12mLs6KOAiSZMR5sE4FaqkR3dn6Fk7RCM/7R6yedElzeO2mp/6/pV9PlS2PwksNYsYCtsEQ==" saltValue="0KetIBqVhV/sjm4PnWIizw==" spinCount="100000" sheet="1" scenarios="1" sort="0" autoFilter="0"/>
  <autoFilter ref="B14:L352" xr:uid="{00000000-0009-0000-0000-000001000000}"/>
  <mergeCells count="3">
    <mergeCell ref="B6:E6"/>
    <mergeCell ref="F6:L13"/>
    <mergeCell ref="B7:E13"/>
  </mergeCells>
  <conditionalFormatting sqref="K15 K27:K352">
    <cfRule type="expression" dxfId="126" priority="207">
      <formula>$AI15="130"</formula>
    </cfRule>
    <cfRule type="expression" dxfId="125" priority="208">
      <formula>$AI15="140"</formula>
    </cfRule>
  </conditionalFormatting>
  <conditionalFormatting sqref="I15 I27:I352">
    <cfRule type="expression" dxfId="124" priority="206">
      <formula>$AE15="110"</formula>
    </cfRule>
  </conditionalFormatting>
  <conditionalFormatting sqref="L15 L27:L352">
    <cfRule type="expression" dxfId="123" priority="204">
      <formula>$AK15="1130"</formula>
    </cfRule>
  </conditionalFormatting>
  <conditionalFormatting sqref="G15 G27:G352">
    <cfRule type="expression" dxfId="122" priority="87">
      <formula>$AA15="1140"</formula>
    </cfRule>
    <cfRule type="expression" dxfId="121" priority="88">
      <formula>$AA15="1130"</formula>
    </cfRule>
    <cfRule type="expression" dxfId="120" priority="89">
      <formula>$AA15="1120"</formula>
    </cfRule>
    <cfRule type="expression" dxfId="119" priority="90">
      <formula>$AA15="1110"</formula>
    </cfRule>
    <cfRule type="expression" dxfId="118" priority="91">
      <formula>$AA15="1100"</formula>
    </cfRule>
    <cfRule type="expression" dxfId="117" priority="92">
      <formula>$AA15="190"</formula>
    </cfRule>
    <cfRule type="expression" dxfId="116" priority="93">
      <formula>$AA15="180"</formula>
    </cfRule>
    <cfRule type="expression" dxfId="115" priority="94">
      <formula>$AA15="170"</formula>
    </cfRule>
    <cfRule type="expression" dxfId="114" priority="95">
      <formula>$AA15="160"</formula>
    </cfRule>
    <cfRule type="expression" dxfId="113" priority="96">
      <formula>$AA15="150"</formula>
    </cfRule>
    <cfRule type="expression" dxfId="112" priority="97">
      <formula>$AA15="120"</formula>
    </cfRule>
    <cfRule type="expression" dxfId="111" priority="195">
      <formula>$AA15="1150"</formula>
    </cfRule>
    <cfRule type="expression" dxfId="110" priority="196">
      <formula>$AA15="130"</formula>
    </cfRule>
    <cfRule type="expression" dxfId="109" priority="197">
      <formula>$AA15="140"</formula>
    </cfRule>
    <cfRule type="expression" dxfId="108" priority="198">
      <formula>$AA15="110"</formula>
    </cfRule>
  </conditionalFormatting>
  <conditionalFormatting sqref="H15 H27:H352">
    <cfRule type="expression" dxfId="107" priority="192">
      <formula>$AC15="1150"</formula>
    </cfRule>
    <cfRule type="expression" dxfId="106" priority="193">
      <formula>$AC15="130"</formula>
    </cfRule>
    <cfRule type="expression" dxfId="105" priority="194">
      <formula>$AC15="140"</formula>
    </cfRule>
  </conditionalFormatting>
  <conditionalFormatting sqref="J15 J27:J352">
    <cfRule type="expression" dxfId="104" priority="189">
      <formula>$AG15="1150"</formula>
    </cfRule>
    <cfRule type="expression" dxfId="103" priority="190">
      <formula>$AG15="130"</formula>
    </cfRule>
    <cfRule type="expression" dxfId="102" priority="191">
      <formula>$AG15="140"</formula>
    </cfRule>
  </conditionalFormatting>
  <conditionalFormatting sqref="L15 L27:L352">
    <cfRule type="expression" dxfId="101" priority="187">
      <formula>$AK15="160"</formula>
    </cfRule>
  </conditionalFormatting>
  <conditionalFormatting sqref="C15 C27:C352">
    <cfRule type="expression" dxfId="100" priority="164">
      <formula>$U15="1140"</formula>
    </cfRule>
    <cfRule type="expression" dxfId="99" priority="165">
      <formula>$U15="1130"</formula>
    </cfRule>
    <cfRule type="expression" dxfId="98" priority="166">
      <formula>$U15="1120"</formula>
    </cfRule>
    <cfRule type="expression" dxfId="97" priority="167">
      <formula>$U15="1110"</formula>
    </cfRule>
    <cfRule type="expression" dxfId="96" priority="168">
      <formula>$U15="1100"</formula>
    </cfRule>
    <cfRule type="expression" dxfId="95" priority="169">
      <formula>$U15="190"</formula>
    </cfRule>
    <cfRule type="expression" dxfId="94" priority="170">
      <formula>$U15="180"</formula>
    </cfRule>
    <cfRule type="expression" dxfId="93" priority="171">
      <formula>$U15="170"</formula>
    </cfRule>
    <cfRule type="expression" dxfId="92" priority="172">
      <formula>$U15="160"</formula>
    </cfRule>
    <cfRule type="expression" dxfId="91" priority="173">
      <formula>$U15="150"</formula>
    </cfRule>
    <cfRule type="expression" dxfId="90" priority="175">
      <formula>$U15="120"</formula>
    </cfRule>
    <cfRule type="expression" dxfId="89" priority="203">
      <formula>$U15="1150"</formula>
    </cfRule>
    <cfRule type="expression" dxfId="88" priority="209">
      <formula>$U15="130"</formula>
    </cfRule>
    <cfRule type="expression" dxfId="87" priority="211">
      <formula>$U15="140"</formula>
    </cfRule>
    <cfRule type="expression" dxfId="86" priority="213">
      <formula>$U15="110"</formula>
    </cfRule>
  </conditionalFormatting>
  <conditionalFormatting sqref="D15 D27:D352">
    <cfRule type="expression" dxfId="85" priority="139">
      <formula>$W15="1140"</formula>
    </cfRule>
    <cfRule type="expression" dxfId="84" priority="140">
      <formula>$W15="1130"</formula>
    </cfRule>
    <cfRule type="expression" dxfId="83" priority="141">
      <formula>$W15="1120"</formula>
    </cfRule>
    <cfRule type="expression" dxfId="82" priority="142">
      <formula>$W15="1110"</formula>
    </cfRule>
    <cfRule type="expression" dxfId="81" priority="143">
      <formula>$W15="1100"</formula>
    </cfRule>
    <cfRule type="expression" dxfId="80" priority="144">
      <formula>$W15="190"</formula>
    </cfRule>
    <cfRule type="expression" dxfId="79" priority="145">
      <formula>$W15="180"</formula>
    </cfRule>
    <cfRule type="expression" dxfId="78" priority="146">
      <formula>$W15="170"</formula>
    </cfRule>
    <cfRule type="expression" dxfId="77" priority="147">
      <formula>$W15="160"</formula>
    </cfRule>
    <cfRule type="expression" dxfId="76" priority="148">
      <formula>$W15="150"</formula>
    </cfRule>
    <cfRule type="expression" dxfId="75" priority="174">
      <formula>$W15="110"</formula>
    </cfRule>
    <cfRule type="expression" dxfId="74" priority="199">
      <formula>$W15="120"</formula>
    </cfRule>
    <cfRule type="expression" dxfId="73" priority="200">
      <formula>$W15="130"</formula>
    </cfRule>
    <cfRule type="expression" dxfId="72" priority="201">
      <formula>$W15="140"</formula>
    </cfRule>
    <cfRule type="expression" dxfId="71" priority="202">
      <formula>$W15="1150"</formula>
    </cfRule>
  </conditionalFormatting>
  <conditionalFormatting sqref="K16:K26">
    <cfRule type="expression" dxfId="70" priority="185">
      <formula>$AI16="130"</formula>
    </cfRule>
    <cfRule type="expression" dxfId="69" priority="186">
      <formula>$AI16="140"</formula>
    </cfRule>
  </conditionalFormatting>
  <conditionalFormatting sqref="I16:I26">
    <cfRule type="expression" dxfId="68" priority="184">
      <formula>$AE16="110"</formula>
    </cfRule>
  </conditionalFormatting>
  <conditionalFormatting sqref="L16:L26">
    <cfRule type="expression" dxfId="67" priority="183">
      <formula>$AK16="1130"</formula>
    </cfRule>
  </conditionalFormatting>
  <conditionalFormatting sqref="H16:H26">
    <cfRule type="expression" dxfId="66" priority="180">
      <formula>$AC16="1150"</formula>
    </cfRule>
    <cfRule type="expression" dxfId="65" priority="181">
      <formula>$AC16="130"</formula>
    </cfRule>
    <cfRule type="expression" dxfId="64" priority="182">
      <formula>$AC16="140"</formula>
    </cfRule>
  </conditionalFormatting>
  <conditionalFormatting sqref="J16:J26">
    <cfRule type="expression" dxfId="63" priority="177">
      <formula>$AG16="1150"</formula>
    </cfRule>
    <cfRule type="expression" dxfId="62" priority="178">
      <formula>$AG16="130"</formula>
    </cfRule>
    <cfRule type="expression" dxfId="61" priority="179">
      <formula>$AG16="140"</formula>
    </cfRule>
  </conditionalFormatting>
  <conditionalFormatting sqref="L16:L26">
    <cfRule type="expression" dxfId="60" priority="176">
      <formula>$AK16="160"</formula>
    </cfRule>
  </conditionalFormatting>
  <conditionalFormatting sqref="C16:C26">
    <cfRule type="expression" dxfId="59" priority="149">
      <formula>$U16="1140"</formula>
    </cfRule>
    <cfRule type="expression" dxfId="58" priority="150">
      <formula>$U16="1130"</formula>
    </cfRule>
    <cfRule type="expression" dxfId="57" priority="151">
      <formula>$U16="1120"</formula>
    </cfRule>
    <cfRule type="expression" dxfId="56" priority="152">
      <formula>$U16="1110"</formula>
    </cfRule>
    <cfRule type="expression" dxfId="55" priority="153">
      <formula>$U16="1100"</formula>
    </cfRule>
    <cfRule type="expression" dxfId="54" priority="154">
      <formula>$U16="190"</formula>
    </cfRule>
    <cfRule type="expression" dxfId="53" priority="155">
      <formula>$U16="180"</formula>
    </cfRule>
    <cfRule type="expression" dxfId="52" priority="156">
      <formula>$U16="170"</formula>
    </cfRule>
    <cfRule type="expression" dxfId="51" priority="157">
      <formula>$U16="160"</formula>
    </cfRule>
    <cfRule type="expression" dxfId="50" priority="158">
      <formula>$U16="150"</formula>
    </cfRule>
    <cfRule type="expression" dxfId="49" priority="159">
      <formula>$U16="120"</formula>
    </cfRule>
    <cfRule type="expression" dxfId="48" priority="160">
      <formula>$U16="1150"</formula>
    </cfRule>
    <cfRule type="expression" dxfId="47" priority="161">
      <formula>$U16="130"</formula>
    </cfRule>
    <cfRule type="expression" dxfId="46" priority="162">
      <formula>$U16="140"</formula>
    </cfRule>
    <cfRule type="expression" dxfId="45" priority="163">
      <formula>$U16="110"</formula>
    </cfRule>
  </conditionalFormatting>
  <conditionalFormatting sqref="D16:D26">
    <cfRule type="expression" dxfId="44" priority="124">
      <formula>$W16="1140"</formula>
    </cfRule>
    <cfRule type="expression" dxfId="43" priority="125">
      <formula>$W16="1130"</formula>
    </cfRule>
    <cfRule type="expression" dxfId="42" priority="126">
      <formula>$W16="1120"</formula>
    </cfRule>
    <cfRule type="expression" dxfId="41" priority="127">
      <formula>$W16="1110"</formula>
    </cfRule>
    <cfRule type="expression" dxfId="40" priority="128">
      <formula>$W16="1100"</formula>
    </cfRule>
    <cfRule type="expression" dxfId="39" priority="129">
      <formula>$W16="190"</formula>
    </cfRule>
    <cfRule type="expression" dxfId="38" priority="130">
      <formula>$W16="180"</formula>
    </cfRule>
    <cfRule type="expression" dxfId="37" priority="131">
      <formula>$W16="170"</formula>
    </cfRule>
    <cfRule type="expression" dxfId="36" priority="132">
      <formula>$W16="160"</formula>
    </cfRule>
    <cfRule type="expression" dxfId="35" priority="133">
      <formula>$W16="150"</formula>
    </cfRule>
    <cfRule type="expression" dxfId="34" priority="134">
      <formula>$W16="110"</formula>
    </cfRule>
    <cfRule type="expression" dxfId="33" priority="135">
      <formula>$W16="120"</formula>
    </cfRule>
    <cfRule type="expression" dxfId="32" priority="136">
      <formula>$W16="130"</formula>
    </cfRule>
    <cfRule type="expression" dxfId="31" priority="137">
      <formula>$W16="140"</formula>
    </cfRule>
    <cfRule type="expression" dxfId="30" priority="138">
      <formula>$W16="1150"</formula>
    </cfRule>
  </conditionalFormatting>
  <conditionalFormatting sqref="G16:G26">
    <cfRule type="expression" dxfId="29" priority="72">
      <formula>$AA16="1140"</formula>
    </cfRule>
    <cfRule type="expression" dxfId="28" priority="73">
      <formula>$AA16="1130"</formula>
    </cfRule>
    <cfRule type="expression" dxfId="27" priority="74">
      <formula>$AA16="1120"</formula>
    </cfRule>
    <cfRule type="expression" dxfId="26" priority="75">
      <formula>$AA16="1110"</formula>
    </cfRule>
    <cfRule type="expression" dxfId="25" priority="76">
      <formula>$AA16="1100"</formula>
    </cfRule>
    <cfRule type="expression" dxfId="24" priority="77">
      <formula>$AA16="190"</formula>
    </cfRule>
    <cfRule type="expression" dxfId="23" priority="78">
      <formula>$AA16="180"</formula>
    </cfRule>
    <cfRule type="expression" dxfId="22" priority="79">
      <formula>$AA16="170"</formula>
    </cfRule>
    <cfRule type="expression" dxfId="21" priority="80">
      <formula>$AA16="160"</formula>
    </cfRule>
    <cfRule type="expression" dxfId="20" priority="81">
      <formula>$AA16="150"</formula>
    </cfRule>
    <cfRule type="expression" dxfId="19" priority="82">
      <formula>$AA16="120"</formula>
    </cfRule>
    <cfRule type="expression" dxfId="18" priority="83">
      <formula>$AA16="1150"</formula>
    </cfRule>
    <cfRule type="expression" dxfId="17" priority="84">
      <formula>$AA16="130"</formula>
    </cfRule>
    <cfRule type="expression" dxfId="16" priority="85">
      <formula>$AA16="140"</formula>
    </cfRule>
    <cfRule type="expression" dxfId="15" priority="86">
      <formula>$AA16="110"</formula>
    </cfRule>
  </conditionalFormatting>
  <conditionalFormatting sqref="F15:F352">
    <cfRule type="expression" dxfId="14" priority="332">
      <formula>$Y15="1150"</formula>
    </cfRule>
    <cfRule type="expression" dxfId="13" priority="333">
      <formula>$Y15="1140"</formula>
    </cfRule>
    <cfRule type="expression" dxfId="12" priority="334">
      <formula>$Y15="1130"</formula>
    </cfRule>
    <cfRule type="expression" dxfId="11" priority="335">
      <formula>$Y15="1120"</formula>
    </cfRule>
    <cfRule type="expression" dxfId="10" priority="336">
      <formula>$Y15="1110"</formula>
    </cfRule>
    <cfRule type="expression" dxfId="9" priority="337">
      <formula>$Y15="1100"</formula>
    </cfRule>
    <cfRule type="expression" dxfId="8" priority="338">
      <formula>$Y15="190"</formula>
    </cfRule>
    <cfRule type="expression" dxfId="7" priority="339">
      <formula>$Y15="180"</formula>
    </cfRule>
    <cfRule type="expression" dxfId="6" priority="340">
      <formula>$Y15="170"</formula>
    </cfRule>
    <cfRule type="expression" dxfId="5" priority="341">
      <formula>$Y15="160"</formula>
    </cfRule>
    <cfRule type="expression" dxfId="4" priority="342">
      <formula>$Y15="150"</formula>
    </cfRule>
    <cfRule type="expression" dxfId="3" priority="343">
      <formula>$Y15="120"</formula>
    </cfRule>
    <cfRule type="expression" dxfId="2" priority="344">
      <formula>$Y15="130"</formula>
    </cfRule>
    <cfRule type="expression" dxfId="1" priority="345">
      <formula>$Y15="140"</formula>
    </cfRule>
    <cfRule type="expression" dxfId="0" priority="346">
      <formula>$Y15="110"</formula>
    </cfRule>
  </conditionalFormatting>
  <dataValidations count="1">
    <dataValidation allowBlank="1" showErrorMessage="1" sqref="L14" xr:uid="{00000000-0002-0000-0100-000000000000}"/>
  </dataValidations>
  <pageMargins left="0.23622047244094491" right="0.23622047244094491" top="0.74803149606299213" bottom="0.74803149606299213" header="0.31496062992125984" footer="0.31496062992125984"/>
  <pageSetup scale="63" orientation="portrait" r:id="rId1"/>
  <headerFooter scaleWithDoc="0"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4CFB8B9D551345894D1CE9993FA893" ma:contentTypeVersion="0" ma:contentTypeDescription="Crie um novo documento." ma:contentTypeScope="" ma:versionID="68793452459682b6024274d1c09761b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e078010f886becc52d8153076464ff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EDE03B-5070-4B53-9D42-610C09797F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8FCB45E-50C2-4450-80F4-E25EF55F32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099E39-C032-4A8A-9305-0AA116F30BBD}">
  <ds:schemaRefs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Formulário</vt:lpstr>
      <vt:lpstr>Anexo</vt:lpstr>
      <vt:lpstr>Anexo!Print_Area</vt:lpstr>
      <vt:lpstr>Formulário!Print_Area</vt:lpstr>
      <vt:lpstr>Anexo!Print_Titles</vt:lpstr>
    </vt:vector>
  </TitlesOfParts>
  <Company>FMC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V3.0</dc:title>
  <dc:creator>Eder Jesus</dc:creator>
  <cp:lastModifiedBy>Nalanda Silva</cp:lastModifiedBy>
  <cp:lastPrinted>2017-09-19T15:13:50Z</cp:lastPrinted>
  <dcterms:created xsi:type="dcterms:W3CDTF">2015-05-26T15:52:13Z</dcterms:created>
  <dcterms:modified xsi:type="dcterms:W3CDTF">2023-04-28T11:12:56Z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0x010100E34CFB8B9D551345894D1CE9993FA893</vt:lpwstr>
  </property>
  <property fmtid="{D5CDD505-2E9C-101B-9397-08002B2CF9AE}" pid="3" name="MSIP_Label_3b48b937-0ae3-46f5-b32e-f3232b5be847_Enabled">
    <vt:lpwstr>True</vt:lpwstr>
  </property>
  <property fmtid="{D5CDD505-2E9C-101B-9397-08002B2CF9AE}" pid="4" name="MSIP_Label_3b48b937-0ae3-46f5-b32e-f3232b5be847_SiteId">
    <vt:lpwstr>9179d01a-e94c-4488-b5f0-4554bc474f8c</vt:lpwstr>
  </property>
  <property fmtid="{D5CDD505-2E9C-101B-9397-08002B2CF9AE}" pid="5" name="MSIP_Label_3b48b937-0ae3-46f5-b32e-f3232b5be847_Owner">
    <vt:lpwstr>Thiago.Pegas@technipfmc.com</vt:lpwstr>
  </property>
  <property fmtid="{D5CDD505-2E9C-101B-9397-08002B2CF9AE}" pid="6" name="MSIP_Label_3b48b937-0ae3-46f5-b32e-f3232b5be847_SetDate">
    <vt:lpwstr>2019-07-02T15:20:55.3964284Z</vt:lpwstr>
  </property>
  <property fmtid="{D5CDD505-2E9C-101B-9397-08002B2CF9AE}" pid="7" name="MSIP_Label_3b48b937-0ae3-46f5-b32e-f3232b5be847_Name">
    <vt:lpwstr>General</vt:lpwstr>
  </property>
  <property fmtid="{D5CDD505-2E9C-101B-9397-08002B2CF9AE}" pid="8" name="MSIP_Label_3b48b937-0ae3-46f5-b32e-f3232b5be847_Application">
    <vt:lpwstr>Microsoft Azure Information Protection</vt:lpwstr>
  </property>
  <property fmtid="{D5CDD505-2E9C-101B-9397-08002B2CF9AE}" pid="9" name="MSIP_Label_3b48b937-0ae3-46f5-b32e-f3232b5be847_Extended_MSFT_Method">
    <vt:lpwstr>Automatic</vt:lpwstr>
  </property>
  <property fmtid="{D5CDD505-2E9C-101B-9397-08002B2CF9AE}" pid="10" name="MSIP_Label_8caabacf-b917-4a45-9a5f-ed3a53d2eeb7_Enabled">
    <vt:lpwstr>true</vt:lpwstr>
  </property>
  <property fmtid="{D5CDD505-2E9C-101B-9397-08002B2CF9AE}" pid="11" name="MSIP_Label_8caabacf-b917-4a45-9a5f-ed3a53d2eeb7_SetDate">
    <vt:lpwstr>2021-12-28T09:54:09Z</vt:lpwstr>
  </property>
  <property fmtid="{D5CDD505-2E9C-101B-9397-08002B2CF9AE}" pid="12" name="MSIP_Label_8caabacf-b917-4a45-9a5f-ed3a53d2eeb7_Method">
    <vt:lpwstr>Standard</vt:lpwstr>
  </property>
  <property fmtid="{D5CDD505-2E9C-101B-9397-08002B2CF9AE}" pid="13" name="MSIP_Label_8caabacf-b917-4a45-9a5f-ed3a53d2eeb7_Name">
    <vt:lpwstr>Anyone - No Protection</vt:lpwstr>
  </property>
  <property fmtid="{D5CDD505-2E9C-101B-9397-08002B2CF9AE}" pid="14" name="MSIP_Label_8caabacf-b917-4a45-9a5f-ed3a53d2eeb7_SiteId">
    <vt:lpwstr>0804c951-93a0-405d-80e4-fa87c7551d6a</vt:lpwstr>
  </property>
  <property fmtid="{D5CDD505-2E9C-101B-9397-08002B2CF9AE}" pid="15" name="MSIP_Label_8caabacf-b917-4a45-9a5f-ed3a53d2eeb7_ActionId">
    <vt:lpwstr>7b81ad61-a536-4ef9-bc65-5066dc747f70</vt:lpwstr>
  </property>
  <property fmtid="{D5CDD505-2E9C-101B-9397-08002B2CF9AE}" pid="16" name="MSIP_Label_8caabacf-b917-4a45-9a5f-ed3a53d2eeb7_ContentBits">
    <vt:lpwstr>0</vt:lpwstr>
  </property>
</Properties>
</file>