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jonathanarmitage/d3_projects/data/"/>
    </mc:Choice>
  </mc:AlternateContent>
  <bookViews>
    <workbookView xWindow="640" yWindow="1180" windowWidth="28160" windowHeight="16880" tabRatio="500"/>
  </bookViews>
  <sheets>
    <sheet name="deaths_age_mf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2" i="1" l="1"/>
  <c r="AP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2" i="1"/>
  <c r="AI2" i="1"/>
  <c r="AK2" i="1"/>
  <c r="AL2" i="1"/>
  <c r="AM2" i="1"/>
  <c r="AK3" i="1"/>
  <c r="AL3" i="1"/>
  <c r="AK4" i="1"/>
  <c r="AL4" i="1"/>
  <c r="AK5" i="1"/>
  <c r="AL5" i="1"/>
  <c r="AK6" i="1"/>
  <c r="AL6" i="1"/>
  <c r="AK7" i="1"/>
  <c r="AL7" i="1"/>
  <c r="AK8" i="1"/>
  <c r="AL8" i="1"/>
  <c r="AK9" i="1"/>
  <c r="AL9" i="1"/>
  <c r="AK10" i="1"/>
  <c r="AL10" i="1"/>
  <c r="AK11" i="1"/>
  <c r="AL11" i="1"/>
  <c r="AK12" i="1"/>
  <c r="AL12" i="1"/>
  <c r="AK13" i="1"/>
  <c r="AL13" i="1"/>
  <c r="AK14" i="1"/>
  <c r="AL14" i="1"/>
  <c r="AK15" i="1"/>
  <c r="AL15" i="1"/>
  <c r="AK16" i="1"/>
  <c r="AL16" i="1"/>
  <c r="AK17" i="1"/>
  <c r="AL17" i="1"/>
  <c r="AK18" i="1"/>
  <c r="AL18" i="1"/>
  <c r="AK19" i="1"/>
  <c r="AL19" i="1"/>
  <c r="AK20" i="1"/>
  <c r="AL20" i="1"/>
  <c r="AK21" i="1"/>
  <c r="AL21" i="1"/>
  <c r="AK22" i="1"/>
  <c r="AL22" i="1"/>
  <c r="AK23" i="1"/>
  <c r="AL23" i="1"/>
  <c r="AK24" i="1"/>
  <c r="AL24" i="1"/>
  <c r="AK25" i="1"/>
  <c r="AL25" i="1"/>
  <c r="AK26" i="1"/>
  <c r="AL26" i="1"/>
  <c r="AK27" i="1"/>
  <c r="AL27" i="1"/>
  <c r="AK28" i="1"/>
  <c r="AL28" i="1"/>
  <c r="AK29" i="1"/>
  <c r="AL29" i="1"/>
  <c r="AK30" i="1"/>
  <c r="AL30" i="1"/>
  <c r="AK31" i="1"/>
  <c r="AL31" i="1"/>
  <c r="AK32" i="1"/>
  <c r="AL32" i="1"/>
  <c r="AK33" i="1"/>
  <c r="AL33" i="1"/>
  <c r="AK34" i="1"/>
  <c r="AL34" i="1"/>
  <c r="AK35" i="1"/>
  <c r="AL35" i="1"/>
  <c r="AK36" i="1"/>
  <c r="AL36" i="1"/>
  <c r="AK37" i="1"/>
  <c r="AL37" i="1"/>
  <c r="AK38" i="1"/>
  <c r="AL38" i="1"/>
  <c r="AK39" i="1"/>
  <c r="AL39" i="1"/>
  <c r="AK40" i="1"/>
  <c r="AL40" i="1"/>
  <c r="AK41" i="1"/>
  <c r="AL41" i="1"/>
  <c r="AK42" i="1"/>
  <c r="AL42" i="1"/>
  <c r="AK43" i="1"/>
  <c r="AL43" i="1"/>
  <c r="AK44" i="1"/>
  <c r="AL44" i="1"/>
  <c r="AK45" i="1"/>
  <c r="AL45" i="1"/>
  <c r="AK46" i="1"/>
  <c r="AL46" i="1"/>
  <c r="AK47" i="1"/>
  <c r="AL47" i="1"/>
  <c r="AK48" i="1"/>
  <c r="AL48" i="1"/>
  <c r="AK49" i="1"/>
  <c r="AL49" i="1"/>
  <c r="AK50" i="1"/>
  <c r="AL50" i="1"/>
  <c r="AK51" i="1"/>
  <c r="AL51" i="1"/>
  <c r="AK52" i="1"/>
  <c r="AL52" i="1"/>
  <c r="AK53" i="1"/>
  <c r="AL53" i="1"/>
  <c r="AK54" i="1"/>
  <c r="AL54" i="1"/>
  <c r="AK55" i="1"/>
  <c r="AL55" i="1"/>
  <c r="AK56" i="1"/>
  <c r="AL56" i="1"/>
  <c r="AK57" i="1"/>
  <c r="AL57" i="1"/>
  <c r="AK58" i="1"/>
  <c r="AL58" i="1"/>
  <c r="AK59" i="1"/>
  <c r="AL59" i="1"/>
  <c r="AK60" i="1"/>
  <c r="AL60" i="1"/>
  <c r="AK61" i="1"/>
  <c r="AL61" i="1"/>
  <c r="AK62" i="1"/>
  <c r="AL62" i="1"/>
  <c r="AK63" i="1"/>
  <c r="AL63" i="1"/>
  <c r="AK64" i="1"/>
  <c r="AL64" i="1"/>
  <c r="AK65" i="1"/>
  <c r="AL65" i="1"/>
  <c r="AK66" i="1"/>
  <c r="AL66" i="1"/>
  <c r="AK67" i="1"/>
  <c r="AL67" i="1"/>
  <c r="AK68" i="1"/>
  <c r="AL68" i="1"/>
  <c r="AK69" i="1"/>
  <c r="AL69" i="1"/>
  <c r="AK70" i="1"/>
  <c r="AL70" i="1"/>
  <c r="AK71" i="1"/>
  <c r="AL71" i="1"/>
  <c r="AK72" i="1"/>
  <c r="AL72" i="1"/>
  <c r="AK73" i="1"/>
  <c r="AL73" i="1"/>
  <c r="AK74" i="1"/>
  <c r="AL74" i="1"/>
  <c r="AK75" i="1"/>
  <c r="AL75" i="1"/>
  <c r="AK76" i="1"/>
  <c r="AL76" i="1"/>
  <c r="AK77" i="1"/>
  <c r="AL77" i="1"/>
  <c r="AK78" i="1"/>
  <c r="AL78" i="1"/>
  <c r="AK79" i="1"/>
  <c r="AL79" i="1"/>
  <c r="AK80" i="1"/>
  <c r="AL80" i="1"/>
  <c r="AK81" i="1"/>
  <c r="AL81" i="1"/>
  <c r="AK82" i="1"/>
  <c r="AL82" i="1"/>
  <c r="AK83" i="1"/>
  <c r="AL83" i="1"/>
  <c r="AK84" i="1"/>
  <c r="AL84" i="1"/>
  <c r="AK85" i="1"/>
  <c r="AL85" i="1"/>
  <c r="AK86" i="1"/>
  <c r="AL86" i="1"/>
  <c r="AK87" i="1"/>
  <c r="AL87" i="1"/>
  <c r="AK88" i="1"/>
  <c r="AL88" i="1"/>
  <c r="AK89" i="1"/>
  <c r="AL89" i="1"/>
  <c r="AK90" i="1"/>
  <c r="AL90" i="1"/>
  <c r="AK91" i="1"/>
  <c r="AL91" i="1"/>
  <c r="AK92" i="1"/>
  <c r="AL92" i="1"/>
  <c r="AK93" i="1"/>
  <c r="AL93" i="1"/>
  <c r="AK94" i="1"/>
  <c r="AL94" i="1"/>
  <c r="AK95" i="1"/>
  <c r="AL95" i="1"/>
  <c r="AK96" i="1"/>
  <c r="AL96" i="1"/>
  <c r="AK97" i="1"/>
  <c r="AL97" i="1"/>
  <c r="AK98" i="1"/>
  <c r="AL98" i="1"/>
  <c r="AK99" i="1"/>
  <c r="AL99" i="1"/>
  <c r="AK100" i="1"/>
  <c r="AL100" i="1"/>
  <c r="AK101" i="1"/>
  <c r="AL101" i="1"/>
  <c r="AK102" i="1"/>
  <c r="AL102" i="1"/>
  <c r="AK103" i="1"/>
  <c r="AL103" i="1"/>
  <c r="AK104" i="1"/>
  <c r="AL104" i="1"/>
  <c r="AK105" i="1"/>
  <c r="AL105" i="1"/>
  <c r="AK106" i="1"/>
  <c r="AL106" i="1"/>
  <c r="AK107" i="1"/>
  <c r="AL107" i="1"/>
  <c r="AK108" i="1"/>
  <c r="AL108" i="1"/>
  <c r="AK109" i="1"/>
  <c r="AL109" i="1"/>
  <c r="AK110" i="1"/>
  <c r="AL110" i="1"/>
  <c r="AK111" i="1"/>
  <c r="AL111" i="1"/>
  <c r="AK112" i="1"/>
  <c r="AL112" i="1"/>
  <c r="AK113" i="1"/>
  <c r="AL113" i="1"/>
  <c r="AK114" i="1"/>
  <c r="AL114" i="1"/>
  <c r="AK115" i="1"/>
  <c r="AL115" i="1"/>
  <c r="AK116" i="1"/>
  <c r="AL116" i="1"/>
  <c r="AK117" i="1"/>
  <c r="AL117" i="1"/>
  <c r="AK118" i="1"/>
  <c r="AL118" i="1"/>
  <c r="AK119" i="1"/>
  <c r="AL119" i="1"/>
  <c r="AK120" i="1"/>
  <c r="AL120" i="1"/>
  <c r="AK121" i="1"/>
  <c r="AL121" i="1"/>
  <c r="AK122" i="1"/>
  <c r="AL122" i="1"/>
  <c r="AK123" i="1"/>
  <c r="AL123" i="1"/>
  <c r="AK124" i="1"/>
  <c r="AL124" i="1"/>
  <c r="AK125" i="1"/>
  <c r="AL125" i="1"/>
  <c r="AK126" i="1"/>
  <c r="AL126" i="1"/>
  <c r="AK127" i="1"/>
  <c r="AL127" i="1"/>
  <c r="AK128" i="1"/>
  <c r="AL128" i="1"/>
  <c r="AK129" i="1"/>
  <c r="AL129" i="1"/>
  <c r="AK130" i="1"/>
  <c r="AL130" i="1"/>
  <c r="AK131" i="1"/>
  <c r="AL131" i="1"/>
  <c r="AK132" i="1"/>
  <c r="AL132" i="1"/>
  <c r="AK133" i="1"/>
  <c r="AL133" i="1"/>
  <c r="AK134" i="1"/>
  <c r="AL134" i="1"/>
  <c r="AK135" i="1"/>
  <c r="AL135" i="1"/>
  <c r="AK136" i="1"/>
  <c r="AL136" i="1"/>
  <c r="AK137" i="1"/>
  <c r="AL137" i="1"/>
  <c r="AK138" i="1"/>
  <c r="AL138" i="1"/>
  <c r="AK139" i="1"/>
  <c r="AL139" i="1"/>
  <c r="AK140" i="1"/>
  <c r="AL140" i="1"/>
  <c r="AK141" i="1"/>
  <c r="AL141" i="1"/>
  <c r="AK142" i="1"/>
  <c r="AL142" i="1"/>
  <c r="AK143" i="1"/>
  <c r="AL143" i="1"/>
  <c r="AK144" i="1"/>
  <c r="AL144" i="1"/>
  <c r="AK145" i="1"/>
  <c r="AL145" i="1"/>
  <c r="AK146" i="1"/>
  <c r="AL146" i="1"/>
  <c r="AK147" i="1"/>
  <c r="AL147" i="1"/>
  <c r="AK148" i="1"/>
  <c r="AL148" i="1"/>
  <c r="AK149" i="1"/>
  <c r="AL149" i="1"/>
  <c r="AK150" i="1"/>
  <c r="AL150" i="1"/>
  <c r="AK151" i="1"/>
  <c r="AL151" i="1"/>
  <c r="AK152" i="1"/>
  <c r="AL152" i="1"/>
  <c r="AK153" i="1"/>
  <c r="AL153" i="1"/>
  <c r="AK154" i="1"/>
  <c r="AL154" i="1"/>
  <c r="AK155" i="1"/>
  <c r="AL155" i="1"/>
  <c r="AK156" i="1"/>
  <c r="AL156" i="1"/>
  <c r="AK157" i="1"/>
  <c r="AL157" i="1"/>
  <c r="AK158" i="1"/>
  <c r="AL158" i="1"/>
  <c r="AK159" i="1"/>
  <c r="AL159" i="1"/>
  <c r="AK160" i="1"/>
  <c r="AL160" i="1"/>
  <c r="AK161" i="1"/>
  <c r="AL161" i="1"/>
  <c r="AK162" i="1"/>
  <c r="AL162" i="1"/>
  <c r="AK163" i="1"/>
  <c r="AL163" i="1"/>
  <c r="AK164" i="1"/>
  <c r="AL164" i="1"/>
  <c r="AK165" i="1"/>
  <c r="AL165" i="1"/>
  <c r="AK166" i="1"/>
  <c r="AL166" i="1"/>
  <c r="AK167" i="1"/>
  <c r="AL167" i="1"/>
  <c r="AK168" i="1"/>
  <c r="AL168" i="1"/>
  <c r="AK169" i="1"/>
  <c r="AL169" i="1"/>
  <c r="AK170" i="1"/>
  <c r="AL170" i="1"/>
  <c r="AK171" i="1"/>
  <c r="AL171" i="1"/>
  <c r="AK172" i="1"/>
  <c r="AL172" i="1"/>
  <c r="AK173" i="1"/>
  <c r="AL173" i="1"/>
  <c r="AK174" i="1"/>
  <c r="AL174" i="1"/>
  <c r="AK175" i="1"/>
  <c r="AL175" i="1"/>
  <c r="AK176" i="1"/>
  <c r="AL176" i="1"/>
  <c r="AK177" i="1"/>
  <c r="AL177" i="1"/>
  <c r="AK178" i="1"/>
  <c r="AL178" i="1"/>
  <c r="AK179" i="1"/>
  <c r="AL179" i="1"/>
  <c r="AK180" i="1"/>
  <c r="AL180" i="1"/>
  <c r="AK181" i="1"/>
  <c r="AL181" i="1"/>
  <c r="AK182" i="1"/>
  <c r="AL182" i="1"/>
  <c r="AK183" i="1"/>
  <c r="AL183" i="1"/>
  <c r="AK184" i="1"/>
  <c r="AL184" i="1"/>
  <c r="AK185" i="1"/>
  <c r="AL185" i="1"/>
  <c r="AK186" i="1"/>
  <c r="AL186" i="1"/>
  <c r="AK187" i="1"/>
  <c r="AL187" i="1"/>
  <c r="AK188" i="1"/>
  <c r="AL188" i="1"/>
  <c r="AK189" i="1"/>
  <c r="AL189" i="1"/>
  <c r="AK190" i="1"/>
  <c r="AL190" i="1"/>
  <c r="AK191" i="1"/>
  <c r="AL191" i="1"/>
  <c r="AK192" i="1"/>
  <c r="AL192" i="1"/>
  <c r="AK193" i="1"/>
  <c r="AL193" i="1"/>
  <c r="AK194" i="1"/>
  <c r="AL194" i="1"/>
  <c r="AK195" i="1"/>
  <c r="AL195" i="1"/>
  <c r="AK196" i="1"/>
  <c r="AL196" i="1"/>
  <c r="AK197" i="1"/>
  <c r="AL197" i="1"/>
  <c r="AK198" i="1"/>
  <c r="AL198" i="1"/>
  <c r="AK199" i="1"/>
  <c r="AL199" i="1"/>
  <c r="AK200" i="1"/>
  <c r="AL200" i="1"/>
  <c r="AK201" i="1"/>
  <c r="AL201" i="1"/>
  <c r="AK202" i="1"/>
  <c r="AL202" i="1"/>
  <c r="AK203" i="1"/>
  <c r="AL203" i="1"/>
  <c r="AK204" i="1"/>
  <c r="AL204" i="1"/>
  <c r="AK205" i="1"/>
  <c r="AL205" i="1"/>
  <c r="AK206" i="1"/>
  <c r="AL206" i="1"/>
  <c r="AK207" i="1"/>
  <c r="AL207" i="1"/>
  <c r="AK208" i="1"/>
  <c r="AL208" i="1"/>
  <c r="AK209" i="1"/>
  <c r="AL209" i="1"/>
  <c r="AK210" i="1"/>
  <c r="AL210" i="1"/>
  <c r="AK211" i="1"/>
  <c r="AL211" i="1"/>
  <c r="AK212" i="1"/>
  <c r="AL212" i="1"/>
  <c r="AK213" i="1"/>
  <c r="AL213" i="1"/>
  <c r="AK214" i="1"/>
  <c r="AL214" i="1"/>
  <c r="AK215" i="1"/>
  <c r="AL215" i="1"/>
  <c r="AK216" i="1"/>
  <c r="AL216" i="1"/>
  <c r="AK217" i="1"/>
  <c r="AL217" i="1"/>
  <c r="AK218" i="1"/>
  <c r="AL218" i="1"/>
  <c r="AK219" i="1"/>
  <c r="AL219" i="1"/>
  <c r="AK220" i="1"/>
  <c r="AL220" i="1"/>
  <c r="AK221" i="1"/>
  <c r="AL221" i="1"/>
  <c r="AK222" i="1"/>
  <c r="AL222" i="1"/>
  <c r="AK223" i="1"/>
  <c r="AL223" i="1"/>
  <c r="AK224" i="1"/>
  <c r="AL224" i="1"/>
  <c r="AK225" i="1"/>
  <c r="AL225" i="1"/>
  <c r="AK226" i="1"/>
  <c r="AL226" i="1"/>
  <c r="AK227" i="1"/>
  <c r="AL227" i="1"/>
  <c r="AK228" i="1"/>
  <c r="AL228" i="1"/>
  <c r="AK229" i="1"/>
  <c r="AL229" i="1"/>
  <c r="AK230" i="1"/>
  <c r="AL230" i="1"/>
  <c r="AK231" i="1"/>
  <c r="AL231" i="1"/>
  <c r="AK232" i="1"/>
  <c r="AL232" i="1"/>
  <c r="AK233" i="1"/>
  <c r="AL233" i="1"/>
  <c r="AK234" i="1"/>
  <c r="AL234" i="1"/>
  <c r="AK235" i="1"/>
  <c r="AL235" i="1"/>
  <c r="AK236" i="1"/>
  <c r="AL236" i="1"/>
  <c r="AK237" i="1"/>
  <c r="AL237" i="1"/>
  <c r="AK238" i="1"/>
  <c r="AL238" i="1"/>
  <c r="AK239" i="1"/>
  <c r="AL239" i="1"/>
  <c r="AK240" i="1"/>
  <c r="AL240" i="1"/>
  <c r="AK241" i="1"/>
  <c r="AL241" i="1"/>
  <c r="AK242" i="1"/>
  <c r="AL242" i="1"/>
  <c r="AK243" i="1"/>
  <c r="AL243" i="1"/>
  <c r="AK244" i="1"/>
  <c r="AL244" i="1"/>
  <c r="AK245" i="1"/>
  <c r="AL245" i="1"/>
  <c r="AK246" i="1"/>
  <c r="AL246" i="1"/>
  <c r="AK247" i="1"/>
  <c r="AL247" i="1"/>
  <c r="AK248" i="1"/>
  <c r="AL248" i="1"/>
  <c r="AK249" i="1"/>
  <c r="AL249" i="1"/>
  <c r="AK250" i="1"/>
  <c r="AL250" i="1"/>
  <c r="AK251" i="1"/>
  <c r="AL251" i="1"/>
  <c r="AK252" i="1"/>
  <c r="AL252" i="1"/>
  <c r="AK253" i="1"/>
  <c r="AL253" i="1"/>
  <c r="AK254" i="1"/>
  <c r="AL254" i="1"/>
  <c r="AK255" i="1"/>
  <c r="AL255" i="1"/>
  <c r="AK256" i="1"/>
  <c r="AL256" i="1"/>
  <c r="AK257" i="1"/>
  <c r="AL257" i="1"/>
  <c r="AK258" i="1"/>
  <c r="AL258" i="1"/>
  <c r="AK259" i="1"/>
  <c r="AL259" i="1"/>
  <c r="AK260" i="1"/>
  <c r="AL260" i="1"/>
  <c r="AK261" i="1"/>
  <c r="AL261" i="1"/>
  <c r="AK262" i="1"/>
  <c r="AL262" i="1"/>
  <c r="AK263" i="1"/>
  <c r="AL263" i="1"/>
  <c r="AK264" i="1"/>
  <c r="AL264" i="1"/>
  <c r="AK265" i="1"/>
  <c r="AL265" i="1"/>
  <c r="AK266" i="1"/>
  <c r="AL266" i="1"/>
  <c r="AK267" i="1"/>
  <c r="AL267" i="1"/>
  <c r="AK268" i="1"/>
  <c r="AL268" i="1"/>
  <c r="AK269" i="1"/>
  <c r="AL269" i="1"/>
  <c r="AK270" i="1"/>
  <c r="AL270" i="1"/>
  <c r="AK271" i="1"/>
  <c r="AL271" i="1"/>
  <c r="AK272" i="1"/>
  <c r="AL272" i="1"/>
  <c r="AK273" i="1"/>
  <c r="AL273" i="1"/>
  <c r="AK274" i="1"/>
  <c r="AL274" i="1"/>
  <c r="AK275" i="1"/>
  <c r="AL275" i="1"/>
  <c r="AK276" i="1"/>
  <c r="AL276" i="1"/>
  <c r="AK277" i="1"/>
  <c r="AL277" i="1"/>
  <c r="AK278" i="1"/>
  <c r="AL278" i="1"/>
  <c r="AK279" i="1"/>
  <c r="AL279" i="1"/>
  <c r="AK280" i="1"/>
  <c r="AL280" i="1"/>
  <c r="AK281" i="1"/>
  <c r="AL281" i="1"/>
  <c r="AK282" i="1"/>
  <c r="AL282" i="1"/>
  <c r="AK283" i="1"/>
  <c r="AL283" i="1"/>
  <c r="AK284" i="1"/>
  <c r="AL284" i="1"/>
  <c r="AK285" i="1"/>
  <c r="AL285" i="1"/>
  <c r="AK286" i="1"/>
  <c r="AL286" i="1"/>
  <c r="AK287" i="1"/>
  <c r="AL287" i="1"/>
  <c r="AK288" i="1"/>
  <c r="AL288" i="1"/>
  <c r="AK289" i="1"/>
  <c r="AL289" i="1"/>
  <c r="AK290" i="1"/>
  <c r="AL290" i="1"/>
  <c r="AK291" i="1"/>
  <c r="AL291" i="1"/>
  <c r="AK292" i="1"/>
  <c r="AL292" i="1"/>
  <c r="AK293" i="1"/>
  <c r="AL293" i="1"/>
  <c r="AK294" i="1"/>
  <c r="AL294" i="1"/>
  <c r="AK295" i="1"/>
  <c r="AL295" i="1"/>
  <c r="AK296" i="1"/>
  <c r="AL296" i="1"/>
  <c r="AK297" i="1"/>
  <c r="AL297" i="1"/>
  <c r="AK298" i="1"/>
  <c r="AL298" i="1"/>
  <c r="AK299" i="1"/>
  <c r="AL299" i="1"/>
  <c r="AK300" i="1"/>
  <c r="AL300" i="1"/>
  <c r="AK301" i="1"/>
  <c r="AL301" i="1"/>
  <c r="AK302" i="1"/>
  <c r="AL302" i="1"/>
  <c r="AK303" i="1"/>
  <c r="AL303" i="1"/>
  <c r="AK304" i="1"/>
  <c r="AL304" i="1"/>
  <c r="AK305" i="1"/>
  <c r="AL305" i="1"/>
  <c r="AK306" i="1"/>
  <c r="AL306" i="1"/>
  <c r="AK307" i="1"/>
  <c r="AL307" i="1"/>
  <c r="AK308" i="1"/>
  <c r="AL308" i="1"/>
  <c r="AK309" i="1"/>
  <c r="AL309" i="1"/>
  <c r="AK310" i="1"/>
  <c r="AL310" i="1"/>
  <c r="AK311" i="1"/>
  <c r="AL311" i="1"/>
  <c r="AK312" i="1"/>
  <c r="AL312" i="1"/>
  <c r="AK313" i="1"/>
  <c r="AL313" i="1"/>
  <c r="AK314" i="1"/>
  <c r="AL314" i="1"/>
  <c r="AK315" i="1"/>
  <c r="AL315" i="1"/>
  <c r="AK316" i="1"/>
  <c r="AL316" i="1"/>
  <c r="AK317" i="1"/>
  <c r="AL317" i="1"/>
  <c r="AK318" i="1"/>
  <c r="AL318" i="1"/>
  <c r="AK319" i="1"/>
  <c r="AL319" i="1"/>
  <c r="AK320" i="1"/>
  <c r="AL320" i="1"/>
  <c r="AK321" i="1"/>
  <c r="AL321" i="1"/>
  <c r="AK322" i="1"/>
  <c r="AL322" i="1"/>
  <c r="AK323" i="1"/>
  <c r="AL323" i="1"/>
  <c r="AK324" i="1"/>
  <c r="AL324" i="1"/>
  <c r="AK325" i="1"/>
  <c r="AL325" i="1"/>
  <c r="AK326" i="1"/>
  <c r="AL326" i="1"/>
  <c r="AK327" i="1"/>
  <c r="AL327" i="1"/>
  <c r="AK328" i="1"/>
  <c r="AL328" i="1"/>
  <c r="AK329" i="1"/>
  <c r="AL329" i="1"/>
  <c r="AK330" i="1"/>
  <c r="AL330" i="1"/>
  <c r="AK331" i="1"/>
  <c r="AL331" i="1"/>
  <c r="AK332" i="1"/>
  <c r="AL332" i="1"/>
  <c r="AK333" i="1"/>
  <c r="AL333" i="1"/>
  <c r="AK334" i="1"/>
  <c r="AL334" i="1"/>
  <c r="AK335" i="1"/>
  <c r="AL335" i="1"/>
  <c r="AK336" i="1"/>
  <c r="AL336" i="1"/>
  <c r="AK337" i="1"/>
  <c r="AL337" i="1"/>
  <c r="AK338" i="1"/>
  <c r="AL338" i="1"/>
  <c r="AK339" i="1"/>
  <c r="AL339" i="1"/>
  <c r="AK340" i="1"/>
  <c r="AL340" i="1"/>
  <c r="AK341" i="1"/>
  <c r="AL341" i="1"/>
  <c r="AK342" i="1"/>
  <c r="AL342" i="1"/>
  <c r="AK343" i="1"/>
  <c r="AL343" i="1"/>
  <c r="AK344" i="1"/>
  <c r="AL344" i="1"/>
  <c r="AK345" i="1"/>
  <c r="AL345" i="1"/>
  <c r="AK346" i="1"/>
  <c r="AL346" i="1"/>
  <c r="AK347" i="1"/>
  <c r="AL347" i="1"/>
  <c r="AK348" i="1"/>
  <c r="AL348" i="1"/>
  <c r="AK349" i="1"/>
  <c r="AL349" i="1"/>
  <c r="AK350" i="1"/>
  <c r="AL350" i="1"/>
  <c r="AK351" i="1"/>
  <c r="AL351" i="1"/>
  <c r="AK352" i="1"/>
  <c r="AL352" i="1"/>
  <c r="AK353" i="1"/>
  <c r="AL353" i="1"/>
  <c r="AK354" i="1"/>
  <c r="AL354" i="1"/>
  <c r="AK355" i="1"/>
  <c r="AL355" i="1"/>
  <c r="AK356" i="1"/>
  <c r="AL356" i="1"/>
  <c r="AK357" i="1"/>
  <c r="AL357" i="1"/>
  <c r="AK358" i="1"/>
  <c r="AL358" i="1"/>
  <c r="AK359" i="1"/>
  <c r="AL359" i="1"/>
  <c r="AK360" i="1"/>
  <c r="AL360" i="1"/>
  <c r="AK361" i="1"/>
  <c r="AL361" i="1"/>
  <c r="AK362" i="1"/>
  <c r="AL362" i="1"/>
  <c r="AK363" i="1"/>
  <c r="AL363" i="1"/>
  <c r="AK364" i="1"/>
  <c r="AL364" i="1"/>
  <c r="AK365" i="1"/>
  <c r="AL365" i="1"/>
  <c r="AK366" i="1"/>
  <c r="AL366" i="1"/>
  <c r="AK367" i="1"/>
  <c r="AL367" i="1"/>
  <c r="AK368" i="1"/>
  <c r="AL368" i="1"/>
  <c r="AK369" i="1"/>
  <c r="AL369" i="1"/>
  <c r="AK370" i="1"/>
  <c r="AL370" i="1"/>
  <c r="AK371" i="1"/>
  <c r="AL371" i="1"/>
  <c r="AK372" i="1"/>
  <c r="AL372" i="1"/>
  <c r="AK373" i="1"/>
  <c r="AL373" i="1"/>
  <c r="AK374" i="1"/>
  <c r="AL374" i="1"/>
  <c r="AK375" i="1"/>
  <c r="AL375" i="1"/>
  <c r="AK376" i="1"/>
  <c r="AL376" i="1"/>
  <c r="AK377" i="1"/>
  <c r="AL377" i="1"/>
  <c r="AK378" i="1"/>
  <c r="AL378" i="1"/>
  <c r="AK379" i="1"/>
  <c r="AL379" i="1"/>
  <c r="AK380" i="1"/>
  <c r="AL380" i="1"/>
  <c r="AK381" i="1"/>
  <c r="AL381" i="1"/>
  <c r="AK382" i="1"/>
  <c r="AL382" i="1"/>
  <c r="AK383" i="1"/>
  <c r="AL383" i="1"/>
  <c r="AK384" i="1"/>
  <c r="AL384" i="1"/>
  <c r="AK385" i="1"/>
  <c r="AL385" i="1"/>
  <c r="AK386" i="1"/>
  <c r="AL386" i="1"/>
  <c r="AK387" i="1"/>
  <c r="AL387" i="1"/>
  <c r="AK388" i="1"/>
  <c r="AL388" i="1"/>
  <c r="AK389" i="1"/>
  <c r="AL389" i="1"/>
  <c r="AK390" i="1"/>
  <c r="AL390" i="1"/>
  <c r="AK391" i="1"/>
  <c r="AL391" i="1"/>
  <c r="AK392" i="1"/>
  <c r="AL392" i="1"/>
  <c r="AK393" i="1"/>
  <c r="AL393" i="1"/>
  <c r="AK394" i="1"/>
  <c r="AL394" i="1"/>
  <c r="AK395" i="1"/>
  <c r="AL395" i="1"/>
  <c r="AK396" i="1"/>
  <c r="AL396" i="1"/>
  <c r="AK397" i="1"/>
  <c r="AL397" i="1"/>
  <c r="AK398" i="1"/>
  <c r="AL398" i="1"/>
  <c r="AK399" i="1"/>
  <c r="AL399" i="1"/>
  <c r="AK400" i="1"/>
  <c r="AL400" i="1"/>
  <c r="AK401" i="1"/>
  <c r="AL401" i="1"/>
  <c r="AK402" i="1"/>
  <c r="AL402" i="1"/>
  <c r="AK403" i="1"/>
  <c r="AL403" i="1"/>
  <c r="AK404" i="1"/>
  <c r="AL404" i="1"/>
  <c r="AK405" i="1"/>
  <c r="AL405" i="1"/>
  <c r="AK406" i="1"/>
  <c r="AL406" i="1"/>
  <c r="AK407" i="1"/>
  <c r="AL407" i="1"/>
  <c r="AK408" i="1"/>
  <c r="AL408" i="1"/>
  <c r="AK409" i="1"/>
  <c r="AL409" i="1"/>
  <c r="AK410" i="1"/>
  <c r="AL410" i="1"/>
  <c r="AK411" i="1"/>
  <c r="AL411" i="1"/>
  <c r="AK412" i="1"/>
  <c r="AL412" i="1"/>
  <c r="AK413" i="1"/>
  <c r="AL413" i="1"/>
  <c r="AK414" i="1"/>
  <c r="AL414" i="1"/>
  <c r="AK415" i="1"/>
  <c r="AL415" i="1"/>
  <c r="AK416" i="1"/>
  <c r="AL416" i="1"/>
  <c r="AK417" i="1"/>
  <c r="AL417" i="1"/>
  <c r="AK418" i="1"/>
  <c r="AL418" i="1"/>
  <c r="AK419" i="1"/>
  <c r="AL419" i="1"/>
  <c r="AK420" i="1"/>
  <c r="AL420" i="1"/>
  <c r="AK421" i="1"/>
  <c r="AL421" i="1"/>
  <c r="AK422" i="1"/>
  <c r="AL422" i="1"/>
  <c r="AK423" i="1"/>
  <c r="AL423" i="1"/>
  <c r="AK424" i="1"/>
  <c r="AL424" i="1"/>
  <c r="AK425" i="1"/>
  <c r="AL425" i="1"/>
  <c r="AK426" i="1"/>
  <c r="AL426" i="1"/>
  <c r="AK427" i="1"/>
  <c r="AL427" i="1"/>
  <c r="AK428" i="1"/>
  <c r="AL428" i="1"/>
  <c r="AK429" i="1"/>
  <c r="AL429" i="1"/>
  <c r="AK430" i="1"/>
  <c r="AL430" i="1"/>
  <c r="AK431" i="1"/>
  <c r="AL431" i="1"/>
  <c r="AK432" i="1"/>
  <c r="AL432" i="1"/>
  <c r="AK433" i="1"/>
  <c r="AL433" i="1"/>
  <c r="AK434" i="1"/>
  <c r="AL434" i="1"/>
  <c r="AK435" i="1"/>
  <c r="AL435" i="1"/>
  <c r="AK436" i="1"/>
  <c r="AL436" i="1"/>
  <c r="AK437" i="1"/>
  <c r="AL437" i="1"/>
  <c r="AK438" i="1"/>
  <c r="AL438" i="1"/>
  <c r="AK439" i="1"/>
  <c r="AL439" i="1"/>
  <c r="AK440" i="1"/>
  <c r="AL440" i="1"/>
  <c r="AK441" i="1"/>
  <c r="AL441" i="1"/>
  <c r="AK442" i="1"/>
  <c r="AL442" i="1"/>
  <c r="AK443" i="1"/>
  <c r="AL443" i="1"/>
  <c r="AK444" i="1"/>
  <c r="AL444" i="1"/>
  <c r="AK445" i="1"/>
  <c r="AL445" i="1"/>
  <c r="AK446" i="1"/>
  <c r="AL446" i="1"/>
  <c r="AK447" i="1"/>
  <c r="AL447" i="1"/>
  <c r="AK448" i="1"/>
  <c r="AL448" i="1"/>
  <c r="AK449" i="1"/>
  <c r="AL449" i="1"/>
  <c r="AK450" i="1"/>
  <c r="AL450" i="1"/>
  <c r="AK451" i="1"/>
  <c r="AL451" i="1"/>
  <c r="AK452" i="1"/>
  <c r="AL452" i="1"/>
  <c r="AK453" i="1"/>
  <c r="AL453" i="1"/>
  <c r="AK454" i="1"/>
  <c r="AL454" i="1"/>
  <c r="AK455" i="1"/>
  <c r="AL455" i="1"/>
  <c r="AK456" i="1"/>
  <c r="AL456" i="1"/>
  <c r="AK457" i="1"/>
  <c r="AL457" i="1"/>
  <c r="AK458" i="1"/>
  <c r="AL458" i="1"/>
  <c r="AK459" i="1"/>
  <c r="AL459" i="1"/>
  <c r="AK460" i="1"/>
  <c r="AL460" i="1"/>
  <c r="AK461" i="1"/>
  <c r="AL461" i="1"/>
  <c r="AK462" i="1"/>
  <c r="AL462" i="1"/>
  <c r="AK463" i="1"/>
  <c r="AL463" i="1"/>
  <c r="AK464" i="1"/>
  <c r="AL464" i="1"/>
  <c r="AK465" i="1"/>
  <c r="AL465" i="1"/>
  <c r="AK466" i="1"/>
  <c r="AL466" i="1"/>
  <c r="AK467" i="1"/>
  <c r="AL467" i="1"/>
  <c r="AK468" i="1"/>
  <c r="AL468" i="1"/>
  <c r="AK469" i="1"/>
  <c r="AL469" i="1"/>
  <c r="AK470" i="1"/>
  <c r="AL470" i="1"/>
  <c r="AK471" i="1"/>
  <c r="AL471" i="1"/>
  <c r="AK472" i="1"/>
  <c r="AL472" i="1"/>
  <c r="AK473" i="1"/>
  <c r="AL473" i="1"/>
  <c r="AK474" i="1"/>
  <c r="AL474" i="1"/>
  <c r="AK475" i="1"/>
  <c r="AL475" i="1"/>
  <c r="AK476" i="1"/>
  <c r="AL476" i="1"/>
  <c r="AK477" i="1"/>
  <c r="AL477" i="1"/>
  <c r="AK478" i="1"/>
  <c r="AL478" i="1"/>
  <c r="AK479" i="1"/>
  <c r="AL479" i="1"/>
  <c r="AK480" i="1"/>
  <c r="AL480" i="1"/>
  <c r="AK481" i="1"/>
  <c r="AL481" i="1"/>
  <c r="AK482" i="1"/>
  <c r="AL482" i="1"/>
  <c r="AK483" i="1"/>
  <c r="AL483" i="1"/>
  <c r="AK484" i="1"/>
  <c r="AL484" i="1"/>
  <c r="AK485" i="1"/>
  <c r="AL485" i="1"/>
  <c r="AK486" i="1"/>
  <c r="AL486" i="1"/>
  <c r="AK487" i="1"/>
  <c r="AL487" i="1"/>
  <c r="AK488" i="1"/>
  <c r="AL488" i="1"/>
  <c r="AK489" i="1"/>
  <c r="AL489" i="1"/>
  <c r="AK490" i="1"/>
  <c r="AL490" i="1"/>
  <c r="AK491" i="1"/>
  <c r="AL491" i="1"/>
  <c r="AK492" i="1"/>
  <c r="AL492" i="1"/>
  <c r="AK493" i="1"/>
  <c r="AL493" i="1"/>
  <c r="AK494" i="1"/>
  <c r="AL494" i="1"/>
  <c r="AK495" i="1"/>
  <c r="AL495" i="1"/>
  <c r="AK496" i="1"/>
  <c r="AL496" i="1"/>
  <c r="AK497" i="1"/>
  <c r="AL497" i="1"/>
  <c r="AK498" i="1"/>
  <c r="AL498" i="1"/>
  <c r="AK499" i="1"/>
  <c r="AL499" i="1"/>
  <c r="AK500" i="1"/>
  <c r="AL500" i="1"/>
  <c r="AK501" i="1"/>
  <c r="AL501" i="1"/>
  <c r="AK502" i="1"/>
  <c r="AL502" i="1"/>
  <c r="AK503" i="1"/>
  <c r="AL503" i="1"/>
  <c r="AK504" i="1"/>
  <c r="AL504" i="1"/>
  <c r="AK505" i="1"/>
  <c r="AL505" i="1"/>
  <c r="AK506" i="1"/>
  <c r="AL506" i="1"/>
  <c r="AK507" i="1"/>
  <c r="AL507" i="1"/>
  <c r="AK508" i="1"/>
  <c r="AL508" i="1"/>
  <c r="AK509" i="1"/>
  <c r="AL509" i="1"/>
  <c r="AK510" i="1"/>
  <c r="AL510" i="1"/>
  <c r="AK511" i="1"/>
  <c r="AL511" i="1"/>
  <c r="AK512" i="1"/>
  <c r="AL512" i="1"/>
  <c r="AK513" i="1"/>
  <c r="AL513" i="1"/>
  <c r="AK514" i="1"/>
  <c r="AL514" i="1"/>
  <c r="AK515" i="1"/>
  <c r="AL515" i="1"/>
  <c r="AK516" i="1"/>
  <c r="AL516" i="1"/>
  <c r="AK517" i="1"/>
  <c r="AL517" i="1"/>
  <c r="AK518" i="1"/>
  <c r="AL518" i="1"/>
  <c r="AK519" i="1"/>
  <c r="AL519" i="1"/>
  <c r="AK520" i="1"/>
  <c r="AL520" i="1"/>
  <c r="AK521" i="1"/>
  <c r="AL521" i="1"/>
  <c r="AK522" i="1"/>
  <c r="AL522" i="1"/>
  <c r="AK523" i="1"/>
  <c r="AL523" i="1"/>
  <c r="AK524" i="1"/>
  <c r="AL524" i="1"/>
  <c r="AK525" i="1"/>
  <c r="AL525" i="1"/>
  <c r="AK526" i="1"/>
  <c r="AL526" i="1"/>
  <c r="AK527" i="1"/>
  <c r="AL527" i="1"/>
  <c r="AK528" i="1"/>
  <c r="AL528" i="1"/>
  <c r="AK529" i="1"/>
  <c r="AL529" i="1"/>
  <c r="AK530" i="1"/>
  <c r="AL530" i="1"/>
  <c r="AK531" i="1"/>
  <c r="AL531" i="1"/>
  <c r="AK532" i="1"/>
  <c r="AL532" i="1"/>
  <c r="AK533" i="1"/>
  <c r="AL533" i="1"/>
  <c r="AK534" i="1"/>
  <c r="AL534" i="1"/>
  <c r="AK535" i="1"/>
  <c r="AL535" i="1"/>
  <c r="AK536" i="1"/>
  <c r="AL536" i="1"/>
  <c r="AK537" i="1"/>
  <c r="AL537" i="1"/>
  <c r="AK538" i="1"/>
  <c r="AL538" i="1"/>
  <c r="AK539" i="1"/>
  <c r="AL539" i="1"/>
  <c r="AK540" i="1"/>
  <c r="AL540" i="1"/>
  <c r="AK541" i="1"/>
  <c r="AL541" i="1"/>
  <c r="AK542" i="1"/>
  <c r="AL542" i="1"/>
  <c r="AK543" i="1"/>
  <c r="AL543" i="1"/>
  <c r="AK544" i="1"/>
  <c r="AL544" i="1"/>
  <c r="AK545" i="1"/>
  <c r="AL545" i="1"/>
  <c r="AK546" i="1"/>
  <c r="AL546" i="1"/>
  <c r="AK547" i="1"/>
  <c r="AL547" i="1"/>
  <c r="AK548" i="1"/>
  <c r="AL548" i="1"/>
  <c r="AK549" i="1"/>
  <c r="AL549" i="1"/>
  <c r="AK550" i="1"/>
  <c r="AL550" i="1"/>
  <c r="AK551" i="1"/>
  <c r="AL551" i="1"/>
  <c r="AK552" i="1"/>
  <c r="AL552" i="1"/>
  <c r="AK553" i="1"/>
  <c r="AL553" i="1"/>
  <c r="AK554" i="1"/>
  <c r="AL554" i="1"/>
  <c r="AK555" i="1"/>
  <c r="AL555" i="1"/>
  <c r="AK556" i="1"/>
  <c r="AL556" i="1"/>
  <c r="AK557" i="1"/>
  <c r="AL557" i="1"/>
  <c r="AK558" i="1"/>
  <c r="AL558" i="1"/>
  <c r="AK559" i="1"/>
  <c r="AL559" i="1"/>
  <c r="AK560" i="1"/>
  <c r="AL560" i="1"/>
  <c r="AK561" i="1"/>
  <c r="AL561" i="1"/>
  <c r="AK562" i="1"/>
  <c r="AL562" i="1"/>
  <c r="AK563" i="1"/>
  <c r="AL563" i="1"/>
  <c r="AK564" i="1"/>
  <c r="AL564" i="1"/>
  <c r="AK565" i="1"/>
  <c r="AL565" i="1"/>
  <c r="AK566" i="1"/>
  <c r="AL566" i="1"/>
  <c r="AK567" i="1"/>
  <c r="AL567" i="1"/>
  <c r="AK568" i="1"/>
  <c r="AL568" i="1"/>
  <c r="AK569" i="1"/>
  <c r="AL569" i="1"/>
  <c r="AK570" i="1"/>
  <c r="AL570" i="1"/>
  <c r="AK571" i="1"/>
  <c r="AL571" i="1"/>
  <c r="AK572" i="1"/>
  <c r="AL572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3" i="1"/>
  <c r="AF266" i="1"/>
  <c r="AF265" i="1"/>
  <c r="AO258" i="1"/>
  <c r="AO257" i="1"/>
  <c r="AO256" i="1"/>
  <c r="AO255" i="1"/>
  <c r="AO254" i="1"/>
  <c r="AO253" i="1"/>
  <c r="AO252" i="1"/>
  <c r="AO251" i="1"/>
  <c r="AO259" i="1"/>
  <c r="AI572" i="1"/>
  <c r="AI571" i="1"/>
  <c r="AI570" i="1"/>
  <c r="AI569" i="1"/>
  <c r="AI568" i="1"/>
  <c r="AI567" i="1"/>
  <c r="AI566" i="1"/>
  <c r="AI565" i="1"/>
  <c r="AI564" i="1"/>
  <c r="AI563" i="1"/>
  <c r="AI562" i="1"/>
  <c r="AI561" i="1"/>
  <c r="AI560" i="1"/>
  <c r="AI559" i="1"/>
  <c r="AI558" i="1"/>
  <c r="AI557" i="1"/>
  <c r="AI556" i="1"/>
  <c r="AI555" i="1"/>
  <c r="AI554" i="1"/>
  <c r="AI553" i="1"/>
  <c r="AI552" i="1"/>
  <c r="AI551" i="1"/>
  <c r="AI550" i="1"/>
  <c r="AI549" i="1"/>
  <c r="AI548" i="1"/>
  <c r="AI547" i="1"/>
  <c r="AI546" i="1"/>
  <c r="AI545" i="1"/>
  <c r="AI544" i="1"/>
  <c r="AI543" i="1"/>
  <c r="AI542" i="1"/>
  <c r="AI541" i="1"/>
  <c r="AI540" i="1"/>
  <c r="AI539" i="1"/>
  <c r="AI538" i="1"/>
  <c r="AI537" i="1"/>
  <c r="AI536" i="1"/>
  <c r="AI535" i="1"/>
  <c r="AI534" i="1"/>
  <c r="AI533" i="1"/>
  <c r="AI532" i="1"/>
  <c r="AI531" i="1"/>
  <c r="AI530" i="1"/>
  <c r="AI529" i="1"/>
  <c r="AI528" i="1"/>
  <c r="AI527" i="1"/>
  <c r="AI526" i="1"/>
  <c r="AI525" i="1"/>
  <c r="AI524" i="1"/>
  <c r="AI523" i="1"/>
  <c r="AI522" i="1"/>
  <c r="AI521" i="1"/>
  <c r="AI520" i="1"/>
  <c r="AI519" i="1"/>
  <c r="AI518" i="1"/>
  <c r="AI517" i="1"/>
  <c r="AI516" i="1"/>
  <c r="AI515" i="1"/>
  <c r="AI514" i="1"/>
  <c r="AI513" i="1"/>
  <c r="AI512" i="1"/>
  <c r="AI511" i="1"/>
  <c r="AI510" i="1"/>
  <c r="AI509" i="1"/>
  <c r="AI508" i="1"/>
  <c r="AI507" i="1"/>
  <c r="AI506" i="1"/>
  <c r="AI505" i="1"/>
  <c r="AI504" i="1"/>
  <c r="AI503" i="1"/>
  <c r="AI502" i="1"/>
  <c r="AI501" i="1"/>
  <c r="AI500" i="1"/>
  <c r="AI499" i="1"/>
  <c r="AI498" i="1"/>
  <c r="AI497" i="1"/>
  <c r="AI496" i="1"/>
  <c r="AI495" i="1"/>
  <c r="AI494" i="1"/>
  <c r="AI493" i="1"/>
  <c r="AI492" i="1"/>
  <c r="AI491" i="1"/>
  <c r="AI490" i="1"/>
  <c r="AI489" i="1"/>
  <c r="AI488" i="1"/>
  <c r="AI487" i="1"/>
  <c r="AI486" i="1"/>
  <c r="AI485" i="1"/>
  <c r="AI484" i="1"/>
  <c r="AI483" i="1"/>
  <c r="AI482" i="1"/>
  <c r="AI481" i="1"/>
  <c r="AI480" i="1"/>
  <c r="AI479" i="1"/>
  <c r="AI478" i="1"/>
  <c r="AI477" i="1"/>
  <c r="AI476" i="1"/>
  <c r="AI475" i="1"/>
  <c r="AI474" i="1"/>
  <c r="AI473" i="1"/>
  <c r="AI472" i="1"/>
  <c r="AI471" i="1"/>
  <c r="AI470" i="1"/>
  <c r="AI469" i="1"/>
  <c r="AI468" i="1"/>
  <c r="AI467" i="1"/>
  <c r="AI466" i="1"/>
  <c r="AI465" i="1"/>
  <c r="AI464" i="1"/>
  <c r="AI463" i="1"/>
  <c r="AI462" i="1"/>
  <c r="AI461" i="1"/>
  <c r="AI460" i="1"/>
  <c r="AI459" i="1"/>
  <c r="AI458" i="1"/>
  <c r="AI457" i="1"/>
  <c r="AI456" i="1"/>
  <c r="AI455" i="1"/>
  <c r="AI454" i="1"/>
  <c r="AI453" i="1"/>
  <c r="AI452" i="1"/>
  <c r="AI451" i="1"/>
  <c r="AI450" i="1"/>
  <c r="AI449" i="1"/>
  <c r="AI448" i="1"/>
  <c r="AI447" i="1"/>
  <c r="AI446" i="1"/>
  <c r="AI445" i="1"/>
  <c r="AI444" i="1"/>
  <c r="AI443" i="1"/>
  <c r="AI442" i="1"/>
  <c r="AI441" i="1"/>
  <c r="AI440" i="1"/>
  <c r="AI439" i="1"/>
  <c r="AI438" i="1"/>
  <c r="AI437" i="1"/>
  <c r="AI436" i="1"/>
  <c r="AI435" i="1"/>
  <c r="AI434" i="1"/>
  <c r="AI433" i="1"/>
  <c r="AI432" i="1"/>
  <c r="AI431" i="1"/>
  <c r="AI430" i="1"/>
  <c r="AI429" i="1"/>
  <c r="AI428" i="1"/>
  <c r="AI427" i="1"/>
  <c r="AI426" i="1"/>
  <c r="AI425" i="1"/>
  <c r="AI424" i="1"/>
  <c r="AI423" i="1"/>
  <c r="AI422" i="1"/>
  <c r="AI421" i="1"/>
  <c r="AI420" i="1"/>
  <c r="AI419" i="1"/>
  <c r="AI418" i="1"/>
  <c r="AI417" i="1"/>
  <c r="AI416" i="1"/>
  <c r="AI415" i="1"/>
  <c r="AI414" i="1"/>
  <c r="AI413" i="1"/>
  <c r="AI412" i="1"/>
  <c r="AI411" i="1"/>
  <c r="AI410" i="1"/>
  <c r="AI409" i="1"/>
  <c r="AI408" i="1"/>
  <c r="AI407" i="1"/>
  <c r="AI406" i="1"/>
  <c r="AI405" i="1"/>
  <c r="AI404" i="1"/>
  <c r="AI403" i="1"/>
  <c r="AI402" i="1"/>
  <c r="AI401" i="1"/>
  <c r="AI400" i="1"/>
  <c r="AI399" i="1"/>
  <c r="AI398" i="1"/>
  <c r="AI397" i="1"/>
  <c r="AI396" i="1"/>
  <c r="AI395" i="1"/>
  <c r="AI394" i="1"/>
  <c r="AI393" i="1"/>
  <c r="AI392" i="1"/>
  <c r="AI391" i="1"/>
  <c r="AI390" i="1"/>
  <c r="AI389" i="1"/>
  <c r="AI388" i="1"/>
  <c r="AI387" i="1"/>
  <c r="AI386" i="1"/>
  <c r="AI385" i="1"/>
  <c r="AI384" i="1"/>
  <c r="AI383" i="1"/>
  <c r="AI382" i="1"/>
  <c r="AI381" i="1"/>
  <c r="AI380" i="1"/>
  <c r="AI379" i="1"/>
  <c r="AI378" i="1"/>
  <c r="AI377" i="1"/>
  <c r="AI376" i="1"/>
  <c r="AI375" i="1"/>
  <c r="AI374" i="1"/>
  <c r="AI373" i="1"/>
  <c r="AI372" i="1"/>
  <c r="AI371" i="1"/>
  <c r="AI370" i="1"/>
  <c r="AI369" i="1"/>
  <c r="AI368" i="1"/>
  <c r="AI367" i="1"/>
  <c r="AI366" i="1"/>
  <c r="AI365" i="1"/>
  <c r="AI364" i="1"/>
  <c r="AI363" i="1"/>
  <c r="AI362" i="1"/>
  <c r="AI361" i="1"/>
  <c r="AI360" i="1"/>
  <c r="AI359" i="1"/>
  <c r="AI358" i="1"/>
  <c r="AI357" i="1"/>
  <c r="AI356" i="1"/>
  <c r="AI355" i="1"/>
  <c r="AI354" i="1"/>
  <c r="AI353" i="1"/>
  <c r="AI352" i="1"/>
  <c r="AI351" i="1"/>
  <c r="AI350" i="1"/>
  <c r="AI349" i="1"/>
  <c r="AI348" i="1"/>
  <c r="AI347" i="1"/>
  <c r="AI346" i="1"/>
  <c r="AI345" i="1"/>
  <c r="AI344" i="1"/>
  <c r="AI343" i="1"/>
  <c r="AI342" i="1"/>
  <c r="AI341" i="1"/>
  <c r="AI340" i="1"/>
  <c r="AI339" i="1"/>
  <c r="AI338" i="1"/>
  <c r="AI337" i="1"/>
  <c r="AI336" i="1"/>
  <c r="AI335" i="1"/>
  <c r="AI334" i="1"/>
  <c r="AI333" i="1"/>
  <c r="AI332" i="1"/>
  <c r="AI331" i="1"/>
  <c r="AI330" i="1"/>
  <c r="AI329" i="1"/>
  <c r="AI328" i="1"/>
  <c r="AI327" i="1"/>
  <c r="AI326" i="1"/>
  <c r="AI325" i="1"/>
  <c r="AI324" i="1"/>
  <c r="AI323" i="1"/>
  <c r="AI322" i="1"/>
  <c r="AI321" i="1"/>
  <c r="AI320" i="1"/>
  <c r="AI319" i="1"/>
  <c r="AI318" i="1"/>
  <c r="AI317" i="1"/>
  <c r="AI316" i="1"/>
  <c r="AI315" i="1"/>
  <c r="AI314" i="1"/>
  <c r="AI313" i="1"/>
  <c r="AI312" i="1"/>
  <c r="AI311" i="1"/>
  <c r="AI310" i="1"/>
  <c r="AI309" i="1"/>
  <c r="AI308" i="1"/>
  <c r="AI307" i="1"/>
  <c r="AI306" i="1"/>
  <c r="AI305" i="1"/>
  <c r="AI304" i="1"/>
  <c r="AI303" i="1"/>
  <c r="AI302" i="1"/>
  <c r="AI301" i="1"/>
  <c r="AI300" i="1"/>
  <c r="AI299" i="1"/>
  <c r="AI298" i="1"/>
  <c r="AI297" i="1"/>
  <c r="AI296" i="1"/>
  <c r="AI295" i="1"/>
  <c r="AI294" i="1"/>
  <c r="AI293" i="1"/>
  <c r="AI292" i="1"/>
  <c r="AI291" i="1"/>
  <c r="AI290" i="1"/>
  <c r="AI289" i="1"/>
  <c r="AI288" i="1"/>
  <c r="AI287" i="1"/>
  <c r="AI286" i="1"/>
  <c r="AI285" i="1"/>
  <c r="AI284" i="1"/>
  <c r="AI283" i="1"/>
  <c r="AI282" i="1"/>
  <c r="AI281" i="1"/>
  <c r="AI280" i="1"/>
  <c r="AI279" i="1"/>
  <c r="AI278" i="1"/>
  <c r="AI277" i="1"/>
  <c r="AI276" i="1"/>
  <c r="AI275" i="1"/>
  <c r="AI274" i="1"/>
  <c r="AI273" i="1"/>
  <c r="AI272" i="1"/>
  <c r="AI271" i="1"/>
  <c r="AI270" i="1"/>
  <c r="AI269" i="1"/>
  <c r="AI268" i="1"/>
  <c r="AI267" i="1"/>
  <c r="AI266" i="1"/>
  <c r="AI265" i="1"/>
  <c r="AI264" i="1"/>
  <c r="AI263" i="1"/>
  <c r="AI262" i="1"/>
  <c r="AI261" i="1"/>
  <c r="AI260" i="1"/>
  <c r="AI259" i="1"/>
  <c r="AI258" i="1"/>
  <c r="AI257" i="1"/>
  <c r="AI256" i="1"/>
  <c r="AI255" i="1"/>
  <c r="AI254" i="1"/>
  <c r="AI253" i="1"/>
  <c r="AI252" i="1"/>
  <c r="AI251" i="1"/>
  <c r="AI250" i="1"/>
  <c r="AI249" i="1"/>
  <c r="AI248" i="1"/>
  <c r="AI247" i="1"/>
  <c r="AI246" i="1"/>
  <c r="AI245" i="1"/>
  <c r="AI244" i="1"/>
  <c r="AI243" i="1"/>
  <c r="AI242" i="1"/>
  <c r="AI241" i="1"/>
  <c r="AI240" i="1"/>
  <c r="AI239" i="1"/>
  <c r="AI238" i="1"/>
  <c r="AI237" i="1"/>
  <c r="AI236" i="1"/>
  <c r="AI235" i="1"/>
  <c r="AI234" i="1"/>
  <c r="AI233" i="1"/>
  <c r="AI232" i="1"/>
  <c r="AI231" i="1"/>
  <c r="AI230" i="1"/>
  <c r="AI229" i="1"/>
  <c r="AI228" i="1"/>
  <c r="AI227" i="1"/>
  <c r="AI226" i="1"/>
  <c r="AI225" i="1"/>
  <c r="AI224" i="1"/>
  <c r="AI223" i="1"/>
  <c r="AI222" i="1"/>
  <c r="AI221" i="1"/>
  <c r="AI220" i="1"/>
  <c r="AI219" i="1"/>
  <c r="AI218" i="1"/>
  <c r="AI217" i="1"/>
  <c r="AI216" i="1"/>
  <c r="AI215" i="1"/>
  <c r="AI214" i="1"/>
  <c r="AI213" i="1"/>
  <c r="AI212" i="1"/>
  <c r="AI211" i="1"/>
  <c r="AI210" i="1"/>
  <c r="AI209" i="1"/>
  <c r="AI208" i="1"/>
  <c r="AI207" i="1"/>
  <c r="AI206" i="1"/>
  <c r="AI205" i="1"/>
  <c r="AI204" i="1"/>
  <c r="AI203" i="1"/>
  <c r="AI202" i="1"/>
  <c r="AI201" i="1"/>
  <c r="AI200" i="1"/>
  <c r="AI199" i="1"/>
  <c r="AI198" i="1"/>
  <c r="AI197" i="1"/>
  <c r="AI196" i="1"/>
  <c r="AI195" i="1"/>
  <c r="AI194" i="1"/>
  <c r="AI193" i="1"/>
  <c r="AI192" i="1"/>
  <c r="AI191" i="1"/>
  <c r="AI190" i="1"/>
  <c r="AI189" i="1"/>
  <c r="AI188" i="1"/>
  <c r="AI187" i="1"/>
  <c r="AI186" i="1"/>
  <c r="AI185" i="1"/>
  <c r="AI184" i="1"/>
  <c r="AI183" i="1"/>
  <c r="AI182" i="1"/>
  <c r="AI181" i="1"/>
  <c r="AI180" i="1"/>
  <c r="AI179" i="1"/>
  <c r="AI178" i="1"/>
  <c r="AI177" i="1"/>
  <c r="AI176" i="1"/>
  <c r="AI175" i="1"/>
  <c r="AI174" i="1"/>
  <c r="AI173" i="1"/>
  <c r="AI172" i="1"/>
  <c r="AI171" i="1"/>
  <c r="AI170" i="1"/>
  <c r="AI169" i="1"/>
  <c r="AI168" i="1"/>
  <c r="AI167" i="1"/>
  <c r="AI166" i="1"/>
  <c r="AI165" i="1"/>
  <c r="AI164" i="1"/>
  <c r="AI163" i="1"/>
  <c r="AI162" i="1"/>
  <c r="AI161" i="1"/>
  <c r="AI160" i="1"/>
  <c r="AI159" i="1"/>
  <c r="AI158" i="1"/>
  <c r="AI157" i="1"/>
  <c r="AI156" i="1"/>
  <c r="AI155" i="1"/>
  <c r="AI154" i="1"/>
  <c r="AI153" i="1"/>
  <c r="AI152" i="1"/>
  <c r="AI151" i="1"/>
  <c r="AI150" i="1"/>
  <c r="AI149" i="1"/>
  <c r="AI148" i="1"/>
  <c r="AI147" i="1"/>
  <c r="AI146" i="1"/>
  <c r="AI145" i="1"/>
  <c r="AI144" i="1"/>
  <c r="AI143" i="1"/>
  <c r="AI142" i="1"/>
  <c r="AI141" i="1"/>
  <c r="AI140" i="1"/>
  <c r="AI139" i="1"/>
  <c r="AI138" i="1"/>
  <c r="AI137" i="1"/>
  <c r="AI136" i="1"/>
  <c r="AI135" i="1"/>
  <c r="AI134" i="1"/>
  <c r="AI133" i="1"/>
  <c r="AI132" i="1"/>
  <c r="AI131" i="1"/>
  <c r="AI130" i="1"/>
  <c r="AI129" i="1"/>
  <c r="AI128" i="1"/>
  <c r="AI127" i="1"/>
  <c r="AI126" i="1"/>
  <c r="AI125" i="1"/>
  <c r="AI124" i="1"/>
  <c r="AI123" i="1"/>
  <c r="AI122" i="1"/>
  <c r="AI121" i="1"/>
  <c r="AI120" i="1"/>
  <c r="AI119" i="1"/>
  <c r="AI118" i="1"/>
  <c r="AI117" i="1"/>
  <c r="AI116" i="1"/>
  <c r="AI115" i="1"/>
  <c r="AI114" i="1"/>
  <c r="AI113" i="1"/>
  <c r="AI112" i="1"/>
  <c r="AI111" i="1"/>
  <c r="AI110" i="1"/>
  <c r="AI109" i="1"/>
  <c r="AI108" i="1"/>
  <c r="AI107" i="1"/>
  <c r="AI106" i="1"/>
  <c r="AI105" i="1"/>
  <c r="AI104" i="1"/>
  <c r="AI103" i="1"/>
  <c r="AI102" i="1"/>
  <c r="AI101" i="1"/>
  <c r="AI100" i="1"/>
  <c r="AI99" i="1"/>
  <c r="AI98" i="1"/>
  <c r="AI97" i="1"/>
  <c r="AI96" i="1"/>
  <c r="AI95" i="1"/>
  <c r="AI94" i="1"/>
  <c r="AI93" i="1"/>
  <c r="AI92" i="1"/>
  <c r="AI91" i="1"/>
  <c r="AI90" i="1"/>
  <c r="AI89" i="1"/>
  <c r="AI88" i="1"/>
  <c r="AI87" i="1"/>
  <c r="AI86" i="1"/>
  <c r="AI85" i="1"/>
  <c r="AI84" i="1"/>
  <c r="AI83" i="1"/>
  <c r="AI82" i="1"/>
  <c r="AI81" i="1"/>
  <c r="AI80" i="1"/>
  <c r="AI79" i="1"/>
  <c r="AI78" i="1"/>
  <c r="AI77" i="1"/>
  <c r="AI76" i="1"/>
  <c r="AI75" i="1"/>
  <c r="AI74" i="1"/>
  <c r="AI73" i="1"/>
  <c r="AI72" i="1"/>
  <c r="AI71" i="1"/>
  <c r="AI70" i="1"/>
  <c r="AI69" i="1"/>
  <c r="AI68" i="1"/>
  <c r="AI67" i="1"/>
  <c r="AI66" i="1"/>
  <c r="AI65" i="1"/>
  <c r="AI64" i="1"/>
  <c r="AI63" i="1"/>
  <c r="AI62" i="1"/>
  <c r="AI61" i="1"/>
  <c r="AI60" i="1"/>
  <c r="AI59" i="1"/>
  <c r="AI58" i="1"/>
  <c r="AI57" i="1"/>
  <c r="AI56" i="1"/>
  <c r="AI55" i="1"/>
  <c r="AI54" i="1"/>
  <c r="AI53" i="1"/>
  <c r="AI52" i="1"/>
  <c r="AI51" i="1"/>
  <c r="AI50" i="1"/>
  <c r="AI49" i="1"/>
  <c r="AI48" i="1"/>
  <c r="AI47" i="1"/>
  <c r="AI46" i="1"/>
  <c r="AI45" i="1"/>
  <c r="AI44" i="1"/>
  <c r="AI43" i="1"/>
  <c r="AI42" i="1"/>
  <c r="AI41" i="1"/>
  <c r="AI40" i="1"/>
  <c r="AI39" i="1"/>
  <c r="AI38" i="1"/>
  <c r="AI37" i="1"/>
  <c r="AI36" i="1"/>
  <c r="AI35" i="1"/>
  <c r="AI34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I33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2" i="1"/>
  <c r="M3" i="1"/>
  <c r="N3" i="1"/>
  <c r="Q3" i="1"/>
  <c r="R3" i="1"/>
  <c r="T3" i="1"/>
  <c r="U3" i="1"/>
  <c r="V3" i="1"/>
  <c r="W3" i="1"/>
  <c r="X3" i="1"/>
  <c r="Y3" i="1"/>
  <c r="Z3" i="1"/>
  <c r="M4" i="1"/>
  <c r="N4" i="1"/>
  <c r="Q4" i="1"/>
  <c r="R4" i="1"/>
  <c r="T4" i="1"/>
  <c r="U4" i="1"/>
  <c r="V4" i="1"/>
  <c r="W4" i="1"/>
  <c r="X4" i="1"/>
  <c r="Y4" i="1"/>
  <c r="Z4" i="1"/>
  <c r="M5" i="1"/>
  <c r="N5" i="1"/>
  <c r="Q5" i="1"/>
  <c r="R5" i="1"/>
  <c r="T5" i="1"/>
  <c r="U5" i="1"/>
  <c r="V5" i="1"/>
  <c r="W5" i="1"/>
  <c r="X5" i="1"/>
  <c r="Y5" i="1"/>
  <c r="Z5" i="1"/>
  <c r="M6" i="1"/>
  <c r="N6" i="1"/>
  <c r="Q6" i="1"/>
  <c r="R6" i="1"/>
  <c r="T6" i="1"/>
  <c r="U6" i="1"/>
  <c r="V6" i="1"/>
  <c r="W6" i="1"/>
  <c r="X6" i="1"/>
  <c r="Y6" i="1"/>
  <c r="Z6" i="1"/>
  <c r="M7" i="1"/>
  <c r="N7" i="1"/>
  <c r="Q7" i="1"/>
  <c r="R7" i="1"/>
  <c r="T7" i="1"/>
  <c r="U7" i="1"/>
  <c r="V7" i="1"/>
  <c r="W7" i="1"/>
  <c r="X7" i="1"/>
  <c r="Y7" i="1"/>
  <c r="Z7" i="1"/>
  <c r="M8" i="1"/>
  <c r="N8" i="1"/>
  <c r="Q8" i="1"/>
  <c r="R8" i="1"/>
  <c r="T8" i="1"/>
  <c r="U8" i="1"/>
  <c r="V8" i="1"/>
  <c r="W8" i="1"/>
  <c r="X8" i="1"/>
  <c r="Y8" i="1"/>
  <c r="Z8" i="1"/>
  <c r="M9" i="1"/>
  <c r="N9" i="1"/>
  <c r="Q9" i="1"/>
  <c r="R9" i="1"/>
  <c r="T9" i="1"/>
  <c r="U9" i="1"/>
  <c r="V9" i="1"/>
  <c r="W9" i="1"/>
  <c r="X9" i="1"/>
  <c r="Y9" i="1"/>
  <c r="Z9" i="1"/>
  <c r="M10" i="1"/>
  <c r="N10" i="1"/>
  <c r="Q10" i="1"/>
  <c r="R10" i="1"/>
  <c r="T10" i="1"/>
  <c r="U10" i="1"/>
  <c r="V10" i="1"/>
  <c r="W10" i="1"/>
  <c r="X10" i="1"/>
  <c r="Y10" i="1"/>
  <c r="Z10" i="1"/>
  <c r="M11" i="1"/>
  <c r="N11" i="1"/>
  <c r="Q11" i="1"/>
  <c r="R11" i="1"/>
  <c r="T11" i="1"/>
  <c r="U11" i="1"/>
  <c r="V11" i="1"/>
  <c r="W11" i="1"/>
  <c r="X11" i="1"/>
  <c r="Y11" i="1"/>
  <c r="Z11" i="1"/>
  <c r="M12" i="1"/>
  <c r="N12" i="1"/>
  <c r="Q12" i="1"/>
  <c r="R12" i="1"/>
  <c r="T12" i="1"/>
  <c r="U12" i="1"/>
  <c r="V12" i="1"/>
  <c r="W12" i="1"/>
  <c r="X12" i="1"/>
  <c r="Y12" i="1"/>
  <c r="Z12" i="1"/>
  <c r="M13" i="1"/>
  <c r="N13" i="1"/>
  <c r="Q13" i="1"/>
  <c r="R13" i="1"/>
  <c r="T13" i="1"/>
  <c r="U13" i="1"/>
  <c r="V13" i="1"/>
  <c r="W13" i="1"/>
  <c r="X13" i="1"/>
  <c r="Y13" i="1"/>
  <c r="Z13" i="1"/>
  <c r="M14" i="1"/>
  <c r="N14" i="1"/>
  <c r="Q14" i="1"/>
  <c r="R14" i="1"/>
  <c r="T14" i="1"/>
  <c r="U14" i="1"/>
  <c r="V14" i="1"/>
  <c r="W14" i="1"/>
  <c r="X14" i="1"/>
  <c r="Y14" i="1"/>
  <c r="Z14" i="1"/>
  <c r="M15" i="1"/>
  <c r="N15" i="1"/>
  <c r="Q15" i="1"/>
  <c r="R15" i="1"/>
  <c r="T15" i="1"/>
  <c r="U15" i="1"/>
  <c r="V15" i="1"/>
  <c r="W15" i="1"/>
  <c r="X15" i="1"/>
  <c r="Y15" i="1"/>
  <c r="Z15" i="1"/>
  <c r="M16" i="1"/>
  <c r="N16" i="1"/>
  <c r="Q16" i="1"/>
  <c r="R16" i="1"/>
  <c r="T16" i="1"/>
  <c r="U16" i="1"/>
  <c r="V16" i="1"/>
  <c r="W16" i="1"/>
  <c r="X16" i="1"/>
  <c r="Y16" i="1"/>
  <c r="Z16" i="1"/>
  <c r="M17" i="1"/>
  <c r="N17" i="1"/>
  <c r="Q17" i="1"/>
  <c r="R17" i="1"/>
  <c r="T17" i="1"/>
  <c r="U17" i="1"/>
  <c r="V17" i="1"/>
  <c r="W17" i="1"/>
  <c r="X17" i="1"/>
  <c r="Y17" i="1"/>
  <c r="Z17" i="1"/>
  <c r="M18" i="1"/>
  <c r="N18" i="1"/>
  <c r="Q18" i="1"/>
  <c r="R18" i="1"/>
  <c r="T18" i="1"/>
  <c r="U18" i="1"/>
  <c r="V18" i="1"/>
  <c r="W18" i="1"/>
  <c r="X18" i="1"/>
  <c r="Y18" i="1"/>
  <c r="Z18" i="1"/>
  <c r="M19" i="1"/>
  <c r="N19" i="1"/>
  <c r="Q19" i="1"/>
  <c r="R19" i="1"/>
  <c r="T19" i="1"/>
  <c r="U19" i="1"/>
  <c r="V19" i="1"/>
  <c r="W19" i="1"/>
  <c r="X19" i="1"/>
  <c r="Y19" i="1"/>
  <c r="Z19" i="1"/>
  <c r="M20" i="1"/>
  <c r="N20" i="1"/>
  <c r="Q20" i="1"/>
  <c r="R20" i="1"/>
  <c r="T20" i="1"/>
  <c r="U20" i="1"/>
  <c r="V20" i="1"/>
  <c r="W20" i="1"/>
  <c r="X20" i="1"/>
  <c r="Y20" i="1"/>
  <c r="Z20" i="1"/>
  <c r="M21" i="1"/>
  <c r="N21" i="1"/>
  <c r="Q21" i="1"/>
  <c r="R21" i="1"/>
  <c r="T21" i="1"/>
  <c r="U21" i="1"/>
  <c r="V21" i="1"/>
  <c r="W21" i="1"/>
  <c r="X21" i="1"/>
  <c r="Y21" i="1"/>
  <c r="Z21" i="1"/>
  <c r="M22" i="1"/>
  <c r="N22" i="1"/>
  <c r="Q22" i="1"/>
  <c r="R22" i="1"/>
  <c r="T22" i="1"/>
  <c r="U22" i="1"/>
  <c r="V22" i="1"/>
  <c r="W22" i="1"/>
  <c r="X22" i="1"/>
  <c r="Y22" i="1"/>
  <c r="Z22" i="1"/>
  <c r="M23" i="1"/>
  <c r="N23" i="1"/>
  <c r="Q23" i="1"/>
  <c r="R23" i="1"/>
  <c r="T23" i="1"/>
  <c r="U23" i="1"/>
  <c r="V23" i="1"/>
  <c r="W23" i="1"/>
  <c r="X23" i="1"/>
  <c r="Y23" i="1"/>
  <c r="Z23" i="1"/>
  <c r="M24" i="1"/>
  <c r="N24" i="1"/>
  <c r="Q24" i="1"/>
  <c r="R24" i="1"/>
  <c r="T24" i="1"/>
  <c r="U24" i="1"/>
  <c r="V24" i="1"/>
  <c r="W24" i="1"/>
  <c r="X24" i="1"/>
  <c r="Y24" i="1"/>
  <c r="Z24" i="1"/>
  <c r="M25" i="1"/>
  <c r="N25" i="1"/>
  <c r="Q25" i="1"/>
  <c r="R25" i="1"/>
  <c r="T25" i="1"/>
  <c r="U25" i="1"/>
  <c r="V25" i="1"/>
  <c r="W25" i="1"/>
  <c r="X25" i="1"/>
  <c r="Y25" i="1"/>
  <c r="Z25" i="1"/>
  <c r="M26" i="1"/>
  <c r="N26" i="1"/>
  <c r="Q26" i="1"/>
  <c r="R26" i="1"/>
  <c r="T26" i="1"/>
  <c r="U26" i="1"/>
  <c r="V26" i="1"/>
  <c r="W26" i="1"/>
  <c r="X26" i="1"/>
  <c r="Y26" i="1"/>
  <c r="Z26" i="1"/>
  <c r="M27" i="1"/>
  <c r="N27" i="1"/>
  <c r="Q27" i="1"/>
  <c r="R27" i="1"/>
  <c r="T27" i="1"/>
  <c r="U27" i="1"/>
  <c r="V27" i="1"/>
  <c r="W27" i="1"/>
  <c r="X27" i="1"/>
  <c r="Y27" i="1"/>
  <c r="Z27" i="1"/>
  <c r="M28" i="1"/>
  <c r="N28" i="1"/>
  <c r="Q28" i="1"/>
  <c r="R28" i="1"/>
  <c r="T28" i="1"/>
  <c r="U28" i="1"/>
  <c r="V28" i="1"/>
  <c r="W28" i="1"/>
  <c r="X28" i="1"/>
  <c r="Y28" i="1"/>
  <c r="Z28" i="1"/>
  <c r="M29" i="1"/>
  <c r="N29" i="1"/>
  <c r="Q29" i="1"/>
  <c r="R29" i="1"/>
  <c r="T29" i="1"/>
  <c r="U29" i="1"/>
  <c r="V29" i="1"/>
  <c r="W29" i="1"/>
  <c r="X29" i="1"/>
  <c r="Y29" i="1"/>
  <c r="Z29" i="1"/>
  <c r="M30" i="1"/>
  <c r="N30" i="1"/>
  <c r="Q30" i="1"/>
  <c r="R30" i="1"/>
  <c r="T30" i="1"/>
  <c r="U30" i="1"/>
  <c r="V30" i="1"/>
  <c r="W30" i="1"/>
  <c r="X30" i="1"/>
  <c r="Y30" i="1"/>
  <c r="Z30" i="1"/>
  <c r="M31" i="1"/>
  <c r="N31" i="1"/>
  <c r="Q31" i="1"/>
  <c r="R31" i="1"/>
  <c r="T31" i="1"/>
  <c r="U31" i="1"/>
  <c r="V31" i="1"/>
  <c r="W31" i="1"/>
  <c r="X31" i="1"/>
  <c r="Y31" i="1"/>
  <c r="Z31" i="1"/>
  <c r="M32" i="1"/>
  <c r="N32" i="1"/>
  <c r="Q32" i="1"/>
  <c r="R32" i="1"/>
  <c r="T32" i="1"/>
  <c r="U32" i="1"/>
  <c r="V32" i="1"/>
  <c r="W32" i="1"/>
  <c r="X32" i="1"/>
  <c r="Y32" i="1"/>
  <c r="Z32" i="1"/>
  <c r="M33" i="1"/>
  <c r="N33" i="1"/>
  <c r="Q33" i="1"/>
  <c r="R33" i="1"/>
  <c r="T33" i="1"/>
  <c r="U33" i="1"/>
  <c r="V33" i="1"/>
  <c r="W33" i="1"/>
  <c r="X33" i="1"/>
  <c r="Y33" i="1"/>
  <c r="Z33" i="1"/>
  <c r="M34" i="1"/>
  <c r="N34" i="1"/>
  <c r="Q34" i="1"/>
  <c r="R34" i="1"/>
  <c r="T34" i="1"/>
  <c r="U34" i="1"/>
  <c r="V34" i="1"/>
  <c r="W34" i="1"/>
  <c r="X34" i="1"/>
  <c r="Y34" i="1"/>
  <c r="Z34" i="1"/>
  <c r="M35" i="1"/>
  <c r="N35" i="1"/>
  <c r="Q35" i="1"/>
  <c r="R35" i="1"/>
  <c r="T35" i="1"/>
  <c r="U35" i="1"/>
  <c r="V35" i="1"/>
  <c r="W35" i="1"/>
  <c r="X35" i="1"/>
  <c r="Y35" i="1"/>
  <c r="Z35" i="1"/>
  <c r="M36" i="1"/>
  <c r="N36" i="1"/>
  <c r="Q36" i="1"/>
  <c r="R36" i="1"/>
  <c r="T36" i="1"/>
  <c r="U36" i="1"/>
  <c r="V36" i="1"/>
  <c r="W36" i="1"/>
  <c r="X36" i="1"/>
  <c r="Y36" i="1"/>
  <c r="Z36" i="1"/>
  <c r="M37" i="1"/>
  <c r="N37" i="1"/>
  <c r="Q37" i="1"/>
  <c r="R37" i="1"/>
  <c r="T37" i="1"/>
  <c r="U37" i="1"/>
  <c r="V37" i="1"/>
  <c r="W37" i="1"/>
  <c r="X37" i="1"/>
  <c r="Y37" i="1"/>
  <c r="Z37" i="1"/>
  <c r="M38" i="1"/>
  <c r="N38" i="1"/>
  <c r="Q38" i="1"/>
  <c r="R38" i="1"/>
  <c r="T38" i="1"/>
  <c r="U38" i="1"/>
  <c r="V38" i="1"/>
  <c r="W38" i="1"/>
  <c r="X38" i="1"/>
  <c r="Y38" i="1"/>
  <c r="Z38" i="1"/>
  <c r="M39" i="1"/>
  <c r="N39" i="1"/>
  <c r="Q39" i="1"/>
  <c r="R39" i="1"/>
  <c r="T39" i="1"/>
  <c r="U39" i="1"/>
  <c r="V39" i="1"/>
  <c r="W39" i="1"/>
  <c r="X39" i="1"/>
  <c r="Y39" i="1"/>
  <c r="Z39" i="1"/>
  <c r="M40" i="1"/>
  <c r="N40" i="1"/>
  <c r="Q40" i="1"/>
  <c r="R40" i="1"/>
  <c r="T40" i="1"/>
  <c r="U40" i="1"/>
  <c r="V40" i="1"/>
  <c r="W40" i="1"/>
  <c r="X40" i="1"/>
  <c r="Y40" i="1"/>
  <c r="Z40" i="1"/>
  <c r="M41" i="1"/>
  <c r="N41" i="1"/>
  <c r="Q41" i="1"/>
  <c r="R41" i="1"/>
  <c r="T41" i="1"/>
  <c r="U41" i="1"/>
  <c r="V41" i="1"/>
  <c r="W41" i="1"/>
  <c r="X41" i="1"/>
  <c r="Y41" i="1"/>
  <c r="Z41" i="1"/>
  <c r="M42" i="1"/>
  <c r="N42" i="1"/>
  <c r="Q42" i="1"/>
  <c r="R42" i="1"/>
  <c r="T42" i="1"/>
  <c r="U42" i="1"/>
  <c r="V42" i="1"/>
  <c r="W42" i="1"/>
  <c r="X42" i="1"/>
  <c r="Y42" i="1"/>
  <c r="Z42" i="1"/>
  <c r="M43" i="1"/>
  <c r="N43" i="1"/>
  <c r="Q43" i="1"/>
  <c r="R43" i="1"/>
  <c r="T43" i="1"/>
  <c r="U43" i="1"/>
  <c r="V43" i="1"/>
  <c r="W43" i="1"/>
  <c r="X43" i="1"/>
  <c r="Y43" i="1"/>
  <c r="Z43" i="1"/>
  <c r="M44" i="1"/>
  <c r="N44" i="1"/>
  <c r="Q44" i="1"/>
  <c r="R44" i="1"/>
  <c r="T44" i="1"/>
  <c r="U44" i="1"/>
  <c r="V44" i="1"/>
  <c r="W44" i="1"/>
  <c r="X44" i="1"/>
  <c r="Y44" i="1"/>
  <c r="Z44" i="1"/>
  <c r="M45" i="1"/>
  <c r="N45" i="1"/>
  <c r="Q45" i="1"/>
  <c r="R45" i="1"/>
  <c r="T45" i="1"/>
  <c r="U45" i="1"/>
  <c r="V45" i="1"/>
  <c r="W45" i="1"/>
  <c r="X45" i="1"/>
  <c r="Y45" i="1"/>
  <c r="Z45" i="1"/>
  <c r="M46" i="1"/>
  <c r="N46" i="1"/>
  <c r="Q46" i="1"/>
  <c r="R46" i="1"/>
  <c r="T46" i="1"/>
  <c r="U46" i="1"/>
  <c r="V46" i="1"/>
  <c r="W46" i="1"/>
  <c r="X46" i="1"/>
  <c r="Y46" i="1"/>
  <c r="Z46" i="1"/>
  <c r="M47" i="1"/>
  <c r="N47" i="1"/>
  <c r="Q47" i="1"/>
  <c r="R47" i="1"/>
  <c r="T47" i="1"/>
  <c r="U47" i="1"/>
  <c r="V47" i="1"/>
  <c r="W47" i="1"/>
  <c r="X47" i="1"/>
  <c r="Y47" i="1"/>
  <c r="Z47" i="1"/>
  <c r="M48" i="1"/>
  <c r="N48" i="1"/>
  <c r="Q48" i="1"/>
  <c r="R48" i="1"/>
  <c r="T48" i="1"/>
  <c r="U48" i="1"/>
  <c r="V48" i="1"/>
  <c r="W48" i="1"/>
  <c r="X48" i="1"/>
  <c r="Y48" i="1"/>
  <c r="Z48" i="1"/>
  <c r="M49" i="1"/>
  <c r="N49" i="1"/>
  <c r="Q49" i="1"/>
  <c r="R49" i="1"/>
  <c r="T49" i="1"/>
  <c r="U49" i="1"/>
  <c r="V49" i="1"/>
  <c r="W49" i="1"/>
  <c r="X49" i="1"/>
  <c r="Y49" i="1"/>
  <c r="Z49" i="1"/>
  <c r="M50" i="1"/>
  <c r="N50" i="1"/>
  <c r="Q50" i="1"/>
  <c r="R50" i="1"/>
  <c r="T50" i="1"/>
  <c r="U50" i="1"/>
  <c r="V50" i="1"/>
  <c r="W50" i="1"/>
  <c r="X50" i="1"/>
  <c r="Y50" i="1"/>
  <c r="Z50" i="1"/>
  <c r="M51" i="1"/>
  <c r="N51" i="1"/>
  <c r="Q51" i="1"/>
  <c r="R51" i="1"/>
  <c r="T51" i="1"/>
  <c r="U51" i="1"/>
  <c r="V51" i="1"/>
  <c r="W51" i="1"/>
  <c r="X51" i="1"/>
  <c r="Y51" i="1"/>
  <c r="Z51" i="1"/>
  <c r="M52" i="1"/>
  <c r="N52" i="1"/>
  <c r="Q52" i="1"/>
  <c r="R52" i="1"/>
  <c r="T52" i="1"/>
  <c r="U52" i="1"/>
  <c r="V52" i="1"/>
  <c r="W52" i="1"/>
  <c r="X52" i="1"/>
  <c r="Y52" i="1"/>
  <c r="Z52" i="1"/>
  <c r="M53" i="1"/>
  <c r="N53" i="1"/>
  <c r="Q53" i="1"/>
  <c r="R53" i="1"/>
  <c r="T53" i="1"/>
  <c r="U53" i="1"/>
  <c r="V53" i="1"/>
  <c r="W53" i="1"/>
  <c r="X53" i="1"/>
  <c r="Y53" i="1"/>
  <c r="Z53" i="1"/>
  <c r="M54" i="1"/>
  <c r="N54" i="1"/>
  <c r="Q54" i="1"/>
  <c r="R54" i="1"/>
  <c r="T54" i="1"/>
  <c r="U54" i="1"/>
  <c r="V54" i="1"/>
  <c r="W54" i="1"/>
  <c r="X54" i="1"/>
  <c r="Y54" i="1"/>
  <c r="Z54" i="1"/>
  <c r="M55" i="1"/>
  <c r="N55" i="1"/>
  <c r="Q55" i="1"/>
  <c r="R55" i="1"/>
  <c r="T55" i="1"/>
  <c r="U55" i="1"/>
  <c r="V55" i="1"/>
  <c r="W55" i="1"/>
  <c r="X55" i="1"/>
  <c r="Y55" i="1"/>
  <c r="Z55" i="1"/>
  <c r="M56" i="1"/>
  <c r="N56" i="1"/>
  <c r="Q56" i="1"/>
  <c r="R56" i="1"/>
  <c r="T56" i="1"/>
  <c r="U56" i="1"/>
  <c r="V56" i="1"/>
  <c r="W56" i="1"/>
  <c r="X56" i="1"/>
  <c r="Y56" i="1"/>
  <c r="Z56" i="1"/>
  <c r="M57" i="1"/>
  <c r="N57" i="1"/>
  <c r="Q57" i="1"/>
  <c r="R57" i="1"/>
  <c r="T57" i="1"/>
  <c r="U57" i="1"/>
  <c r="V57" i="1"/>
  <c r="W57" i="1"/>
  <c r="X57" i="1"/>
  <c r="Y57" i="1"/>
  <c r="Z57" i="1"/>
  <c r="M58" i="1"/>
  <c r="N58" i="1"/>
  <c r="Q58" i="1"/>
  <c r="R58" i="1"/>
  <c r="T58" i="1"/>
  <c r="U58" i="1"/>
  <c r="V58" i="1"/>
  <c r="W58" i="1"/>
  <c r="X58" i="1"/>
  <c r="Y58" i="1"/>
  <c r="Z58" i="1"/>
  <c r="M59" i="1"/>
  <c r="N59" i="1"/>
  <c r="Q59" i="1"/>
  <c r="R59" i="1"/>
  <c r="T59" i="1"/>
  <c r="U59" i="1"/>
  <c r="V59" i="1"/>
  <c r="W59" i="1"/>
  <c r="X59" i="1"/>
  <c r="Y59" i="1"/>
  <c r="Z59" i="1"/>
  <c r="M60" i="1"/>
  <c r="N60" i="1"/>
  <c r="Q60" i="1"/>
  <c r="R60" i="1"/>
  <c r="T60" i="1"/>
  <c r="U60" i="1"/>
  <c r="V60" i="1"/>
  <c r="W60" i="1"/>
  <c r="X60" i="1"/>
  <c r="Y60" i="1"/>
  <c r="Z60" i="1"/>
  <c r="M61" i="1"/>
  <c r="N61" i="1"/>
  <c r="Q61" i="1"/>
  <c r="R61" i="1"/>
  <c r="T61" i="1"/>
  <c r="U61" i="1"/>
  <c r="V61" i="1"/>
  <c r="W61" i="1"/>
  <c r="X61" i="1"/>
  <c r="Y61" i="1"/>
  <c r="Z61" i="1"/>
  <c r="M62" i="1"/>
  <c r="N62" i="1"/>
  <c r="Q62" i="1"/>
  <c r="R62" i="1"/>
  <c r="T62" i="1"/>
  <c r="U62" i="1"/>
  <c r="V62" i="1"/>
  <c r="W62" i="1"/>
  <c r="X62" i="1"/>
  <c r="Y62" i="1"/>
  <c r="Z62" i="1"/>
  <c r="M63" i="1"/>
  <c r="N63" i="1"/>
  <c r="Q63" i="1"/>
  <c r="R63" i="1"/>
  <c r="T63" i="1"/>
  <c r="U63" i="1"/>
  <c r="V63" i="1"/>
  <c r="W63" i="1"/>
  <c r="X63" i="1"/>
  <c r="Y63" i="1"/>
  <c r="Z63" i="1"/>
  <c r="M64" i="1"/>
  <c r="N64" i="1"/>
  <c r="Q64" i="1"/>
  <c r="R64" i="1"/>
  <c r="T64" i="1"/>
  <c r="U64" i="1"/>
  <c r="V64" i="1"/>
  <c r="W64" i="1"/>
  <c r="X64" i="1"/>
  <c r="Y64" i="1"/>
  <c r="Z64" i="1"/>
  <c r="M65" i="1"/>
  <c r="N65" i="1"/>
  <c r="Q65" i="1"/>
  <c r="R65" i="1"/>
  <c r="T65" i="1"/>
  <c r="U65" i="1"/>
  <c r="V65" i="1"/>
  <c r="W65" i="1"/>
  <c r="X65" i="1"/>
  <c r="Y65" i="1"/>
  <c r="Z65" i="1"/>
  <c r="M66" i="1"/>
  <c r="N66" i="1"/>
  <c r="Q66" i="1"/>
  <c r="R66" i="1"/>
  <c r="T66" i="1"/>
  <c r="U66" i="1"/>
  <c r="V66" i="1"/>
  <c r="W66" i="1"/>
  <c r="X66" i="1"/>
  <c r="Y66" i="1"/>
  <c r="Z66" i="1"/>
  <c r="M67" i="1"/>
  <c r="N67" i="1"/>
  <c r="Q67" i="1"/>
  <c r="R67" i="1"/>
  <c r="T67" i="1"/>
  <c r="U67" i="1"/>
  <c r="V67" i="1"/>
  <c r="W67" i="1"/>
  <c r="X67" i="1"/>
  <c r="Y67" i="1"/>
  <c r="Z67" i="1"/>
  <c r="M68" i="1"/>
  <c r="N68" i="1"/>
  <c r="Q68" i="1"/>
  <c r="R68" i="1"/>
  <c r="T68" i="1"/>
  <c r="U68" i="1"/>
  <c r="V68" i="1"/>
  <c r="W68" i="1"/>
  <c r="X68" i="1"/>
  <c r="Y68" i="1"/>
  <c r="Z68" i="1"/>
  <c r="M69" i="1"/>
  <c r="N69" i="1"/>
  <c r="Q69" i="1"/>
  <c r="R69" i="1"/>
  <c r="T69" i="1"/>
  <c r="U69" i="1"/>
  <c r="V69" i="1"/>
  <c r="W69" i="1"/>
  <c r="X69" i="1"/>
  <c r="Y69" i="1"/>
  <c r="Z69" i="1"/>
  <c r="M70" i="1"/>
  <c r="N70" i="1"/>
  <c r="Q70" i="1"/>
  <c r="R70" i="1"/>
  <c r="T70" i="1"/>
  <c r="U70" i="1"/>
  <c r="V70" i="1"/>
  <c r="W70" i="1"/>
  <c r="X70" i="1"/>
  <c r="Y70" i="1"/>
  <c r="Z70" i="1"/>
  <c r="M71" i="1"/>
  <c r="N71" i="1"/>
  <c r="Q71" i="1"/>
  <c r="R71" i="1"/>
  <c r="T71" i="1"/>
  <c r="U71" i="1"/>
  <c r="V71" i="1"/>
  <c r="W71" i="1"/>
  <c r="X71" i="1"/>
  <c r="Y71" i="1"/>
  <c r="Z71" i="1"/>
  <c r="M72" i="1"/>
  <c r="N72" i="1"/>
  <c r="Q72" i="1"/>
  <c r="R72" i="1"/>
  <c r="T72" i="1"/>
  <c r="U72" i="1"/>
  <c r="V72" i="1"/>
  <c r="W72" i="1"/>
  <c r="X72" i="1"/>
  <c r="Y72" i="1"/>
  <c r="Z72" i="1"/>
  <c r="M73" i="1"/>
  <c r="N73" i="1"/>
  <c r="Q73" i="1"/>
  <c r="R73" i="1"/>
  <c r="T73" i="1"/>
  <c r="U73" i="1"/>
  <c r="V73" i="1"/>
  <c r="W73" i="1"/>
  <c r="X73" i="1"/>
  <c r="Y73" i="1"/>
  <c r="Z73" i="1"/>
  <c r="M74" i="1"/>
  <c r="N74" i="1"/>
  <c r="Q74" i="1"/>
  <c r="R74" i="1"/>
  <c r="T74" i="1"/>
  <c r="U74" i="1"/>
  <c r="V74" i="1"/>
  <c r="W74" i="1"/>
  <c r="X74" i="1"/>
  <c r="Y74" i="1"/>
  <c r="Z74" i="1"/>
  <c r="M75" i="1"/>
  <c r="N75" i="1"/>
  <c r="Q75" i="1"/>
  <c r="R75" i="1"/>
  <c r="T75" i="1"/>
  <c r="U75" i="1"/>
  <c r="V75" i="1"/>
  <c r="W75" i="1"/>
  <c r="X75" i="1"/>
  <c r="Y75" i="1"/>
  <c r="Z75" i="1"/>
  <c r="M76" i="1"/>
  <c r="N76" i="1"/>
  <c r="Q76" i="1"/>
  <c r="R76" i="1"/>
  <c r="T76" i="1"/>
  <c r="U76" i="1"/>
  <c r="V76" i="1"/>
  <c r="W76" i="1"/>
  <c r="X76" i="1"/>
  <c r="Y76" i="1"/>
  <c r="Z76" i="1"/>
  <c r="M77" i="1"/>
  <c r="N77" i="1"/>
  <c r="Q77" i="1"/>
  <c r="R77" i="1"/>
  <c r="T77" i="1"/>
  <c r="U77" i="1"/>
  <c r="V77" i="1"/>
  <c r="W77" i="1"/>
  <c r="X77" i="1"/>
  <c r="Y77" i="1"/>
  <c r="Z77" i="1"/>
  <c r="M78" i="1"/>
  <c r="N78" i="1"/>
  <c r="Q78" i="1"/>
  <c r="R78" i="1"/>
  <c r="T78" i="1"/>
  <c r="U78" i="1"/>
  <c r="V78" i="1"/>
  <c r="W78" i="1"/>
  <c r="X78" i="1"/>
  <c r="Y78" i="1"/>
  <c r="Z78" i="1"/>
  <c r="M79" i="1"/>
  <c r="N79" i="1"/>
  <c r="Q79" i="1"/>
  <c r="R79" i="1"/>
  <c r="T79" i="1"/>
  <c r="U79" i="1"/>
  <c r="V79" i="1"/>
  <c r="W79" i="1"/>
  <c r="X79" i="1"/>
  <c r="Y79" i="1"/>
  <c r="Z79" i="1"/>
  <c r="M80" i="1"/>
  <c r="N80" i="1"/>
  <c r="Q80" i="1"/>
  <c r="R80" i="1"/>
  <c r="T80" i="1"/>
  <c r="U80" i="1"/>
  <c r="V80" i="1"/>
  <c r="W80" i="1"/>
  <c r="X80" i="1"/>
  <c r="Y80" i="1"/>
  <c r="Z80" i="1"/>
  <c r="M81" i="1"/>
  <c r="N81" i="1"/>
  <c r="Q81" i="1"/>
  <c r="R81" i="1"/>
  <c r="T81" i="1"/>
  <c r="U81" i="1"/>
  <c r="V81" i="1"/>
  <c r="W81" i="1"/>
  <c r="X81" i="1"/>
  <c r="Y81" i="1"/>
  <c r="Z81" i="1"/>
  <c r="M82" i="1"/>
  <c r="N82" i="1"/>
  <c r="Q82" i="1"/>
  <c r="R82" i="1"/>
  <c r="T82" i="1"/>
  <c r="U82" i="1"/>
  <c r="V82" i="1"/>
  <c r="W82" i="1"/>
  <c r="X82" i="1"/>
  <c r="Y82" i="1"/>
  <c r="Z82" i="1"/>
  <c r="M83" i="1"/>
  <c r="N83" i="1"/>
  <c r="Q83" i="1"/>
  <c r="R83" i="1"/>
  <c r="T83" i="1"/>
  <c r="U83" i="1"/>
  <c r="V83" i="1"/>
  <c r="W83" i="1"/>
  <c r="X83" i="1"/>
  <c r="Y83" i="1"/>
  <c r="Z83" i="1"/>
  <c r="M84" i="1"/>
  <c r="N84" i="1"/>
  <c r="Q84" i="1"/>
  <c r="R84" i="1"/>
  <c r="T84" i="1"/>
  <c r="U84" i="1"/>
  <c r="V84" i="1"/>
  <c r="W84" i="1"/>
  <c r="X84" i="1"/>
  <c r="Y84" i="1"/>
  <c r="Z84" i="1"/>
  <c r="M85" i="1"/>
  <c r="N85" i="1"/>
  <c r="Q85" i="1"/>
  <c r="R85" i="1"/>
  <c r="T85" i="1"/>
  <c r="U85" i="1"/>
  <c r="V85" i="1"/>
  <c r="W85" i="1"/>
  <c r="X85" i="1"/>
  <c r="Y85" i="1"/>
  <c r="Z85" i="1"/>
  <c r="M86" i="1"/>
  <c r="N86" i="1"/>
  <c r="Q86" i="1"/>
  <c r="R86" i="1"/>
  <c r="T86" i="1"/>
  <c r="U86" i="1"/>
  <c r="V86" i="1"/>
  <c r="W86" i="1"/>
  <c r="X86" i="1"/>
  <c r="Y86" i="1"/>
  <c r="Z86" i="1"/>
  <c r="M87" i="1"/>
  <c r="N87" i="1"/>
  <c r="Q87" i="1"/>
  <c r="R87" i="1"/>
  <c r="T87" i="1"/>
  <c r="U87" i="1"/>
  <c r="V87" i="1"/>
  <c r="W87" i="1"/>
  <c r="X87" i="1"/>
  <c r="Y87" i="1"/>
  <c r="Z87" i="1"/>
  <c r="M88" i="1"/>
  <c r="N88" i="1"/>
  <c r="Q88" i="1"/>
  <c r="R88" i="1"/>
  <c r="T88" i="1"/>
  <c r="U88" i="1"/>
  <c r="V88" i="1"/>
  <c r="W88" i="1"/>
  <c r="X88" i="1"/>
  <c r="Y88" i="1"/>
  <c r="Z88" i="1"/>
  <c r="M89" i="1"/>
  <c r="N89" i="1"/>
  <c r="Q89" i="1"/>
  <c r="R89" i="1"/>
  <c r="T89" i="1"/>
  <c r="U89" i="1"/>
  <c r="V89" i="1"/>
  <c r="W89" i="1"/>
  <c r="X89" i="1"/>
  <c r="Y89" i="1"/>
  <c r="Z89" i="1"/>
  <c r="M90" i="1"/>
  <c r="N90" i="1"/>
  <c r="Q90" i="1"/>
  <c r="R90" i="1"/>
  <c r="T90" i="1"/>
  <c r="U90" i="1"/>
  <c r="V90" i="1"/>
  <c r="W90" i="1"/>
  <c r="X90" i="1"/>
  <c r="Y90" i="1"/>
  <c r="Z90" i="1"/>
  <c r="M91" i="1"/>
  <c r="N91" i="1"/>
  <c r="Q91" i="1"/>
  <c r="R91" i="1"/>
  <c r="T91" i="1"/>
  <c r="U91" i="1"/>
  <c r="V91" i="1"/>
  <c r="W91" i="1"/>
  <c r="X91" i="1"/>
  <c r="Y91" i="1"/>
  <c r="Z91" i="1"/>
  <c r="M92" i="1"/>
  <c r="N92" i="1"/>
  <c r="Q92" i="1"/>
  <c r="R92" i="1"/>
  <c r="T92" i="1"/>
  <c r="U92" i="1"/>
  <c r="V92" i="1"/>
  <c r="W92" i="1"/>
  <c r="X92" i="1"/>
  <c r="Y92" i="1"/>
  <c r="Z92" i="1"/>
  <c r="M93" i="1"/>
  <c r="N93" i="1"/>
  <c r="Q93" i="1"/>
  <c r="R93" i="1"/>
  <c r="T93" i="1"/>
  <c r="U93" i="1"/>
  <c r="V93" i="1"/>
  <c r="W93" i="1"/>
  <c r="X93" i="1"/>
  <c r="Y93" i="1"/>
  <c r="Z93" i="1"/>
  <c r="M94" i="1"/>
  <c r="N94" i="1"/>
  <c r="Q94" i="1"/>
  <c r="R94" i="1"/>
  <c r="T94" i="1"/>
  <c r="U94" i="1"/>
  <c r="V94" i="1"/>
  <c r="W94" i="1"/>
  <c r="X94" i="1"/>
  <c r="Y94" i="1"/>
  <c r="Z94" i="1"/>
  <c r="M95" i="1"/>
  <c r="N95" i="1"/>
  <c r="Q95" i="1"/>
  <c r="R95" i="1"/>
  <c r="T95" i="1"/>
  <c r="U95" i="1"/>
  <c r="V95" i="1"/>
  <c r="W95" i="1"/>
  <c r="X95" i="1"/>
  <c r="Y95" i="1"/>
  <c r="Z95" i="1"/>
  <c r="M96" i="1"/>
  <c r="N96" i="1"/>
  <c r="Q96" i="1"/>
  <c r="R96" i="1"/>
  <c r="T96" i="1"/>
  <c r="U96" i="1"/>
  <c r="V96" i="1"/>
  <c r="W96" i="1"/>
  <c r="X96" i="1"/>
  <c r="Y96" i="1"/>
  <c r="Z96" i="1"/>
  <c r="M97" i="1"/>
  <c r="N97" i="1"/>
  <c r="Q97" i="1"/>
  <c r="R97" i="1"/>
  <c r="T97" i="1"/>
  <c r="U97" i="1"/>
  <c r="V97" i="1"/>
  <c r="W97" i="1"/>
  <c r="X97" i="1"/>
  <c r="Y97" i="1"/>
  <c r="Z97" i="1"/>
  <c r="M98" i="1"/>
  <c r="N98" i="1"/>
  <c r="Q98" i="1"/>
  <c r="R98" i="1"/>
  <c r="T98" i="1"/>
  <c r="U98" i="1"/>
  <c r="V98" i="1"/>
  <c r="W98" i="1"/>
  <c r="X98" i="1"/>
  <c r="Y98" i="1"/>
  <c r="Z98" i="1"/>
  <c r="M99" i="1"/>
  <c r="N99" i="1"/>
  <c r="Q99" i="1"/>
  <c r="R99" i="1"/>
  <c r="T99" i="1"/>
  <c r="U99" i="1"/>
  <c r="V99" i="1"/>
  <c r="W99" i="1"/>
  <c r="X99" i="1"/>
  <c r="Y99" i="1"/>
  <c r="Z99" i="1"/>
  <c r="M100" i="1"/>
  <c r="N100" i="1"/>
  <c r="Q100" i="1"/>
  <c r="R100" i="1"/>
  <c r="T100" i="1"/>
  <c r="U100" i="1"/>
  <c r="V100" i="1"/>
  <c r="W100" i="1"/>
  <c r="X100" i="1"/>
  <c r="Y100" i="1"/>
  <c r="Z100" i="1"/>
  <c r="M101" i="1"/>
  <c r="N101" i="1"/>
  <c r="Q101" i="1"/>
  <c r="R101" i="1"/>
  <c r="T101" i="1"/>
  <c r="U101" i="1"/>
  <c r="V101" i="1"/>
  <c r="W101" i="1"/>
  <c r="X101" i="1"/>
  <c r="Y101" i="1"/>
  <c r="Z101" i="1"/>
  <c r="M102" i="1"/>
  <c r="N102" i="1"/>
  <c r="Q102" i="1"/>
  <c r="R102" i="1"/>
  <c r="T102" i="1"/>
  <c r="U102" i="1"/>
  <c r="V102" i="1"/>
  <c r="W102" i="1"/>
  <c r="X102" i="1"/>
  <c r="Y102" i="1"/>
  <c r="Z102" i="1"/>
  <c r="M103" i="1"/>
  <c r="N103" i="1"/>
  <c r="Q103" i="1"/>
  <c r="R103" i="1"/>
  <c r="T103" i="1"/>
  <c r="U103" i="1"/>
  <c r="V103" i="1"/>
  <c r="W103" i="1"/>
  <c r="X103" i="1"/>
  <c r="Y103" i="1"/>
  <c r="Z103" i="1"/>
  <c r="M104" i="1"/>
  <c r="N104" i="1"/>
  <c r="Q104" i="1"/>
  <c r="R104" i="1"/>
  <c r="T104" i="1"/>
  <c r="U104" i="1"/>
  <c r="V104" i="1"/>
  <c r="W104" i="1"/>
  <c r="X104" i="1"/>
  <c r="Y104" i="1"/>
  <c r="Z104" i="1"/>
  <c r="M105" i="1"/>
  <c r="N105" i="1"/>
  <c r="Q105" i="1"/>
  <c r="R105" i="1"/>
  <c r="T105" i="1"/>
  <c r="U105" i="1"/>
  <c r="V105" i="1"/>
  <c r="W105" i="1"/>
  <c r="X105" i="1"/>
  <c r="Y105" i="1"/>
  <c r="Z105" i="1"/>
  <c r="M106" i="1"/>
  <c r="N106" i="1"/>
  <c r="Q106" i="1"/>
  <c r="R106" i="1"/>
  <c r="T106" i="1"/>
  <c r="U106" i="1"/>
  <c r="V106" i="1"/>
  <c r="W106" i="1"/>
  <c r="X106" i="1"/>
  <c r="Y106" i="1"/>
  <c r="Z106" i="1"/>
  <c r="M107" i="1"/>
  <c r="N107" i="1"/>
  <c r="Q107" i="1"/>
  <c r="R107" i="1"/>
  <c r="T107" i="1"/>
  <c r="U107" i="1"/>
  <c r="V107" i="1"/>
  <c r="W107" i="1"/>
  <c r="X107" i="1"/>
  <c r="Y107" i="1"/>
  <c r="Z107" i="1"/>
  <c r="M108" i="1"/>
  <c r="N108" i="1"/>
  <c r="Q108" i="1"/>
  <c r="R108" i="1"/>
  <c r="T108" i="1"/>
  <c r="U108" i="1"/>
  <c r="V108" i="1"/>
  <c r="W108" i="1"/>
  <c r="X108" i="1"/>
  <c r="Y108" i="1"/>
  <c r="Z108" i="1"/>
  <c r="M109" i="1"/>
  <c r="N109" i="1"/>
  <c r="Q109" i="1"/>
  <c r="R109" i="1"/>
  <c r="T109" i="1"/>
  <c r="U109" i="1"/>
  <c r="V109" i="1"/>
  <c r="W109" i="1"/>
  <c r="X109" i="1"/>
  <c r="Y109" i="1"/>
  <c r="Z109" i="1"/>
  <c r="M110" i="1"/>
  <c r="N110" i="1"/>
  <c r="Q110" i="1"/>
  <c r="R110" i="1"/>
  <c r="T110" i="1"/>
  <c r="U110" i="1"/>
  <c r="V110" i="1"/>
  <c r="W110" i="1"/>
  <c r="X110" i="1"/>
  <c r="Y110" i="1"/>
  <c r="Z110" i="1"/>
  <c r="M111" i="1"/>
  <c r="N111" i="1"/>
  <c r="Q111" i="1"/>
  <c r="R111" i="1"/>
  <c r="T111" i="1"/>
  <c r="U111" i="1"/>
  <c r="V111" i="1"/>
  <c r="W111" i="1"/>
  <c r="X111" i="1"/>
  <c r="Y111" i="1"/>
  <c r="Z111" i="1"/>
  <c r="M112" i="1"/>
  <c r="N112" i="1"/>
  <c r="Q112" i="1"/>
  <c r="R112" i="1"/>
  <c r="T112" i="1"/>
  <c r="U112" i="1"/>
  <c r="V112" i="1"/>
  <c r="W112" i="1"/>
  <c r="X112" i="1"/>
  <c r="Y112" i="1"/>
  <c r="Z112" i="1"/>
  <c r="M113" i="1"/>
  <c r="N113" i="1"/>
  <c r="Q113" i="1"/>
  <c r="R113" i="1"/>
  <c r="T113" i="1"/>
  <c r="U113" i="1"/>
  <c r="V113" i="1"/>
  <c r="W113" i="1"/>
  <c r="X113" i="1"/>
  <c r="Y113" i="1"/>
  <c r="Z113" i="1"/>
  <c r="M114" i="1"/>
  <c r="N114" i="1"/>
  <c r="Q114" i="1"/>
  <c r="R114" i="1"/>
  <c r="T114" i="1"/>
  <c r="U114" i="1"/>
  <c r="V114" i="1"/>
  <c r="W114" i="1"/>
  <c r="X114" i="1"/>
  <c r="Y114" i="1"/>
  <c r="Z114" i="1"/>
  <c r="M115" i="1"/>
  <c r="N115" i="1"/>
  <c r="Q115" i="1"/>
  <c r="R115" i="1"/>
  <c r="T115" i="1"/>
  <c r="U115" i="1"/>
  <c r="V115" i="1"/>
  <c r="W115" i="1"/>
  <c r="X115" i="1"/>
  <c r="Y115" i="1"/>
  <c r="Z115" i="1"/>
  <c r="M116" i="1"/>
  <c r="N116" i="1"/>
  <c r="Q116" i="1"/>
  <c r="R116" i="1"/>
  <c r="T116" i="1"/>
  <c r="U116" i="1"/>
  <c r="V116" i="1"/>
  <c r="W116" i="1"/>
  <c r="X116" i="1"/>
  <c r="Y116" i="1"/>
  <c r="Z116" i="1"/>
  <c r="M117" i="1"/>
  <c r="N117" i="1"/>
  <c r="Q117" i="1"/>
  <c r="R117" i="1"/>
  <c r="T117" i="1"/>
  <c r="U117" i="1"/>
  <c r="V117" i="1"/>
  <c r="W117" i="1"/>
  <c r="X117" i="1"/>
  <c r="Y117" i="1"/>
  <c r="Z117" i="1"/>
  <c r="M118" i="1"/>
  <c r="N118" i="1"/>
  <c r="Q118" i="1"/>
  <c r="R118" i="1"/>
  <c r="T118" i="1"/>
  <c r="U118" i="1"/>
  <c r="V118" i="1"/>
  <c r="W118" i="1"/>
  <c r="X118" i="1"/>
  <c r="Y118" i="1"/>
  <c r="Z118" i="1"/>
  <c r="M119" i="1"/>
  <c r="N119" i="1"/>
  <c r="Q119" i="1"/>
  <c r="R119" i="1"/>
  <c r="T119" i="1"/>
  <c r="U119" i="1"/>
  <c r="V119" i="1"/>
  <c r="W119" i="1"/>
  <c r="X119" i="1"/>
  <c r="Y119" i="1"/>
  <c r="Z119" i="1"/>
  <c r="M120" i="1"/>
  <c r="N120" i="1"/>
  <c r="Q120" i="1"/>
  <c r="R120" i="1"/>
  <c r="T120" i="1"/>
  <c r="U120" i="1"/>
  <c r="V120" i="1"/>
  <c r="W120" i="1"/>
  <c r="X120" i="1"/>
  <c r="Y120" i="1"/>
  <c r="Z120" i="1"/>
  <c r="M121" i="1"/>
  <c r="N121" i="1"/>
  <c r="Q121" i="1"/>
  <c r="R121" i="1"/>
  <c r="T121" i="1"/>
  <c r="U121" i="1"/>
  <c r="V121" i="1"/>
  <c r="W121" i="1"/>
  <c r="X121" i="1"/>
  <c r="Y121" i="1"/>
  <c r="Z121" i="1"/>
  <c r="M122" i="1"/>
  <c r="N122" i="1"/>
  <c r="Q122" i="1"/>
  <c r="R122" i="1"/>
  <c r="T122" i="1"/>
  <c r="U122" i="1"/>
  <c r="V122" i="1"/>
  <c r="W122" i="1"/>
  <c r="X122" i="1"/>
  <c r="Y122" i="1"/>
  <c r="Z122" i="1"/>
  <c r="M123" i="1"/>
  <c r="N123" i="1"/>
  <c r="Q123" i="1"/>
  <c r="R123" i="1"/>
  <c r="T123" i="1"/>
  <c r="U123" i="1"/>
  <c r="V123" i="1"/>
  <c r="W123" i="1"/>
  <c r="X123" i="1"/>
  <c r="Y123" i="1"/>
  <c r="Z123" i="1"/>
  <c r="M124" i="1"/>
  <c r="N124" i="1"/>
  <c r="Q124" i="1"/>
  <c r="R124" i="1"/>
  <c r="T124" i="1"/>
  <c r="U124" i="1"/>
  <c r="V124" i="1"/>
  <c r="W124" i="1"/>
  <c r="X124" i="1"/>
  <c r="Y124" i="1"/>
  <c r="Z124" i="1"/>
  <c r="M125" i="1"/>
  <c r="N125" i="1"/>
  <c r="Q125" i="1"/>
  <c r="R125" i="1"/>
  <c r="T125" i="1"/>
  <c r="U125" i="1"/>
  <c r="V125" i="1"/>
  <c r="W125" i="1"/>
  <c r="X125" i="1"/>
  <c r="Y125" i="1"/>
  <c r="Z125" i="1"/>
  <c r="M126" i="1"/>
  <c r="N126" i="1"/>
  <c r="Q126" i="1"/>
  <c r="R126" i="1"/>
  <c r="T126" i="1"/>
  <c r="U126" i="1"/>
  <c r="V126" i="1"/>
  <c r="W126" i="1"/>
  <c r="X126" i="1"/>
  <c r="Y126" i="1"/>
  <c r="Z126" i="1"/>
  <c r="M127" i="1"/>
  <c r="N127" i="1"/>
  <c r="Q127" i="1"/>
  <c r="R127" i="1"/>
  <c r="T127" i="1"/>
  <c r="U127" i="1"/>
  <c r="V127" i="1"/>
  <c r="W127" i="1"/>
  <c r="X127" i="1"/>
  <c r="Y127" i="1"/>
  <c r="Z127" i="1"/>
  <c r="M128" i="1"/>
  <c r="N128" i="1"/>
  <c r="Q128" i="1"/>
  <c r="R128" i="1"/>
  <c r="T128" i="1"/>
  <c r="U128" i="1"/>
  <c r="V128" i="1"/>
  <c r="W128" i="1"/>
  <c r="X128" i="1"/>
  <c r="Y128" i="1"/>
  <c r="Z128" i="1"/>
  <c r="M129" i="1"/>
  <c r="N129" i="1"/>
  <c r="Q129" i="1"/>
  <c r="R129" i="1"/>
  <c r="T129" i="1"/>
  <c r="U129" i="1"/>
  <c r="V129" i="1"/>
  <c r="W129" i="1"/>
  <c r="X129" i="1"/>
  <c r="Y129" i="1"/>
  <c r="Z129" i="1"/>
  <c r="M130" i="1"/>
  <c r="N130" i="1"/>
  <c r="Q130" i="1"/>
  <c r="R130" i="1"/>
  <c r="T130" i="1"/>
  <c r="U130" i="1"/>
  <c r="V130" i="1"/>
  <c r="W130" i="1"/>
  <c r="X130" i="1"/>
  <c r="Y130" i="1"/>
  <c r="Z130" i="1"/>
  <c r="M131" i="1"/>
  <c r="N131" i="1"/>
  <c r="Q131" i="1"/>
  <c r="R131" i="1"/>
  <c r="T131" i="1"/>
  <c r="U131" i="1"/>
  <c r="V131" i="1"/>
  <c r="W131" i="1"/>
  <c r="X131" i="1"/>
  <c r="Y131" i="1"/>
  <c r="Z131" i="1"/>
  <c r="M132" i="1"/>
  <c r="N132" i="1"/>
  <c r="Q132" i="1"/>
  <c r="R132" i="1"/>
  <c r="T132" i="1"/>
  <c r="U132" i="1"/>
  <c r="V132" i="1"/>
  <c r="W132" i="1"/>
  <c r="X132" i="1"/>
  <c r="Y132" i="1"/>
  <c r="Z132" i="1"/>
  <c r="M133" i="1"/>
  <c r="N133" i="1"/>
  <c r="Q133" i="1"/>
  <c r="R133" i="1"/>
  <c r="T133" i="1"/>
  <c r="U133" i="1"/>
  <c r="V133" i="1"/>
  <c r="W133" i="1"/>
  <c r="X133" i="1"/>
  <c r="Y133" i="1"/>
  <c r="Z133" i="1"/>
  <c r="M134" i="1"/>
  <c r="N134" i="1"/>
  <c r="Q134" i="1"/>
  <c r="R134" i="1"/>
  <c r="T134" i="1"/>
  <c r="U134" i="1"/>
  <c r="V134" i="1"/>
  <c r="W134" i="1"/>
  <c r="X134" i="1"/>
  <c r="Y134" i="1"/>
  <c r="Z134" i="1"/>
  <c r="M135" i="1"/>
  <c r="N135" i="1"/>
  <c r="Q135" i="1"/>
  <c r="R135" i="1"/>
  <c r="T135" i="1"/>
  <c r="U135" i="1"/>
  <c r="V135" i="1"/>
  <c r="W135" i="1"/>
  <c r="X135" i="1"/>
  <c r="Y135" i="1"/>
  <c r="Z135" i="1"/>
  <c r="M136" i="1"/>
  <c r="N136" i="1"/>
  <c r="Q136" i="1"/>
  <c r="R136" i="1"/>
  <c r="T136" i="1"/>
  <c r="U136" i="1"/>
  <c r="V136" i="1"/>
  <c r="W136" i="1"/>
  <c r="X136" i="1"/>
  <c r="Y136" i="1"/>
  <c r="Z136" i="1"/>
  <c r="M137" i="1"/>
  <c r="N137" i="1"/>
  <c r="Q137" i="1"/>
  <c r="R137" i="1"/>
  <c r="T137" i="1"/>
  <c r="U137" i="1"/>
  <c r="V137" i="1"/>
  <c r="W137" i="1"/>
  <c r="X137" i="1"/>
  <c r="Y137" i="1"/>
  <c r="Z137" i="1"/>
  <c r="M138" i="1"/>
  <c r="N138" i="1"/>
  <c r="Q138" i="1"/>
  <c r="R138" i="1"/>
  <c r="T138" i="1"/>
  <c r="U138" i="1"/>
  <c r="V138" i="1"/>
  <c r="W138" i="1"/>
  <c r="X138" i="1"/>
  <c r="Y138" i="1"/>
  <c r="Z138" i="1"/>
  <c r="M139" i="1"/>
  <c r="N139" i="1"/>
  <c r="Q139" i="1"/>
  <c r="R139" i="1"/>
  <c r="T139" i="1"/>
  <c r="U139" i="1"/>
  <c r="V139" i="1"/>
  <c r="W139" i="1"/>
  <c r="X139" i="1"/>
  <c r="Y139" i="1"/>
  <c r="Z139" i="1"/>
  <c r="M140" i="1"/>
  <c r="N140" i="1"/>
  <c r="Q140" i="1"/>
  <c r="R140" i="1"/>
  <c r="T140" i="1"/>
  <c r="U140" i="1"/>
  <c r="V140" i="1"/>
  <c r="W140" i="1"/>
  <c r="X140" i="1"/>
  <c r="Y140" i="1"/>
  <c r="Z140" i="1"/>
  <c r="M141" i="1"/>
  <c r="N141" i="1"/>
  <c r="Q141" i="1"/>
  <c r="R141" i="1"/>
  <c r="T141" i="1"/>
  <c r="U141" i="1"/>
  <c r="V141" i="1"/>
  <c r="W141" i="1"/>
  <c r="X141" i="1"/>
  <c r="Y141" i="1"/>
  <c r="Z141" i="1"/>
  <c r="M142" i="1"/>
  <c r="N142" i="1"/>
  <c r="Q142" i="1"/>
  <c r="R142" i="1"/>
  <c r="T142" i="1"/>
  <c r="U142" i="1"/>
  <c r="V142" i="1"/>
  <c r="W142" i="1"/>
  <c r="X142" i="1"/>
  <c r="Y142" i="1"/>
  <c r="Z142" i="1"/>
  <c r="M143" i="1"/>
  <c r="N143" i="1"/>
  <c r="Q143" i="1"/>
  <c r="R143" i="1"/>
  <c r="T143" i="1"/>
  <c r="U143" i="1"/>
  <c r="V143" i="1"/>
  <c r="W143" i="1"/>
  <c r="X143" i="1"/>
  <c r="Y143" i="1"/>
  <c r="Z143" i="1"/>
  <c r="M144" i="1"/>
  <c r="N144" i="1"/>
  <c r="Q144" i="1"/>
  <c r="R144" i="1"/>
  <c r="T144" i="1"/>
  <c r="U144" i="1"/>
  <c r="V144" i="1"/>
  <c r="W144" i="1"/>
  <c r="X144" i="1"/>
  <c r="Y144" i="1"/>
  <c r="Z144" i="1"/>
  <c r="M145" i="1"/>
  <c r="N145" i="1"/>
  <c r="Q145" i="1"/>
  <c r="R145" i="1"/>
  <c r="T145" i="1"/>
  <c r="U145" i="1"/>
  <c r="V145" i="1"/>
  <c r="W145" i="1"/>
  <c r="X145" i="1"/>
  <c r="Y145" i="1"/>
  <c r="Z145" i="1"/>
  <c r="M146" i="1"/>
  <c r="N146" i="1"/>
  <c r="Q146" i="1"/>
  <c r="R146" i="1"/>
  <c r="T146" i="1"/>
  <c r="U146" i="1"/>
  <c r="V146" i="1"/>
  <c r="W146" i="1"/>
  <c r="X146" i="1"/>
  <c r="Y146" i="1"/>
  <c r="Z146" i="1"/>
  <c r="M147" i="1"/>
  <c r="N147" i="1"/>
  <c r="Q147" i="1"/>
  <c r="R147" i="1"/>
  <c r="T147" i="1"/>
  <c r="U147" i="1"/>
  <c r="V147" i="1"/>
  <c r="W147" i="1"/>
  <c r="X147" i="1"/>
  <c r="Y147" i="1"/>
  <c r="Z147" i="1"/>
  <c r="M148" i="1"/>
  <c r="N148" i="1"/>
  <c r="Q148" i="1"/>
  <c r="R148" i="1"/>
  <c r="T148" i="1"/>
  <c r="U148" i="1"/>
  <c r="V148" i="1"/>
  <c r="W148" i="1"/>
  <c r="X148" i="1"/>
  <c r="Y148" i="1"/>
  <c r="Z148" i="1"/>
  <c r="M149" i="1"/>
  <c r="N149" i="1"/>
  <c r="Q149" i="1"/>
  <c r="R149" i="1"/>
  <c r="T149" i="1"/>
  <c r="U149" i="1"/>
  <c r="V149" i="1"/>
  <c r="W149" i="1"/>
  <c r="X149" i="1"/>
  <c r="Y149" i="1"/>
  <c r="Z149" i="1"/>
  <c r="M150" i="1"/>
  <c r="N150" i="1"/>
  <c r="Q150" i="1"/>
  <c r="R150" i="1"/>
  <c r="T150" i="1"/>
  <c r="U150" i="1"/>
  <c r="V150" i="1"/>
  <c r="W150" i="1"/>
  <c r="X150" i="1"/>
  <c r="Y150" i="1"/>
  <c r="Z150" i="1"/>
  <c r="M151" i="1"/>
  <c r="N151" i="1"/>
  <c r="Q151" i="1"/>
  <c r="R151" i="1"/>
  <c r="T151" i="1"/>
  <c r="U151" i="1"/>
  <c r="V151" i="1"/>
  <c r="W151" i="1"/>
  <c r="X151" i="1"/>
  <c r="Y151" i="1"/>
  <c r="Z151" i="1"/>
  <c r="M152" i="1"/>
  <c r="N152" i="1"/>
  <c r="Q152" i="1"/>
  <c r="R152" i="1"/>
  <c r="T152" i="1"/>
  <c r="U152" i="1"/>
  <c r="V152" i="1"/>
  <c r="W152" i="1"/>
  <c r="X152" i="1"/>
  <c r="Y152" i="1"/>
  <c r="Z152" i="1"/>
  <c r="M153" i="1"/>
  <c r="N153" i="1"/>
  <c r="Q153" i="1"/>
  <c r="R153" i="1"/>
  <c r="T153" i="1"/>
  <c r="U153" i="1"/>
  <c r="V153" i="1"/>
  <c r="W153" i="1"/>
  <c r="X153" i="1"/>
  <c r="Y153" i="1"/>
  <c r="Z153" i="1"/>
  <c r="M154" i="1"/>
  <c r="N154" i="1"/>
  <c r="Q154" i="1"/>
  <c r="R154" i="1"/>
  <c r="T154" i="1"/>
  <c r="U154" i="1"/>
  <c r="V154" i="1"/>
  <c r="W154" i="1"/>
  <c r="X154" i="1"/>
  <c r="Y154" i="1"/>
  <c r="Z154" i="1"/>
  <c r="M155" i="1"/>
  <c r="N155" i="1"/>
  <c r="Q155" i="1"/>
  <c r="R155" i="1"/>
  <c r="T155" i="1"/>
  <c r="U155" i="1"/>
  <c r="V155" i="1"/>
  <c r="W155" i="1"/>
  <c r="X155" i="1"/>
  <c r="Y155" i="1"/>
  <c r="Z155" i="1"/>
  <c r="M156" i="1"/>
  <c r="N156" i="1"/>
  <c r="Q156" i="1"/>
  <c r="R156" i="1"/>
  <c r="T156" i="1"/>
  <c r="U156" i="1"/>
  <c r="V156" i="1"/>
  <c r="W156" i="1"/>
  <c r="X156" i="1"/>
  <c r="Y156" i="1"/>
  <c r="Z156" i="1"/>
  <c r="M157" i="1"/>
  <c r="N157" i="1"/>
  <c r="Q157" i="1"/>
  <c r="R157" i="1"/>
  <c r="T157" i="1"/>
  <c r="U157" i="1"/>
  <c r="V157" i="1"/>
  <c r="W157" i="1"/>
  <c r="X157" i="1"/>
  <c r="Y157" i="1"/>
  <c r="Z157" i="1"/>
  <c r="M158" i="1"/>
  <c r="N158" i="1"/>
  <c r="Q158" i="1"/>
  <c r="R158" i="1"/>
  <c r="T158" i="1"/>
  <c r="U158" i="1"/>
  <c r="V158" i="1"/>
  <c r="W158" i="1"/>
  <c r="X158" i="1"/>
  <c r="Y158" i="1"/>
  <c r="Z158" i="1"/>
  <c r="M159" i="1"/>
  <c r="N159" i="1"/>
  <c r="Q159" i="1"/>
  <c r="R159" i="1"/>
  <c r="T159" i="1"/>
  <c r="U159" i="1"/>
  <c r="V159" i="1"/>
  <c r="W159" i="1"/>
  <c r="X159" i="1"/>
  <c r="Y159" i="1"/>
  <c r="Z159" i="1"/>
  <c r="M160" i="1"/>
  <c r="N160" i="1"/>
  <c r="Q160" i="1"/>
  <c r="R160" i="1"/>
  <c r="T160" i="1"/>
  <c r="U160" i="1"/>
  <c r="V160" i="1"/>
  <c r="W160" i="1"/>
  <c r="X160" i="1"/>
  <c r="Y160" i="1"/>
  <c r="Z160" i="1"/>
  <c r="M161" i="1"/>
  <c r="N161" i="1"/>
  <c r="Q161" i="1"/>
  <c r="R161" i="1"/>
  <c r="T161" i="1"/>
  <c r="U161" i="1"/>
  <c r="V161" i="1"/>
  <c r="W161" i="1"/>
  <c r="X161" i="1"/>
  <c r="Y161" i="1"/>
  <c r="Z161" i="1"/>
  <c r="M162" i="1"/>
  <c r="N162" i="1"/>
  <c r="Q162" i="1"/>
  <c r="R162" i="1"/>
  <c r="T162" i="1"/>
  <c r="U162" i="1"/>
  <c r="V162" i="1"/>
  <c r="W162" i="1"/>
  <c r="X162" i="1"/>
  <c r="Y162" i="1"/>
  <c r="Z162" i="1"/>
  <c r="M163" i="1"/>
  <c r="N163" i="1"/>
  <c r="Q163" i="1"/>
  <c r="R163" i="1"/>
  <c r="T163" i="1"/>
  <c r="U163" i="1"/>
  <c r="V163" i="1"/>
  <c r="W163" i="1"/>
  <c r="X163" i="1"/>
  <c r="Y163" i="1"/>
  <c r="Z163" i="1"/>
  <c r="M164" i="1"/>
  <c r="N164" i="1"/>
  <c r="Q164" i="1"/>
  <c r="R164" i="1"/>
  <c r="T164" i="1"/>
  <c r="U164" i="1"/>
  <c r="V164" i="1"/>
  <c r="W164" i="1"/>
  <c r="X164" i="1"/>
  <c r="Y164" i="1"/>
  <c r="Z164" i="1"/>
  <c r="M165" i="1"/>
  <c r="N165" i="1"/>
  <c r="Q165" i="1"/>
  <c r="R165" i="1"/>
  <c r="T165" i="1"/>
  <c r="U165" i="1"/>
  <c r="V165" i="1"/>
  <c r="W165" i="1"/>
  <c r="X165" i="1"/>
  <c r="Y165" i="1"/>
  <c r="Z165" i="1"/>
  <c r="M166" i="1"/>
  <c r="N166" i="1"/>
  <c r="Q166" i="1"/>
  <c r="R166" i="1"/>
  <c r="T166" i="1"/>
  <c r="U166" i="1"/>
  <c r="V166" i="1"/>
  <c r="W166" i="1"/>
  <c r="X166" i="1"/>
  <c r="Y166" i="1"/>
  <c r="Z166" i="1"/>
  <c r="M167" i="1"/>
  <c r="N167" i="1"/>
  <c r="Q167" i="1"/>
  <c r="R167" i="1"/>
  <c r="T167" i="1"/>
  <c r="U167" i="1"/>
  <c r="V167" i="1"/>
  <c r="W167" i="1"/>
  <c r="X167" i="1"/>
  <c r="Y167" i="1"/>
  <c r="Z167" i="1"/>
  <c r="M168" i="1"/>
  <c r="N168" i="1"/>
  <c r="Q168" i="1"/>
  <c r="R168" i="1"/>
  <c r="T168" i="1"/>
  <c r="U168" i="1"/>
  <c r="V168" i="1"/>
  <c r="W168" i="1"/>
  <c r="X168" i="1"/>
  <c r="Y168" i="1"/>
  <c r="Z168" i="1"/>
  <c r="M169" i="1"/>
  <c r="N169" i="1"/>
  <c r="Q169" i="1"/>
  <c r="R169" i="1"/>
  <c r="T169" i="1"/>
  <c r="U169" i="1"/>
  <c r="V169" i="1"/>
  <c r="W169" i="1"/>
  <c r="X169" i="1"/>
  <c r="Y169" i="1"/>
  <c r="Z169" i="1"/>
  <c r="M170" i="1"/>
  <c r="N170" i="1"/>
  <c r="Q170" i="1"/>
  <c r="R170" i="1"/>
  <c r="T170" i="1"/>
  <c r="U170" i="1"/>
  <c r="V170" i="1"/>
  <c r="W170" i="1"/>
  <c r="X170" i="1"/>
  <c r="Y170" i="1"/>
  <c r="Z170" i="1"/>
  <c r="M171" i="1"/>
  <c r="N171" i="1"/>
  <c r="Q171" i="1"/>
  <c r="R171" i="1"/>
  <c r="T171" i="1"/>
  <c r="U171" i="1"/>
  <c r="V171" i="1"/>
  <c r="W171" i="1"/>
  <c r="X171" i="1"/>
  <c r="Y171" i="1"/>
  <c r="Z171" i="1"/>
  <c r="M172" i="1"/>
  <c r="N172" i="1"/>
  <c r="Q172" i="1"/>
  <c r="R172" i="1"/>
  <c r="T172" i="1"/>
  <c r="U172" i="1"/>
  <c r="V172" i="1"/>
  <c r="W172" i="1"/>
  <c r="X172" i="1"/>
  <c r="Y172" i="1"/>
  <c r="Z172" i="1"/>
  <c r="M173" i="1"/>
  <c r="N173" i="1"/>
  <c r="Q173" i="1"/>
  <c r="R173" i="1"/>
  <c r="T173" i="1"/>
  <c r="U173" i="1"/>
  <c r="V173" i="1"/>
  <c r="W173" i="1"/>
  <c r="X173" i="1"/>
  <c r="Y173" i="1"/>
  <c r="Z173" i="1"/>
  <c r="M174" i="1"/>
  <c r="N174" i="1"/>
  <c r="Q174" i="1"/>
  <c r="R174" i="1"/>
  <c r="T174" i="1"/>
  <c r="U174" i="1"/>
  <c r="V174" i="1"/>
  <c r="W174" i="1"/>
  <c r="X174" i="1"/>
  <c r="Y174" i="1"/>
  <c r="Z174" i="1"/>
  <c r="M175" i="1"/>
  <c r="N175" i="1"/>
  <c r="Q175" i="1"/>
  <c r="R175" i="1"/>
  <c r="T175" i="1"/>
  <c r="U175" i="1"/>
  <c r="V175" i="1"/>
  <c r="W175" i="1"/>
  <c r="X175" i="1"/>
  <c r="Y175" i="1"/>
  <c r="Z175" i="1"/>
  <c r="M176" i="1"/>
  <c r="N176" i="1"/>
  <c r="Q176" i="1"/>
  <c r="R176" i="1"/>
  <c r="T176" i="1"/>
  <c r="U176" i="1"/>
  <c r="V176" i="1"/>
  <c r="W176" i="1"/>
  <c r="X176" i="1"/>
  <c r="Y176" i="1"/>
  <c r="Z176" i="1"/>
  <c r="M177" i="1"/>
  <c r="N177" i="1"/>
  <c r="Q177" i="1"/>
  <c r="R177" i="1"/>
  <c r="T177" i="1"/>
  <c r="U177" i="1"/>
  <c r="V177" i="1"/>
  <c r="W177" i="1"/>
  <c r="X177" i="1"/>
  <c r="Y177" i="1"/>
  <c r="Z177" i="1"/>
  <c r="M178" i="1"/>
  <c r="N178" i="1"/>
  <c r="Q178" i="1"/>
  <c r="R178" i="1"/>
  <c r="T178" i="1"/>
  <c r="U178" i="1"/>
  <c r="V178" i="1"/>
  <c r="W178" i="1"/>
  <c r="X178" i="1"/>
  <c r="Y178" i="1"/>
  <c r="Z178" i="1"/>
  <c r="M179" i="1"/>
  <c r="N179" i="1"/>
  <c r="Q179" i="1"/>
  <c r="R179" i="1"/>
  <c r="T179" i="1"/>
  <c r="U179" i="1"/>
  <c r="V179" i="1"/>
  <c r="W179" i="1"/>
  <c r="X179" i="1"/>
  <c r="Y179" i="1"/>
  <c r="Z179" i="1"/>
  <c r="M180" i="1"/>
  <c r="N180" i="1"/>
  <c r="Q180" i="1"/>
  <c r="R180" i="1"/>
  <c r="T180" i="1"/>
  <c r="U180" i="1"/>
  <c r="V180" i="1"/>
  <c r="W180" i="1"/>
  <c r="X180" i="1"/>
  <c r="Y180" i="1"/>
  <c r="Z180" i="1"/>
  <c r="M181" i="1"/>
  <c r="N181" i="1"/>
  <c r="Q181" i="1"/>
  <c r="R181" i="1"/>
  <c r="T181" i="1"/>
  <c r="U181" i="1"/>
  <c r="V181" i="1"/>
  <c r="W181" i="1"/>
  <c r="X181" i="1"/>
  <c r="Y181" i="1"/>
  <c r="Z181" i="1"/>
  <c r="M182" i="1"/>
  <c r="N182" i="1"/>
  <c r="Q182" i="1"/>
  <c r="R182" i="1"/>
  <c r="T182" i="1"/>
  <c r="U182" i="1"/>
  <c r="V182" i="1"/>
  <c r="W182" i="1"/>
  <c r="X182" i="1"/>
  <c r="Y182" i="1"/>
  <c r="Z182" i="1"/>
  <c r="M183" i="1"/>
  <c r="N183" i="1"/>
  <c r="Q183" i="1"/>
  <c r="R183" i="1"/>
  <c r="T183" i="1"/>
  <c r="U183" i="1"/>
  <c r="V183" i="1"/>
  <c r="W183" i="1"/>
  <c r="X183" i="1"/>
  <c r="Y183" i="1"/>
  <c r="Z183" i="1"/>
  <c r="M184" i="1"/>
  <c r="N184" i="1"/>
  <c r="Q184" i="1"/>
  <c r="R184" i="1"/>
  <c r="T184" i="1"/>
  <c r="U184" i="1"/>
  <c r="V184" i="1"/>
  <c r="W184" i="1"/>
  <c r="X184" i="1"/>
  <c r="Y184" i="1"/>
  <c r="Z184" i="1"/>
  <c r="M185" i="1"/>
  <c r="N185" i="1"/>
  <c r="Q185" i="1"/>
  <c r="R185" i="1"/>
  <c r="T185" i="1"/>
  <c r="U185" i="1"/>
  <c r="V185" i="1"/>
  <c r="W185" i="1"/>
  <c r="X185" i="1"/>
  <c r="Y185" i="1"/>
  <c r="Z185" i="1"/>
  <c r="M186" i="1"/>
  <c r="N186" i="1"/>
  <c r="Q186" i="1"/>
  <c r="R186" i="1"/>
  <c r="T186" i="1"/>
  <c r="U186" i="1"/>
  <c r="V186" i="1"/>
  <c r="W186" i="1"/>
  <c r="X186" i="1"/>
  <c r="Y186" i="1"/>
  <c r="Z186" i="1"/>
  <c r="M187" i="1"/>
  <c r="N187" i="1"/>
  <c r="Q187" i="1"/>
  <c r="R187" i="1"/>
  <c r="T187" i="1"/>
  <c r="U187" i="1"/>
  <c r="V187" i="1"/>
  <c r="W187" i="1"/>
  <c r="X187" i="1"/>
  <c r="Y187" i="1"/>
  <c r="Z187" i="1"/>
  <c r="M188" i="1"/>
  <c r="N188" i="1"/>
  <c r="Q188" i="1"/>
  <c r="R188" i="1"/>
  <c r="T188" i="1"/>
  <c r="U188" i="1"/>
  <c r="V188" i="1"/>
  <c r="W188" i="1"/>
  <c r="X188" i="1"/>
  <c r="Y188" i="1"/>
  <c r="Z188" i="1"/>
  <c r="M189" i="1"/>
  <c r="N189" i="1"/>
  <c r="Q189" i="1"/>
  <c r="R189" i="1"/>
  <c r="T189" i="1"/>
  <c r="U189" i="1"/>
  <c r="V189" i="1"/>
  <c r="W189" i="1"/>
  <c r="X189" i="1"/>
  <c r="Y189" i="1"/>
  <c r="Z189" i="1"/>
  <c r="M190" i="1"/>
  <c r="N190" i="1"/>
  <c r="Q190" i="1"/>
  <c r="R190" i="1"/>
  <c r="T190" i="1"/>
  <c r="U190" i="1"/>
  <c r="V190" i="1"/>
  <c r="W190" i="1"/>
  <c r="X190" i="1"/>
  <c r="Y190" i="1"/>
  <c r="Z190" i="1"/>
  <c r="M191" i="1"/>
  <c r="N191" i="1"/>
  <c r="Q191" i="1"/>
  <c r="R191" i="1"/>
  <c r="T191" i="1"/>
  <c r="U191" i="1"/>
  <c r="V191" i="1"/>
  <c r="W191" i="1"/>
  <c r="X191" i="1"/>
  <c r="Y191" i="1"/>
  <c r="Z191" i="1"/>
  <c r="M192" i="1"/>
  <c r="N192" i="1"/>
  <c r="Q192" i="1"/>
  <c r="R192" i="1"/>
  <c r="T192" i="1"/>
  <c r="U192" i="1"/>
  <c r="V192" i="1"/>
  <c r="W192" i="1"/>
  <c r="X192" i="1"/>
  <c r="Y192" i="1"/>
  <c r="Z192" i="1"/>
  <c r="M193" i="1"/>
  <c r="N193" i="1"/>
  <c r="Q193" i="1"/>
  <c r="R193" i="1"/>
  <c r="T193" i="1"/>
  <c r="U193" i="1"/>
  <c r="V193" i="1"/>
  <c r="W193" i="1"/>
  <c r="X193" i="1"/>
  <c r="Y193" i="1"/>
  <c r="Z193" i="1"/>
  <c r="M194" i="1"/>
  <c r="N194" i="1"/>
  <c r="Q194" i="1"/>
  <c r="R194" i="1"/>
  <c r="T194" i="1"/>
  <c r="U194" i="1"/>
  <c r="V194" i="1"/>
  <c r="W194" i="1"/>
  <c r="X194" i="1"/>
  <c r="Y194" i="1"/>
  <c r="Z194" i="1"/>
  <c r="M195" i="1"/>
  <c r="N195" i="1"/>
  <c r="Q195" i="1"/>
  <c r="R195" i="1"/>
  <c r="T195" i="1"/>
  <c r="U195" i="1"/>
  <c r="V195" i="1"/>
  <c r="W195" i="1"/>
  <c r="X195" i="1"/>
  <c r="Y195" i="1"/>
  <c r="Z195" i="1"/>
  <c r="M196" i="1"/>
  <c r="N196" i="1"/>
  <c r="Q196" i="1"/>
  <c r="R196" i="1"/>
  <c r="T196" i="1"/>
  <c r="U196" i="1"/>
  <c r="V196" i="1"/>
  <c r="W196" i="1"/>
  <c r="X196" i="1"/>
  <c r="Y196" i="1"/>
  <c r="Z196" i="1"/>
  <c r="M197" i="1"/>
  <c r="N197" i="1"/>
  <c r="Q197" i="1"/>
  <c r="R197" i="1"/>
  <c r="T197" i="1"/>
  <c r="U197" i="1"/>
  <c r="V197" i="1"/>
  <c r="W197" i="1"/>
  <c r="X197" i="1"/>
  <c r="Y197" i="1"/>
  <c r="Z197" i="1"/>
  <c r="M198" i="1"/>
  <c r="N198" i="1"/>
  <c r="Q198" i="1"/>
  <c r="R198" i="1"/>
  <c r="T198" i="1"/>
  <c r="U198" i="1"/>
  <c r="V198" i="1"/>
  <c r="W198" i="1"/>
  <c r="X198" i="1"/>
  <c r="Y198" i="1"/>
  <c r="Z198" i="1"/>
  <c r="M199" i="1"/>
  <c r="N199" i="1"/>
  <c r="Q199" i="1"/>
  <c r="R199" i="1"/>
  <c r="T199" i="1"/>
  <c r="U199" i="1"/>
  <c r="V199" i="1"/>
  <c r="W199" i="1"/>
  <c r="X199" i="1"/>
  <c r="Y199" i="1"/>
  <c r="Z199" i="1"/>
  <c r="M200" i="1"/>
  <c r="N200" i="1"/>
  <c r="Q200" i="1"/>
  <c r="R200" i="1"/>
  <c r="T200" i="1"/>
  <c r="U200" i="1"/>
  <c r="V200" i="1"/>
  <c r="W200" i="1"/>
  <c r="X200" i="1"/>
  <c r="Y200" i="1"/>
  <c r="Z200" i="1"/>
  <c r="M201" i="1"/>
  <c r="N201" i="1"/>
  <c r="Q201" i="1"/>
  <c r="R201" i="1"/>
  <c r="T201" i="1"/>
  <c r="U201" i="1"/>
  <c r="V201" i="1"/>
  <c r="W201" i="1"/>
  <c r="X201" i="1"/>
  <c r="Y201" i="1"/>
  <c r="Z201" i="1"/>
  <c r="M202" i="1"/>
  <c r="N202" i="1"/>
  <c r="Q202" i="1"/>
  <c r="R202" i="1"/>
  <c r="T202" i="1"/>
  <c r="U202" i="1"/>
  <c r="V202" i="1"/>
  <c r="W202" i="1"/>
  <c r="X202" i="1"/>
  <c r="Y202" i="1"/>
  <c r="Z202" i="1"/>
  <c r="M203" i="1"/>
  <c r="N203" i="1"/>
  <c r="Q203" i="1"/>
  <c r="R203" i="1"/>
  <c r="T203" i="1"/>
  <c r="U203" i="1"/>
  <c r="V203" i="1"/>
  <c r="W203" i="1"/>
  <c r="X203" i="1"/>
  <c r="Y203" i="1"/>
  <c r="Z203" i="1"/>
  <c r="M204" i="1"/>
  <c r="N204" i="1"/>
  <c r="Q204" i="1"/>
  <c r="R204" i="1"/>
  <c r="T204" i="1"/>
  <c r="U204" i="1"/>
  <c r="V204" i="1"/>
  <c r="W204" i="1"/>
  <c r="X204" i="1"/>
  <c r="Y204" i="1"/>
  <c r="Z204" i="1"/>
  <c r="M205" i="1"/>
  <c r="N205" i="1"/>
  <c r="Q205" i="1"/>
  <c r="R205" i="1"/>
  <c r="T205" i="1"/>
  <c r="U205" i="1"/>
  <c r="V205" i="1"/>
  <c r="W205" i="1"/>
  <c r="X205" i="1"/>
  <c r="Y205" i="1"/>
  <c r="Z205" i="1"/>
  <c r="M206" i="1"/>
  <c r="N206" i="1"/>
  <c r="Q206" i="1"/>
  <c r="R206" i="1"/>
  <c r="T206" i="1"/>
  <c r="U206" i="1"/>
  <c r="V206" i="1"/>
  <c r="W206" i="1"/>
  <c r="X206" i="1"/>
  <c r="Y206" i="1"/>
  <c r="Z206" i="1"/>
  <c r="M207" i="1"/>
  <c r="N207" i="1"/>
  <c r="Q207" i="1"/>
  <c r="R207" i="1"/>
  <c r="T207" i="1"/>
  <c r="U207" i="1"/>
  <c r="V207" i="1"/>
  <c r="W207" i="1"/>
  <c r="X207" i="1"/>
  <c r="Y207" i="1"/>
  <c r="Z207" i="1"/>
  <c r="M208" i="1"/>
  <c r="N208" i="1"/>
  <c r="Q208" i="1"/>
  <c r="R208" i="1"/>
  <c r="T208" i="1"/>
  <c r="U208" i="1"/>
  <c r="V208" i="1"/>
  <c r="W208" i="1"/>
  <c r="X208" i="1"/>
  <c r="Y208" i="1"/>
  <c r="Z208" i="1"/>
  <c r="M209" i="1"/>
  <c r="N209" i="1"/>
  <c r="Q209" i="1"/>
  <c r="R209" i="1"/>
  <c r="T209" i="1"/>
  <c r="U209" i="1"/>
  <c r="V209" i="1"/>
  <c r="W209" i="1"/>
  <c r="X209" i="1"/>
  <c r="Y209" i="1"/>
  <c r="Z209" i="1"/>
  <c r="M210" i="1"/>
  <c r="N210" i="1"/>
  <c r="Q210" i="1"/>
  <c r="R210" i="1"/>
  <c r="T210" i="1"/>
  <c r="U210" i="1"/>
  <c r="V210" i="1"/>
  <c r="W210" i="1"/>
  <c r="X210" i="1"/>
  <c r="Y210" i="1"/>
  <c r="Z210" i="1"/>
  <c r="M211" i="1"/>
  <c r="N211" i="1"/>
  <c r="Q211" i="1"/>
  <c r="R211" i="1"/>
  <c r="T211" i="1"/>
  <c r="U211" i="1"/>
  <c r="V211" i="1"/>
  <c r="W211" i="1"/>
  <c r="X211" i="1"/>
  <c r="Y211" i="1"/>
  <c r="Z211" i="1"/>
  <c r="M212" i="1"/>
  <c r="N212" i="1"/>
  <c r="Q212" i="1"/>
  <c r="R212" i="1"/>
  <c r="T212" i="1"/>
  <c r="U212" i="1"/>
  <c r="V212" i="1"/>
  <c r="W212" i="1"/>
  <c r="X212" i="1"/>
  <c r="Y212" i="1"/>
  <c r="Z212" i="1"/>
  <c r="M213" i="1"/>
  <c r="N213" i="1"/>
  <c r="Q213" i="1"/>
  <c r="R213" i="1"/>
  <c r="T213" i="1"/>
  <c r="U213" i="1"/>
  <c r="V213" i="1"/>
  <c r="W213" i="1"/>
  <c r="X213" i="1"/>
  <c r="Y213" i="1"/>
  <c r="Z213" i="1"/>
  <c r="M214" i="1"/>
  <c r="N214" i="1"/>
  <c r="Q214" i="1"/>
  <c r="R214" i="1"/>
  <c r="T214" i="1"/>
  <c r="U214" i="1"/>
  <c r="V214" i="1"/>
  <c r="W214" i="1"/>
  <c r="X214" i="1"/>
  <c r="Y214" i="1"/>
  <c r="Z214" i="1"/>
  <c r="M215" i="1"/>
  <c r="N215" i="1"/>
  <c r="Q215" i="1"/>
  <c r="R215" i="1"/>
  <c r="T215" i="1"/>
  <c r="U215" i="1"/>
  <c r="V215" i="1"/>
  <c r="W215" i="1"/>
  <c r="X215" i="1"/>
  <c r="Y215" i="1"/>
  <c r="Z215" i="1"/>
  <c r="M216" i="1"/>
  <c r="N216" i="1"/>
  <c r="Q216" i="1"/>
  <c r="R216" i="1"/>
  <c r="T216" i="1"/>
  <c r="U216" i="1"/>
  <c r="V216" i="1"/>
  <c r="W216" i="1"/>
  <c r="X216" i="1"/>
  <c r="Y216" i="1"/>
  <c r="Z216" i="1"/>
  <c r="M217" i="1"/>
  <c r="N217" i="1"/>
  <c r="Q217" i="1"/>
  <c r="R217" i="1"/>
  <c r="T217" i="1"/>
  <c r="U217" i="1"/>
  <c r="V217" i="1"/>
  <c r="W217" i="1"/>
  <c r="X217" i="1"/>
  <c r="Y217" i="1"/>
  <c r="Z217" i="1"/>
  <c r="M218" i="1"/>
  <c r="N218" i="1"/>
  <c r="Q218" i="1"/>
  <c r="R218" i="1"/>
  <c r="T218" i="1"/>
  <c r="U218" i="1"/>
  <c r="V218" i="1"/>
  <c r="W218" i="1"/>
  <c r="X218" i="1"/>
  <c r="Y218" i="1"/>
  <c r="Z218" i="1"/>
  <c r="M219" i="1"/>
  <c r="N219" i="1"/>
  <c r="Q219" i="1"/>
  <c r="R219" i="1"/>
  <c r="T219" i="1"/>
  <c r="U219" i="1"/>
  <c r="V219" i="1"/>
  <c r="W219" i="1"/>
  <c r="X219" i="1"/>
  <c r="Y219" i="1"/>
  <c r="Z219" i="1"/>
  <c r="M220" i="1"/>
  <c r="N220" i="1"/>
  <c r="Q220" i="1"/>
  <c r="R220" i="1"/>
  <c r="T220" i="1"/>
  <c r="U220" i="1"/>
  <c r="V220" i="1"/>
  <c r="W220" i="1"/>
  <c r="X220" i="1"/>
  <c r="Y220" i="1"/>
  <c r="Z220" i="1"/>
  <c r="M221" i="1"/>
  <c r="N221" i="1"/>
  <c r="Q221" i="1"/>
  <c r="R221" i="1"/>
  <c r="T221" i="1"/>
  <c r="U221" i="1"/>
  <c r="V221" i="1"/>
  <c r="W221" i="1"/>
  <c r="X221" i="1"/>
  <c r="Y221" i="1"/>
  <c r="Z221" i="1"/>
  <c r="M222" i="1"/>
  <c r="N222" i="1"/>
  <c r="Q222" i="1"/>
  <c r="R222" i="1"/>
  <c r="T222" i="1"/>
  <c r="U222" i="1"/>
  <c r="V222" i="1"/>
  <c r="W222" i="1"/>
  <c r="X222" i="1"/>
  <c r="Y222" i="1"/>
  <c r="Z222" i="1"/>
  <c r="M223" i="1"/>
  <c r="N223" i="1"/>
  <c r="Q223" i="1"/>
  <c r="R223" i="1"/>
  <c r="T223" i="1"/>
  <c r="U223" i="1"/>
  <c r="V223" i="1"/>
  <c r="W223" i="1"/>
  <c r="X223" i="1"/>
  <c r="Y223" i="1"/>
  <c r="Z223" i="1"/>
  <c r="M224" i="1"/>
  <c r="N224" i="1"/>
  <c r="Q224" i="1"/>
  <c r="R224" i="1"/>
  <c r="T224" i="1"/>
  <c r="U224" i="1"/>
  <c r="V224" i="1"/>
  <c r="W224" i="1"/>
  <c r="X224" i="1"/>
  <c r="Y224" i="1"/>
  <c r="Z224" i="1"/>
  <c r="M225" i="1"/>
  <c r="N225" i="1"/>
  <c r="Q225" i="1"/>
  <c r="R225" i="1"/>
  <c r="T225" i="1"/>
  <c r="U225" i="1"/>
  <c r="V225" i="1"/>
  <c r="W225" i="1"/>
  <c r="X225" i="1"/>
  <c r="Y225" i="1"/>
  <c r="Z225" i="1"/>
  <c r="M226" i="1"/>
  <c r="N226" i="1"/>
  <c r="Q226" i="1"/>
  <c r="R226" i="1"/>
  <c r="T226" i="1"/>
  <c r="U226" i="1"/>
  <c r="V226" i="1"/>
  <c r="W226" i="1"/>
  <c r="X226" i="1"/>
  <c r="Y226" i="1"/>
  <c r="Z226" i="1"/>
  <c r="M227" i="1"/>
  <c r="N227" i="1"/>
  <c r="Q227" i="1"/>
  <c r="R227" i="1"/>
  <c r="T227" i="1"/>
  <c r="U227" i="1"/>
  <c r="V227" i="1"/>
  <c r="W227" i="1"/>
  <c r="X227" i="1"/>
  <c r="Y227" i="1"/>
  <c r="Z227" i="1"/>
  <c r="M228" i="1"/>
  <c r="N228" i="1"/>
  <c r="Q228" i="1"/>
  <c r="R228" i="1"/>
  <c r="T228" i="1"/>
  <c r="U228" i="1"/>
  <c r="V228" i="1"/>
  <c r="W228" i="1"/>
  <c r="X228" i="1"/>
  <c r="Y228" i="1"/>
  <c r="Z228" i="1"/>
  <c r="M229" i="1"/>
  <c r="N229" i="1"/>
  <c r="Q229" i="1"/>
  <c r="R229" i="1"/>
  <c r="T229" i="1"/>
  <c r="U229" i="1"/>
  <c r="V229" i="1"/>
  <c r="W229" i="1"/>
  <c r="X229" i="1"/>
  <c r="Y229" i="1"/>
  <c r="Z229" i="1"/>
  <c r="M230" i="1"/>
  <c r="N230" i="1"/>
  <c r="Q230" i="1"/>
  <c r="R230" i="1"/>
  <c r="T230" i="1"/>
  <c r="U230" i="1"/>
  <c r="V230" i="1"/>
  <c r="W230" i="1"/>
  <c r="X230" i="1"/>
  <c r="Y230" i="1"/>
  <c r="Z230" i="1"/>
  <c r="M231" i="1"/>
  <c r="N231" i="1"/>
  <c r="Q231" i="1"/>
  <c r="R231" i="1"/>
  <c r="T231" i="1"/>
  <c r="U231" i="1"/>
  <c r="V231" i="1"/>
  <c r="W231" i="1"/>
  <c r="X231" i="1"/>
  <c r="Y231" i="1"/>
  <c r="Z231" i="1"/>
  <c r="M232" i="1"/>
  <c r="N232" i="1"/>
  <c r="Q232" i="1"/>
  <c r="R232" i="1"/>
  <c r="T232" i="1"/>
  <c r="U232" i="1"/>
  <c r="V232" i="1"/>
  <c r="W232" i="1"/>
  <c r="X232" i="1"/>
  <c r="Y232" i="1"/>
  <c r="Z232" i="1"/>
  <c r="M233" i="1"/>
  <c r="N233" i="1"/>
  <c r="Q233" i="1"/>
  <c r="R233" i="1"/>
  <c r="T233" i="1"/>
  <c r="U233" i="1"/>
  <c r="V233" i="1"/>
  <c r="W233" i="1"/>
  <c r="X233" i="1"/>
  <c r="Y233" i="1"/>
  <c r="Z233" i="1"/>
  <c r="M234" i="1"/>
  <c r="N234" i="1"/>
  <c r="Q234" i="1"/>
  <c r="R234" i="1"/>
  <c r="T234" i="1"/>
  <c r="U234" i="1"/>
  <c r="V234" i="1"/>
  <c r="W234" i="1"/>
  <c r="X234" i="1"/>
  <c r="Y234" i="1"/>
  <c r="Z234" i="1"/>
  <c r="M235" i="1"/>
  <c r="N235" i="1"/>
  <c r="Q235" i="1"/>
  <c r="R235" i="1"/>
  <c r="T235" i="1"/>
  <c r="U235" i="1"/>
  <c r="V235" i="1"/>
  <c r="W235" i="1"/>
  <c r="X235" i="1"/>
  <c r="Y235" i="1"/>
  <c r="Z235" i="1"/>
  <c r="M236" i="1"/>
  <c r="N236" i="1"/>
  <c r="Q236" i="1"/>
  <c r="R236" i="1"/>
  <c r="T236" i="1"/>
  <c r="U236" i="1"/>
  <c r="V236" i="1"/>
  <c r="W236" i="1"/>
  <c r="X236" i="1"/>
  <c r="Y236" i="1"/>
  <c r="Z236" i="1"/>
  <c r="M237" i="1"/>
  <c r="N237" i="1"/>
  <c r="Q237" i="1"/>
  <c r="R237" i="1"/>
  <c r="T237" i="1"/>
  <c r="U237" i="1"/>
  <c r="V237" i="1"/>
  <c r="W237" i="1"/>
  <c r="X237" i="1"/>
  <c r="Y237" i="1"/>
  <c r="Z237" i="1"/>
  <c r="M238" i="1"/>
  <c r="N238" i="1"/>
  <c r="Q238" i="1"/>
  <c r="R238" i="1"/>
  <c r="T238" i="1"/>
  <c r="U238" i="1"/>
  <c r="V238" i="1"/>
  <c r="W238" i="1"/>
  <c r="X238" i="1"/>
  <c r="Y238" i="1"/>
  <c r="Z238" i="1"/>
  <c r="M239" i="1"/>
  <c r="N239" i="1"/>
  <c r="Q239" i="1"/>
  <c r="R239" i="1"/>
  <c r="T239" i="1"/>
  <c r="U239" i="1"/>
  <c r="V239" i="1"/>
  <c r="W239" i="1"/>
  <c r="X239" i="1"/>
  <c r="Y239" i="1"/>
  <c r="Z239" i="1"/>
  <c r="M240" i="1"/>
  <c r="N240" i="1"/>
  <c r="Q240" i="1"/>
  <c r="R240" i="1"/>
  <c r="T240" i="1"/>
  <c r="U240" i="1"/>
  <c r="V240" i="1"/>
  <c r="W240" i="1"/>
  <c r="X240" i="1"/>
  <c r="Y240" i="1"/>
  <c r="Z240" i="1"/>
  <c r="M241" i="1"/>
  <c r="N241" i="1"/>
  <c r="Q241" i="1"/>
  <c r="R241" i="1"/>
  <c r="T241" i="1"/>
  <c r="U241" i="1"/>
  <c r="V241" i="1"/>
  <c r="W241" i="1"/>
  <c r="X241" i="1"/>
  <c r="Y241" i="1"/>
  <c r="Z241" i="1"/>
  <c r="M242" i="1"/>
  <c r="N242" i="1"/>
  <c r="Q242" i="1"/>
  <c r="R242" i="1"/>
  <c r="T242" i="1"/>
  <c r="U242" i="1"/>
  <c r="V242" i="1"/>
  <c r="W242" i="1"/>
  <c r="X242" i="1"/>
  <c r="Y242" i="1"/>
  <c r="Z242" i="1"/>
  <c r="M243" i="1"/>
  <c r="N243" i="1"/>
  <c r="Q243" i="1"/>
  <c r="R243" i="1"/>
  <c r="T243" i="1"/>
  <c r="U243" i="1"/>
  <c r="V243" i="1"/>
  <c r="W243" i="1"/>
  <c r="X243" i="1"/>
  <c r="Y243" i="1"/>
  <c r="Z243" i="1"/>
  <c r="M244" i="1"/>
  <c r="N244" i="1"/>
  <c r="Q244" i="1"/>
  <c r="R244" i="1"/>
  <c r="T244" i="1"/>
  <c r="U244" i="1"/>
  <c r="V244" i="1"/>
  <c r="W244" i="1"/>
  <c r="X244" i="1"/>
  <c r="Y244" i="1"/>
  <c r="Z244" i="1"/>
  <c r="M245" i="1"/>
  <c r="N245" i="1"/>
  <c r="Q245" i="1"/>
  <c r="R245" i="1"/>
  <c r="T245" i="1"/>
  <c r="U245" i="1"/>
  <c r="V245" i="1"/>
  <c r="W245" i="1"/>
  <c r="X245" i="1"/>
  <c r="Y245" i="1"/>
  <c r="Z245" i="1"/>
  <c r="M246" i="1"/>
  <c r="N246" i="1"/>
  <c r="Q246" i="1"/>
  <c r="R246" i="1"/>
  <c r="T246" i="1"/>
  <c r="U246" i="1"/>
  <c r="V246" i="1"/>
  <c r="W246" i="1"/>
  <c r="X246" i="1"/>
  <c r="Y246" i="1"/>
  <c r="Z246" i="1"/>
  <c r="M247" i="1"/>
  <c r="N247" i="1"/>
  <c r="Q247" i="1"/>
  <c r="R247" i="1"/>
  <c r="T247" i="1"/>
  <c r="U247" i="1"/>
  <c r="V247" i="1"/>
  <c r="W247" i="1"/>
  <c r="X247" i="1"/>
  <c r="Y247" i="1"/>
  <c r="Z247" i="1"/>
  <c r="M248" i="1"/>
  <c r="N248" i="1"/>
  <c r="Q248" i="1"/>
  <c r="R248" i="1"/>
  <c r="T248" i="1"/>
  <c r="U248" i="1"/>
  <c r="V248" i="1"/>
  <c r="W248" i="1"/>
  <c r="X248" i="1"/>
  <c r="Y248" i="1"/>
  <c r="Z248" i="1"/>
  <c r="M249" i="1"/>
  <c r="N249" i="1"/>
  <c r="Q249" i="1"/>
  <c r="R249" i="1"/>
  <c r="T249" i="1"/>
  <c r="U249" i="1"/>
  <c r="V249" i="1"/>
  <c r="W249" i="1"/>
  <c r="X249" i="1"/>
  <c r="Y249" i="1"/>
  <c r="Z249" i="1"/>
  <c r="M250" i="1"/>
  <c r="N250" i="1"/>
  <c r="Q250" i="1"/>
  <c r="R250" i="1"/>
  <c r="T250" i="1"/>
  <c r="U250" i="1"/>
  <c r="V250" i="1"/>
  <c r="W250" i="1"/>
  <c r="X250" i="1"/>
  <c r="Y250" i="1"/>
  <c r="Z250" i="1"/>
  <c r="M251" i="1"/>
  <c r="N251" i="1"/>
  <c r="Q251" i="1"/>
  <c r="R251" i="1"/>
  <c r="T251" i="1"/>
  <c r="U251" i="1"/>
  <c r="V251" i="1"/>
  <c r="W251" i="1"/>
  <c r="X251" i="1"/>
  <c r="Y251" i="1"/>
  <c r="Z251" i="1"/>
  <c r="M252" i="1"/>
  <c r="N252" i="1"/>
  <c r="Q252" i="1"/>
  <c r="R252" i="1"/>
  <c r="T252" i="1"/>
  <c r="U252" i="1"/>
  <c r="V252" i="1"/>
  <c r="W252" i="1"/>
  <c r="X252" i="1"/>
  <c r="Y252" i="1"/>
  <c r="Z252" i="1"/>
  <c r="M253" i="1"/>
  <c r="N253" i="1"/>
  <c r="Q253" i="1"/>
  <c r="R253" i="1"/>
  <c r="T253" i="1"/>
  <c r="U253" i="1"/>
  <c r="V253" i="1"/>
  <c r="W253" i="1"/>
  <c r="X253" i="1"/>
  <c r="Y253" i="1"/>
  <c r="Z253" i="1"/>
  <c r="M254" i="1"/>
  <c r="N254" i="1"/>
  <c r="Q254" i="1"/>
  <c r="R254" i="1"/>
  <c r="T254" i="1"/>
  <c r="U254" i="1"/>
  <c r="V254" i="1"/>
  <c r="W254" i="1"/>
  <c r="X254" i="1"/>
  <c r="Y254" i="1"/>
  <c r="Z254" i="1"/>
  <c r="M255" i="1"/>
  <c r="N255" i="1"/>
  <c r="Q255" i="1"/>
  <c r="R255" i="1"/>
  <c r="T255" i="1"/>
  <c r="U255" i="1"/>
  <c r="V255" i="1"/>
  <c r="W255" i="1"/>
  <c r="X255" i="1"/>
  <c r="Y255" i="1"/>
  <c r="Z255" i="1"/>
  <c r="M256" i="1"/>
  <c r="N256" i="1"/>
  <c r="Q256" i="1"/>
  <c r="R256" i="1"/>
  <c r="T256" i="1"/>
  <c r="U256" i="1"/>
  <c r="V256" i="1"/>
  <c r="W256" i="1"/>
  <c r="X256" i="1"/>
  <c r="Y256" i="1"/>
  <c r="Z256" i="1"/>
  <c r="M257" i="1"/>
  <c r="N257" i="1"/>
  <c r="Q257" i="1"/>
  <c r="R257" i="1"/>
  <c r="T257" i="1"/>
  <c r="U257" i="1"/>
  <c r="V257" i="1"/>
  <c r="W257" i="1"/>
  <c r="X257" i="1"/>
  <c r="Y257" i="1"/>
  <c r="Z257" i="1"/>
  <c r="M258" i="1"/>
  <c r="N258" i="1"/>
  <c r="Q258" i="1"/>
  <c r="R258" i="1"/>
  <c r="T258" i="1"/>
  <c r="U258" i="1"/>
  <c r="V258" i="1"/>
  <c r="W258" i="1"/>
  <c r="X258" i="1"/>
  <c r="Y258" i="1"/>
  <c r="Z258" i="1"/>
  <c r="M259" i="1"/>
  <c r="N259" i="1"/>
  <c r="Q259" i="1"/>
  <c r="R259" i="1"/>
  <c r="T259" i="1"/>
  <c r="U259" i="1"/>
  <c r="V259" i="1"/>
  <c r="W259" i="1"/>
  <c r="X259" i="1"/>
  <c r="Y259" i="1"/>
  <c r="Z259" i="1"/>
  <c r="M260" i="1"/>
  <c r="N260" i="1"/>
  <c r="Q260" i="1"/>
  <c r="R260" i="1"/>
  <c r="T260" i="1"/>
  <c r="U260" i="1"/>
  <c r="V260" i="1"/>
  <c r="W260" i="1"/>
  <c r="X260" i="1"/>
  <c r="Y260" i="1"/>
  <c r="Z260" i="1"/>
  <c r="M261" i="1"/>
  <c r="N261" i="1"/>
  <c r="Q261" i="1"/>
  <c r="R261" i="1"/>
  <c r="T261" i="1"/>
  <c r="U261" i="1"/>
  <c r="V261" i="1"/>
  <c r="W261" i="1"/>
  <c r="X261" i="1"/>
  <c r="Y261" i="1"/>
  <c r="Z261" i="1"/>
  <c r="M262" i="1"/>
  <c r="N262" i="1"/>
  <c r="Q262" i="1"/>
  <c r="R262" i="1"/>
  <c r="T262" i="1"/>
  <c r="U262" i="1"/>
  <c r="V262" i="1"/>
  <c r="W262" i="1"/>
  <c r="X262" i="1"/>
  <c r="Y262" i="1"/>
  <c r="Z262" i="1"/>
  <c r="M263" i="1"/>
  <c r="N263" i="1"/>
  <c r="Q263" i="1"/>
  <c r="R263" i="1"/>
  <c r="T263" i="1"/>
  <c r="U263" i="1"/>
  <c r="V263" i="1"/>
  <c r="W263" i="1"/>
  <c r="X263" i="1"/>
  <c r="Y263" i="1"/>
  <c r="Z263" i="1"/>
  <c r="M264" i="1"/>
  <c r="N264" i="1"/>
  <c r="Q264" i="1"/>
  <c r="R264" i="1"/>
  <c r="T264" i="1"/>
  <c r="U264" i="1"/>
  <c r="V264" i="1"/>
  <c r="W264" i="1"/>
  <c r="X264" i="1"/>
  <c r="Y264" i="1"/>
  <c r="Z264" i="1"/>
  <c r="M265" i="1"/>
  <c r="N265" i="1"/>
  <c r="Q265" i="1"/>
  <c r="R265" i="1"/>
  <c r="T265" i="1"/>
  <c r="U265" i="1"/>
  <c r="V265" i="1"/>
  <c r="W265" i="1"/>
  <c r="X265" i="1"/>
  <c r="Y265" i="1"/>
  <c r="Z265" i="1"/>
  <c r="M266" i="1"/>
  <c r="N266" i="1"/>
  <c r="Q266" i="1"/>
  <c r="R266" i="1"/>
  <c r="T266" i="1"/>
  <c r="U266" i="1"/>
  <c r="V266" i="1"/>
  <c r="W266" i="1"/>
  <c r="X266" i="1"/>
  <c r="Y266" i="1"/>
  <c r="Z266" i="1"/>
  <c r="M267" i="1"/>
  <c r="N267" i="1"/>
  <c r="Q267" i="1"/>
  <c r="R267" i="1"/>
  <c r="T267" i="1"/>
  <c r="U267" i="1"/>
  <c r="V267" i="1"/>
  <c r="W267" i="1"/>
  <c r="X267" i="1"/>
  <c r="Y267" i="1"/>
  <c r="Z267" i="1"/>
  <c r="M268" i="1"/>
  <c r="N268" i="1"/>
  <c r="Q268" i="1"/>
  <c r="R268" i="1"/>
  <c r="T268" i="1"/>
  <c r="U268" i="1"/>
  <c r="V268" i="1"/>
  <c r="W268" i="1"/>
  <c r="X268" i="1"/>
  <c r="Y268" i="1"/>
  <c r="Z268" i="1"/>
  <c r="M269" i="1"/>
  <c r="N269" i="1"/>
  <c r="Q269" i="1"/>
  <c r="R269" i="1"/>
  <c r="T269" i="1"/>
  <c r="U269" i="1"/>
  <c r="V269" i="1"/>
  <c r="W269" i="1"/>
  <c r="X269" i="1"/>
  <c r="Y269" i="1"/>
  <c r="Z269" i="1"/>
  <c r="M270" i="1"/>
  <c r="N270" i="1"/>
  <c r="Q270" i="1"/>
  <c r="R270" i="1"/>
  <c r="T270" i="1"/>
  <c r="U270" i="1"/>
  <c r="V270" i="1"/>
  <c r="W270" i="1"/>
  <c r="X270" i="1"/>
  <c r="Y270" i="1"/>
  <c r="Z270" i="1"/>
  <c r="M271" i="1"/>
  <c r="N271" i="1"/>
  <c r="Q271" i="1"/>
  <c r="R271" i="1"/>
  <c r="T271" i="1"/>
  <c r="U271" i="1"/>
  <c r="V271" i="1"/>
  <c r="W271" i="1"/>
  <c r="X271" i="1"/>
  <c r="Y271" i="1"/>
  <c r="Z271" i="1"/>
  <c r="M272" i="1"/>
  <c r="N272" i="1"/>
  <c r="Q272" i="1"/>
  <c r="R272" i="1"/>
  <c r="T272" i="1"/>
  <c r="U272" i="1"/>
  <c r="V272" i="1"/>
  <c r="W272" i="1"/>
  <c r="X272" i="1"/>
  <c r="Y272" i="1"/>
  <c r="Z272" i="1"/>
  <c r="M273" i="1"/>
  <c r="N273" i="1"/>
  <c r="Q273" i="1"/>
  <c r="R273" i="1"/>
  <c r="T273" i="1"/>
  <c r="U273" i="1"/>
  <c r="V273" i="1"/>
  <c r="W273" i="1"/>
  <c r="X273" i="1"/>
  <c r="Y273" i="1"/>
  <c r="Z273" i="1"/>
  <c r="M274" i="1"/>
  <c r="N274" i="1"/>
  <c r="Q274" i="1"/>
  <c r="R274" i="1"/>
  <c r="T274" i="1"/>
  <c r="U274" i="1"/>
  <c r="V274" i="1"/>
  <c r="W274" i="1"/>
  <c r="X274" i="1"/>
  <c r="Y274" i="1"/>
  <c r="Z274" i="1"/>
  <c r="M275" i="1"/>
  <c r="N275" i="1"/>
  <c r="Q275" i="1"/>
  <c r="R275" i="1"/>
  <c r="T275" i="1"/>
  <c r="U275" i="1"/>
  <c r="V275" i="1"/>
  <c r="W275" i="1"/>
  <c r="X275" i="1"/>
  <c r="Y275" i="1"/>
  <c r="Z275" i="1"/>
  <c r="M276" i="1"/>
  <c r="N276" i="1"/>
  <c r="Q276" i="1"/>
  <c r="R276" i="1"/>
  <c r="T276" i="1"/>
  <c r="U276" i="1"/>
  <c r="V276" i="1"/>
  <c r="W276" i="1"/>
  <c r="X276" i="1"/>
  <c r="Y276" i="1"/>
  <c r="Z276" i="1"/>
  <c r="M277" i="1"/>
  <c r="N277" i="1"/>
  <c r="Q277" i="1"/>
  <c r="R277" i="1"/>
  <c r="T277" i="1"/>
  <c r="U277" i="1"/>
  <c r="V277" i="1"/>
  <c r="W277" i="1"/>
  <c r="X277" i="1"/>
  <c r="Y277" i="1"/>
  <c r="Z277" i="1"/>
  <c r="M278" i="1"/>
  <c r="N278" i="1"/>
  <c r="Q278" i="1"/>
  <c r="R278" i="1"/>
  <c r="T278" i="1"/>
  <c r="U278" i="1"/>
  <c r="V278" i="1"/>
  <c r="W278" i="1"/>
  <c r="X278" i="1"/>
  <c r="Y278" i="1"/>
  <c r="Z278" i="1"/>
  <c r="M279" i="1"/>
  <c r="N279" i="1"/>
  <c r="Q279" i="1"/>
  <c r="R279" i="1"/>
  <c r="T279" i="1"/>
  <c r="U279" i="1"/>
  <c r="V279" i="1"/>
  <c r="W279" i="1"/>
  <c r="X279" i="1"/>
  <c r="Y279" i="1"/>
  <c r="Z279" i="1"/>
  <c r="M280" i="1"/>
  <c r="N280" i="1"/>
  <c r="Q280" i="1"/>
  <c r="R280" i="1"/>
  <c r="T280" i="1"/>
  <c r="U280" i="1"/>
  <c r="V280" i="1"/>
  <c r="W280" i="1"/>
  <c r="X280" i="1"/>
  <c r="Y280" i="1"/>
  <c r="Z280" i="1"/>
  <c r="M281" i="1"/>
  <c r="N281" i="1"/>
  <c r="Q281" i="1"/>
  <c r="R281" i="1"/>
  <c r="T281" i="1"/>
  <c r="U281" i="1"/>
  <c r="V281" i="1"/>
  <c r="W281" i="1"/>
  <c r="X281" i="1"/>
  <c r="Y281" i="1"/>
  <c r="Z281" i="1"/>
  <c r="M282" i="1"/>
  <c r="N282" i="1"/>
  <c r="Q282" i="1"/>
  <c r="R282" i="1"/>
  <c r="T282" i="1"/>
  <c r="U282" i="1"/>
  <c r="V282" i="1"/>
  <c r="W282" i="1"/>
  <c r="X282" i="1"/>
  <c r="Y282" i="1"/>
  <c r="Z282" i="1"/>
  <c r="M283" i="1"/>
  <c r="N283" i="1"/>
  <c r="Q283" i="1"/>
  <c r="R283" i="1"/>
  <c r="T283" i="1"/>
  <c r="U283" i="1"/>
  <c r="V283" i="1"/>
  <c r="W283" i="1"/>
  <c r="X283" i="1"/>
  <c r="Y283" i="1"/>
  <c r="Z283" i="1"/>
  <c r="M284" i="1"/>
  <c r="N284" i="1"/>
  <c r="Q284" i="1"/>
  <c r="R284" i="1"/>
  <c r="T284" i="1"/>
  <c r="U284" i="1"/>
  <c r="V284" i="1"/>
  <c r="W284" i="1"/>
  <c r="X284" i="1"/>
  <c r="Y284" i="1"/>
  <c r="Z284" i="1"/>
  <c r="M285" i="1"/>
  <c r="N285" i="1"/>
  <c r="Q285" i="1"/>
  <c r="R285" i="1"/>
  <c r="T285" i="1"/>
  <c r="U285" i="1"/>
  <c r="V285" i="1"/>
  <c r="W285" i="1"/>
  <c r="X285" i="1"/>
  <c r="Y285" i="1"/>
  <c r="Z285" i="1"/>
  <c r="M286" i="1"/>
  <c r="N286" i="1"/>
  <c r="Q286" i="1"/>
  <c r="R286" i="1"/>
  <c r="T286" i="1"/>
  <c r="U286" i="1"/>
  <c r="V286" i="1"/>
  <c r="W286" i="1"/>
  <c r="X286" i="1"/>
  <c r="Y286" i="1"/>
  <c r="Z286" i="1"/>
  <c r="M287" i="1"/>
  <c r="N287" i="1"/>
  <c r="Q287" i="1"/>
  <c r="R287" i="1"/>
  <c r="T287" i="1"/>
  <c r="U287" i="1"/>
  <c r="V287" i="1"/>
  <c r="W287" i="1"/>
  <c r="X287" i="1"/>
  <c r="Y287" i="1"/>
  <c r="Z287" i="1"/>
  <c r="M288" i="1"/>
  <c r="N288" i="1"/>
  <c r="Q288" i="1"/>
  <c r="R288" i="1"/>
  <c r="T288" i="1"/>
  <c r="U288" i="1"/>
  <c r="V288" i="1"/>
  <c r="W288" i="1"/>
  <c r="X288" i="1"/>
  <c r="Y288" i="1"/>
  <c r="Z288" i="1"/>
  <c r="M289" i="1"/>
  <c r="N289" i="1"/>
  <c r="Q289" i="1"/>
  <c r="R289" i="1"/>
  <c r="T289" i="1"/>
  <c r="U289" i="1"/>
  <c r="V289" i="1"/>
  <c r="W289" i="1"/>
  <c r="X289" i="1"/>
  <c r="Y289" i="1"/>
  <c r="Z289" i="1"/>
  <c r="M290" i="1"/>
  <c r="N290" i="1"/>
  <c r="Q290" i="1"/>
  <c r="R290" i="1"/>
  <c r="T290" i="1"/>
  <c r="U290" i="1"/>
  <c r="V290" i="1"/>
  <c r="W290" i="1"/>
  <c r="X290" i="1"/>
  <c r="Y290" i="1"/>
  <c r="Z290" i="1"/>
  <c r="M291" i="1"/>
  <c r="N291" i="1"/>
  <c r="Q291" i="1"/>
  <c r="R291" i="1"/>
  <c r="T291" i="1"/>
  <c r="U291" i="1"/>
  <c r="V291" i="1"/>
  <c r="W291" i="1"/>
  <c r="X291" i="1"/>
  <c r="Y291" i="1"/>
  <c r="Z291" i="1"/>
  <c r="M292" i="1"/>
  <c r="N292" i="1"/>
  <c r="Q292" i="1"/>
  <c r="R292" i="1"/>
  <c r="T292" i="1"/>
  <c r="U292" i="1"/>
  <c r="V292" i="1"/>
  <c r="W292" i="1"/>
  <c r="X292" i="1"/>
  <c r="Y292" i="1"/>
  <c r="Z292" i="1"/>
  <c r="M293" i="1"/>
  <c r="N293" i="1"/>
  <c r="Q293" i="1"/>
  <c r="R293" i="1"/>
  <c r="T293" i="1"/>
  <c r="U293" i="1"/>
  <c r="V293" i="1"/>
  <c r="W293" i="1"/>
  <c r="X293" i="1"/>
  <c r="Y293" i="1"/>
  <c r="Z293" i="1"/>
  <c r="M294" i="1"/>
  <c r="N294" i="1"/>
  <c r="Q294" i="1"/>
  <c r="R294" i="1"/>
  <c r="T294" i="1"/>
  <c r="U294" i="1"/>
  <c r="V294" i="1"/>
  <c r="W294" i="1"/>
  <c r="X294" i="1"/>
  <c r="Y294" i="1"/>
  <c r="Z294" i="1"/>
  <c r="M295" i="1"/>
  <c r="N295" i="1"/>
  <c r="Q295" i="1"/>
  <c r="R295" i="1"/>
  <c r="T295" i="1"/>
  <c r="U295" i="1"/>
  <c r="V295" i="1"/>
  <c r="W295" i="1"/>
  <c r="X295" i="1"/>
  <c r="Y295" i="1"/>
  <c r="Z295" i="1"/>
  <c r="M296" i="1"/>
  <c r="N296" i="1"/>
  <c r="Q296" i="1"/>
  <c r="R296" i="1"/>
  <c r="T296" i="1"/>
  <c r="U296" i="1"/>
  <c r="V296" i="1"/>
  <c r="W296" i="1"/>
  <c r="X296" i="1"/>
  <c r="Y296" i="1"/>
  <c r="Z296" i="1"/>
  <c r="M297" i="1"/>
  <c r="N297" i="1"/>
  <c r="Q297" i="1"/>
  <c r="R297" i="1"/>
  <c r="T297" i="1"/>
  <c r="U297" i="1"/>
  <c r="V297" i="1"/>
  <c r="W297" i="1"/>
  <c r="X297" i="1"/>
  <c r="Y297" i="1"/>
  <c r="Z297" i="1"/>
  <c r="M298" i="1"/>
  <c r="N298" i="1"/>
  <c r="Q298" i="1"/>
  <c r="R298" i="1"/>
  <c r="T298" i="1"/>
  <c r="U298" i="1"/>
  <c r="V298" i="1"/>
  <c r="W298" i="1"/>
  <c r="X298" i="1"/>
  <c r="Y298" i="1"/>
  <c r="Z298" i="1"/>
  <c r="M299" i="1"/>
  <c r="N299" i="1"/>
  <c r="Q299" i="1"/>
  <c r="R299" i="1"/>
  <c r="T299" i="1"/>
  <c r="U299" i="1"/>
  <c r="V299" i="1"/>
  <c r="W299" i="1"/>
  <c r="X299" i="1"/>
  <c r="Y299" i="1"/>
  <c r="Z299" i="1"/>
  <c r="M300" i="1"/>
  <c r="N300" i="1"/>
  <c r="Q300" i="1"/>
  <c r="R300" i="1"/>
  <c r="T300" i="1"/>
  <c r="U300" i="1"/>
  <c r="V300" i="1"/>
  <c r="W300" i="1"/>
  <c r="X300" i="1"/>
  <c r="Y300" i="1"/>
  <c r="Z300" i="1"/>
  <c r="M301" i="1"/>
  <c r="N301" i="1"/>
  <c r="Q301" i="1"/>
  <c r="R301" i="1"/>
  <c r="T301" i="1"/>
  <c r="U301" i="1"/>
  <c r="V301" i="1"/>
  <c r="W301" i="1"/>
  <c r="X301" i="1"/>
  <c r="Y301" i="1"/>
  <c r="Z301" i="1"/>
  <c r="M302" i="1"/>
  <c r="N302" i="1"/>
  <c r="Q302" i="1"/>
  <c r="R302" i="1"/>
  <c r="T302" i="1"/>
  <c r="U302" i="1"/>
  <c r="V302" i="1"/>
  <c r="W302" i="1"/>
  <c r="X302" i="1"/>
  <c r="Y302" i="1"/>
  <c r="Z302" i="1"/>
  <c r="M303" i="1"/>
  <c r="N303" i="1"/>
  <c r="Q303" i="1"/>
  <c r="R303" i="1"/>
  <c r="T303" i="1"/>
  <c r="U303" i="1"/>
  <c r="V303" i="1"/>
  <c r="W303" i="1"/>
  <c r="X303" i="1"/>
  <c r="Y303" i="1"/>
  <c r="Z303" i="1"/>
  <c r="M304" i="1"/>
  <c r="N304" i="1"/>
  <c r="Q304" i="1"/>
  <c r="R304" i="1"/>
  <c r="T304" i="1"/>
  <c r="U304" i="1"/>
  <c r="V304" i="1"/>
  <c r="W304" i="1"/>
  <c r="X304" i="1"/>
  <c r="Y304" i="1"/>
  <c r="Z304" i="1"/>
  <c r="M305" i="1"/>
  <c r="N305" i="1"/>
  <c r="Q305" i="1"/>
  <c r="R305" i="1"/>
  <c r="T305" i="1"/>
  <c r="U305" i="1"/>
  <c r="V305" i="1"/>
  <c r="W305" i="1"/>
  <c r="X305" i="1"/>
  <c r="Y305" i="1"/>
  <c r="Z305" i="1"/>
  <c r="M306" i="1"/>
  <c r="N306" i="1"/>
  <c r="Q306" i="1"/>
  <c r="R306" i="1"/>
  <c r="T306" i="1"/>
  <c r="U306" i="1"/>
  <c r="V306" i="1"/>
  <c r="W306" i="1"/>
  <c r="X306" i="1"/>
  <c r="Y306" i="1"/>
  <c r="Z306" i="1"/>
  <c r="M307" i="1"/>
  <c r="N307" i="1"/>
  <c r="Q307" i="1"/>
  <c r="R307" i="1"/>
  <c r="T307" i="1"/>
  <c r="U307" i="1"/>
  <c r="V307" i="1"/>
  <c r="W307" i="1"/>
  <c r="X307" i="1"/>
  <c r="Y307" i="1"/>
  <c r="Z307" i="1"/>
  <c r="M308" i="1"/>
  <c r="N308" i="1"/>
  <c r="Q308" i="1"/>
  <c r="R308" i="1"/>
  <c r="T308" i="1"/>
  <c r="U308" i="1"/>
  <c r="V308" i="1"/>
  <c r="W308" i="1"/>
  <c r="X308" i="1"/>
  <c r="Y308" i="1"/>
  <c r="Z308" i="1"/>
  <c r="M309" i="1"/>
  <c r="N309" i="1"/>
  <c r="Q309" i="1"/>
  <c r="R309" i="1"/>
  <c r="T309" i="1"/>
  <c r="U309" i="1"/>
  <c r="V309" i="1"/>
  <c r="W309" i="1"/>
  <c r="X309" i="1"/>
  <c r="Y309" i="1"/>
  <c r="Z309" i="1"/>
  <c r="M310" i="1"/>
  <c r="N310" i="1"/>
  <c r="Q310" i="1"/>
  <c r="R310" i="1"/>
  <c r="T310" i="1"/>
  <c r="U310" i="1"/>
  <c r="V310" i="1"/>
  <c r="W310" i="1"/>
  <c r="X310" i="1"/>
  <c r="Y310" i="1"/>
  <c r="Z310" i="1"/>
  <c r="M311" i="1"/>
  <c r="N311" i="1"/>
  <c r="Q311" i="1"/>
  <c r="R311" i="1"/>
  <c r="T311" i="1"/>
  <c r="U311" i="1"/>
  <c r="V311" i="1"/>
  <c r="W311" i="1"/>
  <c r="X311" i="1"/>
  <c r="Y311" i="1"/>
  <c r="Z311" i="1"/>
  <c r="M312" i="1"/>
  <c r="N312" i="1"/>
  <c r="Q312" i="1"/>
  <c r="R312" i="1"/>
  <c r="T312" i="1"/>
  <c r="U312" i="1"/>
  <c r="V312" i="1"/>
  <c r="W312" i="1"/>
  <c r="X312" i="1"/>
  <c r="Y312" i="1"/>
  <c r="Z312" i="1"/>
  <c r="M313" i="1"/>
  <c r="N313" i="1"/>
  <c r="Q313" i="1"/>
  <c r="R313" i="1"/>
  <c r="T313" i="1"/>
  <c r="U313" i="1"/>
  <c r="V313" i="1"/>
  <c r="W313" i="1"/>
  <c r="X313" i="1"/>
  <c r="Y313" i="1"/>
  <c r="Z313" i="1"/>
  <c r="M314" i="1"/>
  <c r="N314" i="1"/>
  <c r="Q314" i="1"/>
  <c r="R314" i="1"/>
  <c r="T314" i="1"/>
  <c r="U314" i="1"/>
  <c r="V314" i="1"/>
  <c r="W314" i="1"/>
  <c r="X314" i="1"/>
  <c r="Y314" i="1"/>
  <c r="Z314" i="1"/>
  <c r="M315" i="1"/>
  <c r="N315" i="1"/>
  <c r="Q315" i="1"/>
  <c r="R315" i="1"/>
  <c r="T315" i="1"/>
  <c r="U315" i="1"/>
  <c r="V315" i="1"/>
  <c r="W315" i="1"/>
  <c r="X315" i="1"/>
  <c r="Y315" i="1"/>
  <c r="Z315" i="1"/>
  <c r="M316" i="1"/>
  <c r="N316" i="1"/>
  <c r="Q316" i="1"/>
  <c r="R316" i="1"/>
  <c r="T316" i="1"/>
  <c r="U316" i="1"/>
  <c r="V316" i="1"/>
  <c r="W316" i="1"/>
  <c r="X316" i="1"/>
  <c r="Y316" i="1"/>
  <c r="Z316" i="1"/>
  <c r="M317" i="1"/>
  <c r="N317" i="1"/>
  <c r="Q317" i="1"/>
  <c r="R317" i="1"/>
  <c r="T317" i="1"/>
  <c r="U317" i="1"/>
  <c r="V317" i="1"/>
  <c r="W317" i="1"/>
  <c r="X317" i="1"/>
  <c r="Y317" i="1"/>
  <c r="Z317" i="1"/>
  <c r="M318" i="1"/>
  <c r="N318" i="1"/>
  <c r="Q318" i="1"/>
  <c r="R318" i="1"/>
  <c r="T318" i="1"/>
  <c r="U318" i="1"/>
  <c r="V318" i="1"/>
  <c r="W318" i="1"/>
  <c r="X318" i="1"/>
  <c r="Y318" i="1"/>
  <c r="Z318" i="1"/>
  <c r="M319" i="1"/>
  <c r="N319" i="1"/>
  <c r="Q319" i="1"/>
  <c r="R319" i="1"/>
  <c r="T319" i="1"/>
  <c r="U319" i="1"/>
  <c r="V319" i="1"/>
  <c r="W319" i="1"/>
  <c r="X319" i="1"/>
  <c r="Y319" i="1"/>
  <c r="Z319" i="1"/>
  <c r="M320" i="1"/>
  <c r="N320" i="1"/>
  <c r="Q320" i="1"/>
  <c r="R320" i="1"/>
  <c r="T320" i="1"/>
  <c r="U320" i="1"/>
  <c r="V320" i="1"/>
  <c r="W320" i="1"/>
  <c r="X320" i="1"/>
  <c r="Y320" i="1"/>
  <c r="Z320" i="1"/>
  <c r="M321" i="1"/>
  <c r="N321" i="1"/>
  <c r="Q321" i="1"/>
  <c r="R321" i="1"/>
  <c r="T321" i="1"/>
  <c r="U321" i="1"/>
  <c r="V321" i="1"/>
  <c r="W321" i="1"/>
  <c r="X321" i="1"/>
  <c r="Y321" i="1"/>
  <c r="Z321" i="1"/>
  <c r="M322" i="1"/>
  <c r="N322" i="1"/>
  <c r="Q322" i="1"/>
  <c r="R322" i="1"/>
  <c r="T322" i="1"/>
  <c r="U322" i="1"/>
  <c r="V322" i="1"/>
  <c r="W322" i="1"/>
  <c r="X322" i="1"/>
  <c r="Y322" i="1"/>
  <c r="Z322" i="1"/>
  <c r="M323" i="1"/>
  <c r="N323" i="1"/>
  <c r="Q323" i="1"/>
  <c r="R323" i="1"/>
  <c r="T323" i="1"/>
  <c r="U323" i="1"/>
  <c r="V323" i="1"/>
  <c r="W323" i="1"/>
  <c r="X323" i="1"/>
  <c r="Y323" i="1"/>
  <c r="Z323" i="1"/>
  <c r="M324" i="1"/>
  <c r="N324" i="1"/>
  <c r="Q324" i="1"/>
  <c r="R324" i="1"/>
  <c r="T324" i="1"/>
  <c r="U324" i="1"/>
  <c r="V324" i="1"/>
  <c r="W324" i="1"/>
  <c r="X324" i="1"/>
  <c r="Y324" i="1"/>
  <c r="Z324" i="1"/>
  <c r="M325" i="1"/>
  <c r="N325" i="1"/>
  <c r="Q325" i="1"/>
  <c r="R325" i="1"/>
  <c r="T325" i="1"/>
  <c r="U325" i="1"/>
  <c r="V325" i="1"/>
  <c r="W325" i="1"/>
  <c r="X325" i="1"/>
  <c r="Y325" i="1"/>
  <c r="Z325" i="1"/>
  <c r="M326" i="1"/>
  <c r="N326" i="1"/>
  <c r="Q326" i="1"/>
  <c r="R326" i="1"/>
  <c r="T326" i="1"/>
  <c r="U326" i="1"/>
  <c r="V326" i="1"/>
  <c r="W326" i="1"/>
  <c r="X326" i="1"/>
  <c r="Y326" i="1"/>
  <c r="Z326" i="1"/>
  <c r="M327" i="1"/>
  <c r="N327" i="1"/>
  <c r="Q327" i="1"/>
  <c r="R327" i="1"/>
  <c r="T327" i="1"/>
  <c r="U327" i="1"/>
  <c r="V327" i="1"/>
  <c r="W327" i="1"/>
  <c r="X327" i="1"/>
  <c r="Y327" i="1"/>
  <c r="Z327" i="1"/>
  <c r="M328" i="1"/>
  <c r="N328" i="1"/>
  <c r="Q328" i="1"/>
  <c r="R328" i="1"/>
  <c r="T328" i="1"/>
  <c r="U328" i="1"/>
  <c r="V328" i="1"/>
  <c r="W328" i="1"/>
  <c r="X328" i="1"/>
  <c r="Y328" i="1"/>
  <c r="Z328" i="1"/>
  <c r="M329" i="1"/>
  <c r="N329" i="1"/>
  <c r="Q329" i="1"/>
  <c r="R329" i="1"/>
  <c r="T329" i="1"/>
  <c r="U329" i="1"/>
  <c r="V329" i="1"/>
  <c r="W329" i="1"/>
  <c r="X329" i="1"/>
  <c r="Y329" i="1"/>
  <c r="Z329" i="1"/>
  <c r="M330" i="1"/>
  <c r="N330" i="1"/>
  <c r="Q330" i="1"/>
  <c r="R330" i="1"/>
  <c r="T330" i="1"/>
  <c r="U330" i="1"/>
  <c r="V330" i="1"/>
  <c r="W330" i="1"/>
  <c r="X330" i="1"/>
  <c r="Y330" i="1"/>
  <c r="Z330" i="1"/>
  <c r="M331" i="1"/>
  <c r="N331" i="1"/>
  <c r="Q331" i="1"/>
  <c r="R331" i="1"/>
  <c r="T331" i="1"/>
  <c r="U331" i="1"/>
  <c r="V331" i="1"/>
  <c r="W331" i="1"/>
  <c r="X331" i="1"/>
  <c r="Y331" i="1"/>
  <c r="Z331" i="1"/>
  <c r="M332" i="1"/>
  <c r="N332" i="1"/>
  <c r="Q332" i="1"/>
  <c r="R332" i="1"/>
  <c r="T332" i="1"/>
  <c r="U332" i="1"/>
  <c r="V332" i="1"/>
  <c r="W332" i="1"/>
  <c r="X332" i="1"/>
  <c r="Y332" i="1"/>
  <c r="Z332" i="1"/>
  <c r="M333" i="1"/>
  <c r="N333" i="1"/>
  <c r="Q333" i="1"/>
  <c r="R333" i="1"/>
  <c r="T333" i="1"/>
  <c r="U333" i="1"/>
  <c r="V333" i="1"/>
  <c r="W333" i="1"/>
  <c r="X333" i="1"/>
  <c r="Y333" i="1"/>
  <c r="Z333" i="1"/>
  <c r="M334" i="1"/>
  <c r="N334" i="1"/>
  <c r="Q334" i="1"/>
  <c r="R334" i="1"/>
  <c r="T334" i="1"/>
  <c r="U334" i="1"/>
  <c r="V334" i="1"/>
  <c r="W334" i="1"/>
  <c r="X334" i="1"/>
  <c r="Y334" i="1"/>
  <c r="Z334" i="1"/>
  <c r="M335" i="1"/>
  <c r="N335" i="1"/>
  <c r="Q335" i="1"/>
  <c r="R335" i="1"/>
  <c r="T335" i="1"/>
  <c r="U335" i="1"/>
  <c r="V335" i="1"/>
  <c r="W335" i="1"/>
  <c r="X335" i="1"/>
  <c r="Y335" i="1"/>
  <c r="Z335" i="1"/>
  <c r="M336" i="1"/>
  <c r="N336" i="1"/>
  <c r="Q336" i="1"/>
  <c r="R336" i="1"/>
  <c r="T336" i="1"/>
  <c r="U336" i="1"/>
  <c r="V336" i="1"/>
  <c r="W336" i="1"/>
  <c r="X336" i="1"/>
  <c r="Y336" i="1"/>
  <c r="Z336" i="1"/>
  <c r="M337" i="1"/>
  <c r="N337" i="1"/>
  <c r="Q337" i="1"/>
  <c r="R337" i="1"/>
  <c r="T337" i="1"/>
  <c r="U337" i="1"/>
  <c r="V337" i="1"/>
  <c r="W337" i="1"/>
  <c r="X337" i="1"/>
  <c r="Y337" i="1"/>
  <c r="Z337" i="1"/>
  <c r="M338" i="1"/>
  <c r="N338" i="1"/>
  <c r="Q338" i="1"/>
  <c r="R338" i="1"/>
  <c r="T338" i="1"/>
  <c r="U338" i="1"/>
  <c r="V338" i="1"/>
  <c r="W338" i="1"/>
  <c r="X338" i="1"/>
  <c r="Y338" i="1"/>
  <c r="Z338" i="1"/>
  <c r="M339" i="1"/>
  <c r="N339" i="1"/>
  <c r="Q339" i="1"/>
  <c r="R339" i="1"/>
  <c r="T339" i="1"/>
  <c r="U339" i="1"/>
  <c r="V339" i="1"/>
  <c r="W339" i="1"/>
  <c r="X339" i="1"/>
  <c r="Y339" i="1"/>
  <c r="Z339" i="1"/>
  <c r="M340" i="1"/>
  <c r="N340" i="1"/>
  <c r="Q340" i="1"/>
  <c r="R340" i="1"/>
  <c r="T340" i="1"/>
  <c r="U340" i="1"/>
  <c r="V340" i="1"/>
  <c r="W340" i="1"/>
  <c r="X340" i="1"/>
  <c r="Y340" i="1"/>
  <c r="Z340" i="1"/>
  <c r="M341" i="1"/>
  <c r="N341" i="1"/>
  <c r="Q341" i="1"/>
  <c r="R341" i="1"/>
  <c r="T341" i="1"/>
  <c r="U341" i="1"/>
  <c r="V341" i="1"/>
  <c r="W341" i="1"/>
  <c r="X341" i="1"/>
  <c r="Y341" i="1"/>
  <c r="Z341" i="1"/>
  <c r="M342" i="1"/>
  <c r="N342" i="1"/>
  <c r="Q342" i="1"/>
  <c r="R342" i="1"/>
  <c r="T342" i="1"/>
  <c r="U342" i="1"/>
  <c r="V342" i="1"/>
  <c r="W342" i="1"/>
  <c r="X342" i="1"/>
  <c r="Y342" i="1"/>
  <c r="Z342" i="1"/>
  <c r="M343" i="1"/>
  <c r="N343" i="1"/>
  <c r="Q343" i="1"/>
  <c r="R343" i="1"/>
  <c r="T343" i="1"/>
  <c r="U343" i="1"/>
  <c r="V343" i="1"/>
  <c r="W343" i="1"/>
  <c r="X343" i="1"/>
  <c r="Y343" i="1"/>
  <c r="Z343" i="1"/>
  <c r="M344" i="1"/>
  <c r="N344" i="1"/>
  <c r="Q344" i="1"/>
  <c r="R344" i="1"/>
  <c r="T344" i="1"/>
  <c r="U344" i="1"/>
  <c r="V344" i="1"/>
  <c r="W344" i="1"/>
  <c r="X344" i="1"/>
  <c r="Y344" i="1"/>
  <c r="Z344" i="1"/>
  <c r="M345" i="1"/>
  <c r="N345" i="1"/>
  <c r="Q345" i="1"/>
  <c r="R345" i="1"/>
  <c r="T345" i="1"/>
  <c r="U345" i="1"/>
  <c r="V345" i="1"/>
  <c r="W345" i="1"/>
  <c r="X345" i="1"/>
  <c r="Y345" i="1"/>
  <c r="Z345" i="1"/>
  <c r="M346" i="1"/>
  <c r="N346" i="1"/>
  <c r="Q346" i="1"/>
  <c r="R346" i="1"/>
  <c r="T346" i="1"/>
  <c r="U346" i="1"/>
  <c r="V346" i="1"/>
  <c r="W346" i="1"/>
  <c r="X346" i="1"/>
  <c r="Y346" i="1"/>
  <c r="Z346" i="1"/>
  <c r="M347" i="1"/>
  <c r="N347" i="1"/>
  <c r="Q347" i="1"/>
  <c r="R347" i="1"/>
  <c r="T347" i="1"/>
  <c r="U347" i="1"/>
  <c r="V347" i="1"/>
  <c r="W347" i="1"/>
  <c r="X347" i="1"/>
  <c r="Y347" i="1"/>
  <c r="Z347" i="1"/>
  <c r="M348" i="1"/>
  <c r="N348" i="1"/>
  <c r="Q348" i="1"/>
  <c r="R348" i="1"/>
  <c r="T348" i="1"/>
  <c r="U348" i="1"/>
  <c r="V348" i="1"/>
  <c r="W348" i="1"/>
  <c r="X348" i="1"/>
  <c r="Y348" i="1"/>
  <c r="Z348" i="1"/>
  <c r="M349" i="1"/>
  <c r="N349" i="1"/>
  <c r="Q349" i="1"/>
  <c r="R349" i="1"/>
  <c r="T349" i="1"/>
  <c r="U349" i="1"/>
  <c r="V349" i="1"/>
  <c r="W349" i="1"/>
  <c r="X349" i="1"/>
  <c r="Y349" i="1"/>
  <c r="Z349" i="1"/>
  <c r="M350" i="1"/>
  <c r="N350" i="1"/>
  <c r="Q350" i="1"/>
  <c r="R350" i="1"/>
  <c r="T350" i="1"/>
  <c r="U350" i="1"/>
  <c r="V350" i="1"/>
  <c r="W350" i="1"/>
  <c r="X350" i="1"/>
  <c r="Y350" i="1"/>
  <c r="Z350" i="1"/>
  <c r="M351" i="1"/>
  <c r="N351" i="1"/>
  <c r="Q351" i="1"/>
  <c r="R351" i="1"/>
  <c r="T351" i="1"/>
  <c r="U351" i="1"/>
  <c r="V351" i="1"/>
  <c r="W351" i="1"/>
  <c r="X351" i="1"/>
  <c r="Y351" i="1"/>
  <c r="Z351" i="1"/>
  <c r="M352" i="1"/>
  <c r="N352" i="1"/>
  <c r="Q352" i="1"/>
  <c r="R352" i="1"/>
  <c r="T352" i="1"/>
  <c r="U352" i="1"/>
  <c r="V352" i="1"/>
  <c r="W352" i="1"/>
  <c r="X352" i="1"/>
  <c r="Y352" i="1"/>
  <c r="Z352" i="1"/>
  <c r="M353" i="1"/>
  <c r="N353" i="1"/>
  <c r="Q353" i="1"/>
  <c r="R353" i="1"/>
  <c r="T353" i="1"/>
  <c r="U353" i="1"/>
  <c r="V353" i="1"/>
  <c r="W353" i="1"/>
  <c r="X353" i="1"/>
  <c r="Y353" i="1"/>
  <c r="Z353" i="1"/>
  <c r="M354" i="1"/>
  <c r="N354" i="1"/>
  <c r="Q354" i="1"/>
  <c r="R354" i="1"/>
  <c r="T354" i="1"/>
  <c r="U354" i="1"/>
  <c r="V354" i="1"/>
  <c r="W354" i="1"/>
  <c r="X354" i="1"/>
  <c r="Y354" i="1"/>
  <c r="Z354" i="1"/>
  <c r="M355" i="1"/>
  <c r="N355" i="1"/>
  <c r="Q355" i="1"/>
  <c r="R355" i="1"/>
  <c r="T355" i="1"/>
  <c r="U355" i="1"/>
  <c r="V355" i="1"/>
  <c r="W355" i="1"/>
  <c r="X355" i="1"/>
  <c r="Y355" i="1"/>
  <c r="Z355" i="1"/>
  <c r="M356" i="1"/>
  <c r="N356" i="1"/>
  <c r="Q356" i="1"/>
  <c r="R356" i="1"/>
  <c r="T356" i="1"/>
  <c r="U356" i="1"/>
  <c r="V356" i="1"/>
  <c r="W356" i="1"/>
  <c r="X356" i="1"/>
  <c r="Y356" i="1"/>
  <c r="Z356" i="1"/>
  <c r="M357" i="1"/>
  <c r="N357" i="1"/>
  <c r="Q357" i="1"/>
  <c r="R357" i="1"/>
  <c r="T357" i="1"/>
  <c r="U357" i="1"/>
  <c r="V357" i="1"/>
  <c r="W357" i="1"/>
  <c r="X357" i="1"/>
  <c r="Y357" i="1"/>
  <c r="Z357" i="1"/>
  <c r="M358" i="1"/>
  <c r="N358" i="1"/>
  <c r="Q358" i="1"/>
  <c r="R358" i="1"/>
  <c r="T358" i="1"/>
  <c r="U358" i="1"/>
  <c r="V358" i="1"/>
  <c r="W358" i="1"/>
  <c r="X358" i="1"/>
  <c r="Y358" i="1"/>
  <c r="Z358" i="1"/>
  <c r="M359" i="1"/>
  <c r="N359" i="1"/>
  <c r="Q359" i="1"/>
  <c r="R359" i="1"/>
  <c r="T359" i="1"/>
  <c r="U359" i="1"/>
  <c r="V359" i="1"/>
  <c r="W359" i="1"/>
  <c r="X359" i="1"/>
  <c r="Y359" i="1"/>
  <c r="Z359" i="1"/>
  <c r="M360" i="1"/>
  <c r="N360" i="1"/>
  <c r="Q360" i="1"/>
  <c r="R360" i="1"/>
  <c r="T360" i="1"/>
  <c r="U360" i="1"/>
  <c r="V360" i="1"/>
  <c r="W360" i="1"/>
  <c r="X360" i="1"/>
  <c r="Y360" i="1"/>
  <c r="Z360" i="1"/>
  <c r="M361" i="1"/>
  <c r="N361" i="1"/>
  <c r="Q361" i="1"/>
  <c r="R361" i="1"/>
  <c r="T361" i="1"/>
  <c r="U361" i="1"/>
  <c r="V361" i="1"/>
  <c r="W361" i="1"/>
  <c r="X361" i="1"/>
  <c r="Y361" i="1"/>
  <c r="Z361" i="1"/>
  <c r="M362" i="1"/>
  <c r="N362" i="1"/>
  <c r="Q362" i="1"/>
  <c r="R362" i="1"/>
  <c r="T362" i="1"/>
  <c r="U362" i="1"/>
  <c r="V362" i="1"/>
  <c r="W362" i="1"/>
  <c r="X362" i="1"/>
  <c r="Y362" i="1"/>
  <c r="Z362" i="1"/>
  <c r="M363" i="1"/>
  <c r="N363" i="1"/>
  <c r="Q363" i="1"/>
  <c r="R363" i="1"/>
  <c r="T363" i="1"/>
  <c r="U363" i="1"/>
  <c r="V363" i="1"/>
  <c r="W363" i="1"/>
  <c r="X363" i="1"/>
  <c r="Y363" i="1"/>
  <c r="Z363" i="1"/>
  <c r="M364" i="1"/>
  <c r="N364" i="1"/>
  <c r="Q364" i="1"/>
  <c r="R364" i="1"/>
  <c r="T364" i="1"/>
  <c r="U364" i="1"/>
  <c r="V364" i="1"/>
  <c r="W364" i="1"/>
  <c r="X364" i="1"/>
  <c r="Y364" i="1"/>
  <c r="Z364" i="1"/>
  <c r="M365" i="1"/>
  <c r="N365" i="1"/>
  <c r="Q365" i="1"/>
  <c r="R365" i="1"/>
  <c r="T365" i="1"/>
  <c r="U365" i="1"/>
  <c r="V365" i="1"/>
  <c r="W365" i="1"/>
  <c r="X365" i="1"/>
  <c r="Y365" i="1"/>
  <c r="Z365" i="1"/>
  <c r="M366" i="1"/>
  <c r="N366" i="1"/>
  <c r="Q366" i="1"/>
  <c r="R366" i="1"/>
  <c r="T366" i="1"/>
  <c r="U366" i="1"/>
  <c r="V366" i="1"/>
  <c r="W366" i="1"/>
  <c r="X366" i="1"/>
  <c r="Y366" i="1"/>
  <c r="Z366" i="1"/>
  <c r="M367" i="1"/>
  <c r="N367" i="1"/>
  <c r="Q367" i="1"/>
  <c r="R367" i="1"/>
  <c r="T367" i="1"/>
  <c r="U367" i="1"/>
  <c r="V367" i="1"/>
  <c r="W367" i="1"/>
  <c r="X367" i="1"/>
  <c r="Y367" i="1"/>
  <c r="Z367" i="1"/>
  <c r="M368" i="1"/>
  <c r="N368" i="1"/>
  <c r="Q368" i="1"/>
  <c r="R368" i="1"/>
  <c r="T368" i="1"/>
  <c r="U368" i="1"/>
  <c r="V368" i="1"/>
  <c r="W368" i="1"/>
  <c r="X368" i="1"/>
  <c r="Y368" i="1"/>
  <c r="Z368" i="1"/>
  <c r="M369" i="1"/>
  <c r="N369" i="1"/>
  <c r="Q369" i="1"/>
  <c r="R369" i="1"/>
  <c r="T369" i="1"/>
  <c r="U369" i="1"/>
  <c r="V369" i="1"/>
  <c r="W369" i="1"/>
  <c r="X369" i="1"/>
  <c r="Y369" i="1"/>
  <c r="Z369" i="1"/>
  <c r="M370" i="1"/>
  <c r="N370" i="1"/>
  <c r="Q370" i="1"/>
  <c r="R370" i="1"/>
  <c r="T370" i="1"/>
  <c r="U370" i="1"/>
  <c r="V370" i="1"/>
  <c r="W370" i="1"/>
  <c r="X370" i="1"/>
  <c r="Y370" i="1"/>
  <c r="Z370" i="1"/>
  <c r="M371" i="1"/>
  <c r="N371" i="1"/>
  <c r="Q371" i="1"/>
  <c r="R371" i="1"/>
  <c r="T371" i="1"/>
  <c r="U371" i="1"/>
  <c r="V371" i="1"/>
  <c r="W371" i="1"/>
  <c r="X371" i="1"/>
  <c r="Y371" i="1"/>
  <c r="Z371" i="1"/>
  <c r="M372" i="1"/>
  <c r="N372" i="1"/>
  <c r="Q372" i="1"/>
  <c r="R372" i="1"/>
  <c r="T372" i="1"/>
  <c r="U372" i="1"/>
  <c r="V372" i="1"/>
  <c r="W372" i="1"/>
  <c r="X372" i="1"/>
  <c r="Y372" i="1"/>
  <c r="Z372" i="1"/>
  <c r="M373" i="1"/>
  <c r="N373" i="1"/>
  <c r="Q373" i="1"/>
  <c r="R373" i="1"/>
  <c r="T373" i="1"/>
  <c r="U373" i="1"/>
  <c r="V373" i="1"/>
  <c r="W373" i="1"/>
  <c r="X373" i="1"/>
  <c r="Y373" i="1"/>
  <c r="Z373" i="1"/>
  <c r="M374" i="1"/>
  <c r="N374" i="1"/>
  <c r="Q374" i="1"/>
  <c r="R374" i="1"/>
  <c r="T374" i="1"/>
  <c r="U374" i="1"/>
  <c r="V374" i="1"/>
  <c r="W374" i="1"/>
  <c r="X374" i="1"/>
  <c r="Y374" i="1"/>
  <c r="Z374" i="1"/>
  <c r="M375" i="1"/>
  <c r="N375" i="1"/>
  <c r="Q375" i="1"/>
  <c r="R375" i="1"/>
  <c r="T375" i="1"/>
  <c r="U375" i="1"/>
  <c r="V375" i="1"/>
  <c r="W375" i="1"/>
  <c r="X375" i="1"/>
  <c r="Y375" i="1"/>
  <c r="Z375" i="1"/>
  <c r="M376" i="1"/>
  <c r="N376" i="1"/>
  <c r="Q376" i="1"/>
  <c r="R376" i="1"/>
  <c r="T376" i="1"/>
  <c r="U376" i="1"/>
  <c r="V376" i="1"/>
  <c r="W376" i="1"/>
  <c r="X376" i="1"/>
  <c r="Y376" i="1"/>
  <c r="Z376" i="1"/>
  <c r="M377" i="1"/>
  <c r="N377" i="1"/>
  <c r="Q377" i="1"/>
  <c r="R377" i="1"/>
  <c r="T377" i="1"/>
  <c r="U377" i="1"/>
  <c r="V377" i="1"/>
  <c r="W377" i="1"/>
  <c r="X377" i="1"/>
  <c r="Y377" i="1"/>
  <c r="Z377" i="1"/>
  <c r="M378" i="1"/>
  <c r="N378" i="1"/>
  <c r="Q378" i="1"/>
  <c r="R378" i="1"/>
  <c r="T378" i="1"/>
  <c r="U378" i="1"/>
  <c r="V378" i="1"/>
  <c r="W378" i="1"/>
  <c r="X378" i="1"/>
  <c r="Y378" i="1"/>
  <c r="Z378" i="1"/>
  <c r="M379" i="1"/>
  <c r="N379" i="1"/>
  <c r="Q379" i="1"/>
  <c r="R379" i="1"/>
  <c r="T379" i="1"/>
  <c r="U379" i="1"/>
  <c r="V379" i="1"/>
  <c r="W379" i="1"/>
  <c r="X379" i="1"/>
  <c r="Y379" i="1"/>
  <c r="Z379" i="1"/>
  <c r="M380" i="1"/>
  <c r="N380" i="1"/>
  <c r="Q380" i="1"/>
  <c r="R380" i="1"/>
  <c r="T380" i="1"/>
  <c r="U380" i="1"/>
  <c r="V380" i="1"/>
  <c r="W380" i="1"/>
  <c r="X380" i="1"/>
  <c r="Y380" i="1"/>
  <c r="Z380" i="1"/>
  <c r="M381" i="1"/>
  <c r="N381" i="1"/>
  <c r="Q381" i="1"/>
  <c r="R381" i="1"/>
  <c r="T381" i="1"/>
  <c r="U381" i="1"/>
  <c r="V381" i="1"/>
  <c r="W381" i="1"/>
  <c r="X381" i="1"/>
  <c r="Y381" i="1"/>
  <c r="Z381" i="1"/>
  <c r="M382" i="1"/>
  <c r="N382" i="1"/>
  <c r="Q382" i="1"/>
  <c r="R382" i="1"/>
  <c r="T382" i="1"/>
  <c r="U382" i="1"/>
  <c r="V382" i="1"/>
  <c r="W382" i="1"/>
  <c r="X382" i="1"/>
  <c r="Y382" i="1"/>
  <c r="Z382" i="1"/>
  <c r="M383" i="1"/>
  <c r="N383" i="1"/>
  <c r="Q383" i="1"/>
  <c r="R383" i="1"/>
  <c r="T383" i="1"/>
  <c r="U383" i="1"/>
  <c r="V383" i="1"/>
  <c r="W383" i="1"/>
  <c r="X383" i="1"/>
  <c r="Y383" i="1"/>
  <c r="Z383" i="1"/>
  <c r="M384" i="1"/>
  <c r="N384" i="1"/>
  <c r="Q384" i="1"/>
  <c r="R384" i="1"/>
  <c r="T384" i="1"/>
  <c r="U384" i="1"/>
  <c r="V384" i="1"/>
  <c r="W384" i="1"/>
  <c r="X384" i="1"/>
  <c r="Y384" i="1"/>
  <c r="Z384" i="1"/>
  <c r="M385" i="1"/>
  <c r="N385" i="1"/>
  <c r="Q385" i="1"/>
  <c r="R385" i="1"/>
  <c r="T385" i="1"/>
  <c r="U385" i="1"/>
  <c r="V385" i="1"/>
  <c r="W385" i="1"/>
  <c r="X385" i="1"/>
  <c r="Y385" i="1"/>
  <c r="Z385" i="1"/>
  <c r="M386" i="1"/>
  <c r="N386" i="1"/>
  <c r="Q386" i="1"/>
  <c r="R386" i="1"/>
  <c r="T386" i="1"/>
  <c r="U386" i="1"/>
  <c r="V386" i="1"/>
  <c r="W386" i="1"/>
  <c r="X386" i="1"/>
  <c r="Y386" i="1"/>
  <c r="Z386" i="1"/>
  <c r="M387" i="1"/>
  <c r="N387" i="1"/>
  <c r="Q387" i="1"/>
  <c r="R387" i="1"/>
  <c r="T387" i="1"/>
  <c r="U387" i="1"/>
  <c r="V387" i="1"/>
  <c r="W387" i="1"/>
  <c r="X387" i="1"/>
  <c r="Y387" i="1"/>
  <c r="Z387" i="1"/>
  <c r="M388" i="1"/>
  <c r="N388" i="1"/>
  <c r="Q388" i="1"/>
  <c r="R388" i="1"/>
  <c r="T388" i="1"/>
  <c r="U388" i="1"/>
  <c r="V388" i="1"/>
  <c r="W388" i="1"/>
  <c r="X388" i="1"/>
  <c r="Y388" i="1"/>
  <c r="Z388" i="1"/>
  <c r="M389" i="1"/>
  <c r="N389" i="1"/>
  <c r="Q389" i="1"/>
  <c r="R389" i="1"/>
  <c r="T389" i="1"/>
  <c r="U389" i="1"/>
  <c r="V389" i="1"/>
  <c r="W389" i="1"/>
  <c r="X389" i="1"/>
  <c r="Y389" i="1"/>
  <c r="Z389" i="1"/>
  <c r="M390" i="1"/>
  <c r="N390" i="1"/>
  <c r="Q390" i="1"/>
  <c r="R390" i="1"/>
  <c r="T390" i="1"/>
  <c r="U390" i="1"/>
  <c r="V390" i="1"/>
  <c r="W390" i="1"/>
  <c r="X390" i="1"/>
  <c r="Y390" i="1"/>
  <c r="Z390" i="1"/>
  <c r="M391" i="1"/>
  <c r="N391" i="1"/>
  <c r="Q391" i="1"/>
  <c r="R391" i="1"/>
  <c r="T391" i="1"/>
  <c r="U391" i="1"/>
  <c r="V391" i="1"/>
  <c r="W391" i="1"/>
  <c r="X391" i="1"/>
  <c r="Y391" i="1"/>
  <c r="Z391" i="1"/>
  <c r="M392" i="1"/>
  <c r="N392" i="1"/>
  <c r="Q392" i="1"/>
  <c r="R392" i="1"/>
  <c r="T392" i="1"/>
  <c r="U392" i="1"/>
  <c r="V392" i="1"/>
  <c r="W392" i="1"/>
  <c r="X392" i="1"/>
  <c r="Y392" i="1"/>
  <c r="Z392" i="1"/>
  <c r="M393" i="1"/>
  <c r="N393" i="1"/>
  <c r="Q393" i="1"/>
  <c r="R393" i="1"/>
  <c r="T393" i="1"/>
  <c r="U393" i="1"/>
  <c r="V393" i="1"/>
  <c r="W393" i="1"/>
  <c r="X393" i="1"/>
  <c r="Y393" i="1"/>
  <c r="Z393" i="1"/>
  <c r="M394" i="1"/>
  <c r="N394" i="1"/>
  <c r="Q394" i="1"/>
  <c r="R394" i="1"/>
  <c r="T394" i="1"/>
  <c r="U394" i="1"/>
  <c r="V394" i="1"/>
  <c r="W394" i="1"/>
  <c r="X394" i="1"/>
  <c r="Y394" i="1"/>
  <c r="Z394" i="1"/>
  <c r="M395" i="1"/>
  <c r="N395" i="1"/>
  <c r="Q395" i="1"/>
  <c r="R395" i="1"/>
  <c r="T395" i="1"/>
  <c r="U395" i="1"/>
  <c r="V395" i="1"/>
  <c r="W395" i="1"/>
  <c r="X395" i="1"/>
  <c r="Y395" i="1"/>
  <c r="Z395" i="1"/>
  <c r="M396" i="1"/>
  <c r="N396" i="1"/>
  <c r="Q396" i="1"/>
  <c r="R396" i="1"/>
  <c r="T396" i="1"/>
  <c r="U396" i="1"/>
  <c r="V396" i="1"/>
  <c r="W396" i="1"/>
  <c r="X396" i="1"/>
  <c r="Y396" i="1"/>
  <c r="Z396" i="1"/>
  <c r="M397" i="1"/>
  <c r="N397" i="1"/>
  <c r="Q397" i="1"/>
  <c r="R397" i="1"/>
  <c r="T397" i="1"/>
  <c r="U397" i="1"/>
  <c r="V397" i="1"/>
  <c r="W397" i="1"/>
  <c r="X397" i="1"/>
  <c r="Y397" i="1"/>
  <c r="Z397" i="1"/>
  <c r="M398" i="1"/>
  <c r="N398" i="1"/>
  <c r="Q398" i="1"/>
  <c r="R398" i="1"/>
  <c r="T398" i="1"/>
  <c r="U398" i="1"/>
  <c r="V398" i="1"/>
  <c r="W398" i="1"/>
  <c r="X398" i="1"/>
  <c r="Y398" i="1"/>
  <c r="Z398" i="1"/>
  <c r="M399" i="1"/>
  <c r="N399" i="1"/>
  <c r="Q399" i="1"/>
  <c r="R399" i="1"/>
  <c r="T399" i="1"/>
  <c r="U399" i="1"/>
  <c r="V399" i="1"/>
  <c r="W399" i="1"/>
  <c r="X399" i="1"/>
  <c r="Y399" i="1"/>
  <c r="Z399" i="1"/>
  <c r="M400" i="1"/>
  <c r="N400" i="1"/>
  <c r="Q400" i="1"/>
  <c r="R400" i="1"/>
  <c r="T400" i="1"/>
  <c r="U400" i="1"/>
  <c r="V400" i="1"/>
  <c r="W400" i="1"/>
  <c r="X400" i="1"/>
  <c r="Y400" i="1"/>
  <c r="Z400" i="1"/>
  <c r="M401" i="1"/>
  <c r="N401" i="1"/>
  <c r="Q401" i="1"/>
  <c r="R401" i="1"/>
  <c r="T401" i="1"/>
  <c r="U401" i="1"/>
  <c r="V401" i="1"/>
  <c r="W401" i="1"/>
  <c r="X401" i="1"/>
  <c r="Y401" i="1"/>
  <c r="Z401" i="1"/>
  <c r="M402" i="1"/>
  <c r="N402" i="1"/>
  <c r="Q402" i="1"/>
  <c r="R402" i="1"/>
  <c r="T402" i="1"/>
  <c r="U402" i="1"/>
  <c r="V402" i="1"/>
  <c r="W402" i="1"/>
  <c r="X402" i="1"/>
  <c r="Y402" i="1"/>
  <c r="Z402" i="1"/>
  <c r="M403" i="1"/>
  <c r="N403" i="1"/>
  <c r="Q403" i="1"/>
  <c r="R403" i="1"/>
  <c r="T403" i="1"/>
  <c r="U403" i="1"/>
  <c r="V403" i="1"/>
  <c r="W403" i="1"/>
  <c r="X403" i="1"/>
  <c r="Y403" i="1"/>
  <c r="Z403" i="1"/>
  <c r="M404" i="1"/>
  <c r="N404" i="1"/>
  <c r="Q404" i="1"/>
  <c r="R404" i="1"/>
  <c r="T404" i="1"/>
  <c r="U404" i="1"/>
  <c r="V404" i="1"/>
  <c r="W404" i="1"/>
  <c r="X404" i="1"/>
  <c r="Y404" i="1"/>
  <c r="Z404" i="1"/>
  <c r="M405" i="1"/>
  <c r="N405" i="1"/>
  <c r="Q405" i="1"/>
  <c r="R405" i="1"/>
  <c r="T405" i="1"/>
  <c r="U405" i="1"/>
  <c r="V405" i="1"/>
  <c r="W405" i="1"/>
  <c r="X405" i="1"/>
  <c r="Y405" i="1"/>
  <c r="Z405" i="1"/>
  <c r="M406" i="1"/>
  <c r="N406" i="1"/>
  <c r="Q406" i="1"/>
  <c r="R406" i="1"/>
  <c r="T406" i="1"/>
  <c r="U406" i="1"/>
  <c r="V406" i="1"/>
  <c r="W406" i="1"/>
  <c r="X406" i="1"/>
  <c r="Y406" i="1"/>
  <c r="Z406" i="1"/>
  <c r="M407" i="1"/>
  <c r="N407" i="1"/>
  <c r="Q407" i="1"/>
  <c r="R407" i="1"/>
  <c r="T407" i="1"/>
  <c r="U407" i="1"/>
  <c r="V407" i="1"/>
  <c r="W407" i="1"/>
  <c r="X407" i="1"/>
  <c r="Y407" i="1"/>
  <c r="Z407" i="1"/>
  <c r="M408" i="1"/>
  <c r="N408" i="1"/>
  <c r="Q408" i="1"/>
  <c r="R408" i="1"/>
  <c r="T408" i="1"/>
  <c r="U408" i="1"/>
  <c r="V408" i="1"/>
  <c r="W408" i="1"/>
  <c r="X408" i="1"/>
  <c r="Y408" i="1"/>
  <c r="Z408" i="1"/>
  <c r="M409" i="1"/>
  <c r="N409" i="1"/>
  <c r="Q409" i="1"/>
  <c r="R409" i="1"/>
  <c r="T409" i="1"/>
  <c r="U409" i="1"/>
  <c r="V409" i="1"/>
  <c r="W409" i="1"/>
  <c r="X409" i="1"/>
  <c r="Y409" i="1"/>
  <c r="Z409" i="1"/>
  <c r="M410" i="1"/>
  <c r="N410" i="1"/>
  <c r="Q410" i="1"/>
  <c r="R410" i="1"/>
  <c r="T410" i="1"/>
  <c r="U410" i="1"/>
  <c r="V410" i="1"/>
  <c r="W410" i="1"/>
  <c r="X410" i="1"/>
  <c r="Y410" i="1"/>
  <c r="Z410" i="1"/>
  <c r="M411" i="1"/>
  <c r="N411" i="1"/>
  <c r="Q411" i="1"/>
  <c r="R411" i="1"/>
  <c r="T411" i="1"/>
  <c r="U411" i="1"/>
  <c r="V411" i="1"/>
  <c r="W411" i="1"/>
  <c r="X411" i="1"/>
  <c r="Y411" i="1"/>
  <c r="Z411" i="1"/>
  <c r="M412" i="1"/>
  <c r="N412" i="1"/>
  <c r="Q412" i="1"/>
  <c r="R412" i="1"/>
  <c r="T412" i="1"/>
  <c r="U412" i="1"/>
  <c r="V412" i="1"/>
  <c r="W412" i="1"/>
  <c r="X412" i="1"/>
  <c r="Y412" i="1"/>
  <c r="Z412" i="1"/>
  <c r="M413" i="1"/>
  <c r="N413" i="1"/>
  <c r="Q413" i="1"/>
  <c r="R413" i="1"/>
  <c r="T413" i="1"/>
  <c r="U413" i="1"/>
  <c r="V413" i="1"/>
  <c r="W413" i="1"/>
  <c r="X413" i="1"/>
  <c r="Y413" i="1"/>
  <c r="Z413" i="1"/>
  <c r="M414" i="1"/>
  <c r="N414" i="1"/>
  <c r="Q414" i="1"/>
  <c r="R414" i="1"/>
  <c r="T414" i="1"/>
  <c r="U414" i="1"/>
  <c r="V414" i="1"/>
  <c r="W414" i="1"/>
  <c r="X414" i="1"/>
  <c r="Y414" i="1"/>
  <c r="Z414" i="1"/>
  <c r="M415" i="1"/>
  <c r="N415" i="1"/>
  <c r="Q415" i="1"/>
  <c r="R415" i="1"/>
  <c r="T415" i="1"/>
  <c r="U415" i="1"/>
  <c r="V415" i="1"/>
  <c r="W415" i="1"/>
  <c r="X415" i="1"/>
  <c r="Y415" i="1"/>
  <c r="Z415" i="1"/>
  <c r="M416" i="1"/>
  <c r="N416" i="1"/>
  <c r="Q416" i="1"/>
  <c r="R416" i="1"/>
  <c r="T416" i="1"/>
  <c r="U416" i="1"/>
  <c r="V416" i="1"/>
  <c r="W416" i="1"/>
  <c r="X416" i="1"/>
  <c r="Y416" i="1"/>
  <c r="Z416" i="1"/>
  <c r="M417" i="1"/>
  <c r="N417" i="1"/>
  <c r="Q417" i="1"/>
  <c r="R417" i="1"/>
  <c r="T417" i="1"/>
  <c r="U417" i="1"/>
  <c r="V417" i="1"/>
  <c r="W417" i="1"/>
  <c r="X417" i="1"/>
  <c r="Y417" i="1"/>
  <c r="Z417" i="1"/>
  <c r="M418" i="1"/>
  <c r="N418" i="1"/>
  <c r="Q418" i="1"/>
  <c r="R418" i="1"/>
  <c r="T418" i="1"/>
  <c r="U418" i="1"/>
  <c r="V418" i="1"/>
  <c r="W418" i="1"/>
  <c r="X418" i="1"/>
  <c r="Y418" i="1"/>
  <c r="Z418" i="1"/>
  <c r="M419" i="1"/>
  <c r="N419" i="1"/>
  <c r="Q419" i="1"/>
  <c r="R419" i="1"/>
  <c r="T419" i="1"/>
  <c r="U419" i="1"/>
  <c r="V419" i="1"/>
  <c r="W419" i="1"/>
  <c r="X419" i="1"/>
  <c r="Y419" i="1"/>
  <c r="Z419" i="1"/>
  <c r="M420" i="1"/>
  <c r="N420" i="1"/>
  <c r="Q420" i="1"/>
  <c r="R420" i="1"/>
  <c r="T420" i="1"/>
  <c r="U420" i="1"/>
  <c r="V420" i="1"/>
  <c r="W420" i="1"/>
  <c r="X420" i="1"/>
  <c r="Y420" i="1"/>
  <c r="Z420" i="1"/>
  <c r="M421" i="1"/>
  <c r="N421" i="1"/>
  <c r="Q421" i="1"/>
  <c r="R421" i="1"/>
  <c r="T421" i="1"/>
  <c r="U421" i="1"/>
  <c r="V421" i="1"/>
  <c r="W421" i="1"/>
  <c r="X421" i="1"/>
  <c r="Y421" i="1"/>
  <c r="Z421" i="1"/>
  <c r="M422" i="1"/>
  <c r="N422" i="1"/>
  <c r="Q422" i="1"/>
  <c r="R422" i="1"/>
  <c r="T422" i="1"/>
  <c r="U422" i="1"/>
  <c r="V422" i="1"/>
  <c r="W422" i="1"/>
  <c r="X422" i="1"/>
  <c r="Y422" i="1"/>
  <c r="Z422" i="1"/>
  <c r="M423" i="1"/>
  <c r="N423" i="1"/>
  <c r="Q423" i="1"/>
  <c r="R423" i="1"/>
  <c r="T423" i="1"/>
  <c r="U423" i="1"/>
  <c r="V423" i="1"/>
  <c r="W423" i="1"/>
  <c r="X423" i="1"/>
  <c r="Y423" i="1"/>
  <c r="Z423" i="1"/>
  <c r="M424" i="1"/>
  <c r="N424" i="1"/>
  <c r="Q424" i="1"/>
  <c r="R424" i="1"/>
  <c r="T424" i="1"/>
  <c r="U424" i="1"/>
  <c r="V424" i="1"/>
  <c r="W424" i="1"/>
  <c r="X424" i="1"/>
  <c r="Y424" i="1"/>
  <c r="Z424" i="1"/>
  <c r="M425" i="1"/>
  <c r="N425" i="1"/>
  <c r="Q425" i="1"/>
  <c r="R425" i="1"/>
  <c r="T425" i="1"/>
  <c r="U425" i="1"/>
  <c r="V425" i="1"/>
  <c r="W425" i="1"/>
  <c r="X425" i="1"/>
  <c r="Y425" i="1"/>
  <c r="Z425" i="1"/>
  <c r="M426" i="1"/>
  <c r="N426" i="1"/>
  <c r="Q426" i="1"/>
  <c r="R426" i="1"/>
  <c r="T426" i="1"/>
  <c r="U426" i="1"/>
  <c r="V426" i="1"/>
  <c r="W426" i="1"/>
  <c r="X426" i="1"/>
  <c r="Y426" i="1"/>
  <c r="Z426" i="1"/>
  <c r="M427" i="1"/>
  <c r="N427" i="1"/>
  <c r="Q427" i="1"/>
  <c r="R427" i="1"/>
  <c r="T427" i="1"/>
  <c r="U427" i="1"/>
  <c r="V427" i="1"/>
  <c r="W427" i="1"/>
  <c r="X427" i="1"/>
  <c r="Y427" i="1"/>
  <c r="Z427" i="1"/>
  <c r="M428" i="1"/>
  <c r="N428" i="1"/>
  <c r="Q428" i="1"/>
  <c r="R428" i="1"/>
  <c r="T428" i="1"/>
  <c r="U428" i="1"/>
  <c r="V428" i="1"/>
  <c r="W428" i="1"/>
  <c r="X428" i="1"/>
  <c r="Y428" i="1"/>
  <c r="Z428" i="1"/>
  <c r="M429" i="1"/>
  <c r="N429" i="1"/>
  <c r="Q429" i="1"/>
  <c r="R429" i="1"/>
  <c r="T429" i="1"/>
  <c r="U429" i="1"/>
  <c r="V429" i="1"/>
  <c r="W429" i="1"/>
  <c r="X429" i="1"/>
  <c r="Y429" i="1"/>
  <c r="Z429" i="1"/>
  <c r="M430" i="1"/>
  <c r="N430" i="1"/>
  <c r="Q430" i="1"/>
  <c r="R430" i="1"/>
  <c r="T430" i="1"/>
  <c r="U430" i="1"/>
  <c r="V430" i="1"/>
  <c r="W430" i="1"/>
  <c r="X430" i="1"/>
  <c r="Y430" i="1"/>
  <c r="Z430" i="1"/>
  <c r="M431" i="1"/>
  <c r="N431" i="1"/>
  <c r="Q431" i="1"/>
  <c r="R431" i="1"/>
  <c r="T431" i="1"/>
  <c r="U431" i="1"/>
  <c r="V431" i="1"/>
  <c r="W431" i="1"/>
  <c r="X431" i="1"/>
  <c r="Y431" i="1"/>
  <c r="Z431" i="1"/>
  <c r="M432" i="1"/>
  <c r="N432" i="1"/>
  <c r="Q432" i="1"/>
  <c r="R432" i="1"/>
  <c r="T432" i="1"/>
  <c r="U432" i="1"/>
  <c r="V432" i="1"/>
  <c r="W432" i="1"/>
  <c r="X432" i="1"/>
  <c r="Y432" i="1"/>
  <c r="Z432" i="1"/>
  <c r="M433" i="1"/>
  <c r="N433" i="1"/>
  <c r="Q433" i="1"/>
  <c r="R433" i="1"/>
  <c r="T433" i="1"/>
  <c r="U433" i="1"/>
  <c r="V433" i="1"/>
  <c r="W433" i="1"/>
  <c r="X433" i="1"/>
  <c r="Y433" i="1"/>
  <c r="Z433" i="1"/>
  <c r="M434" i="1"/>
  <c r="N434" i="1"/>
  <c r="Q434" i="1"/>
  <c r="R434" i="1"/>
  <c r="T434" i="1"/>
  <c r="U434" i="1"/>
  <c r="V434" i="1"/>
  <c r="W434" i="1"/>
  <c r="X434" i="1"/>
  <c r="Y434" i="1"/>
  <c r="Z434" i="1"/>
  <c r="M435" i="1"/>
  <c r="N435" i="1"/>
  <c r="Q435" i="1"/>
  <c r="R435" i="1"/>
  <c r="T435" i="1"/>
  <c r="U435" i="1"/>
  <c r="V435" i="1"/>
  <c r="W435" i="1"/>
  <c r="X435" i="1"/>
  <c r="Y435" i="1"/>
  <c r="Z435" i="1"/>
  <c r="M436" i="1"/>
  <c r="N436" i="1"/>
  <c r="Q436" i="1"/>
  <c r="R436" i="1"/>
  <c r="T436" i="1"/>
  <c r="U436" i="1"/>
  <c r="V436" i="1"/>
  <c r="W436" i="1"/>
  <c r="X436" i="1"/>
  <c r="Y436" i="1"/>
  <c r="Z436" i="1"/>
  <c r="M437" i="1"/>
  <c r="N437" i="1"/>
  <c r="Q437" i="1"/>
  <c r="R437" i="1"/>
  <c r="T437" i="1"/>
  <c r="U437" i="1"/>
  <c r="V437" i="1"/>
  <c r="W437" i="1"/>
  <c r="X437" i="1"/>
  <c r="Y437" i="1"/>
  <c r="Z437" i="1"/>
  <c r="M438" i="1"/>
  <c r="N438" i="1"/>
  <c r="Q438" i="1"/>
  <c r="R438" i="1"/>
  <c r="T438" i="1"/>
  <c r="U438" i="1"/>
  <c r="V438" i="1"/>
  <c r="W438" i="1"/>
  <c r="X438" i="1"/>
  <c r="Y438" i="1"/>
  <c r="Z438" i="1"/>
  <c r="M439" i="1"/>
  <c r="N439" i="1"/>
  <c r="Q439" i="1"/>
  <c r="R439" i="1"/>
  <c r="T439" i="1"/>
  <c r="U439" i="1"/>
  <c r="V439" i="1"/>
  <c r="W439" i="1"/>
  <c r="X439" i="1"/>
  <c r="Y439" i="1"/>
  <c r="Z439" i="1"/>
  <c r="M440" i="1"/>
  <c r="N440" i="1"/>
  <c r="Q440" i="1"/>
  <c r="R440" i="1"/>
  <c r="T440" i="1"/>
  <c r="U440" i="1"/>
  <c r="V440" i="1"/>
  <c r="W440" i="1"/>
  <c r="X440" i="1"/>
  <c r="Y440" i="1"/>
  <c r="Z440" i="1"/>
  <c r="M441" i="1"/>
  <c r="N441" i="1"/>
  <c r="Q441" i="1"/>
  <c r="R441" i="1"/>
  <c r="T441" i="1"/>
  <c r="U441" i="1"/>
  <c r="V441" i="1"/>
  <c r="W441" i="1"/>
  <c r="X441" i="1"/>
  <c r="Y441" i="1"/>
  <c r="Z441" i="1"/>
  <c r="M442" i="1"/>
  <c r="N442" i="1"/>
  <c r="Q442" i="1"/>
  <c r="R442" i="1"/>
  <c r="T442" i="1"/>
  <c r="U442" i="1"/>
  <c r="V442" i="1"/>
  <c r="W442" i="1"/>
  <c r="X442" i="1"/>
  <c r="Y442" i="1"/>
  <c r="Z442" i="1"/>
  <c r="M443" i="1"/>
  <c r="N443" i="1"/>
  <c r="Q443" i="1"/>
  <c r="R443" i="1"/>
  <c r="T443" i="1"/>
  <c r="U443" i="1"/>
  <c r="V443" i="1"/>
  <c r="W443" i="1"/>
  <c r="X443" i="1"/>
  <c r="Y443" i="1"/>
  <c r="Z443" i="1"/>
  <c r="M444" i="1"/>
  <c r="N444" i="1"/>
  <c r="Q444" i="1"/>
  <c r="R444" i="1"/>
  <c r="T444" i="1"/>
  <c r="U444" i="1"/>
  <c r="V444" i="1"/>
  <c r="W444" i="1"/>
  <c r="X444" i="1"/>
  <c r="Y444" i="1"/>
  <c r="Z444" i="1"/>
  <c r="M445" i="1"/>
  <c r="N445" i="1"/>
  <c r="Q445" i="1"/>
  <c r="R445" i="1"/>
  <c r="T445" i="1"/>
  <c r="U445" i="1"/>
  <c r="V445" i="1"/>
  <c r="W445" i="1"/>
  <c r="X445" i="1"/>
  <c r="Y445" i="1"/>
  <c r="Z445" i="1"/>
  <c r="M446" i="1"/>
  <c r="N446" i="1"/>
  <c r="Q446" i="1"/>
  <c r="R446" i="1"/>
  <c r="T446" i="1"/>
  <c r="U446" i="1"/>
  <c r="V446" i="1"/>
  <c r="W446" i="1"/>
  <c r="X446" i="1"/>
  <c r="Y446" i="1"/>
  <c r="Z446" i="1"/>
  <c r="M447" i="1"/>
  <c r="N447" i="1"/>
  <c r="Q447" i="1"/>
  <c r="R447" i="1"/>
  <c r="T447" i="1"/>
  <c r="U447" i="1"/>
  <c r="V447" i="1"/>
  <c r="W447" i="1"/>
  <c r="X447" i="1"/>
  <c r="Y447" i="1"/>
  <c r="Z447" i="1"/>
  <c r="M448" i="1"/>
  <c r="N448" i="1"/>
  <c r="Q448" i="1"/>
  <c r="R448" i="1"/>
  <c r="T448" i="1"/>
  <c r="U448" i="1"/>
  <c r="V448" i="1"/>
  <c r="W448" i="1"/>
  <c r="X448" i="1"/>
  <c r="Y448" i="1"/>
  <c r="Z448" i="1"/>
  <c r="M449" i="1"/>
  <c r="N449" i="1"/>
  <c r="Q449" i="1"/>
  <c r="R449" i="1"/>
  <c r="T449" i="1"/>
  <c r="U449" i="1"/>
  <c r="V449" i="1"/>
  <c r="W449" i="1"/>
  <c r="X449" i="1"/>
  <c r="Y449" i="1"/>
  <c r="Z449" i="1"/>
  <c r="M450" i="1"/>
  <c r="N450" i="1"/>
  <c r="Q450" i="1"/>
  <c r="R450" i="1"/>
  <c r="T450" i="1"/>
  <c r="U450" i="1"/>
  <c r="V450" i="1"/>
  <c r="W450" i="1"/>
  <c r="X450" i="1"/>
  <c r="Y450" i="1"/>
  <c r="Z450" i="1"/>
  <c r="M451" i="1"/>
  <c r="N451" i="1"/>
  <c r="Q451" i="1"/>
  <c r="R451" i="1"/>
  <c r="T451" i="1"/>
  <c r="U451" i="1"/>
  <c r="V451" i="1"/>
  <c r="W451" i="1"/>
  <c r="X451" i="1"/>
  <c r="Y451" i="1"/>
  <c r="Z451" i="1"/>
  <c r="M452" i="1"/>
  <c r="N452" i="1"/>
  <c r="Q452" i="1"/>
  <c r="R452" i="1"/>
  <c r="T452" i="1"/>
  <c r="U452" i="1"/>
  <c r="V452" i="1"/>
  <c r="W452" i="1"/>
  <c r="X452" i="1"/>
  <c r="Y452" i="1"/>
  <c r="Z452" i="1"/>
  <c r="M453" i="1"/>
  <c r="N453" i="1"/>
  <c r="Q453" i="1"/>
  <c r="R453" i="1"/>
  <c r="T453" i="1"/>
  <c r="U453" i="1"/>
  <c r="V453" i="1"/>
  <c r="W453" i="1"/>
  <c r="X453" i="1"/>
  <c r="Y453" i="1"/>
  <c r="Z453" i="1"/>
  <c r="M454" i="1"/>
  <c r="N454" i="1"/>
  <c r="Q454" i="1"/>
  <c r="R454" i="1"/>
  <c r="T454" i="1"/>
  <c r="U454" i="1"/>
  <c r="V454" i="1"/>
  <c r="W454" i="1"/>
  <c r="X454" i="1"/>
  <c r="Y454" i="1"/>
  <c r="Z454" i="1"/>
  <c r="M455" i="1"/>
  <c r="N455" i="1"/>
  <c r="Q455" i="1"/>
  <c r="R455" i="1"/>
  <c r="T455" i="1"/>
  <c r="U455" i="1"/>
  <c r="V455" i="1"/>
  <c r="W455" i="1"/>
  <c r="X455" i="1"/>
  <c r="Y455" i="1"/>
  <c r="Z455" i="1"/>
  <c r="M456" i="1"/>
  <c r="N456" i="1"/>
  <c r="Q456" i="1"/>
  <c r="R456" i="1"/>
  <c r="T456" i="1"/>
  <c r="U456" i="1"/>
  <c r="V456" i="1"/>
  <c r="W456" i="1"/>
  <c r="X456" i="1"/>
  <c r="Y456" i="1"/>
  <c r="Z456" i="1"/>
  <c r="M457" i="1"/>
  <c r="N457" i="1"/>
  <c r="Q457" i="1"/>
  <c r="R457" i="1"/>
  <c r="T457" i="1"/>
  <c r="U457" i="1"/>
  <c r="V457" i="1"/>
  <c r="W457" i="1"/>
  <c r="X457" i="1"/>
  <c r="Y457" i="1"/>
  <c r="Z457" i="1"/>
  <c r="M458" i="1"/>
  <c r="N458" i="1"/>
  <c r="Q458" i="1"/>
  <c r="R458" i="1"/>
  <c r="T458" i="1"/>
  <c r="U458" i="1"/>
  <c r="V458" i="1"/>
  <c r="W458" i="1"/>
  <c r="X458" i="1"/>
  <c r="Y458" i="1"/>
  <c r="Z458" i="1"/>
  <c r="M459" i="1"/>
  <c r="N459" i="1"/>
  <c r="Q459" i="1"/>
  <c r="R459" i="1"/>
  <c r="T459" i="1"/>
  <c r="U459" i="1"/>
  <c r="V459" i="1"/>
  <c r="W459" i="1"/>
  <c r="X459" i="1"/>
  <c r="Y459" i="1"/>
  <c r="Z459" i="1"/>
  <c r="M460" i="1"/>
  <c r="N460" i="1"/>
  <c r="Q460" i="1"/>
  <c r="R460" i="1"/>
  <c r="T460" i="1"/>
  <c r="U460" i="1"/>
  <c r="V460" i="1"/>
  <c r="W460" i="1"/>
  <c r="X460" i="1"/>
  <c r="Y460" i="1"/>
  <c r="Z460" i="1"/>
  <c r="M461" i="1"/>
  <c r="N461" i="1"/>
  <c r="Q461" i="1"/>
  <c r="R461" i="1"/>
  <c r="T461" i="1"/>
  <c r="U461" i="1"/>
  <c r="V461" i="1"/>
  <c r="W461" i="1"/>
  <c r="X461" i="1"/>
  <c r="Y461" i="1"/>
  <c r="Z461" i="1"/>
  <c r="M462" i="1"/>
  <c r="N462" i="1"/>
  <c r="Q462" i="1"/>
  <c r="R462" i="1"/>
  <c r="T462" i="1"/>
  <c r="U462" i="1"/>
  <c r="V462" i="1"/>
  <c r="W462" i="1"/>
  <c r="X462" i="1"/>
  <c r="Y462" i="1"/>
  <c r="Z462" i="1"/>
  <c r="M463" i="1"/>
  <c r="N463" i="1"/>
  <c r="Q463" i="1"/>
  <c r="R463" i="1"/>
  <c r="T463" i="1"/>
  <c r="U463" i="1"/>
  <c r="V463" i="1"/>
  <c r="W463" i="1"/>
  <c r="X463" i="1"/>
  <c r="Y463" i="1"/>
  <c r="Z463" i="1"/>
  <c r="M464" i="1"/>
  <c r="N464" i="1"/>
  <c r="Q464" i="1"/>
  <c r="R464" i="1"/>
  <c r="T464" i="1"/>
  <c r="U464" i="1"/>
  <c r="V464" i="1"/>
  <c r="W464" i="1"/>
  <c r="X464" i="1"/>
  <c r="Y464" i="1"/>
  <c r="Z464" i="1"/>
  <c r="M465" i="1"/>
  <c r="N465" i="1"/>
  <c r="Q465" i="1"/>
  <c r="R465" i="1"/>
  <c r="T465" i="1"/>
  <c r="U465" i="1"/>
  <c r="V465" i="1"/>
  <c r="W465" i="1"/>
  <c r="X465" i="1"/>
  <c r="Y465" i="1"/>
  <c r="Z465" i="1"/>
  <c r="M466" i="1"/>
  <c r="N466" i="1"/>
  <c r="Q466" i="1"/>
  <c r="R466" i="1"/>
  <c r="T466" i="1"/>
  <c r="U466" i="1"/>
  <c r="V466" i="1"/>
  <c r="W466" i="1"/>
  <c r="X466" i="1"/>
  <c r="Y466" i="1"/>
  <c r="Z466" i="1"/>
  <c r="M467" i="1"/>
  <c r="N467" i="1"/>
  <c r="Q467" i="1"/>
  <c r="R467" i="1"/>
  <c r="T467" i="1"/>
  <c r="U467" i="1"/>
  <c r="V467" i="1"/>
  <c r="W467" i="1"/>
  <c r="X467" i="1"/>
  <c r="Y467" i="1"/>
  <c r="Z467" i="1"/>
  <c r="M468" i="1"/>
  <c r="N468" i="1"/>
  <c r="Q468" i="1"/>
  <c r="R468" i="1"/>
  <c r="T468" i="1"/>
  <c r="U468" i="1"/>
  <c r="V468" i="1"/>
  <c r="W468" i="1"/>
  <c r="X468" i="1"/>
  <c r="Y468" i="1"/>
  <c r="Z468" i="1"/>
  <c r="M469" i="1"/>
  <c r="N469" i="1"/>
  <c r="Q469" i="1"/>
  <c r="R469" i="1"/>
  <c r="T469" i="1"/>
  <c r="U469" i="1"/>
  <c r="V469" i="1"/>
  <c r="W469" i="1"/>
  <c r="X469" i="1"/>
  <c r="Y469" i="1"/>
  <c r="Z469" i="1"/>
  <c r="M470" i="1"/>
  <c r="N470" i="1"/>
  <c r="Q470" i="1"/>
  <c r="R470" i="1"/>
  <c r="T470" i="1"/>
  <c r="U470" i="1"/>
  <c r="V470" i="1"/>
  <c r="W470" i="1"/>
  <c r="X470" i="1"/>
  <c r="Y470" i="1"/>
  <c r="Z470" i="1"/>
  <c r="M471" i="1"/>
  <c r="N471" i="1"/>
  <c r="Q471" i="1"/>
  <c r="R471" i="1"/>
  <c r="T471" i="1"/>
  <c r="U471" i="1"/>
  <c r="V471" i="1"/>
  <c r="W471" i="1"/>
  <c r="X471" i="1"/>
  <c r="Y471" i="1"/>
  <c r="Z471" i="1"/>
  <c r="M472" i="1"/>
  <c r="N472" i="1"/>
  <c r="Q472" i="1"/>
  <c r="R472" i="1"/>
  <c r="T472" i="1"/>
  <c r="U472" i="1"/>
  <c r="V472" i="1"/>
  <c r="W472" i="1"/>
  <c r="X472" i="1"/>
  <c r="Y472" i="1"/>
  <c r="Z472" i="1"/>
  <c r="M473" i="1"/>
  <c r="N473" i="1"/>
  <c r="Q473" i="1"/>
  <c r="R473" i="1"/>
  <c r="T473" i="1"/>
  <c r="U473" i="1"/>
  <c r="V473" i="1"/>
  <c r="W473" i="1"/>
  <c r="X473" i="1"/>
  <c r="Y473" i="1"/>
  <c r="Z473" i="1"/>
  <c r="M474" i="1"/>
  <c r="N474" i="1"/>
  <c r="Q474" i="1"/>
  <c r="R474" i="1"/>
  <c r="T474" i="1"/>
  <c r="U474" i="1"/>
  <c r="V474" i="1"/>
  <c r="W474" i="1"/>
  <c r="X474" i="1"/>
  <c r="Y474" i="1"/>
  <c r="Z474" i="1"/>
  <c r="M475" i="1"/>
  <c r="N475" i="1"/>
  <c r="Q475" i="1"/>
  <c r="R475" i="1"/>
  <c r="T475" i="1"/>
  <c r="U475" i="1"/>
  <c r="V475" i="1"/>
  <c r="W475" i="1"/>
  <c r="X475" i="1"/>
  <c r="Y475" i="1"/>
  <c r="Z475" i="1"/>
  <c r="M476" i="1"/>
  <c r="N476" i="1"/>
  <c r="Q476" i="1"/>
  <c r="R476" i="1"/>
  <c r="T476" i="1"/>
  <c r="U476" i="1"/>
  <c r="V476" i="1"/>
  <c r="W476" i="1"/>
  <c r="X476" i="1"/>
  <c r="Y476" i="1"/>
  <c r="Z476" i="1"/>
  <c r="M477" i="1"/>
  <c r="N477" i="1"/>
  <c r="Q477" i="1"/>
  <c r="R477" i="1"/>
  <c r="T477" i="1"/>
  <c r="U477" i="1"/>
  <c r="V477" i="1"/>
  <c r="W477" i="1"/>
  <c r="X477" i="1"/>
  <c r="Y477" i="1"/>
  <c r="Z477" i="1"/>
  <c r="M478" i="1"/>
  <c r="N478" i="1"/>
  <c r="Q478" i="1"/>
  <c r="R478" i="1"/>
  <c r="T478" i="1"/>
  <c r="U478" i="1"/>
  <c r="V478" i="1"/>
  <c r="W478" i="1"/>
  <c r="X478" i="1"/>
  <c r="Y478" i="1"/>
  <c r="Z478" i="1"/>
  <c r="M479" i="1"/>
  <c r="N479" i="1"/>
  <c r="Q479" i="1"/>
  <c r="R479" i="1"/>
  <c r="T479" i="1"/>
  <c r="U479" i="1"/>
  <c r="V479" i="1"/>
  <c r="W479" i="1"/>
  <c r="X479" i="1"/>
  <c r="Y479" i="1"/>
  <c r="Z479" i="1"/>
  <c r="M480" i="1"/>
  <c r="N480" i="1"/>
  <c r="Q480" i="1"/>
  <c r="R480" i="1"/>
  <c r="T480" i="1"/>
  <c r="U480" i="1"/>
  <c r="V480" i="1"/>
  <c r="W480" i="1"/>
  <c r="X480" i="1"/>
  <c r="Y480" i="1"/>
  <c r="Z480" i="1"/>
  <c r="M481" i="1"/>
  <c r="N481" i="1"/>
  <c r="Q481" i="1"/>
  <c r="R481" i="1"/>
  <c r="T481" i="1"/>
  <c r="U481" i="1"/>
  <c r="V481" i="1"/>
  <c r="W481" i="1"/>
  <c r="X481" i="1"/>
  <c r="Y481" i="1"/>
  <c r="Z481" i="1"/>
  <c r="M482" i="1"/>
  <c r="N482" i="1"/>
  <c r="Q482" i="1"/>
  <c r="R482" i="1"/>
  <c r="T482" i="1"/>
  <c r="U482" i="1"/>
  <c r="V482" i="1"/>
  <c r="W482" i="1"/>
  <c r="X482" i="1"/>
  <c r="Y482" i="1"/>
  <c r="Z482" i="1"/>
  <c r="M483" i="1"/>
  <c r="N483" i="1"/>
  <c r="Q483" i="1"/>
  <c r="R483" i="1"/>
  <c r="T483" i="1"/>
  <c r="U483" i="1"/>
  <c r="V483" i="1"/>
  <c r="W483" i="1"/>
  <c r="X483" i="1"/>
  <c r="Y483" i="1"/>
  <c r="Z483" i="1"/>
  <c r="M484" i="1"/>
  <c r="N484" i="1"/>
  <c r="Q484" i="1"/>
  <c r="R484" i="1"/>
  <c r="T484" i="1"/>
  <c r="U484" i="1"/>
  <c r="V484" i="1"/>
  <c r="W484" i="1"/>
  <c r="X484" i="1"/>
  <c r="Y484" i="1"/>
  <c r="Z484" i="1"/>
  <c r="M485" i="1"/>
  <c r="N485" i="1"/>
  <c r="Q485" i="1"/>
  <c r="R485" i="1"/>
  <c r="T485" i="1"/>
  <c r="U485" i="1"/>
  <c r="V485" i="1"/>
  <c r="W485" i="1"/>
  <c r="X485" i="1"/>
  <c r="Y485" i="1"/>
  <c r="Z485" i="1"/>
  <c r="M486" i="1"/>
  <c r="N486" i="1"/>
  <c r="Q486" i="1"/>
  <c r="R486" i="1"/>
  <c r="T486" i="1"/>
  <c r="U486" i="1"/>
  <c r="V486" i="1"/>
  <c r="W486" i="1"/>
  <c r="X486" i="1"/>
  <c r="Y486" i="1"/>
  <c r="Z486" i="1"/>
  <c r="M487" i="1"/>
  <c r="N487" i="1"/>
  <c r="Q487" i="1"/>
  <c r="R487" i="1"/>
  <c r="T487" i="1"/>
  <c r="U487" i="1"/>
  <c r="V487" i="1"/>
  <c r="W487" i="1"/>
  <c r="X487" i="1"/>
  <c r="Y487" i="1"/>
  <c r="Z487" i="1"/>
  <c r="M488" i="1"/>
  <c r="N488" i="1"/>
  <c r="Q488" i="1"/>
  <c r="R488" i="1"/>
  <c r="T488" i="1"/>
  <c r="U488" i="1"/>
  <c r="V488" i="1"/>
  <c r="W488" i="1"/>
  <c r="X488" i="1"/>
  <c r="Y488" i="1"/>
  <c r="Z488" i="1"/>
  <c r="M489" i="1"/>
  <c r="N489" i="1"/>
  <c r="Q489" i="1"/>
  <c r="R489" i="1"/>
  <c r="T489" i="1"/>
  <c r="U489" i="1"/>
  <c r="V489" i="1"/>
  <c r="W489" i="1"/>
  <c r="X489" i="1"/>
  <c r="Y489" i="1"/>
  <c r="Z489" i="1"/>
  <c r="M490" i="1"/>
  <c r="N490" i="1"/>
  <c r="Q490" i="1"/>
  <c r="R490" i="1"/>
  <c r="T490" i="1"/>
  <c r="U490" i="1"/>
  <c r="V490" i="1"/>
  <c r="W490" i="1"/>
  <c r="X490" i="1"/>
  <c r="Y490" i="1"/>
  <c r="Z490" i="1"/>
  <c r="M491" i="1"/>
  <c r="N491" i="1"/>
  <c r="Q491" i="1"/>
  <c r="R491" i="1"/>
  <c r="T491" i="1"/>
  <c r="U491" i="1"/>
  <c r="V491" i="1"/>
  <c r="W491" i="1"/>
  <c r="X491" i="1"/>
  <c r="Y491" i="1"/>
  <c r="Z491" i="1"/>
  <c r="M492" i="1"/>
  <c r="N492" i="1"/>
  <c r="Q492" i="1"/>
  <c r="R492" i="1"/>
  <c r="T492" i="1"/>
  <c r="U492" i="1"/>
  <c r="V492" i="1"/>
  <c r="W492" i="1"/>
  <c r="X492" i="1"/>
  <c r="Y492" i="1"/>
  <c r="Z492" i="1"/>
  <c r="M493" i="1"/>
  <c r="N493" i="1"/>
  <c r="Q493" i="1"/>
  <c r="R493" i="1"/>
  <c r="T493" i="1"/>
  <c r="U493" i="1"/>
  <c r="V493" i="1"/>
  <c r="W493" i="1"/>
  <c r="X493" i="1"/>
  <c r="Y493" i="1"/>
  <c r="Z493" i="1"/>
  <c r="M494" i="1"/>
  <c r="N494" i="1"/>
  <c r="Q494" i="1"/>
  <c r="R494" i="1"/>
  <c r="T494" i="1"/>
  <c r="U494" i="1"/>
  <c r="V494" i="1"/>
  <c r="W494" i="1"/>
  <c r="X494" i="1"/>
  <c r="Y494" i="1"/>
  <c r="Z494" i="1"/>
  <c r="M495" i="1"/>
  <c r="N495" i="1"/>
  <c r="Q495" i="1"/>
  <c r="R495" i="1"/>
  <c r="T495" i="1"/>
  <c r="U495" i="1"/>
  <c r="V495" i="1"/>
  <c r="W495" i="1"/>
  <c r="X495" i="1"/>
  <c r="Y495" i="1"/>
  <c r="Z495" i="1"/>
  <c r="M496" i="1"/>
  <c r="N496" i="1"/>
  <c r="Q496" i="1"/>
  <c r="R496" i="1"/>
  <c r="T496" i="1"/>
  <c r="U496" i="1"/>
  <c r="V496" i="1"/>
  <c r="W496" i="1"/>
  <c r="X496" i="1"/>
  <c r="Y496" i="1"/>
  <c r="Z496" i="1"/>
  <c r="M497" i="1"/>
  <c r="N497" i="1"/>
  <c r="Q497" i="1"/>
  <c r="R497" i="1"/>
  <c r="T497" i="1"/>
  <c r="U497" i="1"/>
  <c r="V497" i="1"/>
  <c r="W497" i="1"/>
  <c r="X497" i="1"/>
  <c r="Y497" i="1"/>
  <c r="Z497" i="1"/>
  <c r="M498" i="1"/>
  <c r="N498" i="1"/>
  <c r="Q498" i="1"/>
  <c r="R498" i="1"/>
  <c r="T498" i="1"/>
  <c r="U498" i="1"/>
  <c r="V498" i="1"/>
  <c r="W498" i="1"/>
  <c r="X498" i="1"/>
  <c r="Y498" i="1"/>
  <c r="Z498" i="1"/>
  <c r="M499" i="1"/>
  <c r="N499" i="1"/>
  <c r="Q499" i="1"/>
  <c r="R499" i="1"/>
  <c r="T499" i="1"/>
  <c r="U499" i="1"/>
  <c r="V499" i="1"/>
  <c r="W499" i="1"/>
  <c r="X499" i="1"/>
  <c r="Y499" i="1"/>
  <c r="Z499" i="1"/>
  <c r="M500" i="1"/>
  <c r="N500" i="1"/>
  <c r="Q500" i="1"/>
  <c r="R500" i="1"/>
  <c r="T500" i="1"/>
  <c r="U500" i="1"/>
  <c r="V500" i="1"/>
  <c r="W500" i="1"/>
  <c r="X500" i="1"/>
  <c r="Y500" i="1"/>
  <c r="Z500" i="1"/>
  <c r="M501" i="1"/>
  <c r="N501" i="1"/>
  <c r="Q501" i="1"/>
  <c r="R501" i="1"/>
  <c r="T501" i="1"/>
  <c r="U501" i="1"/>
  <c r="V501" i="1"/>
  <c r="W501" i="1"/>
  <c r="X501" i="1"/>
  <c r="Y501" i="1"/>
  <c r="Z501" i="1"/>
  <c r="M502" i="1"/>
  <c r="N502" i="1"/>
  <c r="Q502" i="1"/>
  <c r="R502" i="1"/>
  <c r="T502" i="1"/>
  <c r="U502" i="1"/>
  <c r="V502" i="1"/>
  <c r="W502" i="1"/>
  <c r="X502" i="1"/>
  <c r="Y502" i="1"/>
  <c r="Z502" i="1"/>
  <c r="M503" i="1"/>
  <c r="N503" i="1"/>
  <c r="Q503" i="1"/>
  <c r="R503" i="1"/>
  <c r="T503" i="1"/>
  <c r="U503" i="1"/>
  <c r="V503" i="1"/>
  <c r="W503" i="1"/>
  <c r="X503" i="1"/>
  <c r="Y503" i="1"/>
  <c r="Z503" i="1"/>
  <c r="M504" i="1"/>
  <c r="N504" i="1"/>
  <c r="Q504" i="1"/>
  <c r="R504" i="1"/>
  <c r="T504" i="1"/>
  <c r="U504" i="1"/>
  <c r="V504" i="1"/>
  <c r="W504" i="1"/>
  <c r="X504" i="1"/>
  <c r="Y504" i="1"/>
  <c r="Z504" i="1"/>
  <c r="M505" i="1"/>
  <c r="N505" i="1"/>
  <c r="Q505" i="1"/>
  <c r="R505" i="1"/>
  <c r="T505" i="1"/>
  <c r="U505" i="1"/>
  <c r="V505" i="1"/>
  <c r="W505" i="1"/>
  <c r="X505" i="1"/>
  <c r="Y505" i="1"/>
  <c r="Z505" i="1"/>
  <c r="M506" i="1"/>
  <c r="N506" i="1"/>
  <c r="Q506" i="1"/>
  <c r="R506" i="1"/>
  <c r="T506" i="1"/>
  <c r="U506" i="1"/>
  <c r="V506" i="1"/>
  <c r="W506" i="1"/>
  <c r="X506" i="1"/>
  <c r="Y506" i="1"/>
  <c r="Z506" i="1"/>
  <c r="M507" i="1"/>
  <c r="N507" i="1"/>
  <c r="Q507" i="1"/>
  <c r="R507" i="1"/>
  <c r="T507" i="1"/>
  <c r="U507" i="1"/>
  <c r="V507" i="1"/>
  <c r="W507" i="1"/>
  <c r="X507" i="1"/>
  <c r="Y507" i="1"/>
  <c r="Z507" i="1"/>
  <c r="M508" i="1"/>
  <c r="N508" i="1"/>
  <c r="Q508" i="1"/>
  <c r="R508" i="1"/>
  <c r="T508" i="1"/>
  <c r="U508" i="1"/>
  <c r="V508" i="1"/>
  <c r="W508" i="1"/>
  <c r="X508" i="1"/>
  <c r="Y508" i="1"/>
  <c r="Z508" i="1"/>
  <c r="M509" i="1"/>
  <c r="N509" i="1"/>
  <c r="Q509" i="1"/>
  <c r="R509" i="1"/>
  <c r="T509" i="1"/>
  <c r="U509" i="1"/>
  <c r="V509" i="1"/>
  <c r="W509" i="1"/>
  <c r="X509" i="1"/>
  <c r="Y509" i="1"/>
  <c r="Z509" i="1"/>
  <c r="M510" i="1"/>
  <c r="N510" i="1"/>
  <c r="Q510" i="1"/>
  <c r="R510" i="1"/>
  <c r="T510" i="1"/>
  <c r="U510" i="1"/>
  <c r="V510" i="1"/>
  <c r="W510" i="1"/>
  <c r="X510" i="1"/>
  <c r="Y510" i="1"/>
  <c r="Z510" i="1"/>
  <c r="M511" i="1"/>
  <c r="N511" i="1"/>
  <c r="Q511" i="1"/>
  <c r="R511" i="1"/>
  <c r="T511" i="1"/>
  <c r="U511" i="1"/>
  <c r="V511" i="1"/>
  <c r="W511" i="1"/>
  <c r="X511" i="1"/>
  <c r="Y511" i="1"/>
  <c r="Z511" i="1"/>
  <c r="M512" i="1"/>
  <c r="N512" i="1"/>
  <c r="Q512" i="1"/>
  <c r="R512" i="1"/>
  <c r="T512" i="1"/>
  <c r="U512" i="1"/>
  <c r="V512" i="1"/>
  <c r="W512" i="1"/>
  <c r="X512" i="1"/>
  <c r="Y512" i="1"/>
  <c r="Z512" i="1"/>
  <c r="M513" i="1"/>
  <c r="N513" i="1"/>
  <c r="Q513" i="1"/>
  <c r="R513" i="1"/>
  <c r="T513" i="1"/>
  <c r="U513" i="1"/>
  <c r="V513" i="1"/>
  <c r="W513" i="1"/>
  <c r="X513" i="1"/>
  <c r="Y513" i="1"/>
  <c r="Z513" i="1"/>
  <c r="M514" i="1"/>
  <c r="N514" i="1"/>
  <c r="Q514" i="1"/>
  <c r="R514" i="1"/>
  <c r="T514" i="1"/>
  <c r="U514" i="1"/>
  <c r="V514" i="1"/>
  <c r="W514" i="1"/>
  <c r="X514" i="1"/>
  <c r="Y514" i="1"/>
  <c r="Z514" i="1"/>
  <c r="M515" i="1"/>
  <c r="N515" i="1"/>
  <c r="Q515" i="1"/>
  <c r="R515" i="1"/>
  <c r="T515" i="1"/>
  <c r="U515" i="1"/>
  <c r="V515" i="1"/>
  <c r="W515" i="1"/>
  <c r="X515" i="1"/>
  <c r="Y515" i="1"/>
  <c r="Z515" i="1"/>
  <c r="M516" i="1"/>
  <c r="N516" i="1"/>
  <c r="Q516" i="1"/>
  <c r="R516" i="1"/>
  <c r="T516" i="1"/>
  <c r="U516" i="1"/>
  <c r="V516" i="1"/>
  <c r="W516" i="1"/>
  <c r="X516" i="1"/>
  <c r="Y516" i="1"/>
  <c r="Z516" i="1"/>
  <c r="M517" i="1"/>
  <c r="N517" i="1"/>
  <c r="Q517" i="1"/>
  <c r="R517" i="1"/>
  <c r="T517" i="1"/>
  <c r="U517" i="1"/>
  <c r="V517" i="1"/>
  <c r="W517" i="1"/>
  <c r="X517" i="1"/>
  <c r="Y517" i="1"/>
  <c r="Z517" i="1"/>
  <c r="M518" i="1"/>
  <c r="N518" i="1"/>
  <c r="Q518" i="1"/>
  <c r="R518" i="1"/>
  <c r="T518" i="1"/>
  <c r="U518" i="1"/>
  <c r="V518" i="1"/>
  <c r="W518" i="1"/>
  <c r="X518" i="1"/>
  <c r="Y518" i="1"/>
  <c r="Z518" i="1"/>
  <c r="M519" i="1"/>
  <c r="N519" i="1"/>
  <c r="Q519" i="1"/>
  <c r="R519" i="1"/>
  <c r="T519" i="1"/>
  <c r="U519" i="1"/>
  <c r="V519" i="1"/>
  <c r="W519" i="1"/>
  <c r="X519" i="1"/>
  <c r="Y519" i="1"/>
  <c r="Z519" i="1"/>
  <c r="M520" i="1"/>
  <c r="N520" i="1"/>
  <c r="Q520" i="1"/>
  <c r="R520" i="1"/>
  <c r="T520" i="1"/>
  <c r="U520" i="1"/>
  <c r="V520" i="1"/>
  <c r="W520" i="1"/>
  <c r="X520" i="1"/>
  <c r="Y520" i="1"/>
  <c r="Z520" i="1"/>
  <c r="M521" i="1"/>
  <c r="N521" i="1"/>
  <c r="Q521" i="1"/>
  <c r="R521" i="1"/>
  <c r="T521" i="1"/>
  <c r="U521" i="1"/>
  <c r="V521" i="1"/>
  <c r="W521" i="1"/>
  <c r="X521" i="1"/>
  <c r="Y521" i="1"/>
  <c r="Z521" i="1"/>
  <c r="M522" i="1"/>
  <c r="N522" i="1"/>
  <c r="Q522" i="1"/>
  <c r="R522" i="1"/>
  <c r="T522" i="1"/>
  <c r="U522" i="1"/>
  <c r="V522" i="1"/>
  <c r="W522" i="1"/>
  <c r="X522" i="1"/>
  <c r="Y522" i="1"/>
  <c r="Z522" i="1"/>
  <c r="M523" i="1"/>
  <c r="N523" i="1"/>
  <c r="Q523" i="1"/>
  <c r="R523" i="1"/>
  <c r="T523" i="1"/>
  <c r="U523" i="1"/>
  <c r="V523" i="1"/>
  <c r="W523" i="1"/>
  <c r="X523" i="1"/>
  <c r="Y523" i="1"/>
  <c r="Z523" i="1"/>
  <c r="M524" i="1"/>
  <c r="N524" i="1"/>
  <c r="Q524" i="1"/>
  <c r="R524" i="1"/>
  <c r="T524" i="1"/>
  <c r="U524" i="1"/>
  <c r="V524" i="1"/>
  <c r="W524" i="1"/>
  <c r="X524" i="1"/>
  <c r="Y524" i="1"/>
  <c r="Z524" i="1"/>
  <c r="M525" i="1"/>
  <c r="N525" i="1"/>
  <c r="Q525" i="1"/>
  <c r="R525" i="1"/>
  <c r="T525" i="1"/>
  <c r="U525" i="1"/>
  <c r="V525" i="1"/>
  <c r="W525" i="1"/>
  <c r="X525" i="1"/>
  <c r="Y525" i="1"/>
  <c r="Z525" i="1"/>
  <c r="M526" i="1"/>
  <c r="N526" i="1"/>
  <c r="Q526" i="1"/>
  <c r="R526" i="1"/>
  <c r="T526" i="1"/>
  <c r="U526" i="1"/>
  <c r="V526" i="1"/>
  <c r="W526" i="1"/>
  <c r="X526" i="1"/>
  <c r="Y526" i="1"/>
  <c r="Z526" i="1"/>
  <c r="M527" i="1"/>
  <c r="N527" i="1"/>
  <c r="Q527" i="1"/>
  <c r="R527" i="1"/>
  <c r="T527" i="1"/>
  <c r="U527" i="1"/>
  <c r="V527" i="1"/>
  <c r="W527" i="1"/>
  <c r="X527" i="1"/>
  <c r="Y527" i="1"/>
  <c r="Z527" i="1"/>
  <c r="M528" i="1"/>
  <c r="N528" i="1"/>
  <c r="Q528" i="1"/>
  <c r="R528" i="1"/>
  <c r="T528" i="1"/>
  <c r="U528" i="1"/>
  <c r="V528" i="1"/>
  <c r="W528" i="1"/>
  <c r="X528" i="1"/>
  <c r="Y528" i="1"/>
  <c r="Z528" i="1"/>
  <c r="M529" i="1"/>
  <c r="N529" i="1"/>
  <c r="Q529" i="1"/>
  <c r="R529" i="1"/>
  <c r="T529" i="1"/>
  <c r="U529" i="1"/>
  <c r="V529" i="1"/>
  <c r="W529" i="1"/>
  <c r="X529" i="1"/>
  <c r="Y529" i="1"/>
  <c r="Z529" i="1"/>
  <c r="M530" i="1"/>
  <c r="N530" i="1"/>
  <c r="Q530" i="1"/>
  <c r="R530" i="1"/>
  <c r="T530" i="1"/>
  <c r="U530" i="1"/>
  <c r="V530" i="1"/>
  <c r="W530" i="1"/>
  <c r="X530" i="1"/>
  <c r="Y530" i="1"/>
  <c r="Z530" i="1"/>
  <c r="M531" i="1"/>
  <c r="N531" i="1"/>
  <c r="Q531" i="1"/>
  <c r="R531" i="1"/>
  <c r="T531" i="1"/>
  <c r="U531" i="1"/>
  <c r="V531" i="1"/>
  <c r="W531" i="1"/>
  <c r="X531" i="1"/>
  <c r="Y531" i="1"/>
  <c r="Z531" i="1"/>
  <c r="M532" i="1"/>
  <c r="N532" i="1"/>
  <c r="Q532" i="1"/>
  <c r="R532" i="1"/>
  <c r="T532" i="1"/>
  <c r="U532" i="1"/>
  <c r="V532" i="1"/>
  <c r="W532" i="1"/>
  <c r="X532" i="1"/>
  <c r="Y532" i="1"/>
  <c r="Z532" i="1"/>
  <c r="M533" i="1"/>
  <c r="N533" i="1"/>
  <c r="Q533" i="1"/>
  <c r="R533" i="1"/>
  <c r="T533" i="1"/>
  <c r="U533" i="1"/>
  <c r="V533" i="1"/>
  <c r="W533" i="1"/>
  <c r="X533" i="1"/>
  <c r="Y533" i="1"/>
  <c r="Z533" i="1"/>
  <c r="M534" i="1"/>
  <c r="N534" i="1"/>
  <c r="Q534" i="1"/>
  <c r="R534" i="1"/>
  <c r="T534" i="1"/>
  <c r="U534" i="1"/>
  <c r="V534" i="1"/>
  <c r="W534" i="1"/>
  <c r="X534" i="1"/>
  <c r="Y534" i="1"/>
  <c r="Z534" i="1"/>
  <c r="M535" i="1"/>
  <c r="N535" i="1"/>
  <c r="Q535" i="1"/>
  <c r="R535" i="1"/>
  <c r="T535" i="1"/>
  <c r="U535" i="1"/>
  <c r="V535" i="1"/>
  <c r="W535" i="1"/>
  <c r="X535" i="1"/>
  <c r="Y535" i="1"/>
  <c r="Z535" i="1"/>
  <c r="M536" i="1"/>
  <c r="N536" i="1"/>
  <c r="Q536" i="1"/>
  <c r="R536" i="1"/>
  <c r="T536" i="1"/>
  <c r="U536" i="1"/>
  <c r="V536" i="1"/>
  <c r="W536" i="1"/>
  <c r="X536" i="1"/>
  <c r="Y536" i="1"/>
  <c r="Z536" i="1"/>
  <c r="M537" i="1"/>
  <c r="N537" i="1"/>
  <c r="Q537" i="1"/>
  <c r="R537" i="1"/>
  <c r="T537" i="1"/>
  <c r="U537" i="1"/>
  <c r="V537" i="1"/>
  <c r="W537" i="1"/>
  <c r="X537" i="1"/>
  <c r="Y537" i="1"/>
  <c r="Z537" i="1"/>
  <c r="M538" i="1"/>
  <c r="N538" i="1"/>
  <c r="Q538" i="1"/>
  <c r="R538" i="1"/>
  <c r="T538" i="1"/>
  <c r="U538" i="1"/>
  <c r="V538" i="1"/>
  <c r="W538" i="1"/>
  <c r="X538" i="1"/>
  <c r="Y538" i="1"/>
  <c r="Z538" i="1"/>
  <c r="M539" i="1"/>
  <c r="N539" i="1"/>
  <c r="Q539" i="1"/>
  <c r="R539" i="1"/>
  <c r="T539" i="1"/>
  <c r="U539" i="1"/>
  <c r="V539" i="1"/>
  <c r="W539" i="1"/>
  <c r="X539" i="1"/>
  <c r="Y539" i="1"/>
  <c r="Z539" i="1"/>
  <c r="M540" i="1"/>
  <c r="N540" i="1"/>
  <c r="Q540" i="1"/>
  <c r="R540" i="1"/>
  <c r="T540" i="1"/>
  <c r="U540" i="1"/>
  <c r="V540" i="1"/>
  <c r="W540" i="1"/>
  <c r="X540" i="1"/>
  <c r="Y540" i="1"/>
  <c r="Z540" i="1"/>
  <c r="M541" i="1"/>
  <c r="N541" i="1"/>
  <c r="Q541" i="1"/>
  <c r="R541" i="1"/>
  <c r="T541" i="1"/>
  <c r="U541" i="1"/>
  <c r="V541" i="1"/>
  <c r="W541" i="1"/>
  <c r="X541" i="1"/>
  <c r="Y541" i="1"/>
  <c r="Z541" i="1"/>
  <c r="M542" i="1"/>
  <c r="N542" i="1"/>
  <c r="Q542" i="1"/>
  <c r="R542" i="1"/>
  <c r="T542" i="1"/>
  <c r="U542" i="1"/>
  <c r="V542" i="1"/>
  <c r="W542" i="1"/>
  <c r="X542" i="1"/>
  <c r="Y542" i="1"/>
  <c r="Z542" i="1"/>
  <c r="M543" i="1"/>
  <c r="N543" i="1"/>
  <c r="Q543" i="1"/>
  <c r="R543" i="1"/>
  <c r="T543" i="1"/>
  <c r="U543" i="1"/>
  <c r="V543" i="1"/>
  <c r="W543" i="1"/>
  <c r="X543" i="1"/>
  <c r="Y543" i="1"/>
  <c r="Z543" i="1"/>
  <c r="M544" i="1"/>
  <c r="N544" i="1"/>
  <c r="Q544" i="1"/>
  <c r="R544" i="1"/>
  <c r="T544" i="1"/>
  <c r="U544" i="1"/>
  <c r="V544" i="1"/>
  <c r="W544" i="1"/>
  <c r="X544" i="1"/>
  <c r="Y544" i="1"/>
  <c r="Z544" i="1"/>
  <c r="M545" i="1"/>
  <c r="N545" i="1"/>
  <c r="Q545" i="1"/>
  <c r="R545" i="1"/>
  <c r="T545" i="1"/>
  <c r="U545" i="1"/>
  <c r="V545" i="1"/>
  <c r="W545" i="1"/>
  <c r="X545" i="1"/>
  <c r="Y545" i="1"/>
  <c r="Z545" i="1"/>
  <c r="M546" i="1"/>
  <c r="N546" i="1"/>
  <c r="Q546" i="1"/>
  <c r="R546" i="1"/>
  <c r="T546" i="1"/>
  <c r="U546" i="1"/>
  <c r="V546" i="1"/>
  <c r="W546" i="1"/>
  <c r="X546" i="1"/>
  <c r="Y546" i="1"/>
  <c r="Z546" i="1"/>
  <c r="M547" i="1"/>
  <c r="N547" i="1"/>
  <c r="Q547" i="1"/>
  <c r="R547" i="1"/>
  <c r="T547" i="1"/>
  <c r="U547" i="1"/>
  <c r="V547" i="1"/>
  <c r="W547" i="1"/>
  <c r="X547" i="1"/>
  <c r="Y547" i="1"/>
  <c r="Z547" i="1"/>
  <c r="M548" i="1"/>
  <c r="N548" i="1"/>
  <c r="Q548" i="1"/>
  <c r="R548" i="1"/>
  <c r="T548" i="1"/>
  <c r="U548" i="1"/>
  <c r="V548" i="1"/>
  <c r="W548" i="1"/>
  <c r="X548" i="1"/>
  <c r="Y548" i="1"/>
  <c r="Z548" i="1"/>
  <c r="M549" i="1"/>
  <c r="N549" i="1"/>
  <c r="Q549" i="1"/>
  <c r="R549" i="1"/>
  <c r="T549" i="1"/>
  <c r="U549" i="1"/>
  <c r="V549" i="1"/>
  <c r="W549" i="1"/>
  <c r="X549" i="1"/>
  <c r="Y549" i="1"/>
  <c r="Z549" i="1"/>
  <c r="M550" i="1"/>
  <c r="N550" i="1"/>
  <c r="Q550" i="1"/>
  <c r="R550" i="1"/>
  <c r="T550" i="1"/>
  <c r="U550" i="1"/>
  <c r="V550" i="1"/>
  <c r="W550" i="1"/>
  <c r="X550" i="1"/>
  <c r="Y550" i="1"/>
  <c r="Z550" i="1"/>
  <c r="M551" i="1"/>
  <c r="N551" i="1"/>
  <c r="Q551" i="1"/>
  <c r="R551" i="1"/>
  <c r="T551" i="1"/>
  <c r="U551" i="1"/>
  <c r="V551" i="1"/>
  <c r="W551" i="1"/>
  <c r="X551" i="1"/>
  <c r="Y551" i="1"/>
  <c r="Z551" i="1"/>
  <c r="M552" i="1"/>
  <c r="N552" i="1"/>
  <c r="Q552" i="1"/>
  <c r="R552" i="1"/>
  <c r="T552" i="1"/>
  <c r="U552" i="1"/>
  <c r="V552" i="1"/>
  <c r="W552" i="1"/>
  <c r="X552" i="1"/>
  <c r="Y552" i="1"/>
  <c r="Z552" i="1"/>
  <c r="M553" i="1"/>
  <c r="N553" i="1"/>
  <c r="Q553" i="1"/>
  <c r="R553" i="1"/>
  <c r="T553" i="1"/>
  <c r="U553" i="1"/>
  <c r="V553" i="1"/>
  <c r="W553" i="1"/>
  <c r="X553" i="1"/>
  <c r="Y553" i="1"/>
  <c r="Z553" i="1"/>
  <c r="M554" i="1"/>
  <c r="N554" i="1"/>
  <c r="Q554" i="1"/>
  <c r="R554" i="1"/>
  <c r="T554" i="1"/>
  <c r="U554" i="1"/>
  <c r="V554" i="1"/>
  <c r="W554" i="1"/>
  <c r="X554" i="1"/>
  <c r="Y554" i="1"/>
  <c r="Z554" i="1"/>
  <c r="M555" i="1"/>
  <c r="N555" i="1"/>
  <c r="Q555" i="1"/>
  <c r="R555" i="1"/>
  <c r="T555" i="1"/>
  <c r="U555" i="1"/>
  <c r="V555" i="1"/>
  <c r="W555" i="1"/>
  <c r="X555" i="1"/>
  <c r="Y555" i="1"/>
  <c r="Z555" i="1"/>
  <c r="M556" i="1"/>
  <c r="N556" i="1"/>
  <c r="Q556" i="1"/>
  <c r="R556" i="1"/>
  <c r="T556" i="1"/>
  <c r="U556" i="1"/>
  <c r="V556" i="1"/>
  <c r="W556" i="1"/>
  <c r="X556" i="1"/>
  <c r="Y556" i="1"/>
  <c r="Z556" i="1"/>
  <c r="M557" i="1"/>
  <c r="N557" i="1"/>
  <c r="Q557" i="1"/>
  <c r="R557" i="1"/>
  <c r="T557" i="1"/>
  <c r="U557" i="1"/>
  <c r="V557" i="1"/>
  <c r="W557" i="1"/>
  <c r="X557" i="1"/>
  <c r="Y557" i="1"/>
  <c r="Z557" i="1"/>
  <c r="M558" i="1"/>
  <c r="N558" i="1"/>
  <c r="Q558" i="1"/>
  <c r="R558" i="1"/>
  <c r="T558" i="1"/>
  <c r="U558" i="1"/>
  <c r="V558" i="1"/>
  <c r="W558" i="1"/>
  <c r="X558" i="1"/>
  <c r="Y558" i="1"/>
  <c r="Z558" i="1"/>
  <c r="M559" i="1"/>
  <c r="N559" i="1"/>
  <c r="Q559" i="1"/>
  <c r="R559" i="1"/>
  <c r="T559" i="1"/>
  <c r="U559" i="1"/>
  <c r="V559" i="1"/>
  <c r="W559" i="1"/>
  <c r="X559" i="1"/>
  <c r="Y559" i="1"/>
  <c r="Z559" i="1"/>
  <c r="M560" i="1"/>
  <c r="N560" i="1"/>
  <c r="Q560" i="1"/>
  <c r="R560" i="1"/>
  <c r="T560" i="1"/>
  <c r="U560" i="1"/>
  <c r="V560" i="1"/>
  <c r="W560" i="1"/>
  <c r="X560" i="1"/>
  <c r="Y560" i="1"/>
  <c r="Z560" i="1"/>
  <c r="M561" i="1"/>
  <c r="N561" i="1"/>
  <c r="Q561" i="1"/>
  <c r="R561" i="1"/>
  <c r="T561" i="1"/>
  <c r="U561" i="1"/>
  <c r="V561" i="1"/>
  <c r="W561" i="1"/>
  <c r="X561" i="1"/>
  <c r="Y561" i="1"/>
  <c r="Z561" i="1"/>
  <c r="M562" i="1"/>
  <c r="N562" i="1"/>
  <c r="Q562" i="1"/>
  <c r="R562" i="1"/>
  <c r="T562" i="1"/>
  <c r="U562" i="1"/>
  <c r="V562" i="1"/>
  <c r="W562" i="1"/>
  <c r="X562" i="1"/>
  <c r="Y562" i="1"/>
  <c r="Z562" i="1"/>
  <c r="M563" i="1"/>
  <c r="N563" i="1"/>
  <c r="Q563" i="1"/>
  <c r="R563" i="1"/>
  <c r="T563" i="1"/>
  <c r="U563" i="1"/>
  <c r="V563" i="1"/>
  <c r="W563" i="1"/>
  <c r="X563" i="1"/>
  <c r="Y563" i="1"/>
  <c r="Z563" i="1"/>
  <c r="M564" i="1"/>
  <c r="N564" i="1"/>
  <c r="Q564" i="1"/>
  <c r="R564" i="1"/>
  <c r="T564" i="1"/>
  <c r="U564" i="1"/>
  <c r="V564" i="1"/>
  <c r="W564" i="1"/>
  <c r="X564" i="1"/>
  <c r="Y564" i="1"/>
  <c r="Z564" i="1"/>
  <c r="M565" i="1"/>
  <c r="N565" i="1"/>
  <c r="Q565" i="1"/>
  <c r="R565" i="1"/>
  <c r="T565" i="1"/>
  <c r="U565" i="1"/>
  <c r="V565" i="1"/>
  <c r="W565" i="1"/>
  <c r="X565" i="1"/>
  <c r="Y565" i="1"/>
  <c r="Z565" i="1"/>
  <c r="M566" i="1"/>
  <c r="N566" i="1"/>
  <c r="Q566" i="1"/>
  <c r="R566" i="1"/>
  <c r="T566" i="1"/>
  <c r="U566" i="1"/>
  <c r="V566" i="1"/>
  <c r="W566" i="1"/>
  <c r="X566" i="1"/>
  <c r="Y566" i="1"/>
  <c r="Z566" i="1"/>
  <c r="M567" i="1"/>
  <c r="N567" i="1"/>
  <c r="Q567" i="1"/>
  <c r="R567" i="1"/>
  <c r="T567" i="1"/>
  <c r="U567" i="1"/>
  <c r="V567" i="1"/>
  <c r="W567" i="1"/>
  <c r="X567" i="1"/>
  <c r="Y567" i="1"/>
  <c r="Z567" i="1"/>
  <c r="M568" i="1"/>
  <c r="N568" i="1"/>
  <c r="Q568" i="1"/>
  <c r="R568" i="1"/>
  <c r="T568" i="1"/>
  <c r="U568" i="1"/>
  <c r="V568" i="1"/>
  <c r="W568" i="1"/>
  <c r="X568" i="1"/>
  <c r="Y568" i="1"/>
  <c r="Z568" i="1"/>
  <c r="M569" i="1"/>
  <c r="N569" i="1"/>
  <c r="Q569" i="1"/>
  <c r="R569" i="1"/>
  <c r="T569" i="1"/>
  <c r="U569" i="1"/>
  <c r="V569" i="1"/>
  <c r="W569" i="1"/>
  <c r="X569" i="1"/>
  <c r="Y569" i="1"/>
  <c r="Z569" i="1"/>
  <c r="M570" i="1"/>
  <c r="N570" i="1"/>
  <c r="Q570" i="1"/>
  <c r="R570" i="1"/>
  <c r="T570" i="1"/>
  <c r="U570" i="1"/>
  <c r="V570" i="1"/>
  <c r="W570" i="1"/>
  <c r="X570" i="1"/>
  <c r="Y570" i="1"/>
  <c r="Z570" i="1"/>
  <c r="M571" i="1"/>
  <c r="N571" i="1"/>
  <c r="Q571" i="1"/>
  <c r="R571" i="1"/>
  <c r="T571" i="1"/>
  <c r="U571" i="1"/>
  <c r="V571" i="1"/>
  <c r="W571" i="1"/>
  <c r="X571" i="1"/>
  <c r="Y571" i="1"/>
  <c r="Z571" i="1"/>
  <c r="M572" i="1"/>
  <c r="N572" i="1"/>
  <c r="Q572" i="1"/>
  <c r="R572" i="1"/>
  <c r="T572" i="1"/>
  <c r="U572" i="1"/>
  <c r="V572" i="1"/>
  <c r="W572" i="1"/>
  <c r="X572" i="1"/>
  <c r="Y572" i="1"/>
  <c r="Z572" i="1"/>
  <c r="M2" i="1"/>
  <c r="N2" i="1"/>
  <c r="Q2" i="1"/>
  <c r="R2" i="1"/>
  <c r="Z2" i="1"/>
  <c r="Y2" i="1"/>
  <c r="X2" i="1"/>
  <c r="W2" i="1"/>
  <c r="V2" i="1"/>
  <c r="U2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AA1" i="1"/>
  <c r="AC2" i="1"/>
  <c r="AD2" i="1"/>
  <c r="AH2" i="1"/>
  <c r="AE2" i="1"/>
  <c r="AF2" i="1"/>
  <c r="AA3" i="1"/>
  <c r="AB3" i="1"/>
  <c r="AC3" i="1"/>
  <c r="AD3" i="1"/>
  <c r="AE3" i="1"/>
  <c r="AF3" i="1"/>
  <c r="AA4" i="1"/>
  <c r="AB4" i="1"/>
  <c r="AC4" i="1"/>
  <c r="AD4" i="1"/>
  <c r="AE4" i="1"/>
  <c r="AF4" i="1"/>
  <c r="AA5" i="1"/>
  <c r="AB5" i="1"/>
  <c r="AC5" i="1"/>
  <c r="AD5" i="1"/>
  <c r="AE5" i="1"/>
  <c r="AF5" i="1"/>
  <c r="AA6" i="1"/>
  <c r="AB6" i="1"/>
  <c r="AC6" i="1"/>
  <c r="AD6" i="1"/>
  <c r="AE6" i="1"/>
  <c r="AF6" i="1"/>
  <c r="AA7" i="1"/>
  <c r="AB7" i="1"/>
  <c r="AC7" i="1"/>
  <c r="AD7" i="1"/>
  <c r="AE7" i="1"/>
  <c r="AF7" i="1"/>
  <c r="AA8" i="1"/>
  <c r="AB8" i="1"/>
  <c r="AC8" i="1"/>
  <c r="AD8" i="1"/>
  <c r="AE8" i="1"/>
  <c r="AF8" i="1"/>
  <c r="AA9" i="1"/>
  <c r="AB9" i="1"/>
  <c r="AC9" i="1"/>
  <c r="AD9" i="1"/>
  <c r="AE9" i="1"/>
  <c r="AF9" i="1"/>
  <c r="AA10" i="1"/>
  <c r="AB10" i="1"/>
  <c r="AC10" i="1"/>
  <c r="AD10" i="1"/>
  <c r="AE10" i="1"/>
  <c r="AF10" i="1"/>
  <c r="AA11" i="1"/>
  <c r="AB11" i="1"/>
  <c r="AC11" i="1"/>
  <c r="AD11" i="1"/>
  <c r="AE11" i="1"/>
  <c r="AF11" i="1"/>
  <c r="AA12" i="1"/>
  <c r="AB12" i="1"/>
  <c r="AC12" i="1"/>
  <c r="AD12" i="1"/>
  <c r="AE12" i="1"/>
  <c r="AF12" i="1"/>
  <c r="AA13" i="1"/>
  <c r="AB13" i="1"/>
  <c r="AC13" i="1"/>
  <c r="AD13" i="1"/>
  <c r="AE13" i="1"/>
  <c r="AF13" i="1"/>
  <c r="AA14" i="1"/>
  <c r="AB14" i="1"/>
  <c r="AC14" i="1"/>
  <c r="AD14" i="1"/>
  <c r="AE14" i="1"/>
  <c r="AF14" i="1"/>
  <c r="AA15" i="1"/>
  <c r="AB15" i="1"/>
  <c r="AC15" i="1"/>
  <c r="AD15" i="1"/>
  <c r="AE15" i="1"/>
  <c r="AF15" i="1"/>
  <c r="AA16" i="1"/>
  <c r="AB16" i="1"/>
  <c r="AC16" i="1"/>
  <c r="AD16" i="1"/>
  <c r="AE16" i="1"/>
  <c r="AF16" i="1"/>
  <c r="AA17" i="1"/>
  <c r="AB17" i="1"/>
  <c r="AC17" i="1"/>
  <c r="AD17" i="1"/>
  <c r="AE17" i="1"/>
  <c r="AF17" i="1"/>
  <c r="AA18" i="1"/>
  <c r="AB18" i="1"/>
  <c r="AC18" i="1"/>
  <c r="AD18" i="1"/>
  <c r="AE18" i="1"/>
  <c r="AF18" i="1"/>
  <c r="AA19" i="1"/>
  <c r="AB19" i="1"/>
  <c r="AC19" i="1"/>
  <c r="AD19" i="1"/>
  <c r="AE19" i="1"/>
  <c r="AF19" i="1"/>
  <c r="AA20" i="1"/>
  <c r="AB20" i="1"/>
  <c r="AC20" i="1"/>
  <c r="AD20" i="1"/>
  <c r="AE20" i="1"/>
  <c r="AF20" i="1"/>
  <c r="AA21" i="1"/>
  <c r="AB21" i="1"/>
  <c r="AC21" i="1"/>
  <c r="AD21" i="1"/>
  <c r="AE21" i="1"/>
  <c r="AF21" i="1"/>
  <c r="AA22" i="1"/>
  <c r="AB22" i="1"/>
  <c r="AC22" i="1"/>
  <c r="AD22" i="1"/>
  <c r="AE22" i="1"/>
  <c r="AF22" i="1"/>
  <c r="AA23" i="1"/>
  <c r="AB23" i="1"/>
  <c r="AC23" i="1"/>
  <c r="AD23" i="1"/>
  <c r="AE23" i="1"/>
  <c r="AF23" i="1"/>
  <c r="AA24" i="1"/>
  <c r="AB24" i="1"/>
  <c r="AC24" i="1"/>
  <c r="AD24" i="1"/>
  <c r="AE24" i="1"/>
  <c r="AF24" i="1"/>
  <c r="AA25" i="1"/>
  <c r="AB25" i="1"/>
  <c r="AC25" i="1"/>
  <c r="AD25" i="1"/>
  <c r="AE25" i="1"/>
  <c r="AF25" i="1"/>
  <c r="AA26" i="1"/>
  <c r="AB26" i="1"/>
  <c r="AC26" i="1"/>
  <c r="AD26" i="1"/>
  <c r="AE26" i="1"/>
  <c r="AF26" i="1"/>
  <c r="AA27" i="1"/>
  <c r="AB27" i="1"/>
  <c r="AC27" i="1"/>
  <c r="AD27" i="1"/>
  <c r="AE27" i="1"/>
  <c r="AF27" i="1"/>
  <c r="AA28" i="1"/>
  <c r="AB28" i="1"/>
  <c r="AC28" i="1"/>
  <c r="AD28" i="1"/>
  <c r="AE28" i="1"/>
  <c r="AF28" i="1"/>
  <c r="AA29" i="1"/>
  <c r="AB29" i="1"/>
  <c r="AC29" i="1"/>
  <c r="AD29" i="1"/>
  <c r="AE29" i="1"/>
  <c r="AF29" i="1"/>
  <c r="AA30" i="1"/>
  <c r="AB30" i="1"/>
  <c r="AC30" i="1"/>
  <c r="AD30" i="1"/>
  <c r="AE30" i="1"/>
  <c r="AF30" i="1"/>
  <c r="AA31" i="1"/>
  <c r="AB31" i="1"/>
  <c r="AC31" i="1"/>
  <c r="AD31" i="1"/>
  <c r="AE31" i="1"/>
  <c r="AF31" i="1"/>
  <c r="AA32" i="1"/>
  <c r="AB32" i="1"/>
  <c r="AC32" i="1"/>
  <c r="AD32" i="1"/>
  <c r="AE32" i="1"/>
  <c r="AF32" i="1"/>
  <c r="AA33" i="1"/>
  <c r="AB33" i="1"/>
  <c r="AC33" i="1"/>
  <c r="AD33" i="1"/>
  <c r="AE33" i="1"/>
  <c r="AF33" i="1"/>
  <c r="AA34" i="1"/>
  <c r="AB34" i="1"/>
  <c r="AC34" i="1"/>
  <c r="AD34" i="1"/>
  <c r="AE34" i="1"/>
  <c r="AF34" i="1"/>
  <c r="AA35" i="1"/>
  <c r="AB35" i="1"/>
  <c r="AC35" i="1"/>
  <c r="AD35" i="1"/>
  <c r="AE35" i="1"/>
  <c r="AF35" i="1"/>
  <c r="AA36" i="1"/>
  <c r="AB36" i="1"/>
  <c r="AC36" i="1"/>
  <c r="AD36" i="1"/>
  <c r="AE36" i="1"/>
  <c r="AF36" i="1"/>
  <c r="AA37" i="1"/>
  <c r="AB37" i="1"/>
  <c r="AC37" i="1"/>
  <c r="AD37" i="1"/>
  <c r="AE37" i="1"/>
  <c r="AF37" i="1"/>
  <c r="AA38" i="1"/>
  <c r="AB38" i="1"/>
  <c r="AC38" i="1"/>
  <c r="AD38" i="1"/>
  <c r="AE38" i="1"/>
  <c r="AF38" i="1"/>
  <c r="AA39" i="1"/>
  <c r="AB39" i="1"/>
  <c r="AC39" i="1"/>
  <c r="AD39" i="1"/>
  <c r="AE39" i="1"/>
  <c r="AF39" i="1"/>
  <c r="AA40" i="1"/>
  <c r="AB40" i="1"/>
  <c r="AC40" i="1"/>
  <c r="AD40" i="1"/>
  <c r="AE40" i="1"/>
  <c r="AF40" i="1"/>
  <c r="AA41" i="1"/>
  <c r="AB41" i="1"/>
  <c r="AC41" i="1"/>
  <c r="AD41" i="1"/>
  <c r="AE41" i="1"/>
  <c r="AF41" i="1"/>
  <c r="AA42" i="1"/>
  <c r="AB42" i="1"/>
  <c r="AC42" i="1"/>
  <c r="AD42" i="1"/>
  <c r="AE42" i="1"/>
  <c r="AF42" i="1"/>
  <c r="AA43" i="1"/>
  <c r="AB43" i="1"/>
  <c r="AC43" i="1"/>
  <c r="AD43" i="1"/>
  <c r="AE43" i="1"/>
  <c r="AF43" i="1"/>
  <c r="AA44" i="1"/>
  <c r="AB44" i="1"/>
  <c r="AC44" i="1"/>
  <c r="AD44" i="1"/>
  <c r="AE44" i="1"/>
  <c r="AF44" i="1"/>
  <c r="AA45" i="1"/>
  <c r="AB45" i="1"/>
  <c r="AC45" i="1"/>
  <c r="AD45" i="1"/>
  <c r="AE45" i="1"/>
  <c r="AF45" i="1"/>
  <c r="AA46" i="1"/>
  <c r="AB46" i="1"/>
  <c r="AC46" i="1"/>
  <c r="AD46" i="1"/>
  <c r="AE46" i="1"/>
  <c r="AF46" i="1"/>
  <c r="AA47" i="1"/>
  <c r="AB47" i="1"/>
  <c r="AC47" i="1"/>
  <c r="AD47" i="1"/>
  <c r="AE47" i="1"/>
  <c r="AF47" i="1"/>
  <c r="AA48" i="1"/>
  <c r="AB48" i="1"/>
  <c r="AC48" i="1"/>
  <c r="AD48" i="1"/>
  <c r="AE48" i="1"/>
  <c r="AF48" i="1"/>
  <c r="AA49" i="1"/>
  <c r="AB49" i="1"/>
  <c r="AC49" i="1"/>
  <c r="AD49" i="1"/>
  <c r="AE49" i="1"/>
  <c r="AF49" i="1"/>
  <c r="AA50" i="1"/>
  <c r="AB50" i="1"/>
  <c r="AC50" i="1"/>
  <c r="AD50" i="1"/>
  <c r="AE50" i="1"/>
  <c r="AF50" i="1"/>
  <c r="AA51" i="1"/>
  <c r="AB51" i="1"/>
  <c r="AC51" i="1"/>
  <c r="AD51" i="1"/>
  <c r="AE51" i="1"/>
  <c r="AF51" i="1"/>
  <c r="AA52" i="1"/>
  <c r="AB52" i="1"/>
  <c r="AC52" i="1"/>
  <c r="AD52" i="1"/>
  <c r="AE52" i="1"/>
  <c r="AF52" i="1"/>
  <c r="AA53" i="1"/>
  <c r="AB53" i="1"/>
  <c r="AC53" i="1"/>
  <c r="AD53" i="1"/>
  <c r="AE53" i="1"/>
  <c r="AF53" i="1"/>
  <c r="AA54" i="1"/>
  <c r="AB54" i="1"/>
  <c r="AC54" i="1"/>
  <c r="AD54" i="1"/>
  <c r="AE54" i="1"/>
  <c r="AF54" i="1"/>
  <c r="AA55" i="1"/>
  <c r="AB55" i="1"/>
  <c r="AC55" i="1"/>
  <c r="AD55" i="1"/>
  <c r="AE55" i="1"/>
  <c r="AF55" i="1"/>
  <c r="AC56" i="1"/>
</calcChain>
</file>

<file path=xl/sharedStrings.xml><?xml version="1.0" encoding="utf-8"?>
<sst xmlns="http://schemas.openxmlformats.org/spreadsheetml/2006/main" count="1692" uniqueCount="36">
  <si>
    <t>loc_x</t>
  </si>
  <si>
    <t>loc_y</t>
  </si>
  <si>
    <t>age_interval_id</t>
  </si>
  <si>
    <t>gender</t>
  </si>
  <si>
    <t>age_interval</t>
  </si>
  <si>
    <t>gen_pop_pct</t>
  </si>
  <si>
    <t>age_interval_id_recode</t>
  </si>
  <si>
    <t>genID</t>
  </si>
  <si>
    <t>ageID</t>
  </si>
  <si>
    <t>death_date</t>
  </si>
  <si>
    <t>deaths_on_date</t>
  </si>
  <si>
    <t>deaths_cumulative</t>
  </si>
  <si>
    <t>0-10</t>
  </si>
  <si>
    <t>female</t>
  </si>
  <si>
    <t>60 Years of Age and Younger</t>
  </si>
  <si>
    <t>61-80</t>
  </si>
  <si>
    <t>61 Years of Age and Above</t>
  </si>
  <si>
    <t>male</t>
  </si>
  <si>
    <t>&gt; 80</t>
  </si>
  <si>
    <t>21-40</t>
  </si>
  <si>
    <t>41-60</t>
  </si>
  <si>
    <t>scale_loc_x</t>
  </si>
  <si>
    <t>scale_loc_y</t>
  </si>
  <si>
    <t>deaths</t>
  </si>
  <si>
    <t>deaths_roll</t>
  </si>
  <si>
    <t>deaths_pct</t>
  </si>
  <si>
    <t>deaths_cumulative_pct</t>
  </si>
  <si>
    <t>dist_main_pump</t>
  </si>
  <si>
    <t>with_eps</t>
  </si>
  <si>
    <t>w50_100</t>
  </si>
  <si>
    <t>w100_w150</t>
  </si>
  <si>
    <t>w300_w400</t>
  </si>
  <si>
    <t>w250_w300</t>
  </si>
  <si>
    <t>w200_w250</t>
  </si>
  <si>
    <t>w150_w200</t>
  </si>
  <si>
    <t>w0_w50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</si>
</sst>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72"/>
  <sheetViews>
    <sheetView tabSelected="1" topLeftCell="AB1" workbookViewId="0">
      <selection activeCell="AQ2" sqref="AQ2"/>
    </sheetView>
  </sheetViews>
  <sheetFormatPr baseColWidth="10" defaultRowHeight="16" x14ac:dyDescent="0.2"/>
  <sheetData>
    <row r="1" spans="1:4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21</v>
      </c>
      <c r="N1" t="s">
        <v>22</v>
      </c>
      <c r="R1" t="s">
        <v>27</v>
      </c>
      <c r="S1" t="s">
        <v>28</v>
      </c>
      <c r="T1" t="s">
        <v>35</v>
      </c>
      <c r="U1" t="s">
        <v>29</v>
      </c>
      <c r="V1" t="s">
        <v>30</v>
      </c>
      <c r="W1" t="s">
        <v>34</v>
      </c>
      <c r="X1" t="s">
        <v>33</v>
      </c>
      <c r="Y1" t="s">
        <v>32</v>
      </c>
      <c r="Z1" t="s">
        <v>31</v>
      </c>
      <c r="AA1">
        <f>SUM(S2:S572)/571</f>
        <v>0.75656742556917689</v>
      </c>
      <c r="AC1" t="s">
        <v>23</v>
      </c>
      <c r="AD1" t="s">
        <v>24</v>
      </c>
      <c r="AE1" t="s">
        <v>25</v>
      </c>
      <c r="AF1" t="s">
        <v>26</v>
      </c>
      <c r="AH1">
        <v>10</v>
      </c>
      <c r="AL1">
        <v>177</v>
      </c>
    </row>
    <row r="2" spans="1:42" x14ac:dyDescent="0.2">
      <c r="A2">
        <v>13.588010000000001</v>
      </c>
      <c r="B2">
        <v>11.095599999999999</v>
      </c>
      <c r="C2">
        <v>0</v>
      </c>
      <c r="D2">
        <v>1</v>
      </c>
      <c r="E2" t="s">
        <v>12</v>
      </c>
      <c r="F2">
        <v>0.28000000000000003</v>
      </c>
      <c r="G2">
        <v>0</v>
      </c>
      <c r="H2" t="s">
        <v>13</v>
      </c>
      <c r="I2" t="s">
        <v>14</v>
      </c>
      <c r="J2" s="1">
        <v>19955</v>
      </c>
      <c r="K2">
        <v>1</v>
      </c>
      <c r="L2">
        <v>1</v>
      </c>
      <c r="M2">
        <f>50*A2</f>
        <v>679.40050000000008</v>
      </c>
      <c r="N2">
        <f>1000-(50*B2)</f>
        <v>445.22</v>
      </c>
      <c r="O2">
        <v>628.56797999999992</v>
      </c>
      <c r="P2">
        <v>413.64150000000006</v>
      </c>
      <c r="Q2">
        <f>(M2-O2)^2+(N2-P2)^2</f>
        <v>3581.1467518004138</v>
      </c>
      <c r="R2">
        <f>SQRT(Q2)</f>
        <v>59.842683360628257</v>
      </c>
      <c r="S2">
        <f>IF(R2&lt;=155,1,0)</f>
        <v>1</v>
      </c>
      <c r="T2">
        <f>IF($R2&lt;=50,1,0)</f>
        <v>0</v>
      </c>
      <c r="U2">
        <f>IF(AND($R2&gt;50,$R2&lt;=100),1,0)</f>
        <v>1</v>
      </c>
      <c r="V2">
        <f>IF(AND($R2&gt;100,$R2&lt;=150),1,0)</f>
        <v>0</v>
      </c>
      <c r="W2">
        <f>IF(AND($R2&gt;150,$R2&lt;=200),1,0)</f>
        <v>0</v>
      </c>
      <c r="X2">
        <f>IF(AND($R2&gt;200,$R2&lt;=250),1,0)</f>
        <v>0</v>
      </c>
      <c r="Y2">
        <f>IF(AND($R2&gt;250,$R2&lt;=300),1,0)</f>
        <v>0</v>
      </c>
      <c r="Z2">
        <f>IF(AND($R2&gt;300,$R2&lt;=400),1,0)</f>
        <v>0</v>
      </c>
      <c r="AA2">
        <v>0</v>
      </c>
      <c r="AB2">
        <v>10</v>
      </c>
      <c r="AC2">
        <f t="shared" ref="AC2:AC33" si="0">COUNTIFS(R:R,"&gt;"&amp;AA2,R:R,"&lt;="&amp;AB2)</f>
        <v>3</v>
      </c>
      <c r="AD2">
        <f>SUM($AC$2:AC2)</f>
        <v>3</v>
      </c>
      <c r="AE2">
        <f>AC2/$AH$2</f>
        <v>5.2539404553415062E-3</v>
      </c>
      <c r="AF2">
        <f>AD2/$AH$2</f>
        <v>5.2539404553415062E-3</v>
      </c>
      <c r="AG2">
        <f>RANK(R2,$R$2:$R$572,1)</f>
        <v>111</v>
      </c>
      <c r="AH2">
        <f>MAX(L:L)</f>
        <v>571</v>
      </c>
      <c r="AI2">
        <f>O2/50</f>
        <v>12.571359599999999</v>
      </c>
      <c r="AJ2">
        <v>11.727169999999999</v>
      </c>
      <c r="AK2">
        <f>(A2-AI2)^2+(B2-AJ2)^2</f>
        <v>1.4324587007201628</v>
      </c>
      <c r="AL2">
        <f>AK2^(1/2)</f>
        <v>1.196853667212564</v>
      </c>
      <c r="AM2">
        <f>AL2*$AL$1</f>
        <v>211.84309909662383</v>
      </c>
      <c r="AN2">
        <f>RANK(AM2,$AM$2:$AM$572,1)</f>
        <v>111</v>
      </c>
      <c r="AO2" s="3">
        <f>COUNTIF(AM2:AM572,"&lt;550")</f>
        <v>433</v>
      </c>
      <c r="AP2">
        <f>AO2/571</f>
        <v>0.7583187390542907</v>
      </c>
    </row>
    <row r="3" spans="1:42" x14ac:dyDescent="0.2">
      <c r="A3">
        <v>9.8781239999999997</v>
      </c>
      <c r="B3">
        <v>12.55918</v>
      </c>
      <c r="C3">
        <v>4</v>
      </c>
      <c r="D3">
        <v>1</v>
      </c>
      <c r="E3" t="s">
        <v>15</v>
      </c>
      <c r="F3">
        <v>0.04</v>
      </c>
      <c r="G3">
        <v>4</v>
      </c>
      <c r="H3" t="s">
        <v>13</v>
      </c>
      <c r="I3" t="s">
        <v>16</v>
      </c>
      <c r="J3" s="1">
        <v>19956</v>
      </c>
      <c r="K3">
        <v>1</v>
      </c>
      <c r="L3">
        <v>2</v>
      </c>
      <c r="M3">
        <f t="shared" ref="M3:M66" si="1">50*A3</f>
        <v>493.90620000000001</v>
      </c>
      <c r="N3">
        <f t="shared" ref="N3:N66" si="2">1000-(50*B3)</f>
        <v>372.04100000000005</v>
      </c>
      <c r="O3">
        <v>628.56797999999992</v>
      </c>
      <c r="P3">
        <v>413.64150000000006</v>
      </c>
      <c r="Q3">
        <f t="shared" ref="Q3:Q66" si="3">(M3-O3)^2+(N3-P3)^2</f>
        <v>19864.396593018377</v>
      </c>
      <c r="R3">
        <f t="shared" ref="R3:R66" si="4">SQRT(Q3)</f>
        <v>140.94111037244733</v>
      </c>
      <c r="S3">
        <f t="shared" ref="S3:S66" si="5">IF(R3&lt;=155,1,0)</f>
        <v>1</v>
      </c>
      <c r="T3">
        <f t="shared" ref="T3:T66" si="6">IF($R3&lt;=50,1,0)</f>
        <v>0</v>
      </c>
      <c r="U3">
        <f t="shared" ref="U3:U66" si="7">IF(AND($R3&gt;50,$R3&lt;=100),1,0)</f>
        <v>0</v>
      </c>
      <c r="V3">
        <f t="shared" ref="V3:V66" si="8">IF(AND($R3&gt;100,$R3&lt;=150),1,0)</f>
        <v>1</v>
      </c>
      <c r="W3">
        <f t="shared" ref="W3:W66" si="9">IF(AND($R3&gt;150,$R3&lt;=200),1,0)</f>
        <v>0</v>
      </c>
      <c r="X3">
        <f t="shared" ref="X3:X66" si="10">IF(AND($R3&gt;200,$R3&lt;=250),1,0)</f>
        <v>0</v>
      </c>
      <c r="Y3">
        <f t="shared" ref="Y3:Y66" si="11">IF(AND($R3&gt;250,$R3&lt;=300),1,0)</f>
        <v>0</v>
      </c>
      <c r="Z3">
        <f t="shared" ref="Z3:Z66" si="12">IF(AND($R3&gt;300,$R3&lt;=400),1,0)</f>
        <v>0</v>
      </c>
      <c r="AA3">
        <f>AB2</f>
        <v>10</v>
      </c>
      <c r="AB3">
        <f t="shared" ref="AB3:AB24" si="13">AB2+$AH$1</f>
        <v>20</v>
      </c>
      <c r="AC3">
        <f t="shared" si="0"/>
        <v>20</v>
      </c>
      <c r="AD3">
        <f>SUM($AC$2:AC3)</f>
        <v>23</v>
      </c>
      <c r="AE3">
        <f t="shared" ref="AE3:AE55" si="14">AC3/$AH$2</f>
        <v>3.5026269702276708E-2</v>
      </c>
      <c r="AF3">
        <f t="shared" ref="AF3:AF55" si="15">AD3/$AH$2</f>
        <v>4.0280210157618214E-2</v>
      </c>
      <c r="AG3">
        <f t="shared" ref="AG3:AG55" si="16">RANK(R3,$R$2:$R$572,1)</f>
        <v>386</v>
      </c>
      <c r="AI3">
        <f>O3/50</f>
        <v>12.571359599999999</v>
      </c>
      <c r="AJ3">
        <v>11.727169999999999</v>
      </c>
      <c r="AK3">
        <f>(A3-AI3)^2+(B3-AJ3)^2</f>
        <v>7.9457586372073576</v>
      </c>
      <c r="AL3">
        <f>AK3^(1/2)</f>
        <v>2.8188222074489477</v>
      </c>
      <c r="AM3">
        <f>AL3*$AL$1</f>
        <v>498.93153071846376</v>
      </c>
      <c r="AN3">
        <f t="shared" ref="AN3:AN66" si="17">RANK(AM3,$AM$2:$AM$572,1)</f>
        <v>386</v>
      </c>
    </row>
    <row r="4" spans="1:42" x14ac:dyDescent="0.2">
      <c r="A4">
        <v>14.653980000000001</v>
      </c>
      <c r="B4">
        <v>10.180440000000001</v>
      </c>
      <c r="C4">
        <v>0</v>
      </c>
      <c r="D4">
        <v>0</v>
      </c>
      <c r="E4" t="s">
        <v>12</v>
      </c>
      <c r="F4">
        <v>0.28000000000000003</v>
      </c>
      <c r="G4">
        <v>0</v>
      </c>
      <c r="H4" t="s">
        <v>17</v>
      </c>
      <c r="I4" t="s">
        <v>14</v>
      </c>
      <c r="J4" s="1">
        <v>19957</v>
      </c>
      <c r="K4">
        <v>1</v>
      </c>
      <c r="L4">
        <v>3</v>
      </c>
      <c r="M4">
        <f t="shared" si="1"/>
        <v>732.69900000000007</v>
      </c>
      <c r="N4">
        <f t="shared" si="2"/>
        <v>490.97799999999995</v>
      </c>
      <c r="O4">
        <v>628.56797999999992</v>
      </c>
      <c r="P4">
        <v>413.64150000000006</v>
      </c>
      <c r="Q4">
        <f t="shared" si="3"/>
        <v>16824.203558490415</v>
      </c>
      <c r="R4">
        <f t="shared" si="4"/>
        <v>129.70814761799051</v>
      </c>
      <c r="S4">
        <f t="shared" si="5"/>
        <v>1</v>
      </c>
      <c r="T4">
        <f t="shared" si="6"/>
        <v>0</v>
      </c>
      <c r="U4">
        <f t="shared" si="7"/>
        <v>0</v>
      </c>
      <c r="V4">
        <f t="shared" si="8"/>
        <v>1</v>
      </c>
      <c r="W4">
        <f t="shared" si="9"/>
        <v>0</v>
      </c>
      <c r="X4">
        <f t="shared" si="10"/>
        <v>0</v>
      </c>
      <c r="Y4">
        <f t="shared" si="11"/>
        <v>0</v>
      </c>
      <c r="Z4">
        <f t="shared" si="12"/>
        <v>0</v>
      </c>
      <c r="AA4">
        <f t="shared" ref="AA4:AA55" si="18">AB3</f>
        <v>20</v>
      </c>
      <c r="AB4">
        <f t="shared" si="13"/>
        <v>30</v>
      </c>
      <c r="AC4">
        <f t="shared" si="0"/>
        <v>22</v>
      </c>
      <c r="AD4">
        <f>SUM($AC$2:AC4)</f>
        <v>45</v>
      </c>
      <c r="AE4">
        <f t="shared" si="14"/>
        <v>3.8528896672504379E-2</v>
      </c>
      <c r="AF4">
        <f t="shared" si="15"/>
        <v>7.8809106830122586E-2</v>
      </c>
      <c r="AG4">
        <f t="shared" si="16"/>
        <v>359</v>
      </c>
      <c r="AI4">
        <f>O4/50</f>
        <v>12.571359599999999</v>
      </c>
      <c r="AJ4">
        <v>11.727169999999999</v>
      </c>
      <c r="AK4">
        <f>(A4-AI4)^2+(B4-AJ4)^2</f>
        <v>6.7296814233961602</v>
      </c>
      <c r="AL4">
        <f>AK4^(1/2)</f>
        <v>2.5941629523598091</v>
      </c>
      <c r="AM4">
        <f t="shared" ref="AM4:AM67" si="19">AL4*$AL$1</f>
        <v>459.16684256768622</v>
      </c>
      <c r="AN4">
        <f t="shared" si="17"/>
        <v>359</v>
      </c>
    </row>
    <row r="5" spans="1:42" x14ac:dyDescent="0.2">
      <c r="A5">
        <v>15.22057</v>
      </c>
      <c r="B5">
        <v>9.9930029999999999</v>
      </c>
      <c r="C5">
        <v>5</v>
      </c>
      <c r="D5">
        <v>0</v>
      </c>
      <c r="E5" t="s">
        <v>18</v>
      </c>
      <c r="F5">
        <v>0.01</v>
      </c>
      <c r="G5">
        <v>4</v>
      </c>
      <c r="H5" t="s">
        <v>17</v>
      </c>
      <c r="I5" t="s">
        <v>16</v>
      </c>
      <c r="J5" s="1">
        <v>19959</v>
      </c>
      <c r="K5">
        <v>1</v>
      </c>
      <c r="L5">
        <v>4</v>
      </c>
      <c r="M5">
        <f t="shared" si="1"/>
        <v>761.02850000000001</v>
      </c>
      <c r="N5">
        <f t="shared" si="2"/>
        <v>500.34985</v>
      </c>
      <c r="O5">
        <v>628.56797999999992</v>
      </c>
      <c r="P5">
        <v>413.64150000000006</v>
      </c>
      <c r="Q5">
        <f t="shared" si="3"/>
        <v>25064.127318392912</v>
      </c>
      <c r="R5">
        <f t="shared" si="4"/>
        <v>158.31654151854414</v>
      </c>
      <c r="S5">
        <f t="shared" si="5"/>
        <v>0</v>
      </c>
      <c r="T5">
        <f t="shared" si="6"/>
        <v>0</v>
      </c>
      <c r="U5">
        <f t="shared" si="7"/>
        <v>0</v>
      </c>
      <c r="V5">
        <f t="shared" si="8"/>
        <v>0</v>
      </c>
      <c r="W5">
        <f t="shared" si="9"/>
        <v>1</v>
      </c>
      <c r="X5">
        <f t="shared" si="10"/>
        <v>0</v>
      </c>
      <c r="Y5">
        <f t="shared" si="11"/>
        <v>0</v>
      </c>
      <c r="Z5">
        <f t="shared" si="12"/>
        <v>0</v>
      </c>
      <c r="AA5">
        <f t="shared" si="18"/>
        <v>30</v>
      </c>
      <c r="AB5">
        <f t="shared" si="13"/>
        <v>40</v>
      </c>
      <c r="AC5">
        <f t="shared" si="0"/>
        <v>12</v>
      </c>
      <c r="AD5">
        <f>SUM($AC$2:AC5)</f>
        <v>57</v>
      </c>
      <c r="AE5">
        <f t="shared" si="14"/>
        <v>2.1015761821366025E-2</v>
      </c>
      <c r="AF5">
        <f t="shared" si="15"/>
        <v>9.982486865148861E-2</v>
      </c>
      <c r="AG5">
        <f t="shared" si="16"/>
        <v>443</v>
      </c>
      <c r="AI5">
        <f>O5/50</f>
        <v>12.571359599999999</v>
      </c>
      <c r="AJ5">
        <v>11.727169999999999</v>
      </c>
      <c r="AK5">
        <f>(A5-AI5)^2+(B5-AJ5)^2</f>
        <v>10.025650927357164</v>
      </c>
      <c r="AL5">
        <f>AK5^(1/2)</f>
        <v>3.1663308303708826</v>
      </c>
      <c r="AM5">
        <f t="shared" si="19"/>
        <v>560.44055697564625</v>
      </c>
      <c r="AN5">
        <f t="shared" si="17"/>
        <v>443</v>
      </c>
    </row>
    <row r="6" spans="1:42" x14ac:dyDescent="0.2">
      <c r="A6">
        <v>13.162649999999999</v>
      </c>
      <c r="B6">
        <v>12.963190000000001</v>
      </c>
      <c r="C6">
        <v>4</v>
      </c>
      <c r="D6">
        <v>1</v>
      </c>
      <c r="E6" t="s">
        <v>15</v>
      </c>
      <c r="F6">
        <v>0.04</v>
      </c>
      <c r="G6">
        <v>4</v>
      </c>
      <c r="H6" t="s">
        <v>13</v>
      </c>
      <c r="I6" t="s">
        <v>16</v>
      </c>
      <c r="J6" s="1">
        <v>19960</v>
      </c>
      <c r="K6">
        <v>1</v>
      </c>
      <c r="L6">
        <v>5</v>
      </c>
      <c r="M6">
        <f t="shared" si="1"/>
        <v>658.13249999999994</v>
      </c>
      <c r="N6">
        <f t="shared" si="2"/>
        <v>351.84049999999991</v>
      </c>
      <c r="O6">
        <v>628.56797999999992</v>
      </c>
      <c r="P6">
        <v>413.64150000000006</v>
      </c>
      <c r="Q6">
        <f t="shared" si="3"/>
        <v>4693.4244438304204</v>
      </c>
      <c r="R6">
        <f t="shared" si="4"/>
        <v>68.508572046353592</v>
      </c>
      <c r="S6">
        <f t="shared" si="5"/>
        <v>1</v>
      </c>
      <c r="T6">
        <f t="shared" si="6"/>
        <v>0</v>
      </c>
      <c r="U6">
        <f t="shared" si="7"/>
        <v>1</v>
      </c>
      <c r="V6">
        <f t="shared" si="8"/>
        <v>0</v>
      </c>
      <c r="W6">
        <f t="shared" si="9"/>
        <v>0</v>
      </c>
      <c r="X6">
        <f t="shared" si="10"/>
        <v>0</v>
      </c>
      <c r="Y6">
        <f t="shared" si="11"/>
        <v>0</v>
      </c>
      <c r="Z6">
        <f t="shared" si="12"/>
        <v>0</v>
      </c>
      <c r="AA6">
        <f t="shared" si="18"/>
        <v>40</v>
      </c>
      <c r="AB6">
        <f t="shared" si="13"/>
        <v>50</v>
      </c>
      <c r="AC6">
        <f t="shared" si="0"/>
        <v>17</v>
      </c>
      <c r="AD6">
        <f>SUM($AC$2:AC6)</f>
        <v>74</v>
      </c>
      <c r="AE6">
        <f t="shared" si="14"/>
        <v>2.9772329246935202E-2</v>
      </c>
      <c r="AF6">
        <f t="shared" si="15"/>
        <v>0.1295971978984238</v>
      </c>
      <c r="AG6">
        <f t="shared" si="16"/>
        <v>140</v>
      </c>
      <c r="AI6">
        <f>O6/50</f>
        <v>12.571359599999999</v>
      </c>
      <c r="AJ6">
        <v>11.727169999999999</v>
      </c>
      <c r="AK6">
        <f>(A6-AI6)^2+(B6-AJ6)^2</f>
        <v>1.8773697775321643</v>
      </c>
      <c r="AL6">
        <f>AK6^(1/2)</f>
        <v>1.3701714409270704</v>
      </c>
      <c r="AM6">
        <f t="shared" si="19"/>
        <v>242.52034504409147</v>
      </c>
      <c r="AN6">
        <f t="shared" si="17"/>
        <v>140</v>
      </c>
    </row>
    <row r="7" spans="1:42" x14ac:dyDescent="0.2">
      <c r="A7">
        <v>13.80617</v>
      </c>
      <c r="B7">
        <v>8.8890460000000004</v>
      </c>
      <c r="C7">
        <v>2</v>
      </c>
      <c r="D7">
        <v>1</v>
      </c>
      <c r="E7" t="s">
        <v>19</v>
      </c>
      <c r="F7">
        <v>0.3</v>
      </c>
      <c r="G7">
        <v>2</v>
      </c>
      <c r="H7" t="s">
        <v>13</v>
      </c>
      <c r="I7" t="s">
        <v>14</v>
      </c>
      <c r="J7" s="1">
        <v>19962</v>
      </c>
      <c r="K7">
        <v>1</v>
      </c>
      <c r="L7">
        <v>6</v>
      </c>
      <c r="M7">
        <f t="shared" si="1"/>
        <v>690.30849999999998</v>
      </c>
      <c r="N7">
        <f t="shared" si="2"/>
        <v>555.54769999999996</v>
      </c>
      <c r="O7">
        <v>628.56797999999992</v>
      </c>
      <c r="P7">
        <v>413.64150000000006</v>
      </c>
      <c r="Q7">
        <f t="shared" si="3"/>
        <v>23949.26140831038</v>
      </c>
      <c r="R7">
        <f t="shared" si="4"/>
        <v>154.75548910558999</v>
      </c>
      <c r="S7">
        <f t="shared" si="5"/>
        <v>1</v>
      </c>
      <c r="T7">
        <f t="shared" si="6"/>
        <v>0</v>
      </c>
      <c r="U7">
        <f t="shared" si="7"/>
        <v>0</v>
      </c>
      <c r="V7">
        <f t="shared" si="8"/>
        <v>0</v>
      </c>
      <c r="W7">
        <f t="shared" si="9"/>
        <v>1</v>
      </c>
      <c r="X7">
        <f t="shared" si="10"/>
        <v>0</v>
      </c>
      <c r="Y7">
        <f t="shared" si="11"/>
        <v>0</v>
      </c>
      <c r="Z7">
        <f t="shared" si="12"/>
        <v>0</v>
      </c>
      <c r="AA7">
        <f t="shared" si="18"/>
        <v>50</v>
      </c>
      <c r="AB7">
        <f t="shared" si="13"/>
        <v>60</v>
      </c>
      <c r="AC7">
        <f t="shared" si="0"/>
        <v>37</v>
      </c>
      <c r="AD7">
        <f>SUM($AC$2:AC7)</f>
        <v>111</v>
      </c>
      <c r="AE7">
        <f t="shared" si="14"/>
        <v>6.4798598949211902E-2</v>
      </c>
      <c r="AF7">
        <f t="shared" si="15"/>
        <v>0.19439579684763572</v>
      </c>
      <c r="AG7">
        <f t="shared" si="16"/>
        <v>432</v>
      </c>
      <c r="AI7">
        <f>O7/50</f>
        <v>12.571359599999999</v>
      </c>
      <c r="AJ7">
        <v>11.727169999999999</v>
      </c>
      <c r="AK7">
        <f>(A7-AI7)^2+(B7-AJ7)^2</f>
        <v>9.5797045633241549</v>
      </c>
      <c r="AL7">
        <f>AK7^(1/2)</f>
        <v>3.0951097821118001</v>
      </c>
      <c r="AM7">
        <f t="shared" si="19"/>
        <v>547.83443143378861</v>
      </c>
      <c r="AN7">
        <f t="shared" si="17"/>
        <v>432</v>
      </c>
    </row>
    <row r="8" spans="1:42" x14ac:dyDescent="0.2">
      <c r="A8">
        <v>13.10214</v>
      </c>
      <c r="B8">
        <v>10.56081</v>
      </c>
      <c r="C8">
        <v>4</v>
      </c>
      <c r="D8">
        <v>1</v>
      </c>
      <c r="E8" t="s">
        <v>15</v>
      </c>
      <c r="F8">
        <v>0.04</v>
      </c>
      <c r="G8">
        <v>4</v>
      </c>
      <c r="H8" t="s">
        <v>13</v>
      </c>
      <c r="I8" t="s">
        <v>16</v>
      </c>
      <c r="J8" s="1">
        <v>19963</v>
      </c>
      <c r="K8">
        <v>1</v>
      </c>
      <c r="L8">
        <v>7</v>
      </c>
      <c r="M8">
        <f t="shared" si="1"/>
        <v>655.10699999999997</v>
      </c>
      <c r="N8">
        <f t="shared" si="2"/>
        <v>471.95950000000005</v>
      </c>
      <c r="O8">
        <v>628.56797999999992</v>
      </c>
      <c r="P8">
        <v>413.64150000000006</v>
      </c>
      <c r="Q8">
        <f t="shared" si="3"/>
        <v>4105.3087065604004</v>
      </c>
      <c r="R8">
        <f t="shared" si="4"/>
        <v>64.072682997985964</v>
      </c>
      <c r="S8">
        <f t="shared" si="5"/>
        <v>1</v>
      </c>
      <c r="T8">
        <f t="shared" si="6"/>
        <v>0</v>
      </c>
      <c r="U8">
        <f t="shared" si="7"/>
        <v>1</v>
      </c>
      <c r="V8">
        <f t="shared" si="8"/>
        <v>0</v>
      </c>
      <c r="W8">
        <f t="shared" si="9"/>
        <v>0</v>
      </c>
      <c r="X8">
        <f t="shared" si="10"/>
        <v>0</v>
      </c>
      <c r="Y8">
        <f t="shared" si="11"/>
        <v>0</v>
      </c>
      <c r="Z8">
        <f t="shared" si="12"/>
        <v>0</v>
      </c>
      <c r="AA8">
        <f t="shared" si="18"/>
        <v>60</v>
      </c>
      <c r="AB8">
        <f t="shared" si="13"/>
        <v>70</v>
      </c>
      <c r="AC8">
        <f t="shared" si="0"/>
        <v>37</v>
      </c>
      <c r="AD8">
        <f>SUM($AC$2:AC8)</f>
        <v>148</v>
      </c>
      <c r="AE8">
        <f t="shared" si="14"/>
        <v>6.4798598949211902E-2</v>
      </c>
      <c r="AF8">
        <f t="shared" si="15"/>
        <v>0.25919439579684761</v>
      </c>
      <c r="AG8">
        <f t="shared" si="16"/>
        <v>125</v>
      </c>
      <c r="AI8">
        <f>O8/50</f>
        <v>12.571359599999999</v>
      </c>
      <c r="AJ8">
        <v>11.727169999999999</v>
      </c>
      <c r="AK8">
        <f>(A8-AI8)^2+(B8-AJ8)^2</f>
        <v>1.6421234826241593</v>
      </c>
      <c r="AL8">
        <f>AK8^(1/2)</f>
        <v>1.281453659959719</v>
      </c>
      <c r="AM8">
        <f t="shared" si="19"/>
        <v>226.81729781287027</v>
      </c>
      <c r="AN8">
        <f t="shared" si="17"/>
        <v>125</v>
      </c>
    </row>
    <row r="9" spans="1:42" x14ac:dyDescent="0.2">
      <c r="A9">
        <v>11.00403</v>
      </c>
      <c r="B9">
        <v>11.86713</v>
      </c>
      <c r="C9">
        <v>2</v>
      </c>
      <c r="D9">
        <v>0</v>
      </c>
      <c r="E9" t="s">
        <v>19</v>
      </c>
      <c r="F9">
        <v>0.3</v>
      </c>
      <c r="G9">
        <v>2</v>
      </c>
      <c r="H9" t="s">
        <v>17</v>
      </c>
      <c r="I9" t="s">
        <v>14</v>
      </c>
      <c r="J9" s="1">
        <v>19964</v>
      </c>
      <c r="K9">
        <v>1</v>
      </c>
      <c r="L9">
        <v>8</v>
      </c>
      <c r="M9">
        <f t="shared" si="1"/>
        <v>550.20150000000001</v>
      </c>
      <c r="N9">
        <f t="shared" si="2"/>
        <v>406.64350000000002</v>
      </c>
      <c r="O9">
        <v>628.56797999999992</v>
      </c>
      <c r="P9">
        <v>413.64150000000006</v>
      </c>
      <c r="Q9">
        <f t="shared" si="3"/>
        <v>6190.2771915903868</v>
      </c>
      <c r="R9">
        <f t="shared" si="4"/>
        <v>78.678314620932156</v>
      </c>
      <c r="S9">
        <f t="shared" si="5"/>
        <v>1</v>
      </c>
      <c r="T9">
        <f t="shared" si="6"/>
        <v>0</v>
      </c>
      <c r="U9">
        <f t="shared" si="7"/>
        <v>1</v>
      </c>
      <c r="V9">
        <f t="shared" si="8"/>
        <v>0</v>
      </c>
      <c r="W9">
        <f t="shared" si="9"/>
        <v>0</v>
      </c>
      <c r="X9">
        <f t="shared" si="10"/>
        <v>0</v>
      </c>
      <c r="Y9">
        <f t="shared" si="11"/>
        <v>0</v>
      </c>
      <c r="Z9">
        <f t="shared" si="12"/>
        <v>0</v>
      </c>
      <c r="AA9">
        <f t="shared" si="18"/>
        <v>70</v>
      </c>
      <c r="AB9">
        <f t="shared" si="13"/>
        <v>80</v>
      </c>
      <c r="AC9">
        <f t="shared" si="0"/>
        <v>31</v>
      </c>
      <c r="AD9">
        <f>SUM($AC$2:AC9)</f>
        <v>179</v>
      </c>
      <c r="AE9">
        <f t="shared" si="14"/>
        <v>5.4290718038528897E-2</v>
      </c>
      <c r="AF9">
        <f t="shared" si="15"/>
        <v>0.31348511383537653</v>
      </c>
      <c r="AG9">
        <f t="shared" si="16"/>
        <v>174</v>
      </c>
      <c r="AI9">
        <f>O9/50</f>
        <v>12.571359599999999</v>
      </c>
      <c r="AJ9">
        <v>11.727169999999999</v>
      </c>
      <c r="AK9">
        <f>(A9-AI9)^2+(B9-AJ9)^2</f>
        <v>2.4761108766361568</v>
      </c>
      <c r="AL9">
        <f>AK9^(1/2)</f>
        <v>1.5735662924186438</v>
      </c>
      <c r="AM9">
        <f t="shared" si="19"/>
        <v>278.52123375809992</v>
      </c>
      <c r="AN9">
        <f t="shared" si="17"/>
        <v>174</v>
      </c>
    </row>
    <row r="10" spans="1:42" x14ac:dyDescent="0.2">
      <c r="A10">
        <v>15.15475</v>
      </c>
      <c r="B10">
        <v>11.704510000000001</v>
      </c>
      <c r="C10">
        <v>0</v>
      </c>
      <c r="D10">
        <v>0</v>
      </c>
      <c r="E10" t="s">
        <v>12</v>
      </c>
      <c r="F10">
        <v>0.28000000000000003</v>
      </c>
      <c r="G10">
        <v>0</v>
      </c>
      <c r="H10" t="s">
        <v>17</v>
      </c>
      <c r="I10" t="s">
        <v>14</v>
      </c>
      <c r="J10" s="1">
        <v>19965</v>
      </c>
      <c r="K10">
        <v>1</v>
      </c>
      <c r="L10">
        <v>9</v>
      </c>
      <c r="M10">
        <f t="shared" si="1"/>
        <v>757.73749999999995</v>
      </c>
      <c r="N10">
        <f t="shared" si="2"/>
        <v>414.77449999999999</v>
      </c>
      <c r="O10">
        <v>628.56797999999992</v>
      </c>
      <c r="P10">
        <v>413.64150000000006</v>
      </c>
      <c r="Q10">
        <f t="shared" si="3"/>
        <v>16686.048586030407</v>
      </c>
      <c r="R10">
        <f t="shared" si="4"/>
        <v>129.17448891337023</v>
      </c>
      <c r="S10">
        <f t="shared" si="5"/>
        <v>1</v>
      </c>
      <c r="T10">
        <f t="shared" si="6"/>
        <v>0</v>
      </c>
      <c r="U10">
        <f t="shared" si="7"/>
        <v>0</v>
      </c>
      <c r="V10">
        <f t="shared" si="8"/>
        <v>1</v>
      </c>
      <c r="W10">
        <f t="shared" si="9"/>
        <v>0</v>
      </c>
      <c r="X10">
        <f t="shared" si="10"/>
        <v>0</v>
      </c>
      <c r="Y10">
        <f t="shared" si="11"/>
        <v>0</v>
      </c>
      <c r="Z10">
        <f t="shared" si="12"/>
        <v>0</v>
      </c>
      <c r="AA10">
        <f t="shared" si="18"/>
        <v>80</v>
      </c>
      <c r="AB10">
        <f t="shared" si="13"/>
        <v>90</v>
      </c>
      <c r="AC10">
        <f t="shared" si="0"/>
        <v>40</v>
      </c>
      <c r="AD10">
        <f>SUM($AC$2:AC10)</f>
        <v>219</v>
      </c>
      <c r="AE10">
        <f t="shared" si="14"/>
        <v>7.0052539404553416E-2</v>
      </c>
      <c r="AF10">
        <f t="shared" si="15"/>
        <v>0.38353765323992994</v>
      </c>
      <c r="AG10">
        <f t="shared" si="16"/>
        <v>357</v>
      </c>
      <c r="AI10">
        <f>O10/50</f>
        <v>12.571359599999999</v>
      </c>
      <c r="AJ10">
        <v>11.727169999999999</v>
      </c>
      <c r="AK10">
        <f>(A10-AI10)^2+(B10-AJ10)^2</f>
        <v>6.6744194344121643</v>
      </c>
      <c r="AL10">
        <f>AK10^(1/2)</f>
        <v>2.5834897782674049</v>
      </c>
      <c r="AM10">
        <f t="shared" si="19"/>
        <v>457.27769075333066</v>
      </c>
      <c r="AN10">
        <f t="shared" si="17"/>
        <v>357</v>
      </c>
    </row>
    <row r="11" spans="1:42" x14ac:dyDescent="0.2">
      <c r="A11">
        <v>11.126390000000001</v>
      </c>
      <c r="B11">
        <v>9.6438590000000008</v>
      </c>
      <c r="C11">
        <v>4</v>
      </c>
      <c r="D11">
        <v>1</v>
      </c>
      <c r="E11" t="s">
        <v>15</v>
      </c>
      <c r="F11">
        <v>0.04</v>
      </c>
      <c r="G11">
        <v>4</v>
      </c>
      <c r="H11" t="s">
        <v>13</v>
      </c>
      <c r="I11" t="s">
        <v>16</v>
      </c>
      <c r="J11" s="1">
        <v>19966</v>
      </c>
      <c r="K11">
        <v>8</v>
      </c>
      <c r="L11">
        <v>10</v>
      </c>
      <c r="M11">
        <f t="shared" si="1"/>
        <v>556.31950000000006</v>
      </c>
      <c r="N11">
        <f t="shared" si="2"/>
        <v>517.80704999999989</v>
      </c>
      <c r="O11">
        <v>628.56797999999992</v>
      </c>
      <c r="P11">
        <v>413.64150000000006</v>
      </c>
      <c r="Q11">
        <f t="shared" si="3"/>
        <v>16070.304669112842</v>
      </c>
      <c r="R11">
        <f t="shared" si="4"/>
        <v>126.76870540126551</v>
      </c>
      <c r="S11">
        <f t="shared" si="5"/>
        <v>1</v>
      </c>
      <c r="T11">
        <f t="shared" si="6"/>
        <v>0</v>
      </c>
      <c r="U11">
        <f t="shared" si="7"/>
        <v>0</v>
      </c>
      <c r="V11">
        <f t="shared" si="8"/>
        <v>1</v>
      </c>
      <c r="W11">
        <f t="shared" si="9"/>
        <v>0</v>
      </c>
      <c r="X11">
        <f t="shared" si="10"/>
        <v>0</v>
      </c>
      <c r="Y11">
        <f t="shared" si="11"/>
        <v>0</v>
      </c>
      <c r="Z11">
        <f t="shared" si="12"/>
        <v>0</v>
      </c>
      <c r="AA11">
        <f t="shared" si="18"/>
        <v>90</v>
      </c>
      <c r="AB11">
        <f t="shared" si="13"/>
        <v>100</v>
      </c>
      <c r="AC11">
        <f t="shared" si="0"/>
        <v>27</v>
      </c>
      <c r="AD11">
        <f>SUM($AC$2:AC11)</f>
        <v>246</v>
      </c>
      <c r="AE11">
        <f t="shared" si="14"/>
        <v>4.7285464098073555E-2</v>
      </c>
      <c r="AF11">
        <f t="shared" si="15"/>
        <v>0.43082311733800349</v>
      </c>
      <c r="AG11">
        <f t="shared" si="16"/>
        <v>348</v>
      </c>
      <c r="AI11">
        <f>O11/50</f>
        <v>12.571359599999999</v>
      </c>
      <c r="AJ11">
        <v>11.727169999999999</v>
      </c>
      <c r="AK11">
        <f>(A11-AI11)^2+(B11-AJ11)^2</f>
        <v>6.4281218676451495</v>
      </c>
      <c r="AL11">
        <f>AK11^(1/2)</f>
        <v>2.5353741080253127</v>
      </c>
      <c r="AM11">
        <f t="shared" si="19"/>
        <v>448.76121712048035</v>
      </c>
      <c r="AN11">
        <f t="shared" si="17"/>
        <v>348</v>
      </c>
    </row>
    <row r="12" spans="1:42" x14ac:dyDescent="0.2">
      <c r="A12">
        <v>11.7104</v>
      </c>
      <c r="B12">
        <v>13.59038</v>
      </c>
      <c r="C12">
        <v>4</v>
      </c>
      <c r="D12">
        <v>0</v>
      </c>
      <c r="E12" t="s">
        <v>15</v>
      </c>
      <c r="F12">
        <v>0.04</v>
      </c>
      <c r="G12">
        <v>4</v>
      </c>
      <c r="H12" t="s">
        <v>17</v>
      </c>
      <c r="I12" t="s">
        <v>16</v>
      </c>
      <c r="J12" s="1">
        <v>19966</v>
      </c>
      <c r="K12">
        <v>8</v>
      </c>
      <c r="L12">
        <v>11</v>
      </c>
      <c r="M12">
        <f t="shared" si="1"/>
        <v>585.52</v>
      </c>
      <c r="N12">
        <f t="shared" si="2"/>
        <v>320.48099999999999</v>
      </c>
      <c r="O12">
        <v>628.56797999999992</v>
      </c>
      <c r="P12">
        <v>413.64150000000006</v>
      </c>
      <c r="Q12">
        <f t="shared" si="3"/>
        <v>10532.007342330407</v>
      </c>
      <c r="R12">
        <f t="shared" si="4"/>
        <v>102.62556865776875</v>
      </c>
      <c r="S12">
        <f t="shared" si="5"/>
        <v>1</v>
      </c>
      <c r="T12">
        <f t="shared" si="6"/>
        <v>0</v>
      </c>
      <c r="U12">
        <f t="shared" si="7"/>
        <v>0</v>
      </c>
      <c r="V12">
        <f t="shared" si="8"/>
        <v>1</v>
      </c>
      <c r="W12">
        <f t="shared" si="9"/>
        <v>0</v>
      </c>
      <c r="X12">
        <f t="shared" si="10"/>
        <v>0</v>
      </c>
      <c r="Y12">
        <f t="shared" si="11"/>
        <v>0</v>
      </c>
      <c r="Z12">
        <f t="shared" si="12"/>
        <v>0</v>
      </c>
      <c r="AA12">
        <f t="shared" si="18"/>
        <v>100</v>
      </c>
      <c r="AB12">
        <f t="shared" si="13"/>
        <v>110</v>
      </c>
      <c r="AC12">
        <f t="shared" si="0"/>
        <v>47</v>
      </c>
      <c r="AD12">
        <f>SUM($AC$2:AC12)</f>
        <v>293</v>
      </c>
      <c r="AE12">
        <f t="shared" si="14"/>
        <v>8.2311733800350256E-2</v>
      </c>
      <c r="AF12">
        <f t="shared" si="15"/>
        <v>0.51313485113835378</v>
      </c>
      <c r="AG12">
        <f t="shared" si="16"/>
        <v>261</v>
      </c>
      <c r="AI12">
        <f>O12/50</f>
        <v>12.571359599999999</v>
      </c>
      <c r="AJ12">
        <v>11.727169999999999</v>
      </c>
      <c r="AK12">
        <f>(A12-AI12)^2+(B12-AJ12)^2</f>
        <v>4.2128029369321602</v>
      </c>
      <c r="AL12">
        <f>AK12^(1/2)</f>
        <v>2.0525113731553741</v>
      </c>
      <c r="AM12">
        <f t="shared" si="19"/>
        <v>363.29451304850124</v>
      </c>
      <c r="AN12">
        <f t="shared" si="17"/>
        <v>261</v>
      </c>
    </row>
    <row r="13" spans="1:42" x14ac:dyDescent="0.2">
      <c r="A13">
        <v>12.34107</v>
      </c>
      <c r="B13">
        <v>11.482139999999999</v>
      </c>
      <c r="C13">
        <v>4</v>
      </c>
      <c r="D13">
        <v>1</v>
      </c>
      <c r="E13" t="s">
        <v>15</v>
      </c>
      <c r="F13">
        <v>0.04</v>
      </c>
      <c r="G13">
        <v>4</v>
      </c>
      <c r="H13" t="s">
        <v>13</v>
      </c>
      <c r="I13" t="s">
        <v>16</v>
      </c>
      <c r="J13" s="1">
        <v>19966</v>
      </c>
      <c r="K13">
        <v>8</v>
      </c>
      <c r="L13">
        <v>12</v>
      </c>
      <c r="M13">
        <f t="shared" si="1"/>
        <v>617.05349999999999</v>
      </c>
      <c r="N13">
        <f t="shared" si="2"/>
        <v>425.89300000000003</v>
      </c>
      <c r="O13">
        <v>628.56797999999992</v>
      </c>
      <c r="P13">
        <v>413.64150000000006</v>
      </c>
      <c r="Q13">
        <f t="shared" si="3"/>
        <v>282.68250192039761</v>
      </c>
      <c r="R13">
        <f t="shared" si="4"/>
        <v>16.813164542119893</v>
      </c>
      <c r="S13">
        <f t="shared" si="5"/>
        <v>1</v>
      </c>
      <c r="T13">
        <f t="shared" si="6"/>
        <v>1</v>
      </c>
      <c r="U13">
        <f t="shared" si="7"/>
        <v>0</v>
      </c>
      <c r="V13">
        <f t="shared" si="8"/>
        <v>0</v>
      </c>
      <c r="W13">
        <f t="shared" si="9"/>
        <v>0</v>
      </c>
      <c r="X13">
        <f t="shared" si="10"/>
        <v>0</v>
      </c>
      <c r="Y13">
        <f t="shared" si="11"/>
        <v>0</v>
      </c>
      <c r="Z13">
        <f t="shared" si="12"/>
        <v>0</v>
      </c>
      <c r="AA13">
        <f t="shared" si="18"/>
        <v>110</v>
      </c>
      <c r="AB13">
        <f t="shared" si="13"/>
        <v>120</v>
      </c>
      <c r="AC13">
        <f t="shared" si="0"/>
        <v>34</v>
      </c>
      <c r="AD13">
        <f>SUM($AC$2:AC13)</f>
        <v>327</v>
      </c>
      <c r="AE13">
        <f t="shared" si="14"/>
        <v>5.9544658493870403E-2</v>
      </c>
      <c r="AF13">
        <f t="shared" si="15"/>
        <v>0.57267950963222414</v>
      </c>
      <c r="AG13">
        <f t="shared" si="16"/>
        <v>14</v>
      </c>
      <c r="AI13">
        <f>O13/50</f>
        <v>12.571359599999999</v>
      </c>
      <c r="AJ13">
        <v>11.727169999999999</v>
      </c>
      <c r="AK13">
        <f>(A13-AI13)^2+(B13-AJ13)^2</f>
        <v>0.11307300076815946</v>
      </c>
      <c r="AL13">
        <f>AK13^(1/2)</f>
        <v>0.33626329084239848</v>
      </c>
      <c r="AM13">
        <f t="shared" si="19"/>
        <v>59.51860247910453</v>
      </c>
      <c r="AN13">
        <f t="shared" si="17"/>
        <v>14</v>
      </c>
    </row>
    <row r="14" spans="1:42" x14ac:dyDescent="0.2">
      <c r="A14">
        <v>10.586639999999999</v>
      </c>
      <c r="B14">
        <v>11.866809999999999</v>
      </c>
      <c r="C14">
        <v>0</v>
      </c>
      <c r="D14">
        <v>1</v>
      </c>
      <c r="E14" t="s">
        <v>12</v>
      </c>
      <c r="F14">
        <v>0.28000000000000003</v>
      </c>
      <c r="G14">
        <v>0</v>
      </c>
      <c r="H14" t="s">
        <v>13</v>
      </c>
      <c r="I14" t="s">
        <v>14</v>
      </c>
      <c r="J14" s="1">
        <v>19966</v>
      </c>
      <c r="K14">
        <v>8</v>
      </c>
      <c r="L14">
        <v>13</v>
      </c>
      <c r="M14">
        <f t="shared" si="1"/>
        <v>529.33199999999999</v>
      </c>
      <c r="N14">
        <f t="shared" si="2"/>
        <v>406.65950000000009</v>
      </c>
      <c r="O14">
        <v>628.56797999999992</v>
      </c>
      <c r="P14">
        <v>413.64150000000006</v>
      </c>
      <c r="Q14">
        <f t="shared" si="3"/>
        <v>9896.528050560386</v>
      </c>
      <c r="R14">
        <f t="shared" si="4"/>
        <v>99.481294978304263</v>
      </c>
      <c r="S14">
        <f t="shared" si="5"/>
        <v>1</v>
      </c>
      <c r="T14">
        <f t="shared" si="6"/>
        <v>0</v>
      </c>
      <c r="U14">
        <f t="shared" si="7"/>
        <v>1</v>
      </c>
      <c r="V14">
        <f t="shared" si="8"/>
        <v>0</v>
      </c>
      <c r="W14">
        <f t="shared" si="9"/>
        <v>0</v>
      </c>
      <c r="X14">
        <f t="shared" si="10"/>
        <v>0</v>
      </c>
      <c r="Y14">
        <f t="shared" si="11"/>
        <v>0</v>
      </c>
      <c r="Z14">
        <f t="shared" si="12"/>
        <v>0</v>
      </c>
      <c r="AA14">
        <f t="shared" si="18"/>
        <v>120</v>
      </c>
      <c r="AB14">
        <f t="shared" si="13"/>
        <v>130</v>
      </c>
      <c r="AC14">
        <f t="shared" si="0"/>
        <v>33</v>
      </c>
      <c r="AD14">
        <f>SUM($AC$2:AC14)</f>
        <v>360</v>
      </c>
      <c r="AE14">
        <f t="shared" si="14"/>
        <v>5.7793345008756568E-2</v>
      </c>
      <c r="AF14">
        <f t="shared" si="15"/>
        <v>0.63047285464098068</v>
      </c>
      <c r="AG14">
        <f t="shared" si="16"/>
        <v>245</v>
      </c>
      <c r="AI14">
        <f>O14/50</f>
        <v>12.571359599999999</v>
      </c>
      <c r="AJ14">
        <v>11.727169999999999</v>
      </c>
      <c r="AK14">
        <f>(A14-AI14)^2+(B14-AJ14)^2</f>
        <v>3.9586112202241601</v>
      </c>
      <c r="AL14">
        <f>AK14^(1/2)</f>
        <v>1.9896258995660867</v>
      </c>
      <c r="AM14">
        <f t="shared" si="19"/>
        <v>352.16378422319735</v>
      </c>
      <c r="AN14">
        <f t="shared" si="17"/>
        <v>245</v>
      </c>
    </row>
    <row r="15" spans="1:42" x14ac:dyDescent="0.2">
      <c r="A15">
        <v>14.569570000000001</v>
      </c>
      <c r="B15">
        <v>10.577109999999999</v>
      </c>
      <c r="C15">
        <v>0</v>
      </c>
      <c r="D15">
        <v>1</v>
      </c>
      <c r="E15" t="s">
        <v>12</v>
      </c>
      <c r="F15">
        <v>0.28000000000000003</v>
      </c>
      <c r="G15">
        <v>0</v>
      </c>
      <c r="H15" t="s">
        <v>13</v>
      </c>
      <c r="I15" t="s">
        <v>14</v>
      </c>
      <c r="J15" s="1">
        <v>19966</v>
      </c>
      <c r="K15">
        <v>8</v>
      </c>
      <c r="L15">
        <v>14</v>
      </c>
      <c r="M15">
        <f t="shared" si="1"/>
        <v>728.47850000000005</v>
      </c>
      <c r="N15">
        <f t="shared" si="2"/>
        <v>471.14449999999999</v>
      </c>
      <c r="O15">
        <v>628.56797999999992</v>
      </c>
      <c r="P15">
        <v>413.64150000000006</v>
      </c>
      <c r="Q15">
        <f t="shared" si="3"/>
        <v>13288.707015670418</v>
      </c>
      <c r="R15">
        <f t="shared" si="4"/>
        <v>115.27665425258671</v>
      </c>
      <c r="S15">
        <f t="shared" si="5"/>
        <v>1</v>
      </c>
      <c r="T15">
        <f t="shared" si="6"/>
        <v>0</v>
      </c>
      <c r="U15">
        <f t="shared" si="7"/>
        <v>0</v>
      </c>
      <c r="V15">
        <f t="shared" si="8"/>
        <v>1</v>
      </c>
      <c r="W15">
        <f t="shared" si="9"/>
        <v>0</v>
      </c>
      <c r="X15">
        <f t="shared" si="10"/>
        <v>0</v>
      </c>
      <c r="Y15">
        <f t="shared" si="11"/>
        <v>0</v>
      </c>
      <c r="Z15">
        <f t="shared" si="12"/>
        <v>0</v>
      </c>
      <c r="AA15">
        <f t="shared" si="18"/>
        <v>130</v>
      </c>
      <c r="AB15">
        <f t="shared" si="13"/>
        <v>140</v>
      </c>
      <c r="AC15">
        <f t="shared" si="0"/>
        <v>22</v>
      </c>
      <c r="AD15">
        <f>SUM($AC$2:AC15)</f>
        <v>382</v>
      </c>
      <c r="AE15">
        <f t="shared" si="14"/>
        <v>3.8528896672504379E-2</v>
      </c>
      <c r="AF15">
        <f t="shared" si="15"/>
        <v>0.66900175131348516</v>
      </c>
      <c r="AG15">
        <f t="shared" si="16"/>
        <v>316</v>
      </c>
      <c r="AI15">
        <f>O15/50</f>
        <v>12.571359599999999</v>
      </c>
      <c r="AJ15">
        <v>11.727169999999999</v>
      </c>
      <c r="AK15">
        <f>(A15-AI15)^2+(B15-AJ15)^2</f>
        <v>5.3154828062681654</v>
      </c>
      <c r="AL15">
        <f>AK15^(1/2)</f>
        <v>2.3055330850517337</v>
      </c>
      <c r="AM15">
        <f t="shared" si="19"/>
        <v>408.07935605415685</v>
      </c>
      <c r="AN15">
        <f t="shared" si="17"/>
        <v>316</v>
      </c>
    </row>
    <row r="16" spans="1:42" x14ac:dyDescent="0.2">
      <c r="A16">
        <v>16.56765</v>
      </c>
      <c r="B16">
        <v>14.32268</v>
      </c>
      <c r="C16">
        <v>3</v>
      </c>
      <c r="D16">
        <v>0</v>
      </c>
      <c r="E16" t="s">
        <v>20</v>
      </c>
      <c r="F16">
        <v>0.13</v>
      </c>
      <c r="G16">
        <v>3</v>
      </c>
      <c r="H16" t="s">
        <v>17</v>
      </c>
      <c r="I16" t="s">
        <v>14</v>
      </c>
      <c r="J16" s="1">
        <v>19966</v>
      </c>
      <c r="K16">
        <v>8</v>
      </c>
      <c r="L16">
        <v>15</v>
      </c>
      <c r="M16">
        <f t="shared" si="1"/>
        <v>828.38250000000005</v>
      </c>
      <c r="N16">
        <f t="shared" si="2"/>
        <v>283.86599999999999</v>
      </c>
      <c r="O16">
        <v>628.56797999999992</v>
      </c>
      <c r="P16">
        <v>413.64150000000006</v>
      </c>
      <c r="Q16">
        <f t="shared" si="3"/>
        <v>56767.522803080472</v>
      </c>
      <c r="R16">
        <f t="shared" si="4"/>
        <v>238.25936036823501</v>
      </c>
      <c r="S16">
        <f t="shared" si="5"/>
        <v>0</v>
      </c>
      <c r="T16">
        <f t="shared" si="6"/>
        <v>0</v>
      </c>
      <c r="U16">
        <f t="shared" si="7"/>
        <v>0</v>
      </c>
      <c r="V16">
        <f t="shared" si="8"/>
        <v>0</v>
      </c>
      <c r="W16">
        <f t="shared" si="9"/>
        <v>0</v>
      </c>
      <c r="X16">
        <f t="shared" si="10"/>
        <v>1</v>
      </c>
      <c r="Y16">
        <f t="shared" si="11"/>
        <v>0</v>
      </c>
      <c r="Z16">
        <f t="shared" si="12"/>
        <v>0</v>
      </c>
      <c r="AA16">
        <f t="shared" si="18"/>
        <v>140</v>
      </c>
      <c r="AB16">
        <f t="shared" si="13"/>
        <v>150</v>
      </c>
      <c r="AC16">
        <f t="shared" si="0"/>
        <v>35</v>
      </c>
      <c r="AD16">
        <f>SUM($AC$2:AC16)</f>
        <v>417</v>
      </c>
      <c r="AE16">
        <f t="shared" si="14"/>
        <v>6.1295971978984239E-2</v>
      </c>
      <c r="AF16">
        <f t="shared" si="15"/>
        <v>0.73029772329246934</v>
      </c>
      <c r="AG16">
        <f t="shared" si="16"/>
        <v>553</v>
      </c>
      <c r="AI16">
        <f>O16/50</f>
        <v>12.571359599999999</v>
      </c>
      <c r="AJ16">
        <v>11.727169999999999</v>
      </c>
      <c r="AK16">
        <f>(A16-AI16)^2+(B16-AJ16)^2</f>
        <v>22.707009121232176</v>
      </c>
      <c r="AL16">
        <f>AK16^(1/2)</f>
        <v>4.7651872073646988</v>
      </c>
      <c r="AM16">
        <f t="shared" si="19"/>
        <v>843.43813570355167</v>
      </c>
      <c r="AN16">
        <f t="shared" si="17"/>
        <v>553</v>
      </c>
    </row>
    <row r="17" spans="1:40" x14ac:dyDescent="0.2">
      <c r="A17">
        <v>9.5114389999999993</v>
      </c>
      <c r="B17">
        <v>10.67225</v>
      </c>
      <c r="C17">
        <v>5</v>
      </c>
      <c r="D17">
        <v>1</v>
      </c>
      <c r="E17" t="s">
        <v>18</v>
      </c>
      <c r="F17">
        <v>0.01</v>
      </c>
      <c r="G17">
        <v>4</v>
      </c>
      <c r="H17" t="s">
        <v>13</v>
      </c>
      <c r="I17" t="s">
        <v>16</v>
      </c>
      <c r="J17" s="1">
        <v>19966</v>
      </c>
      <c r="K17">
        <v>8</v>
      </c>
      <c r="L17">
        <v>16</v>
      </c>
      <c r="M17">
        <f t="shared" si="1"/>
        <v>475.57194999999996</v>
      </c>
      <c r="N17">
        <f t="shared" si="2"/>
        <v>466.38750000000005</v>
      </c>
      <c r="O17">
        <v>628.56797999999992</v>
      </c>
      <c r="P17">
        <v>413.64150000000006</v>
      </c>
      <c r="Q17">
        <f t="shared" si="3"/>
        <v>26189.925711760887</v>
      </c>
      <c r="R17">
        <f t="shared" si="4"/>
        <v>161.83301799002851</v>
      </c>
      <c r="S17">
        <f t="shared" si="5"/>
        <v>0</v>
      </c>
      <c r="T17">
        <f t="shared" si="6"/>
        <v>0</v>
      </c>
      <c r="U17">
        <f t="shared" si="7"/>
        <v>0</v>
      </c>
      <c r="V17">
        <f t="shared" si="8"/>
        <v>0</v>
      </c>
      <c r="W17">
        <f t="shared" si="9"/>
        <v>1</v>
      </c>
      <c r="X17">
        <f t="shared" si="10"/>
        <v>0</v>
      </c>
      <c r="Y17">
        <f t="shared" si="11"/>
        <v>0</v>
      </c>
      <c r="Z17">
        <f t="shared" si="12"/>
        <v>0</v>
      </c>
      <c r="AA17">
        <f t="shared" si="18"/>
        <v>150</v>
      </c>
      <c r="AB17">
        <f t="shared" si="13"/>
        <v>160</v>
      </c>
      <c r="AC17">
        <f t="shared" si="0"/>
        <v>30</v>
      </c>
      <c r="AD17">
        <f>SUM($AC$2:AC17)</f>
        <v>447</v>
      </c>
      <c r="AE17">
        <f t="shared" si="14"/>
        <v>5.2539404553415062E-2</v>
      </c>
      <c r="AF17">
        <f t="shared" si="15"/>
        <v>0.78283712784588444</v>
      </c>
      <c r="AG17">
        <f t="shared" si="16"/>
        <v>454</v>
      </c>
      <c r="AI17">
        <f>O17/50</f>
        <v>12.571359599999999</v>
      </c>
      <c r="AJ17">
        <v>11.727169999999999</v>
      </c>
      <c r="AK17">
        <f>(A17-AI17)^2+(B17-AJ17)^2</f>
        <v>10.475970284704358</v>
      </c>
      <c r="AL17">
        <f>AK17^(1/2)</f>
        <v>3.2366603598005703</v>
      </c>
      <c r="AM17">
        <f t="shared" si="19"/>
        <v>572.888883684701</v>
      </c>
      <c r="AN17">
        <f t="shared" si="17"/>
        <v>454</v>
      </c>
    </row>
    <row r="18" spans="1:40" x14ac:dyDescent="0.2">
      <c r="A18">
        <v>13.33699</v>
      </c>
      <c r="B18">
        <v>10.70585</v>
      </c>
      <c r="C18">
        <v>5</v>
      </c>
      <c r="D18">
        <v>0</v>
      </c>
      <c r="E18" t="s">
        <v>18</v>
      </c>
      <c r="F18">
        <v>0.01</v>
      </c>
      <c r="G18">
        <v>4</v>
      </c>
      <c r="H18" t="s">
        <v>17</v>
      </c>
      <c r="I18" t="s">
        <v>16</v>
      </c>
      <c r="J18" s="1">
        <v>19966</v>
      </c>
      <c r="K18">
        <v>8</v>
      </c>
      <c r="L18">
        <v>17</v>
      </c>
      <c r="M18">
        <f t="shared" si="1"/>
        <v>666.84950000000003</v>
      </c>
      <c r="N18">
        <f t="shared" si="2"/>
        <v>464.70749999999998</v>
      </c>
      <c r="O18">
        <v>628.56797999999992</v>
      </c>
      <c r="P18">
        <v>413.64150000000006</v>
      </c>
      <c r="Q18">
        <f t="shared" si="3"/>
        <v>4073.2111295104005</v>
      </c>
      <c r="R18">
        <f t="shared" si="4"/>
        <v>63.821713620917457</v>
      </c>
      <c r="S18">
        <f t="shared" si="5"/>
        <v>1</v>
      </c>
      <c r="T18">
        <f t="shared" si="6"/>
        <v>0</v>
      </c>
      <c r="U18">
        <f t="shared" si="7"/>
        <v>1</v>
      </c>
      <c r="V18">
        <f t="shared" si="8"/>
        <v>0</v>
      </c>
      <c r="W18">
        <f t="shared" si="9"/>
        <v>0</v>
      </c>
      <c r="X18">
        <f t="shared" si="10"/>
        <v>0</v>
      </c>
      <c r="Y18">
        <f t="shared" si="11"/>
        <v>0</v>
      </c>
      <c r="Z18">
        <f t="shared" si="12"/>
        <v>0</v>
      </c>
      <c r="AA18">
        <f t="shared" si="18"/>
        <v>160</v>
      </c>
      <c r="AB18">
        <f t="shared" si="13"/>
        <v>170</v>
      </c>
      <c r="AC18">
        <f t="shared" si="0"/>
        <v>37</v>
      </c>
      <c r="AD18">
        <f>SUM($AC$2:AC18)</f>
        <v>484</v>
      </c>
      <c r="AE18">
        <f t="shared" si="14"/>
        <v>6.4798598949211902E-2</v>
      </c>
      <c r="AF18">
        <f t="shared" si="15"/>
        <v>0.84763572679509636</v>
      </c>
      <c r="AG18">
        <f t="shared" si="16"/>
        <v>124</v>
      </c>
      <c r="AI18">
        <f>O18/50</f>
        <v>12.571359599999999</v>
      </c>
      <c r="AJ18">
        <v>11.727169999999999</v>
      </c>
      <c r="AK18">
        <f>(A18-AI18)^2+(B18-AJ18)^2</f>
        <v>1.62928445180416</v>
      </c>
      <c r="AL18">
        <f>AK18^(1/2)</f>
        <v>1.2764342724183491</v>
      </c>
      <c r="AM18">
        <f t="shared" si="19"/>
        <v>225.92886621804777</v>
      </c>
      <c r="AN18">
        <f t="shared" si="17"/>
        <v>124</v>
      </c>
    </row>
    <row r="19" spans="1:40" x14ac:dyDescent="0.2">
      <c r="A19">
        <v>15.03486</v>
      </c>
      <c r="B19">
        <v>10.19459</v>
      </c>
      <c r="C19">
        <v>5</v>
      </c>
      <c r="D19">
        <v>1</v>
      </c>
      <c r="E19" t="s">
        <v>18</v>
      </c>
      <c r="F19">
        <v>0.01</v>
      </c>
      <c r="G19">
        <v>4</v>
      </c>
      <c r="H19" t="s">
        <v>13</v>
      </c>
      <c r="I19" t="s">
        <v>16</v>
      </c>
      <c r="J19" s="1">
        <v>19967</v>
      </c>
      <c r="K19">
        <v>56</v>
      </c>
      <c r="L19">
        <v>18</v>
      </c>
      <c r="M19">
        <f t="shared" si="1"/>
        <v>751.74300000000005</v>
      </c>
      <c r="N19">
        <f t="shared" si="2"/>
        <v>490.27050000000003</v>
      </c>
      <c r="O19">
        <v>628.56797999999992</v>
      </c>
      <c r="P19">
        <v>413.64150000000006</v>
      </c>
      <c r="Q19">
        <f t="shared" si="3"/>
        <v>21044.089193000425</v>
      </c>
      <c r="R19">
        <f t="shared" si="4"/>
        <v>145.06580986917774</v>
      </c>
      <c r="S19">
        <f t="shared" si="5"/>
        <v>1</v>
      </c>
      <c r="T19">
        <f t="shared" si="6"/>
        <v>0</v>
      </c>
      <c r="U19">
        <f t="shared" si="7"/>
        <v>0</v>
      </c>
      <c r="V19">
        <f t="shared" si="8"/>
        <v>1</v>
      </c>
      <c r="W19">
        <f t="shared" si="9"/>
        <v>0</v>
      </c>
      <c r="X19">
        <f t="shared" si="10"/>
        <v>0</v>
      </c>
      <c r="Y19">
        <f t="shared" si="11"/>
        <v>0</v>
      </c>
      <c r="Z19">
        <f t="shared" si="12"/>
        <v>0</v>
      </c>
      <c r="AA19">
        <f t="shared" si="18"/>
        <v>170</v>
      </c>
      <c r="AB19">
        <f t="shared" si="13"/>
        <v>180</v>
      </c>
      <c r="AC19">
        <f t="shared" si="0"/>
        <v>17</v>
      </c>
      <c r="AD19">
        <f>SUM($AC$2:AC19)</f>
        <v>501</v>
      </c>
      <c r="AE19">
        <f t="shared" si="14"/>
        <v>2.9772329246935202E-2</v>
      </c>
      <c r="AF19">
        <f t="shared" si="15"/>
        <v>0.87740805604203154</v>
      </c>
      <c r="AG19">
        <f t="shared" si="16"/>
        <v>399</v>
      </c>
      <c r="AI19">
        <f>O19/50</f>
        <v>12.571359599999999</v>
      </c>
      <c r="AJ19">
        <v>11.727169999999999</v>
      </c>
      <c r="AK19">
        <f>(A19-AI19)^2+(B19-AJ19)^2</f>
        <v>8.4176356772001633</v>
      </c>
      <c r="AL19">
        <f>AK19^(1/2)</f>
        <v>2.9013161973835535</v>
      </c>
      <c r="AM19">
        <f t="shared" si="19"/>
        <v>513.53296693688901</v>
      </c>
      <c r="AN19">
        <f t="shared" si="17"/>
        <v>399</v>
      </c>
    </row>
    <row r="20" spans="1:40" x14ac:dyDescent="0.2">
      <c r="A20">
        <v>15.13973</v>
      </c>
      <c r="B20">
        <v>10.04012</v>
      </c>
      <c r="C20">
        <v>0</v>
      </c>
      <c r="D20">
        <v>0</v>
      </c>
      <c r="E20" t="s">
        <v>12</v>
      </c>
      <c r="F20">
        <v>0.28000000000000003</v>
      </c>
      <c r="G20">
        <v>0</v>
      </c>
      <c r="H20" t="s">
        <v>17</v>
      </c>
      <c r="I20" t="s">
        <v>14</v>
      </c>
      <c r="J20" s="1">
        <v>19967</v>
      </c>
      <c r="K20">
        <v>56</v>
      </c>
      <c r="L20">
        <v>19</v>
      </c>
      <c r="M20">
        <f t="shared" si="1"/>
        <v>756.98649999999998</v>
      </c>
      <c r="N20">
        <f t="shared" si="2"/>
        <v>497.99400000000003</v>
      </c>
      <c r="O20">
        <v>628.56797999999992</v>
      </c>
      <c r="P20">
        <v>413.64150000000006</v>
      </c>
      <c r="Q20">
        <f t="shared" si="3"/>
        <v>23606.660535240411</v>
      </c>
      <c r="R20">
        <f t="shared" si="4"/>
        <v>153.64459162378742</v>
      </c>
      <c r="S20">
        <f t="shared" si="5"/>
        <v>1</v>
      </c>
      <c r="T20">
        <f t="shared" si="6"/>
        <v>0</v>
      </c>
      <c r="U20">
        <f t="shared" si="7"/>
        <v>0</v>
      </c>
      <c r="V20">
        <f t="shared" si="8"/>
        <v>0</v>
      </c>
      <c r="W20">
        <f t="shared" si="9"/>
        <v>1</v>
      </c>
      <c r="X20">
        <f t="shared" si="10"/>
        <v>0</v>
      </c>
      <c r="Y20">
        <f t="shared" si="11"/>
        <v>0</v>
      </c>
      <c r="Z20">
        <f t="shared" si="12"/>
        <v>0</v>
      </c>
      <c r="AA20">
        <f t="shared" si="18"/>
        <v>180</v>
      </c>
      <c r="AB20">
        <f t="shared" si="13"/>
        <v>190</v>
      </c>
      <c r="AC20">
        <f t="shared" si="0"/>
        <v>10</v>
      </c>
      <c r="AD20">
        <f>SUM($AC$2:AC20)</f>
        <v>511</v>
      </c>
      <c r="AE20">
        <f t="shared" si="14"/>
        <v>1.7513134851138354E-2</v>
      </c>
      <c r="AF20">
        <f t="shared" si="15"/>
        <v>0.8949211908931699</v>
      </c>
      <c r="AG20">
        <f t="shared" si="16"/>
        <v>428</v>
      </c>
      <c r="AI20">
        <f>O20/50</f>
        <v>12.571359599999999</v>
      </c>
      <c r="AJ20">
        <v>11.727169999999999</v>
      </c>
      <c r="AK20">
        <f>(A20-AI20)^2+(B20-AJ20)^2</f>
        <v>9.4426642140961619</v>
      </c>
      <c r="AL20">
        <f>AK20^(1/2)</f>
        <v>3.0728918324757482</v>
      </c>
      <c r="AM20">
        <f t="shared" si="19"/>
        <v>543.90185434820739</v>
      </c>
      <c r="AN20">
        <f t="shared" si="17"/>
        <v>428</v>
      </c>
    </row>
    <row r="21" spans="1:40" x14ac:dyDescent="0.2">
      <c r="A21">
        <v>10.871040000000001</v>
      </c>
      <c r="B21">
        <v>9.8232149999999994</v>
      </c>
      <c r="C21">
        <v>4</v>
      </c>
      <c r="D21">
        <v>1</v>
      </c>
      <c r="E21" t="s">
        <v>15</v>
      </c>
      <c r="F21">
        <v>0.04</v>
      </c>
      <c r="G21">
        <v>4</v>
      </c>
      <c r="H21" t="s">
        <v>13</v>
      </c>
      <c r="I21" t="s">
        <v>16</v>
      </c>
      <c r="J21" s="1">
        <v>19967</v>
      </c>
      <c r="K21">
        <v>56</v>
      </c>
      <c r="L21">
        <v>20</v>
      </c>
      <c r="M21">
        <f t="shared" si="1"/>
        <v>543.55200000000002</v>
      </c>
      <c r="N21">
        <f t="shared" si="2"/>
        <v>508.83925000000005</v>
      </c>
      <c r="O21">
        <v>628.56797999999992</v>
      </c>
      <c r="P21">
        <v>413.64150000000006</v>
      </c>
      <c r="Q21">
        <f t="shared" si="3"/>
        <v>16290.328460422879</v>
      </c>
      <c r="R21">
        <f t="shared" si="4"/>
        <v>127.63357105567046</v>
      </c>
      <c r="S21">
        <f t="shared" si="5"/>
        <v>1</v>
      </c>
      <c r="T21">
        <f t="shared" si="6"/>
        <v>0</v>
      </c>
      <c r="U21">
        <f t="shared" si="7"/>
        <v>0</v>
      </c>
      <c r="V21">
        <f t="shared" si="8"/>
        <v>1</v>
      </c>
      <c r="W21">
        <f t="shared" si="9"/>
        <v>0</v>
      </c>
      <c r="X21">
        <f t="shared" si="10"/>
        <v>0</v>
      </c>
      <c r="Y21">
        <f t="shared" si="11"/>
        <v>0</v>
      </c>
      <c r="Z21">
        <f t="shared" si="12"/>
        <v>0</v>
      </c>
      <c r="AA21">
        <f t="shared" si="18"/>
        <v>190</v>
      </c>
      <c r="AB21">
        <f t="shared" si="13"/>
        <v>200</v>
      </c>
      <c r="AC21">
        <f t="shared" si="0"/>
        <v>13</v>
      </c>
      <c r="AD21">
        <f>SUM($AC$2:AC21)</f>
        <v>524</v>
      </c>
      <c r="AE21">
        <f t="shared" si="14"/>
        <v>2.276707530647986E-2</v>
      </c>
      <c r="AF21">
        <f t="shared" si="15"/>
        <v>0.91768826619964972</v>
      </c>
      <c r="AG21">
        <f t="shared" si="16"/>
        <v>352</v>
      </c>
      <c r="AI21">
        <f>O21/50</f>
        <v>12.571359599999999</v>
      </c>
      <c r="AJ21">
        <v>11.727169999999999</v>
      </c>
      <c r="AK21">
        <f>(A21-AI21)^2+(B21-AJ21)^2</f>
        <v>6.5161313841691548</v>
      </c>
      <c r="AL21">
        <f>AK21^(1/2)</f>
        <v>2.5526714211134096</v>
      </c>
      <c r="AM21">
        <f t="shared" si="19"/>
        <v>451.82284153707349</v>
      </c>
      <c r="AN21">
        <f t="shared" si="17"/>
        <v>352</v>
      </c>
    </row>
    <row r="22" spans="1:40" x14ac:dyDescent="0.2">
      <c r="A22">
        <v>12.54631</v>
      </c>
      <c r="B22">
        <v>11.9826</v>
      </c>
      <c r="C22">
        <v>2</v>
      </c>
      <c r="D22">
        <v>0</v>
      </c>
      <c r="E22" t="s">
        <v>19</v>
      </c>
      <c r="F22">
        <v>0.3</v>
      </c>
      <c r="G22">
        <v>2</v>
      </c>
      <c r="H22" t="s">
        <v>17</v>
      </c>
      <c r="I22" t="s">
        <v>14</v>
      </c>
      <c r="J22" s="1">
        <v>19967</v>
      </c>
      <c r="K22">
        <v>56</v>
      </c>
      <c r="L22">
        <v>21</v>
      </c>
      <c r="M22">
        <f t="shared" si="1"/>
        <v>627.31550000000004</v>
      </c>
      <c r="N22">
        <f t="shared" si="2"/>
        <v>400.87</v>
      </c>
      <c r="O22">
        <v>628.56797999999992</v>
      </c>
      <c r="P22">
        <v>413.64150000000006</v>
      </c>
      <c r="Q22">
        <f t="shared" si="3"/>
        <v>164.67991840040122</v>
      </c>
      <c r="R22">
        <f t="shared" si="4"/>
        <v>12.832767371085678</v>
      </c>
      <c r="S22">
        <f t="shared" si="5"/>
        <v>1</v>
      </c>
      <c r="T22">
        <f t="shared" si="6"/>
        <v>1</v>
      </c>
      <c r="U22">
        <f t="shared" si="7"/>
        <v>0</v>
      </c>
      <c r="V22">
        <f t="shared" si="8"/>
        <v>0</v>
      </c>
      <c r="W22">
        <f t="shared" si="9"/>
        <v>0</v>
      </c>
      <c r="X22">
        <f t="shared" si="10"/>
        <v>0</v>
      </c>
      <c r="Y22">
        <f t="shared" si="11"/>
        <v>0</v>
      </c>
      <c r="Z22">
        <f t="shared" si="12"/>
        <v>0</v>
      </c>
      <c r="AA22">
        <f t="shared" si="18"/>
        <v>200</v>
      </c>
      <c r="AB22">
        <f t="shared" si="13"/>
        <v>210</v>
      </c>
      <c r="AC22">
        <f t="shared" si="0"/>
        <v>5</v>
      </c>
      <c r="AD22">
        <f>SUM($AC$2:AC22)</f>
        <v>529</v>
      </c>
      <c r="AE22">
        <f t="shared" si="14"/>
        <v>8.7565674255691769E-3</v>
      </c>
      <c r="AF22">
        <f t="shared" si="15"/>
        <v>0.9264448336252189</v>
      </c>
      <c r="AG22">
        <f t="shared" si="16"/>
        <v>5</v>
      </c>
      <c r="AI22">
        <f>O22/50</f>
        <v>12.571359599999999</v>
      </c>
      <c r="AJ22">
        <v>11.727169999999999</v>
      </c>
      <c r="AK22">
        <f>(A22-AI22)^2+(B22-AJ22)^2</f>
        <v>6.5871967360160197E-2</v>
      </c>
      <c r="AL22">
        <f>AK22^(1/2)</f>
        <v>0.25665534742171298</v>
      </c>
      <c r="AM22">
        <f t="shared" si="19"/>
        <v>45.427996493643199</v>
      </c>
      <c r="AN22">
        <f t="shared" si="17"/>
        <v>5</v>
      </c>
    </row>
    <row r="23" spans="1:40" x14ac:dyDescent="0.2">
      <c r="A23">
        <v>11.82367</v>
      </c>
      <c r="B23">
        <v>11.7979</v>
      </c>
      <c r="C23">
        <v>5</v>
      </c>
      <c r="D23">
        <v>0</v>
      </c>
      <c r="E23" t="s">
        <v>18</v>
      </c>
      <c r="F23">
        <v>0.01</v>
      </c>
      <c r="G23">
        <v>4</v>
      </c>
      <c r="H23" t="s">
        <v>17</v>
      </c>
      <c r="I23" t="s">
        <v>16</v>
      </c>
      <c r="J23" s="1">
        <v>19967</v>
      </c>
      <c r="K23">
        <v>56</v>
      </c>
      <c r="L23">
        <v>22</v>
      </c>
      <c r="M23">
        <f t="shared" si="1"/>
        <v>591.18349999999998</v>
      </c>
      <c r="N23">
        <f t="shared" si="2"/>
        <v>410.10500000000002</v>
      </c>
      <c r="O23">
        <v>628.56797999999992</v>
      </c>
      <c r="P23">
        <v>413.64150000000006</v>
      </c>
      <c r="Q23">
        <f t="shared" si="3"/>
        <v>1410.1061771203958</v>
      </c>
      <c r="R23">
        <f t="shared" si="4"/>
        <v>37.551380495534325</v>
      </c>
      <c r="S23">
        <f t="shared" si="5"/>
        <v>1</v>
      </c>
      <c r="T23">
        <f t="shared" si="6"/>
        <v>1</v>
      </c>
      <c r="U23">
        <f t="shared" si="7"/>
        <v>0</v>
      </c>
      <c r="V23">
        <f t="shared" si="8"/>
        <v>0</v>
      </c>
      <c r="W23">
        <f t="shared" si="9"/>
        <v>0</v>
      </c>
      <c r="X23">
        <f t="shared" si="10"/>
        <v>0</v>
      </c>
      <c r="Y23">
        <f t="shared" si="11"/>
        <v>0</v>
      </c>
      <c r="Z23">
        <f t="shared" si="12"/>
        <v>0</v>
      </c>
      <c r="AA23">
        <f t="shared" si="18"/>
        <v>210</v>
      </c>
      <c r="AB23">
        <f t="shared" si="13"/>
        <v>220</v>
      </c>
      <c r="AC23">
        <f t="shared" si="0"/>
        <v>15</v>
      </c>
      <c r="AD23">
        <f>SUM($AC$2:AC23)</f>
        <v>544</v>
      </c>
      <c r="AE23">
        <f t="shared" si="14"/>
        <v>2.6269702276707531E-2</v>
      </c>
      <c r="AF23">
        <f t="shared" si="15"/>
        <v>0.95271453590192645</v>
      </c>
      <c r="AG23">
        <f t="shared" si="16"/>
        <v>55</v>
      </c>
      <c r="AI23">
        <f>O23/50</f>
        <v>12.571359599999999</v>
      </c>
      <c r="AJ23">
        <v>11.727169999999999</v>
      </c>
      <c r="AK23">
        <f>(A23-AI23)^2+(B23-AJ23)^2</f>
        <v>0.56404247084815917</v>
      </c>
      <c r="AL23">
        <f>AK23^(1/2)</f>
        <v>0.75102760991068707</v>
      </c>
      <c r="AM23">
        <f t="shared" si="19"/>
        <v>132.93188695419161</v>
      </c>
      <c r="AN23">
        <f t="shared" si="17"/>
        <v>55</v>
      </c>
    </row>
    <row r="24" spans="1:40" x14ac:dyDescent="0.2">
      <c r="A24">
        <v>12.192270000000001</v>
      </c>
      <c r="B24">
        <v>10.383889999999999</v>
      </c>
      <c r="C24">
        <v>2</v>
      </c>
      <c r="D24">
        <v>1</v>
      </c>
      <c r="E24" t="s">
        <v>19</v>
      </c>
      <c r="F24">
        <v>0.3</v>
      </c>
      <c r="G24">
        <v>2</v>
      </c>
      <c r="H24" t="s">
        <v>13</v>
      </c>
      <c r="I24" t="s">
        <v>14</v>
      </c>
      <c r="J24" s="1">
        <v>19967</v>
      </c>
      <c r="K24">
        <v>56</v>
      </c>
      <c r="L24">
        <v>23</v>
      </c>
      <c r="M24">
        <f t="shared" si="1"/>
        <v>609.61350000000004</v>
      </c>
      <c r="N24">
        <f t="shared" si="2"/>
        <v>480.80550000000005</v>
      </c>
      <c r="O24">
        <v>628.56797999999992</v>
      </c>
      <c r="P24">
        <v>413.64150000000006</v>
      </c>
      <c r="Q24">
        <f t="shared" si="3"/>
        <v>4870.2752080703931</v>
      </c>
      <c r="R24">
        <f t="shared" si="4"/>
        <v>69.787357078989558</v>
      </c>
      <c r="S24">
        <f t="shared" si="5"/>
        <v>1</v>
      </c>
      <c r="T24">
        <f t="shared" si="6"/>
        <v>0</v>
      </c>
      <c r="U24">
        <f t="shared" si="7"/>
        <v>1</v>
      </c>
      <c r="V24">
        <f t="shared" si="8"/>
        <v>0</v>
      </c>
      <c r="W24">
        <f t="shared" si="9"/>
        <v>0</v>
      </c>
      <c r="X24">
        <f t="shared" si="10"/>
        <v>0</v>
      </c>
      <c r="Y24">
        <f t="shared" si="11"/>
        <v>0</v>
      </c>
      <c r="Z24">
        <f t="shared" si="12"/>
        <v>0</v>
      </c>
      <c r="AA24">
        <f t="shared" si="18"/>
        <v>220</v>
      </c>
      <c r="AB24">
        <f t="shared" si="13"/>
        <v>230</v>
      </c>
      <c r="AC24">
        <f t="shared" si="0"/>
        <v>6</v>
      </c>
      <c r="AD24">
        <f>SUM($AC$2:AC24)</f>
        <v>550</v>
      </c>
      <c r="AE24">
        <f t="shared" si="14"/>
        <v>1.0507880910683012E-2</v>
      </c>
      <c r="AF24">
        <f t="shared" si="15"/>
        <v>0.96322241681260945</v>
      </c>
      <c r="AG24">
        <f t="shared" si="16"/>
        <v>148</v>
      </c>
      <c r="AI24">
        <f>O24/50</f>
        <v>12.571359599999999</v>
      </c>
      <c r="AJ24">
        <v>11.727169999999999</v>
      </c>
      <c r="AK24">
        <f>(A24-AI24)^2+(B24-AJ24)^2</f>
        <v>1.948110083228159</v>
      </c>
      <c r="AL24">
        <f>AK24^(1/2)</f>
        <v>1.3957471415797917</v>
      </c>
      <c r="AM24">
        <f t="shared" si="19"/>
        <v>247.04724405962313</v>
      </c>
      <c r="AN24">
        <f t="shared" si="17"/>
        <v>148</v>
      </c>
    </row>
    <row r="25" spans="1:40" x14ac:dyDescent="0.2">
      <c r="A25">
        <v>13.87589</v>
      </c>
      <c r="B25">
        <v>12.750450000000001</v>
      </c>
      <c r="C25">
        <v>4</v>
      </c>
      <c r="D25">
        <v>0</v>
      </c>
      <c r="E25" t="s">
        <v>15</v>
      </c>
      <c r="F25">
        <v>0.04</v>
      </c>
      <c r="G25">
        <v>4</v>
      </c>
      <c r="H25" t="s">
        <v>17</v>
      </c>
      <c r="I25" t="s">
        <v>16</v>
      </c>
      <c r="J25" s="1">
        <v>19967</v>
      </c>
      <c r="K25">
        <v>56</v>
      </c>
      <c r="L25">
        <v>24</v>
      </c>
      <c r="M25">
        <f t="shared" si="1"/>
        <v>693.79449999999997</v>
      </c>
      <c r="N25">
        <f t="shared" si="2"/>
        <v>362.47749999999996</v>
      </c>
      <c r="O25">
        <v>628.56797999999992</v>
      </c>
      <c r="P25">
        <v>413.64150000000006</v>
      </c>
      <c r="Q25">
        <f t="shared" si="3"/>
        <v>6872.253807310417</v>
      </c>
      <c r="R25">
        <f t="shared" si="4"/>
        <v>82.899057939824729</v>
      </c>
      <c r="S25">
        <f t="shared" si="5"/>
        <v>1</v>
      </c>
      <c r="T25">
        <f t="shared" si="6"/>
        <v>0</v>
      </c>
      <c r="U25">
        <f t="shared" si="7"/>
        <v>1</v>
      </c>
      <c r="V25">
        <f t="shared" si="8"/>
        <v>0</v>
      </c>
      <c r="W25">
        <f t="shared" si="9"/>
        <v>0</v>
      </c>
      <c r="X25">
        <f t="shared" si="10"/>
        <v>0</v>
      </c>
      <c r="Y25">
        <f t="shared" si="11"/>
        <v>0</v>
      </c>
      <c r="Z25">
        <f t="shared" si="12"/>
        <v>0</v>
      </c>
      <c r="AA25">
        <f t="shared" si="18"/>
        <v>230</v>
      </c>
      <c r="AB25">
        <f t="shared" ref="AB25:AB37" si="20">AB24+$AH$1</f>
        <v>240</v>
      </c>
      <c r="AC25">
        <f t="shared" si="0"/>
        <v>3</v>
      </c>
      <c r="AD25">
        <f>SUM($AC$2:AC25)</f>
        <v>553</v>
      </c>
      <c r="AE25">
        <f t="shared" si="14"/>
        <v>5.2539404553415062E-3</v>
      </c>
      <c r="AF25">
        <f t="shared" si="15"/>
        <v>0.968476357267951</v>
      </c>
      <c r="AG25">
        <f t="shared" si="16"/>
        <v>193</v>
      </c>
      <c r="AI25">
        <f>O25/50</f>
        <v>12.571359599999999</v>
      </c>
      <c r="AJ25">
        <v>11.727169999999999</v>
      </c>
      <c r="AK25">
        <f>(A25-AI25)^2+(B25-AJ25)^2</f>
        <v>2.7489015229241653</v>
      </c>
      <c r="AL25">
        <f>AK25^(1/2)</f>
        <v>1.6579811587964941</v>
      </c>
      <c r="AM25">
        <f t="shared" si="19"/>
        <v>293.46266510697944</v>
      </c>
      <c r="AN25">
        <f t="shared" si="17"/>
        <v>193</v>
      </c>
    </row>
    <row r="26" spans="1:40" x14ac:dyDescent="0.2">
      <c r="A26">
        <v>12.307980000000001</v>
      </c>
      <c r="B26">
        <v>11.85122</v>
      </c>
      <c r="C26">
        <v>0</v>
      </c>
      <c r="D26">
        <v>0</v>
      </c>
      <c r="E26" t="s">
        <v>12</v>
      </c>
      <c r="F26">
        <v>0.28000000000000003</v>
      </c>
      <c r="G26">
        <v>0</v>
      </c>
      <c r="H26" t="s">
        <v>17</v>
      </c>
      <c r="I26" t="s">
        <v>14</v>
      </c>
      <c r="J26" s="1">
        <v>19967</v>
      </c>
      <c r="K26">
        <v>56</v>
      </c>
      <c r="L26">
        <v>25</v>
      </c>
      <c r="M26">
        <f t="shared" si="1"/>
        <v>615.399</v>
      </c>
      <c r="N26">
        <f t="shared" si="2"/>
        <v>407.43899999999996</v>
      </c>
      <c r="O26">
        <v>628.56797999999992</v>
      </c>
      <c r="P26">
        <v>413.64150000000006</v>
      </c>
      <c r="Q26">
        <f t="shared" si="3"/>
        <v>211.89304049039913</v>
      </c>
      <c r="R26">
        <f t="shared" si="4"/>
        <v>14.556546310522943</v>
      </c>
      <c r="S26">
        <f t="shared" si="5"/>
        <v>1</v>
      </c>
      <c r="T26">
        <f t="shared" si="6"/>
        <v>1</v>
      </c>
      <c r="U26">
        <f t="shared" si="7"/>
        <v>0</v>
      </c>
      <c r="V26">
        <f t="shared" si="8"/>
        <v>0</v>
      </c>
      <c r="W26">
        <f t="shared" si="9"/>
        <v>0</v>
      </c>
      <c r="X26">
        <f t="shared" si="10"/>
        <v>0</v>
      </c>
      <c r="Y26">
        <f t="shared" si="11"/>
        <v>0</v>
      </c>
      <c r="Z26">
        <f t="shared" si="12"/>
        <v>0</v>
      </c>
      <c r="AA26">
        <f t="shared" si="18"/>
        <v>240</v>
      </c>
      <c r="AB26">
        <f t="shared" si="20"/>
        <v>250</v>
      </c>
      <c r="AC26">
        <f t="shared" si="0"/>
        <v>3</v>
      </c>
      <c r="AD26">
        <f>SUM($AC$2:AC26)</f>
        <v>556</v>
      </c>
      <c r="AE26">
        <f t="shared" si="14"/>
        <v>5.2539404553415062E-3</v>
      </c>
      <c r="AF26">
        <f t="shared" si="15"/>
        <v>0.97373029772329245</v>
      </c>
      <c r="AG26">
        <f t="shared" si="16"/>
        <v>7</v>
      </c>
      <c r="AI26">
        <f>O26/50</f>
        <v>12.571359599999999</v>
      </c>
      <c r="AJ26">
        <v>11.727169999999999</v>
      </c>
      <c r="AK26">
        <f>(A26-AI26)^2+(B26-AJ26)^2</f>
        <v>8.4757216196159377E-2</v>
      </c>
      <c r="AL26">
        <f>AK26^(1/2)</f>
        <v>0.29113092621045839</v>
      </c>
      <c r="AM26">
        <f t="shared" si="19"/>
        <v>51.530173939251135</v>
      </c>
      <c r="AN26">
        <f t="shared" si="17"/>
        <v>7</v>
      </c>
    </row>
    <row r="27" spans="1:40" x14ac:dyDescent="0.2">
      <c r="A27">
        <v>10.973789999999999</v>
      </c>
      <c r="B27">
        <v>11.853590000000001</v>
      </c>
      <c r="C27">
        <v>5</v>
      </c>
      <c r="D27">
        <v>1</v>
      </c>
      <c r="E27" t="s">
        <v>18</v>
      </c>
      <c r="F27">
        <v>0.01</v>
      </c>
      <c r="G27">
        <v>4</v>
      </c>
      <c r="H27" t="s">
        <v>13</v>
      </c>
      <c r="I27" t="s">
        <v>16</v>
      </c>
      <c r="J27" s="1">
        <v>19967</v>
      </c>
      <c r="K27">
        <v>56</v>
      </c>
      <c r="L27">
        <v>26</v>
      </c>
      <c r="M27">
        <f t="shared" si="1"/>
        <v>548.68949999999995</v>
      </c>
      <c r="N27">
        <f t="shared" si="2"/>
        <v>407.32049999999992</v>
      </c>
      <c r="O27">
        <v>628.56797999999992</v>
      </c>
      <c r="P27">
        <v>413.64150000000006</v>
      </c>
      <c r="Q27">
        <f t="shared" si="3"/>
        <v>6420.5266081103964</v>
      </c>
      <c r="R27">
        <f t="shared" si="4"/>
        <v>80.128188598709727</v>
      </c>
      <c r="S27">
        <f t="shared" si="5"/>
        <v>1</v>
      </c>
      <c r="T27">
        <f t="shared" si="6"/>
        <v>0</v>
      </c>
      <c r="U27">
        <f t="shared" si="7"/>
        <v>1</v>
      </c>
      <c r="V27">
        <f t="shared" si="8"/>
        <v>0</v>
      </c>
      <c r="W27">
        <f t="shared" si="9"/>
        <v>0</v>
      </c>
      <c r="X27">
        <f t="shared" si="10"/>
        <v>0</v>
      </c>
      <c r="Y27">
        <f t="shared" si="11"/>
        <v>0</v>
      </c>
      <c r="Z27">
        <f t="shared" si="12"/>
        <v>0</v>
      </c>
      <c r="AA27">
        <f t="shared" si="18"/>
        <v>250</v>
      </c>
      <c r="AB27">
        <f t="shared" si="20"/>
        <v>260</v>
      </c>
      <c r="AC27">
        <f t="shared" si="0"/>
        <v>2</v>
      </c>
      <c r="AD27">
        <f>SUM($AC$2:AC27)</f>
        <v>558</v>
      </c>
      <c r="AE27">
        <f t="shared" si="14"/>
        <v>3.5026269702276708E-3</v>
      </c>
      <c r="AF27">
        <f t="shared" si="15"/>
        <v>0.97723292469352019</v>
      </c>
      <c r="AG27">
        <f t="shared" si="16"/>
        <v>181</v>
      </c>
      <c r="AI27">
        <f>O27/50</f>
        <v>12.571359599999999</v>
      </c>
      <c r="AJ27">
        <v>11.727169999999999</v>
      </c>
      <c r="AK27">
        <f>(A27-AI27)^2+(B27-AJ27)^2</f>
        <v>2.5682106432441598</v>
      </c>
      <c r="AL27">
        <f>AK27^(1/2)</f>
        <v>1.602563771974195</v>
      </c>
      <c r="AM27">
        <f t="shared" si="19"/>
        <v>283.65378763943249</v>
      </c>
      <c r="AN27">
        <f t="shared" si="17"/>
        <v>181</v>
      </c>
    </row>
    <row r="28" spans="1:40" x14ac:dyDescent="0.2">
      <c r="A28">
        <v>10.98912</v>
      </c>
      <c r="B28">
        <v>9.7592289999999995</v>
      </c>
      <c r="C28">
        <v>5</v>
      </c>
      <c r="D28">
        <v>0</v>
      </c>
      <c r="E28" t="s">
        <v>18</v>
      </c>
      <c r="F28">
        <v>0.01</v>
      </c>
      <c r="G28">
        <v>4</v>
      </c>
      <c r="H28" t="s">
        <v>17</v>
      </c>
      <c r="I28" t="s">
        <v>16</v>
      </c>
      <c r="J28" s="1">
        <v>19967</v>
      </c>
      <c r="K28">
        <v>56</v>
      </c>
      <c r="L28">
        <v>27</v>
      </c>
      <c r="M28">
        <f t="shared" si="1"/>
        <v>549.45600000000002</v>
      </c>
      <c r="N28">
        <f t="shared" si="2"/>
        <v>512.03854999999999</v>
      </c>
      <c r="O28">
        <v>628.56797999999992</v>
      </c>
      <c r="P28">
        <v>413.64150000000006</v>
      </c>
      <c r="Q28">
        <f t="shared" si="3"/>
        <v>15940.684828222869</v>
      </c>
      <c r="R28">
        <f t="shared" si="4"/>
        <v>126.25642489878632</v>
      </c>
      <c r="S28">
        <f t="shared" si="5"/>
        <v>1</v>
      </c>
      <c r="T28">
        <f t="shared" si="6"/>
        <v>0</v>
      </c>
      <c r="U28">
        <f t="shared" si="7"/>
        <v>0</v>
      </c>
      <c r="V28">
        <f t="shared" si="8"/>
        <v>1</v>
      </c>
      <c r="W28">
        <f t="shared" si="9"/>
        <v>0</v>
      </c>
      <c r="X28">
        <f t="shared" si="10"/>
        <v>0</v>
      </c>
      <c r="Y28">
        <f t="shared" si="11"/>
        <v>0</v>
      </c>
      <c r="Z28">
        <f t="shared" si="12"/>
        <v>0</v>
      </c>
      <c r="AA28">
        <f t="shared" si="18"/>
        <v>260</v>
      </c>
      <c r="AB28">
        <f t="shared" si="20"/>
        <v>270</v>
      </c>
      <c r="AC28">
        <f t="shared" si="0"/>
        <v>2</v>
      </c>
      <c r="AD28">
        <f>SUM($AC$2:AC28)</f>
        <v>560</v>
      </c>
      <c r="AE28">
        <f t="shared" si="14"/>
        <v>3.5026269702276708E-3</v>
      </c>
      <c r="AF28">
        <f t="shared" si="15"/>
        <v>0.98073555166374782</v>
      </c>
      <c r="AG28">
        <f t="shared" si="16"/>
        <v>343</v>
      </c>
      <c r="AI28">
        <f>O28/50</f>
        <v>12.571359599999999</v>
      </c>
      <c r="AJ28">
        <v>11.727169999999999</v>
      </c>
      <c r="AK28">
        <f>(A28-AI28)^2+(B28-AJ28)^2</f>
        <v>6.3762739312891572</v>
      </c>
      <c r="AL28">
        <f>AK28^(1/2)</f>
        <v>2.5251284979757282</v>
      </c>
      <c r="AM28">
        <f t="shared" si="19"/>
        <v>446.94774414170388</v>
      </c>
      <c r="AN28">
        <f t="shared" si="17"/>
        <v>343</v>
      </c>
    </row>
    <row r="29" spans="1:40" x14ac:dyDescent="0.2">
      <c r="A29">
        <v>13.50803</v>
      </c>
      <c r="B29">
        <v>13.34022</v>
      </c>
      <c r="C29">
        <v>0</v>
      </c>
      <c r="D29">
        <v>1</v>
      </c>
      <c r="E29" t="s">
        <v>12</v>
      </c>
      <c r="F29">
        <v>0.28000000000000003</v>
      </c>
      <c r="G29">
        <v>0</v>
      </c>
      <c r="H29" t="s">
        <v>13</v>
      </c>
      <c r="I29" t="s">
        <v>14</v>
      </c>
      <c r="J29" s="1">
        <v>19967</v>
      </c>
      <c r="K29">
        <v>56</v>
      </c>
      <c r="L29">
        <v>28</v>
      </c>
      <c r="M29">
        <f t="shared" si="1"/>
        <v>675.40149999999994</v>
      </c>
      <c r="N29">
        <f t="shared" si="2"/>
        <v>332.98900000000003</v>
      </c>
      <c r="O29">
        <v>628.56797999999992</v>
      </c>
      <c r="P29">
        <v>413.64150000000006</v>
      </c>
      <c r="Q29">
        <f t="shared" si="3"/>
        <v>8698.2043518404062</v>
      </c>
      <c r="R29">
        <f t="shared" si="4"/>
        <v>93.264164349660078</v>
      </c>
      <c r="S29">
        <f t="shared" si="5"/>
        <v>1</v>
      </c>
      <c r="T29">
        <f t="shared" si="6"/>
        <v>0</v>
      </c>
      <c r="U29">
        <f t="shared" si="7"/>
        <v>1</v>
      </c>
      <c r="V29">
        <f t="shared" si="8"/>
        <v>0</v>
      </c>
      <c r="W29">
        <f t="shared" si="9"/>
        <v>0</v>
      </c>
      <c r="X29">
        <f t="shared" si="10"/>
        <v>0</v>
      </c>
      <c r="Y29">
        <f t="shared" si="11"/>
        <v>0</v>
      </c>
      <c r="Z29">
        <f t="shared" si="12"/>
        <v>0</v>
      </c>
      <c r="AA29">
        <f t="shared" si="18"/>
        <v>270</v>
      </c>
      <c r="AB29">
        <f t="shared" si="20"/>
        <v>280</v>
      </c>
      <c r="AC29">
        <f t="shared" si="0"/>
        <v>1</v>
      </c>
      <c r="AD29">
        <f>SUM($AC$2:AC29)</f>
        <v>561</v>
      </c>
      <c r="AE29">
        <f t="shared" si="14"/>
        <v>1.7513134851138354E-3</v>
      </c>
      <c r="AF29">
        <f t="shared" si="15"/>
        <v>0.98248686514886163</v>
      </c>
      <c r="AG29">
        <f t="shared" si="16"/>
        <v>227</v>
      </c>
      <c r="AI29">
        <f>O29/50</f>
        <v>12.571359599999999</v>
      </c>
      <c r="AJ29">
        <v>11.727169999999999</v>
      </c>
      <c r="AK29">
        <f>(A29-AI29)^2+(B29-AJ29)^2</f>
        <v>3.4792817407361651</v>
      </c>
      <c r="AL29">
        <f>AK29^(1/2)</f>
        <v>1.8652832869932023</v>
      </c>
      <c r="AM29">
        <f t="shared" si="19"/>
        <v>330.15514179779683</v>
      </c>
      <c r="AN29">
        <f t="shared" si="17"/>
        <v>227</v>
      </c>
    </row>
    <row r="30" spans="1:40" x14ac:dyDescent="0.2">
      <c r="A30">
        <v>10.80653</v>
      </c>
      <c r="B30">
        <v>11.66098</v>
      </c>
      <c r="C30">
        <v>4</v>
      </c>
      <c r="D30">
        <v>1</v>
      </c>
      <c r="E30" t="s">
        <v>15</v>
      </c>
      <c r="F30">
        <v>0.04</v>
      </c>
      <c r="G30">
        <v>4</v>
      </c>
      <c r="H30" t="s">
        <v>13</v>
      </c>
      <c r="I30" t="s">
        <v>16</v>
      </c>
      <c r="J30" s="1">
        <v>19967</v>
      </c>
      <c r="K30">
        <v>56</v>
      </c>
      <c r="L30">
        <v>29</v>
      </c>
      <c r="M30">
        <f t="shared" si="1"/>
        <v>540.32650000000001</v>
      </c>
      <c r="N30">
        <f t="shared" si="2"/>
        <v>416.95100000000002</v>
      </c>
      <c r="O30">
        <v>628.56797999999992</v>
      </c>
      <c r="P30">
        <v>413.64150000000006</v>
      </c>
      <c r="Q30">
        <f t="shared" si="3"/>
        <v>7797.5115828403832</v>
      </c>
      <c r="R30">
        <f t="shared" si="4"/>
        <v>88.303519651486056</v>
      </c>
      <c r="S30">
        <f t="shared" si="5"/>
        <v>1</v>
      </c>
      <c r="T30">
        <f t="shared" si="6"/>
        <v>0</v>
      </c>
      <c r="U30">
        <f t="shared" si="7"/>
        <v>1</v>
      </c>
      <c r="V30">
        <f t="shared" si="8"/>
        <v>0</v>
      </c>
      <c r="W30">
        <f t="shared" si="9"/>
        <v>0</v>
      </c>
      <c r="X30">
        <f t="shared" si="10"/>
        <v>0</v>
      </c>
      <c r="Y30">
        <f t="shared" si="11"/>
        <v>0</v>
      </c>
      <c r="Z30">
        <f t="shared" si="12"/>
        <v>0</v>
      </c>
      <c r="AA30">
        <f t="shared" si="18"/>
        <v>280</v>
      </c>
      <c r="AB30">
        <f t="shared" si="20"/>
        <v>290</v>
      </c>
      <c r="AC30">
        <f t="shared" si="0"/>
        <v>0</v>
      </c>
      <c r="AD30">
        <f>SUM($AC$2:AC30)</f>
        <v>561</v>
      </c>
      <c r="AE30">
        <f t="shared" si="14"/>
        <v>0</v>
      </c>
      <c r="AF30">
        <f t="shared" si="15"/>
        <v>0.98248686514886163</v>
      </c>
      <c r="AG30">
        <f t="shared" si="16"/>
        <v>211</v>
      </c>
      <c r="AI30">
        <f>O30/50</f>
        <v>12.571359599999999</v>
      </c>
      <c r="AJ30">
        <v>11.727169999999999</v>
      </c>
      <c r="AK30">
        <f>(A30-AI30)^2+(B30-AJ30)^2</f>
        <v>3.1190046331361554</v>
      </c>
      <c r="AL30">
        <f>AK30^(1/2)</f>
        <v>1.7660703930297217</v>
      </c>
      <c r="AM30">
        <f t="shared" si="19"/>
        <v>312.59445956626075</v>
      </c>
      <c r="AN30">
        <f t="shared" si="17"/>
        <v>211</v>
      </c>
    </row>
    <row r="31" spans="1:40" x14ac:dyDescent="0.2">
      <c r="A31">
        <v>12.205690000000001</v>
      </c>
      <c r="B31">
        <v>13.642519999999999</v>
      </c>
      <c r="C31">
        <v>0</v>
      </c>
      <c r="D31">
        <v>0</v>
      </c>
      <c r="E31" t="s">
        <v>12</v>
      </c>
      <c r="F31">
        <v>0.28000000000000003</v>
      </c>
      <c r="G31">
        <v>0</v>
      </c>
      <c r="H31" t="s">
        <v>17</v>
      </c>
      <c r="I31" t="s">
        <v>14</v>
      </c>
      <c r="J31" s="1">
        <v>19967</v>
      </c>
      <c r="K31">
        <v>56</v>
      </c>
      <c r="L31">
        <v>30</v>
      </c>
      <c r="M31">
        <f t="shared" si="1"/>
        <v>610.28449999999998</v>
      </c>
      <c r="N31">
        <f t="shared" si="2"/>
        <v>317.87400000000002</v>
      </c>
      <c r="O31">
        <v>628.56797999999992</v>
      </c>
      <c r="P31">
        <v>413.64150000000006</v>
      </c>
      <c r="Q31">
        <f t="shared" si="3"/>
        <v>9505.699697160404</v>
      </c>
      <c r="R31">
        <f t="shared" si="4"/>
        <v>97.49717789331342</v>
      </c>
      <c r="S31">
        <f t="shared" si="5"/>
        <v>1</v>
      </c>
      <c r="T31">
        <f t="shared" si="6"/>
        <v>0</v>
      </c>
      <c r="U31">
        <f t="shared" si="7"/>
        <v>1</v>
      </c>
      <c r="V31">
        <f t="shared" si="8"/>
        <v>0</v>
      </c>
      <c r="W31">
        <f t="shared" si="9"/>
        <v>0</v>
      </c>
      <c r="X31">
        <f t="shared" si="10"/>
        <v>0</v>
      </c>
      <c r="Y31">
        <f t="shared" si="11"/>
        <v>0</v>
      </c>
      <c r="Z31">
        <f t="shared" si="12"/>
        <v>0</v>
      </c>
      <c r="AA31">
        <f t="shared" si="18"/>
        <v>290</v>
      </c>
      <c r="AB31">
        <f t="shared" si="20"/>
        <v>300</v>
      </c>
      <c r="AC31">
        <f t="shared" si="0"/>
        <v>3</v>
      </c>
      <c r="AD31">
        <f>SUM($AC$2:AC31)</f>
        <v>564</v>
      </c>
      <c r="AE31">
        <f t="shared" si="14"/>
        <v>5.2539404553415062E-3</v>
      </c>
      <c r="AF31">
        <f t="shared" si="15"/>
        <v>0.98774080560420319</v>
      </c>
      <c r="AG31">
        <f t="shared" si="16"/>
        <v>235</v>
      </c>
      <c r="AI31">
        <f>O31/50</f>
        <v>12.571359599999999</v>
      </c>
      <c r="AJ31">
        <v>11.727169999999999</v>
      </c>
      <c r="AK31">
        <f>(A31-AI31)^2+(B31-AJ31)^2</f>
        <v>3.8022798788641596</v>
      </c>
      <c r="AL31">
        <f>AK31^(1/2)</f>
        <v>1.9499435578662681</v>
      </c>
      <c r="AM31">
        <f t="shared" si="19"/>
        <v>345.14000974232943</v>
      </c>
      <c r="AN31">
        <f t="shared" si="17"/>
        <v>235</v>
      </c>
    </row>
    <row r="32" spans="1:40" x14ac:dyDescent="0.2">
      <c r="A32">
        <v>13.899330000000001</v>
      </c>
      <c r="B32">
        <v>13.98826</v>
      </c>
      <c r="C32">
        <v>2</v>
      </c>
      <c r="D32">
        <v>1</v>
      </c>
      <c r="E32" t="s">
        <v>19</v>
      </c>
      <c r="F32">
        <v>0.3</v>
      </c>
      <c r="G32">
        <v>2</v>
      </c>
      <c r="H32" t="s">
        <v>13</v>
      </c>
      <c r="I32" t="s">
        <v>14</v>
      </c>
      <c r="J32" s="1">
        <v>19967</v>
      </c>
      <c r="K32">
        <v>56</v>
      </c>
      <c r="L32">
        <v>31</v>
      </c>
      <c r="M32">
        <f t="shared" si="1"/>
        <v>694.9665</v>
      </c>
      <c r="N32">
        <f t="shared" si="2"/>
        <v>300.58699999999999</v>
      </c>
      <c r="O32">
        <v>628.56797999999992</v>
      </c>
      <c r="P32">
        <v>413.64150000000006</v>
      </c>
      <c r="Q32">
        <f t="shared" si="3"/>
        <v>17190.083428440426</v>
      </c>
      <c r="R32">
        <f t="shared" si="4"/>
        <v>131.11095846053612</v>
      </c>
      <c r="S32">
        <f t="shared" si="5"/>
        <v>1</v>
      </c>
      <c r="T32">
        <f t="shared" si="6"/>
        <v>0</v>
      </c>
      <c r="U32">
        <f t="shared" si="7"/>
        <v>0</v>
      </c>
      <c r="V32">
        <f t="shared" si="8"/>
        <v>1</v>
      </c>
      <c r="W32">
        <f t="shared" si="9"/>
        <v>0</v>
      </c>
      <c r="X32">
        <f t="shared" si="10"/>
        <v>0</v>
      </c>
      <c r="Y32">
        <f t="shared" si="11"/>
        <v>0</v>
      </c>
      <c r="Z32">
        <f t="shared" si="12"/>
        <v>0</v>
      </c>
      <c r="AA32">
        <f t="shared" si="18"/>
        <v>300</v>
      </c>
      <c r="AB32">
        <f t="shared" si="20"/>
        <v>310</v>
      </c>
      <c r="AC32">
        <f t="shared" si="0"/>
        <v>0</v>
      </c>
      <c r="AD32">
        <f>SUM($AC$2:AC32)</f>
        <v>564</v>
      </c>
      <c r="AE32">
        <f t="shared" si="14"/>
        <v>0</v>
      </c>
      <c r="AF32">
        <f t="shared" si="15"/>
        <v>0.98774080560420319</v>
      </c>
      <c r="AG32">
        <f t="shared" si="16"/>
        <v>363</v>
      </c>
      <c r="AI32">
        <f>O32/50</f>
        <v>12.571359599999999</v>
      </c>
      <c r="AJ32">
        <v>11.727169999999999</v>
      </c>
      <c r="AK32">
        <f>(A32-AI32)^2+(B32-AJ32)^2</f>
        <v>6.8760333713761703</v>
      </c>
      <c r="AL32">
        <f>AK32^(1/2)</f>
        <v>2.6222191692107222</v>
      </c>
      <c r="AM32">
        <f t="shared" si="19"/>
        <v>464.13279295029781</v>
      </c>
      <c r="AN32">
        <f t="shared" si="17"/>
        <v>363</v>
      </c>
    </row>
    <row r="33" spans="1:40" x14ac:dyDescent="0.2">
      <c r="A33">
        <v>12.51938</v>
      </c>
      <c r="B33">
        <v>11.61548</v>
      </c>
      <c r="C33">
        <v>5</v>
      </c>
      <c r="D33">
        <v>0</v>
      </c>
      <c r="E33" t="s">
        <v>18</v>
      </c>
      <c r="F33">
        <v>0.01</v>
      </c>
      <c r="G33">
        <v>4</v>
      </c>
      <c r="H33" t="s">
        <v>17</v>
      </c>
      <c r="I33" t="s">
        <v>16</v>
      </c>
      <c r="J33" s="1">
        <v>19967</v>
      </c>
      <c r="K33">
        <v>56</v>
      </c>
      <c r="L33">
        <v>32</v>
      </c>
      <c r="M33">
        <f t="shared" si="1"/>
        <v>625.96900000000005</v>
      </c>
      <c r="N33">
        <f t="shared" si="2"/>
        <v>419.226</v>
      </c>
      <c r="O33">
        <v>628.56797999999992</v>
      </c>
      <c r="P33">
        <v>413.64150000000006</v>
      </c>
      <c r="Q33">
        <f t="shared" si="3"/>
        <v>37.941337290398593</v>
      </c>
      <c r="R33">
        <f t="shared" si="4"/>
        <v>6.1596539911263353</v>
      </c>
      <c r="S33">
        <f t="shared" si="5"/>
        <v>1</v>
      </c>
      <c r="T33">
        <f t="shared" si="6"/>
        <v>1</v>
      </c>
      <c r="U33">
        <f t="shared" si="7"/>
        <v>0</v>
      </c>
      <c r="V33">
        <f t="shared" si="8"/>
        <v>0</v>
      </c>
      <c r="W33">
        <f t="shared" si="9"/>
        <v>0</v>
      </c>
      <c r="X33">
        <f t="shared" si="10"/>
        <v>0</v>
      </c>
      <c r="Y33">
        <f t="shared" si="11"/>
        <v>0</v>
      </c>
      <c r="Z33">
        <f t="shared" si="12"/>
        <v>0</v>
      </c>
      <c r="AA33">
        <f t="shared" si="18"/>
        <v>310</v>
      </c>
      <c r="AB33">
        <f t="shared" si="20"/>
        <v>320</v>
      </c>
      <c r="AC33">
        <f t="shared" si="0"/>
        <v>3</v>
      </c>
      <c r="AD33">
        <f>SUM($AC$2:AC33)</f>
        <v>567</v>
      </c>
      <c r="AE33">
        <f t="shared" si="14"/>
        <v>5.2539404553415062E-3</v>
      </c>
      <c r="AF33">
        <f t="shared" si="15"/>
        <v>0.99299474605954463</v>
      </c>
      <c r="AG33">
        <f t="shared" si="16"/>
        <v>2</v>
      </c>
      <c r="AI33">
        <f>O33/50</f>
        <v>12.571359599999999</v>
      </c>
      <c r="AJ33">
        <v>11.727169999999999</v>
      </c>
      <c r="AK33">
        <f>(A33-AI33)^2+(B33-AJ33)^2</f>
        <v>1.5176534916159787E-2</v>
      </c>
      <c r="AL33">
        <f>AK33^(1/2)</f>
        <v>0.12319307982252813</v>
      </c>
      <c r="AM33">
        <f t="shared" si="19"/>
        <v>21.805175128587479</v>
      </c>
      <c r="AN33">
        <f t="shared" si="17"/>
        <v>2</v>
      </c>
    </row>
    <row r="34" spans="1:40" x14ac:dyDescent="0.2">
      <c r="A34">
        <v>15.74902</v>
      </c>
      <c r="B34">
        <v>12.65131</v>
      </c>
      <c r="C34">
        <v>2</v>
      </c>
      <c r="D34">
        <v>1</v>
      </c>
      <c r="E34" t="s">
        <v>19</v>
      </c>
      <c r="F34">
        <v>0.3</v>
      </c>
      <c r="G34">
        <v>2</v>
      </c>
      <c r="H34" t="s">
        <v>13</v>
      </c>
      <c r="I34" t="s">
        <v>14</v>
      </c>
      <c r="J34" s="1">
        <v>19967</v>
      </c>
      <c r="K34">
        <v>56</v>
      </c>
      <c r="L34">
        <v>33</v>
      </c>
      <c r="M34">
        <f t="shared" si="1"/>
        <v>787.45100000000002</v>
      </c>
      <c r="N34">
        <f t="shared" si="2"/>
        <v>367.43449999999996</v>
      </c>
      <c r="O34">
        <v>628.56797999999992</v>
      </c>
      <c r="P34">
        <v>413.64150000000006</v>
      </c>
      <c r="Q34">
        <f t="shared" si="3"/>
        <v>27378.900893320442</v>
      </c>
      <c r="R34">
        <f t="shared" si="4"/>
        <v>165.46570911618045</v>
      </c>
      <c r="S34">
        <f t="shared" si="5"/>
        <v>0</v>
      </c>
      <c r="T34">
        <f t="shared" si="6"/>
        <v>0</v>
      </c>
      <c r="U34">
        <f t="shared" si="7"/>
        <v>0</v>
      </c>
      <c r="V34">
        <f t="shared" si="8"/>
        <v>0</v>
      </c>
      <c r="W34">
        <f t="shared" si="9"/>
        <v>1</v>
      </c>
      <c r="X34">
        <f t="shared" si="10"/>
        <v>0</v>
      </c>
      <c r="Y34">
        <f t="shared" si="11"/>
        <v>0</v>
      </c>
      <c r="Z34">
        <f t="shared" si="12"/>
        <v>0</v>
      </c>
      <c r="AA34">
        <f t="shared" si="18"/>
        <v>320</v>
      </c>
      <c r="AB34">
        <f t="shared" si="20"/>
        <v>330</v>
      </c>
      <c r="AC34">
        <f t="shared" ref="AC34:AC65" si="21">COUNTIFS(R:R,"&gt;"&amp;AA34,R:R,"&lt;="&amp;AB34)</f>
        <v>2</v>
      </c>
      <c r="AD34">
        <f>SUM($AC$2:AC34)</f>
        <v>569</v>
      </c>
      <c r="AE34">
        <f t="shared" si="14"/>
        <v>3.5026269702276708E-3</v>
      </c>
      <c r="AF34">
        <f t="shared" si="15"/>
        <v>0.99649737302977237</v>
      </c>
      <c r="AG34">
        <f t="shared" si="16"/>
        <v>470</v>
      </c>
      <c r="AI34">
        <f>O34/50</f>
        <v>12.571359599999999</v>
      </c>
      <c r="AJ34">
        <v>11.727169999999999</v>
      </c>
      <c r="AK34">
        <f>(A34-AI34)^2+(B34-AJ34)^2</f>
        <v>10.951560357328168</v>
      </c>
      <c r="AL34">
        <f t="shared" ref="AL34:AL97" si="22">AK34^(1/2)</f>
        <v>3.3093141823236074</v>
      </c>
      <c r="AM34">
        <f t="shared" si="19"/>
        <v>585.74861027127849</v>
      </c>
      <c r="AN34">
        <f t="shared" si="17"/>
        <v>470</v>
      </c>
    </row>
    <row r="35" spans="1:40" x14ac:dyDescent="0.2">
      <c r="A35">
        <v>12.85563</v>
      </c>
      <c r="B35">
        <v>9.8961430000000004</v>
      </c>
      <c r="C35">
        <v>0</v>
      </c>
      <c r="D35">
        <v>0</v>
      </c>
      <c r="E35" t="s">
        <v>12</v>
      </c>
      <c r="F35">
        <v>0.28000000000000003</v>
      </c>
      <c r="G35">
        <v>0</v>
      </c>
      <c r="H35" t="s">
        <v>17</v>
      </c>
      <c r="I35" t="s">
        <v>14</v>
      </c>
      <c r="J35" s="1">
        <v>19967</v>
      </c>
      <c r="K35">
        <v>56</v>
      </c>
      <c r="L35">
        <v>34</v>
      </c>
      <c r="M35">
        <f t="shared" si="1"/>
        <v>642.78149999999994</v>
      </c>
      <c r="N35">
        <f t="shared" si="2"/>
        <v>505.19284999999996</v>
      </c>
      <c r="O35">
        <v>628.56797999999992</v>
      </c>
      <c r="P35">
        <v>413.64150000000006</v>
      </c>
      <c r="Q35">
        <f t="shared" si="3"/>
        <v>8583.6738376128833</v>
      </c>
      <c r="R35">
        <f t="shared" si="4"/>
        <v>92.64811837060094</v>
      </c>
      <c r="S35">
        <f t="shared" si="5"/>
        <v>1</v>
      </c>
      <c r="T35">
        <f t="shared" si="6"/>
        <v>0</v>
      </c>
      <c r="U35">
        <f t="shared" si="7"/>
        <v>1</v>
      </c>
      <c r="V35">
        <f t="shared" si="8"/>
        <v>0</v>
      </c>
      <c r="W35">
        <f t="shared" si="9"/>
        <v>0</v>
      </c>
      <c r="X35">
        <f t="shared" si="10"/>
        <v>0</v>
      </c>
      <c r="Y35">
        <f t="shared" si="11"/>
        <v>0</v>
      </c>
      <c r="Z35">
        <f t="shared" si="12"/>
        <v>0</v>
      </c>
      <c r="AA35">
        <f t="shared" si="18"/>
        <v>330</v>
      </c>
      <c r="AB35">
        <f t="shared" si="20"/>
        <v>340</v>
      </c>
      <c r="AC35">
        <f t="shared" si="21"/>
        <v>1</v>
      </c>
      <c r="AD35">
        <f>SUM($AC$2:AC35)</f>
        <v>570</v>
      </c>
      <c r="AE35">
        <f t="shared" si="14"/>
        <v>1.7513134851138354E-3</v>
      </c>
      <c r="AF35">
        <f t="shared" si="15"/>
        <v>0.99824868651488619</v>
      </c>
      <c r="AG35">
        <f t="shared" si="16"/>
        <v>224</v>
      </c>
      <c r="AI35">
        <f>O35/50</f>
        <v>12.571359599999999</v>
      </c>
      <c r="AJ35">
        <v>11.727169999999999</v>
      </c>
      <c r="AK35">
        <f>(A35-AI35)^2+(B35-AJ35)^2</f>
        <v>3.4334695350451563</v>
      </c>
      <c r="AL35">
        <f t="shared" si="22"/>
        <v>1.8529623674120197</v>
      </c>
      <c r="AM35">
        <f t="shared" si="19"/>
        <v>327.97433903192751</v>
      </c>
      <c r="AN35">
        <f t="shared" si="17"/>
        <v>224</v>
      </c>
    </row>
    <row r="36" spans="1:40" x14ac:dyDescent="0.2">
      <c r="A36">
        <v>12.988659999999999</v>
      </c>
      <c r="B36">
        <v>10.1677</v>
      </c>
      <c r="C36">
        <v>0</v>
      </c>
      <c r="D36">
        <v>1</v>
      </c>
      <c r="E36" t="s">
        <v>12</v>
      </c>
      <c r="F36">
        <v>0.28000000000000003</v>
      </c>
      <c r="G36">
        <v>0</v>
      </c>
      <c r="H36" t="s">
        <v>13</v>
      </c>
      <c r="I36" t="s">
        <v>14</v>
      </c>
      <c r="J36" s="1">
        <v>19967</v>
      </c>
      <c r="K36">
        <v>56</v>
      </c>
      <c r="L36">
        <v>35</v>
      </c>
      <c r="M36">
        <f t="shared" si="1"/>
        <v>649.43299999999999</v>
      </c>
      <c r="N36">
        <f t="shared" si="2"/>
        <v>491.61500000000001</v>
      </c>
      <c r="O36">
        <v>628.56797999999992</v>
      </c>
      <c r="P36">
        <v>413.64150000000006</v>
      </c>
      <c r="Q36">
        <f t="shared" si="3"/>
        <v>6515.2157618503943</v>
      </c>
      <c r="R36">
        <f t="shared" si="4"/>
        <v>80.716886472722635</v>
      </c>
      <c r="S36">
        <f t="shared" si="5"/>
        <v>1</v>
      </c>
      <c r="T36">
        <f t="shared" si="6"/>
        <v>0</v>
      </c>
      <c r="U36">
        <f t="shared" si="7"/>
        <v>1</v>
      </c>
      <c r="V36">
        <f t="shared" si="8"/>
        <v>0</v>
      </c>
      <c r="W36">
        <f t="shared" si="9"/>
        <v>0</v>
      </c>
      <c r="X36">
        <f t="shared" si="10"/>
        <v>0</v>
      </c>
      <c r="Y36">
        <f t="shared" si="11"/>
        <v>0</v>
      </c>
      <c r="Z36">
        <f t="shared" si="12"/>
        <v>0</v>
      </c>
      <c r="AA36">
        <f t="shared" si="18"/>
        <v>340</v>
      </c>
      <c r="AB36">
        <f t="shared" si="20"/>
        <v>350</v>
      </c>
      <c r="AC36">
        <f t="shared" si="21"/>
        <v>0</v>
      </c>
      <c r="AD36">
        <f>SUM($AC$2:AC36)</f>
        <v>570</v>
      </c>
      <c r="AE36">
        <f t="shared" si="14"/>
        <v>0</v>
      </c>
      <c r="AF36">
        <f t="shared" si="15"/>
        <v>0.99824868651488619</v>
      </c>
      <c r="AG36">
        <f t="shared" si="16"/>
        <v>184</v>
      </c>
      <c r="AI36">
        <f>O36/50</f>
        <v>12.571359599999999</v>
      </c>
      <c r="AJ36">
        <v>11.727169999999999</v>
      </c>
      <c r="AK36">
        <f>(A36-AI36)^2+(B36-AJ36)^2</f>
        <v>2.6060863047401579</v>
      </c>
      <c r="AL36">
        <f t="shared" si="22"/>
        <v>1.6143377294544528</v>
      </c>
      <c r="AM36">
        <f t="shared" si="19"/>
        <v>285.73777811343814</v>
      </c>
      <c r="AN36">
        <f t="shared" si="17"/>
        <v>184</v>
      </c>
    </row>
    <row r="37" spans="1:40" x14ac:dyDescent="0.2">
      <c r="A37">
        <v>13.6861</v>
      </c>
      <c r="B37">
        <v>11.40649</v>
      </c>
      <c r="C37">
        <v>5</v>
      </c>
      <c r="D37">
        <v>0</v>
      </c>
      <c r="E37" t="s">
        <v>18</v>
      </c>
      <c r="F37">
        <v>0.01</v>
      </c>
      <c r="G37">
        <v>4</v>
      </c>
      <c r="H37" t="s">
        <v>17</v>
      </c>
      <c r="I37" t="s">
        <v>16</v>
      </c>
      <c r="J37" s="1">
        <v>19967</v>
      </c>
      <c r="K37">
        <v>56</v>
      </c>
      <c r="L37">
        <v>36</v>
      </c>
      <c r="M37">
        <f t="shared" si="1"/>
        <v>684.30499999999995</v>
      </c>
      <c r="N37">
        <f t="shared" si="2"/>
        <v>429.67550000000006</v>
      </c>
      <c r="O37">
        <v>628.56797999999992</v>
      </c>
      <c r="P37">
        <v>413.64150000000006</v>
      </c>
      <c r="Q37">
        <f t="shared" si="3"/>
        <v>3363.7045544804027</v>
      </c>
      <c r="R37">
        <f t="shared" si="4"/>
        <v>57.997452999941324</v>
      </c>
      <c r="S37">
        <f t="shared" si="5"/>
        <v>1</v>
      </c>
      <c r="T37">
        <f t="shared" si="6"/>
        <v>0</v>
      </c>
      <c r="U37">
        <f t="shared" si="7"/>
        <v>1</v>
      </c>
      <c r="V37">
        <f t="shared" si="8"/>
        <v>0</v>
      </c>
      <c r="W37">
        <f t="shared" si="9"/>
        <v>0</v>
      </c>
      <c r="X37">
        <f t="shared" si="10"/>
        <v>0</v>
      </c>
      <c r="Y37">
        <f t="shared" si="11"/>
        <v>0</v>
      </c>
      <c r="Z37">
        <f t="shared" si="12"/>
        <v>0</v>
      </c>
      <c r="AA37">
        <f t="shared" si="18"/>
        <v>350</v>
      </c>
      <c r="AB37">
        <f t="shared" si="20"/>
        <v>360</v>
      </c>
      <c r="AC37">
        <f t="shared" si="21"/>
        <v>1</v>
      </c>
      <c r="AD37">
        <f>SUM($AC$2:AC37)</f>
        <v>571</v>
      </c>
      <c r="AE37">
        <f t="shared" si="14"/>
        <v>1.7513134851138354E-3</v>
      </c>
      <c r="AF37">
        <f t="shared" si="15"/>
        <v>1</v>
      </c>
      <c r="AG37">
        <f t="shared" si="16"/>
        <v>103</v>
      </c>
      <c r="AI37">
        <f>O37/50</f>
        <v>12.571359599999999</v>
      </c>
      <c r="AJ37">
        <v>11.727169999999999</v>
      </c>
      <c r="AK37">
        <f>(A37-AI37)^2+(B37-AJ37)^2</f>
        <v>1.3454818217921607</v>
      </c>
      <c r="AL37">
        <f t="shared" si="22"/>
        <v>1.1599490599988262</v>
      </c>
      <c r="AM37">
        <f t="shared" si="19"/>
        <v>205.31098361979224</v>
      </c>
      <c r="AN37">
        <f t="shared" si="17"/>
        <v>103</v>
      </c>
    </row>
    <row r="38" spans="1:40" x14ac:dyDescent="0.2">
      <c r="A38">
        <v>13.088889999999999</v>
      </c>
      <c r="B38">
        <v>11.116619999999999</v>
      </c>
      <c r="C38">
        <v>0</v>
      </c>
      <c r="D38">
        <v>0</v>
      </c>
      <c r="E38" t="s">
        <v>12</v>
      </c>
      <c r="F38">
        <v>0.28000000000000003</v>
      </c>
      <c r="G38">
        <v>0</v>
      </c>
      <c r="H38" t="s">
        <v>17</v>
      </c>
      <c r="I38" t="s">
        <v>14</v>
      </c>
      <c r="J38" s="1">
        <v>19967</v>
      </c>
      <c r="K38">
        <v>56</v>
      </c>
      <c r="L38">
        <v>37</v>
      </c>
      <c r="M38">
        <f t="shared" si="1"/>
        <v>654.44449999999995</v>
      </c>
      <c r="N38">
        <f t="shared" si="2"/>
        <v>444.16899999999998</v>
      </c>
      <c r="O38">
        <v>628.56797999999992</v>
      </c>
      <c r="P38">
        <v>413.64150000000006</v>
      </c>
      <c r="Q38">
        <f t="shared" si="3"/>
        <v>1601.5225435603966</v>
      </c>
      <c r="R38">
        <f t="shared" si="4"/>
        <v>40.019027269042866</v>
      </c>
      <c r="S38">
        <f t="shared" si="5"/>
        <v>1</v>
      </c>
      <c r="T38">
        <f t="shared" si="6"/>
        <v>1</v>
      </c>
      <c r="U38">
        <f t="shared" si="7"/>
        <v>0</v>
      </c>
      <c r="V38">
        <f t="shared" si="8"/>
        <v>0</v>
      </c>
      <c r="W38">
        <f t="shared" si="9"/>
        <v>0</v>
      </c>
      <c r="X38">
        <f t="shared" si="10"/>
        <v>0</v>
      </c>
      <c r="Y38">
        <f t="shared" si="11"/>
        <v>0</v>
      </c>
      <c r="Z38">
        <f t="shared" si="12"/>
        <v>0</v>
      </c>
      <c r="AA38">
        <f t="shared" si="18"/>
        <v>360</v>
      </c>
      <c r="AB38">
        <f t="shared" ref="AB38:AB55" si="23">AB37+$AH$1</f>
        <v>370</v>
      </c>
      <c r="AC38">
        <f t="shared" si="21"/>
        <v>0</v>
      </c>
      <c r="AD38">
        <f>SUM($AC$2:AC38)</f>
        <v>571</v>
      </c>
      <c r="AE38">
        <f t="shared" si="14"/>
        <v>0</v>
      </c>
      <c r="AF38">
        <f t="shared" si="15"/>
        <v>1</v>
      </c>
      <c r="AG38">
        <f t="shared" si="16"/>
        <v>58</v>
      </c>
      <c r="AI38">
        <f>O38/50</f>
        <v>12.571359599999999</v>
      </c>
      <c r="AJ38">
        <v>11.727169999999999</v>
      </c>
      <c r="AK38">
        <f>(A38-AI38)^2+(B38-AJ38)^2</f>
        <v>0.64060901742415999</v>
      </c>
      <c r="AL38">
        <f t="shared" si="22"/>
        <v>0.80038054538085823</v>
      </c>
      <c r="AM38">
        <f t="shared" si="19"/>
        <v>141.6673565324119</v>
      </c>
      <c r="AN38">
        <f t="shared" si="17"/>
        <v>58</v>
      </c>
    </row>
    <row r="39" spans="1:40" x14ac:dyDescent="0.2">
      <c r="A39">
        <v>13.420640000000001</v>
      </c>
      <c r="B39">
        <v>11.08226</v>
      </c>
      <c r="C39">
        <v>4</v>
      </c>
      <c r="D39">
        <v>0</v>
      </c>
      <c r="E39" t="s">
        <v>15</v>
      </c>
      <c r="F39">
        <v>0.04</v>
      </c>
      <c r="G39">
        <v>4</v>
      </c>
      <c r="H39" t="s">
        <v>17</v>
      </c>
      <c r="I39" t="s">
        <v>16</v>
      </c>
      <c r="J39" s="1">
        <v>19967</v>
      </c>
      <c r="K39">
        <v>56</v>
      </c>
      <c r="L39">
        <v>38</v>
      </c>
      <c r="M39">
        <f t="shared" si="1"/>
        <v>671.03200000000004</v>
      </c>
      <c r="N39">
        <f t="shared" si="2"/>
        <v>445.88700000000006</v>
      </c>
      <c r="O39">
        <v>628.56797999999992</v>
      </c>
      <c r="P39">
        <v>413.64150000000006</v>
      </c>
      <c r="Q39">
        <f t="shared" si="3"/>
        <v>2842.9652648104097</v>
      </c>
      <c r="R39">
        <f t="shared" si="4"/>
        <v>53.319464220961649</v>
      </c>
      <c r="S39">
        <f t="shared" si="5"/>
        <v>1</v>
      </c>
      <c r="T39">
        <f t="shared" si="6"/>
        <v>0</v>
      </c>
      <c r="U39">
        <f t="shared" si="7"/>
        <v>1</v>
      </c>
      <c r="V39">
        <f t="shared" si="8"/>
        <v>0</v>
      </c>
      <c r="W39">
        <f t="shared" si="9"/>
        <v>0</v>
      </c>
      <c r="X39">
        <f t="shared" si="10"/>
        <v>0</v>
      </c>
      <c r="Y39">
        <f t="shared" si="11"/>
        <v>0</v>
      </c>
      <c r="Z39">
        <f t="shared" si="12"/>
        <v>0</v>
      </c>
      <c r="AA39">
        <f t="shared" si="18"/>
        <v>370</v>
      </c>
      <c r="AB39">
        <f t="shared" si="23"/>
        <v>380</v>
      </c>
      <c r="AC39">
        <f t="shared" si="21"/>
        <v>0</v>
      </c>
      <c r="AD39">
        <f>SUM($AC$2:AC39)</f>
        <v>571</v>
      </c>
      <c r="AE39">
        <f t="shared" si="14"/>
        <v>0</v>
      </c>
      <c r="AF39">
        <f t="shared" si="15"/>
        <v>1</v>
      </c>
      <c r="AG39">
        <f t="shared" si="16"/>
        <v>83</v>
      </c>
      <c r="AI39">
        <f>O39/50</f>
        <v>12.571359599999999</v>
      </c>
      <c r="AJ39">
        <v>11.727169999999999</v>
      </c>
      <c r="AK39">
        <f>(A39-AI39)^2+(B39-AJ39)^2</f>
        <v>1.1371861059241617</v>
      </c>
      <c r="AL39">
        <f t="shared" si="22"/>
        <v>1.066389284419232</v>
      </c>
      <c r="AM39">
        <f t="shared" si="19"/>
        <v>188.75090334220405</v>
      </c>
      <c r="AN39">
        <f t="shared" si="17"/>
        <v>83</v>
      </c>
    </row>
    <row r="40" spans="1:40" x14ac:dyDescent="0.2">
      <c r="A40">
        <v>14.757339999999999</v>
      </c>
      <c r="B40">
        <v>9.3683979999999991</v>
      </c>
      <c r="C40">
        <v>5</v>
      </c>
      <c r="D40">
        <v>0</v>
      </c>
      <c r="E40" t="s">
        <v>18</v>
      </c>
      <c r="F40">
        <v>0.01</v>
      </c>
      <c r="G40">
        <v>4</v>
      </c>
      <c r="H40" t="s">
        <v>17</v>
      </c>
      <c r="I40" t="s">
        <v>16</v>
      </c>
      <c r="J40" s="1">
        <v>19967</v>
      </c>
      <c r="K40">
        <v>56</v>
      </c>
      <c r="L40">
        <v>39</v>
      </c>
      <c r="M40">
        <f t="shared" si="1"/>
        <v>737.86699999999996</v>
      </c>
      <c r="N40">
        <f t="shared" si="2"/>
        <v>531.58010000000002</v>
      </c>
      <c r="O40">
        <v>628.56797999999992</v>
      </c>
      <c r="P40">
        <v>413.64150000000006</v>
      </c>
      <c r="Q40">
        <f t="shared" si="3"/>
        <v>25855.789142920396</v>
      </c>
      <c r="R40">
        <f t="shared" si="4"/>
        <v>160.79735427835993</v>
      </c>
      <c r="S40">
        <f t="shared" si="5"/>
        <v>0</v>
      </c>
      <c r="T40">
        <f t="shared" si="6"/>
        <v>0</v>
      </c>
      <c r="U40">
        <f t="shared" si="7"/>
        <v>0</v>
      </c>
      <c r="V40">
        <f t="shared" si="8"/>
        <v>0</v>
      </c>
      <c r="W40">
        <f t="shared" si="9"/>
        <v>1</v>
      </c>
      <c r="X40">
        <f t="shared" si="10"/>
        <v>0</v>
      </c>
      <c r="Y40">
        <f t="shared" si="11"/>
        <v>0</v>
      </c>
      <c r="Z40">
        <f t="shared" si="12"/>
        <v>0</v>
      </c>
      <c r="AA40">
        <f t="shared" si="18"/>
        <v>380</v>
      </c>
      <c r="AB40">
        <f t="shared" si="23"/>
        <v>390</v>
      </c>
      <c r="AC40">
        <f t="shared" si="21"/>
        <v>0</v>
      </c>
      <c r="AD40">
        <f>SUM($AC$2:AC40)</f>
        <v>571</v>
      </c>
      <c r="AE40">
        <f t="shared" si="14"/>
        <v>0</v>
      </c>
      <c r="AF40">
        <f t="shared" si="15"/>
        <v>1</v>
      </c>
      <c r="AG40">
        <f t="shared" si="16"/>
        <v>452</v>
      </c>
      <c r="AI40">
        <f>O40/50</f>
        <v>12.571359599999999</v>
      </c>
      <c r="AJ40">
        <v>11.727169999999999</v>
      </c>
      <c r="AK40">
        <f>(A40-AI40)^2+(B40-AJ40)^2</f>
        <v>10.342315657168161</v>
      </c>
      <c r="AL40">
        <f t="shared" si="22"/>
        <v>3.215947085567199</v>
      </c>
      <c r="AM40">
        <f t="shared" si="19"/>
        <v>569.22263414539418</v>
      </c>
      <c r="AN40">
        <f t="shared" si="17"/>
        <v>452</v>
      </c>
    </row>
    <row r="41" spans="1:40" x14ac:dyDescent="0.2">
      <c r="A41">
        <v>13.205</v>
      </c>
      <c r="B41">
        <v>13.16882</v>
      </c>
      <c r="C41">
        <v>5</v>
      </c>
      <c r="D41">
        <v>0</v>
      </c>
      <c r="E41" t="s">
        <v>18</v>
      </c>
      <c r="F41">
        <v>0.01</v>
      </c>
      <c r="G41">
        <v>4</v>
      </c>
      <c r="H41" t="s">
        <v>17</v>
      </c>
      <c r="I41" t="s">
        <v>16</v>
      </c>
      <c r="J41" s="1">
        <v>19967</v>
      </c>
      <c r="K41">
        <v>56</v>
      </c>
      <c r="L41">
        <v>40</v>
      </c>
      <c r="M41">
        <f t="shared" si="1"/>
        <v>660.25</v>
      </c>
      <c r="N41">
        <f t="shared" si="2"/>
        <v>341.55899999999997</v>
      </c>
      <c r="O41">
        <v>628.56797999999992</v>
      </c>
      <c r="P41">
        <v>413.64150000000006</v>
      </c>
      <c r="Q41">
        <f t="shared" si="3"/>
        <v>6199.6371975304191</v>
      </c>
      <c r="R41">
        <f t="shared" si="4"/>
        <v>78.737774908428918</v>
      </c>
      <c r="S41">
        <f t="shared" si="5"/>
        <v>1</v>
      </c>
      <c r="T41">
        <f t="shared" si="6"/>
        <v>0</v>
      </c>
      <c r="U41">
        <f t="shared" si="7"/>
        <v>1</v>
      </c>
      <c r="V41">
        <f t="shared" si="8"/>
        <v>0</v>
      </c>
      <c r="W41">
        <f t="shared" si="9"/>
        <v>0</v>
      </c>
      <c r="X41">
        <f t="shared" si="10"/>
        <v>0</v>
      </c>
      <c r="Y41">
        <f t="shared" si="11"/>
        <v>0</v>
      </c>
      <c r="Z41">
        <f t="shared" si="12"/>
        <v>0</v>
      </c>
      <c r="AA41">
        <f t="shared" si="18"/>
        <v>390</v>
      </c>
      <c r="AB41">
        <f t="shared" si="23"/>
        <v>400</v>
      </c>
      <c r="AC41">
        <f t="shared" si="21"/>
        <v>0</v>
      </c>
      <c r="AD41">
        <f>SUM($AC$2:AC41)</f>
        <v>571</v>
      </c>
      <c r="AE41">
        <f t="shared" si="14"/>
        <v>0</v>
      </c>
      <c r="AF41">
        <f t="shared" si="15"/>
        <v>1</v>
      </c>
      <c r="AG41">
        <f t="shared" si="16"/>
        <v>175</v>
      </c>
      <c r="AI41">
        <f>O41/50</f>
        <v>12.571359599999999</v>
      </c>
      <c r="AJ41">
        <v>11.727169999999999</v>
      </c>
      <c r="AK41">
        <f>(A41-AI41)^2+(B41-AJ41)^2</f>
        <v>2.4798548790121639</v>
      </c>
      <c r="AL41">
        <f t="shared" si="22"/>
        <v>1.5747554981685772</v>
      </c>
      <c r="AM41">
        <f t="shared" si="19"/>
        <v>278.73172317583817</v>
      </c>
      <c r="AN41">
        <f t="shared" si="17"/>
        <v>175</v>
      </c>
    </row>
    <row r="42" spans="1:40" x14ac:dyDescent="0.2">
      <c r="A42">
        <v>9.8476689999999998</v>
      </c>
      <c r="B42">
        <v>12.532629999999999</v>
      </c>
      <c r="C42">
        <v>4</v>
      </c>
      <c r="D42">
        <v>1</v>
      </c>
      <c r="E42" t="s">
        <v>15</v>
      </c>
      <c r="F42">
        <v>0.04</v>
      </c>
      <c r="G42">
        <v>4</v>
      </c>
      <c r="H42" t="s">
        <v>13</v>
      </c>
      <c r="I42" t="s">
        <v>16</v>
      </c>
      <c r="J42" s="1">
        <v>19967</v>
      </c>
      <c r="K42">
        <v>56</v>
      </c>
      <c r="L42">
        <v>41</v>
      </c>
      <c r="M42">
        <f t="shared" si="1"/>
        <v>492.38344999999998</v>
      </c>
      <c r="N42">
        <f t="shared" si="2"/>
        <v>373.36850000000004</v>
      </c>
      <c r="O42">
        <v>628.56797999999992</v>
      </c>
      <c r="P42">
        <v>413.64150000000006</v>
      </c>
      <c r="Q42">
        <f t="shared" si="3"/>
        <v>20168.140740320883</v>
      </c>
      <c r="R42">
        <f t="shared" si="4"/>
        <v>142.01457932311345</v>
      </c>
      <c r="S42">
        <f t="shared" si="5"/>
        <v>1</v>
      </c>
      <c r="T42">
        <f t="shared" si="6"/>
        <v>0</v>
      </c>
      <c r="U42">
        <f t="shared" si="7"/>
        <v>0</v>
      </c>
      <c r="V42">
        <f t="shared" si="8"/>
        <v>1</v>
      </c>
      <c r="W42">
        <f t="shared" si="9"/>
        <v>0</v>
      </c>
      <c r="X42">
        <f t="shared" si="10"/>
        <v>0</v>
      </c>
      <c r="Y42">
        <f t="shared" si="11"/>
        <v>0</v>
      </c>
      <c r="Z42">
        <f t="shared" si="12"/>
        <v>0</v>
      </c>
      <c r="AA42">
        <f t="shared" si="18"/>
        <v>400</v>
      </c>
      <c r="AB42">
        <f t="shared" si="23"/>
        <v>410</v>
      </c>
      <c r="AC42">
        <f t="shared" si="21"/>
        <v>0</v>
      </c>
      <c r="AD42">
        <f>SUM($AC$2:AC42)</f>
        <v>571</v>
      </c>
      <c r="AE42">
        <f t="shared" si="14"/>
        <v>0</v>
      </c>
      <c r="AF42">
        <f t="shared" si="15"/>
        <v>1</v>
      </c>
      <c r="AG42">
        <f t="shared" si="16"/>
        <v>391</v>
      </c>
      <c r="AI42">
        <f>O42/50</f>
        <v>12.571359599999999</v>
      </c>
      <c r="AJ42">
        <v>11.727169999999999</v>
      </c>
      <c r="AK42">
        <f>(A42-AI42)^2+(B42-AJ42)^2</f>
        <v>8.067256296128356</v>
      </c>
      <c r="AL42">
        <f t="shared" si="22"/>
        <v>2.8402915864622695</v>
      </c>
      <c r="AM42">
        <f t="shared" si="19"/>
        <v>502.7316108038217</v>
      </c>
      <c r="AN42">
        <f t="shared" si="17"/>
        <v>391</v>
      </c>
    </row>
    <row r="43" spans="1:40" x14ac:dyDescent="0.2">
      <c r="A43">
        <v>12.53966</v>
      </c>
      <c r="B43">
        <v>12.00474</v>
      </c>
      <c r="C43">
        <v>0</v>
      </c>
      <c r="D43">
        <v>0</v>
      </c>
      <c r="E43" t="s">
        <v>12</v>
      </c>
      <c r="F43">
        <v>0.28000000000000003</v>
      </c>
      <c r="G43">
        <v>0</v>
      </c>
      <c r="H43" t="s">
        <v>17</v>
      </c>
      <c r="I43" t="s">
        <v>14</v>
      </c>
      <c r="J43" s="1">
        <v>19967</v>
      </c>
      <c r="K43">
        <v>56</v>
      </c>
      <c r="L43">
        <v>42</v>
      </c>
      <c r="M43">
        <f t="shared" si="1"/>
        <v>626.98299999999995</v>
      </c>
      <c r="N43">
        <f t="shared" si="2"/>
        <v>399.76300000000003</v>
      </c>
      <c r="O43">
        <v>628.56797999999992</v>
      </c>
      <c r="P43">
        <v>413.64150000000006</v>
      </c>
      <c r="Q43">
        <f t="shared" si="3"/>
        <v>195.12492385040076</v>
      </c>
      <c r="R43">
        <f t="shared" si="4"/>
        <v>13.968712318979183</v>
      </c>
      <c r="S43">
        <f t="shared" si="5"/>
        <v>1</v>
      </c>
      <c r="T43">
        <f t="shared" si="6"/>
        <v>1</v>
      </c>
      <c r="U43">
        <f t="shared" si="7"/>
        <v>0</v>
      </c>
      <c r="V43">
        <f t="shared" si="8"/>
        <v>0</v>
      </c>
      <c r="W43">
        <f t="shared" si="9"/>
        <v>0</v>
      </c>
      <c r="X43">
        <f t="shared" si="10"/>
        <v>0</v>
      </c>
      <c r="Y43">
        <f t="shared" si="11"/>
        <v>0</v>
      </c>
      <c r="Z43">
        <f t="shared" si="12"/>
        <v>0</v>
      </c>
      <c r="AA43">
        <f t="shared" si="18"/>
        <v>410</v>
      </c>
      <c r="AB43">
        <f t="shared" si="23"/>
        <v>420</v>
      </c>
      <c r="AC43">
        <f t="shared" si="21"/>
        <v>0</v>
      </c>
      <c r="AD43">
        <f>SUM($AC$2:AC43)</f>
        <v>571</v>
      </c>
      <c r="AE43">
        <f t="shared" si="14"/>
        <v>0</v>
      </c>
      <c r="AF43">
        <f t="shared" si="15"/>
        <v>1</v>
      </c>
      <c r="AG43">
        <f t="shared" si="16"/>
        <v>6</v>
      </c>
      <c r="AI43">
        <f>O43/50</f>
        <v>12.571359599999999</v>
      </c>
      <c r="AJ43">
        <v>11.727169999999999</v>
      </c>
      <c r="AK43">
        <f>(A43-AI43)^2+(B43-AJ43)^2</f>
        <v>7.8049969540160399E-2</v>
      </c>
      <c r="AL43">
        <f t="shared" si="22"/>
        <v>0.2793742463795838</v>
      </c>
      <c r="AM43">
        <f t="shared" si="19"/>
        <v>49.44924160918633</v>
      </c>
      <c r="AN43">
        <f t="shared" si="17"/>
        <v>6</v>
      </c>
    </row>
    <row r="44" spans="1:40" x14ac:dyDescent="0.2">
      <c r="A44">
        <v>13.40522</v>
      </c>
      <c r="B44">
        <v>10.24531</v>
      </c>
      <c r="C44">
        <v>0</v>
      </c>
      <c r="D44">
        <v>0</v>
      </c>
      <c r="E44" t="s">
        <v>12</v>
      </c>
      <c r="F44">
        <v>0.28000000000000003</v>
      </c>
      <c r="G44">
        <v>0</v>
      </c>
      <c r="H44" t="s">
        <v>17</v>
      </c>
      <c r="I44" t="s">
        <v>14</v>
      </c>
      <c r="J44" s="1">
        <v>19967</v>
      </c>
      <c r="K44">
        <v>56</v>
      </c>
      <c r="L44">
        <v>43</v>
      </c>
      <c r="M44">
        <f t="shared" si="1"/>
        <v>670.26099999999997</v>
      </c>
      <c r="N44">
        <f t="shared" si="2"/>
        <v>487.73450000000003</v>
      </c>
      <c r="O44">
        <v>628.56797999999992</v>
      </c>
      <c r="P44">
        <v>413.64150000000006</v>
      </c>
      <c r="Q44">
        <f t="shared" si="3"/>
        <v>7228.0805657203982</v>
      </c>
      <c r="R44">
        <f t="shared" si="4"/>
        <v>85.018119043650913</v>
      </c>
      <c r="S44">
        <f t="shared" si="5"/>
        <v>1</v>
      </c>
      <c r="T44">
        <f t="shared" si="6"/>
        <v>0</v>
      </c>
      <c r="U44">
        <f t="shared" si="7"/>
        <v>1</v>
      </c>
      <c r="V44">
        <f t="shared" si="8"/>
        <v>0</v>
      </c>
      <c r="W44">
        <f t="shared" si="9"/>
        <v>0</v>
      </c>
      <c r="X44">
        <f t="shared" si="10"/>
        <v>0</v>
      </c>
      <c r="Y44">
        <f t="shared" si="11"/>
        <v>0</v>
      </c>
      <c r="Z44">
        <f t="shared" si="12"/>
        <v>0</v>
      </c>
      <c r="AA44">
        <f t="shared" si="18"/>
        <v>420</v>
      </c>
      <c r="AB44">
        <f t="shared" si="23"/>
        <v>430</v>
      </c>
      <c r="AC44">
        <f t="shared" si="21"/>
        <v>0</v>
      </c>
      <c r="AD44">
        <f>SUM($AC$2:AC44)</f>
        <v>571</v>
      </c>
      <c r="AE44">
        <f t="shared" si="14"/>
        <v>0</v>
      </c>
      <c r="AF44">
        <f t="shared" si="15"/>
        <v>1</v>
      </c>
      <c r="AG44">
        <f t="shared" si="16"/>
        <v>205</v>
      </c>
      <c r="AI44">
        <f>O44/50</f>
        <v>12.571359599999999</v>
      </c>
      <c r="AJ44">
        <v>11.727169999999999</v>
      </c>
      <c r="AK44">
        <f>(A44-AI44)^2+(B44-AJ44)^2</f>
        <v>2.8912322262881589</v>
      </c>
      <c r="AL44">
        <f t="shared" si="22"/>
        <v>1.7003623808730182</v>
      </c>
      <c r="AM44">
        <f t="shared" si="19"/>
        <v>300.96414141452419</v>
      </c>
      <c r="AN44">
        <f t="shared" si="17"/>
        <v>205</v>
      </c>
    </row>
    <row r="45" spans="1:40" x14ac:dyDescent="0.2">
      <c r="A45">
        <v>14.432219999999999</v>
      </c>
      <c r="B45">
        <v>11.619859999999999</v>
      </c>
      <c r="C45">
        <v>4</v>
      </c>
      <c r="D45">
        <v>0</v>
      </c>
      <c r="E45" t="s">
        <v>15</v>
      </c>
      <c r="F45">
        <v>0.04</v>
      </c>
      <c r="G45">
        <v>4</v>
      </c>
      <c r="H45" t="s">
        <v>17</v>
      </c>
      <c r="I45" t="s">
        <v>16</v>
      </c>
      <c r="J45" s="1">
        <v>19967</v>
      </c>
      <c r="K45">
        <v>56</v>
      </c>
      <c r="L45">
        <v>44</v>
      </c>
      <c r="M45">
        <f t="shared" si="1"/>
        <v>721.61099999999999</v>
      </c>
      <c r="N45">
        <f t="shared" si="2"/>
        <v>419.00700000000006</v>
      </c>
      <c r="O45">
        <v>628.56797999999992</v>
      </c>
      <c r="P45">
        <v>413.64150000000006</v>
      </c>
      <c r="Q45">
        <f t="shared" si="3"/>
        <v>8685.7921609704135</v>
      </c>
      <c r="R45">
        <f t="shared" si="4"/>
        <v>93.197597399130487</v>
      </c>
      <c r="S45">
        <f t="shared" si="5"/>
        <v>1</v>
      </c>
      <c r="T45">
        <f t="shared" si="6"/>
        <v>0</v>
      </c>
      <c r="U45">
        <f t="shared" si="7"/>
        <v>1</v>
      </c>
      <c r="V45">
        <f t="shared" si="8"/>
        <v>0</v>
      </c>
      <c r="W45">
        <f t="shared" si="9"/>
        <v>0</v>
      </c>
      <c r="X45">
        <f t="shared" si="10"/>
        <v>0</v>
      </c>
      <c r="Y45">
        <f t="shared" si="11"/>
        <v>0</v>
      </c>
      <c r="Z45">
        <f t="shared" si="12"/>
        <v>0</v>
      </c>
      <c r="AA45">
        <f t="shared" si="18"/>
        <v>430</v>
      </c>
      <c r="AB45">
        <f t="shared" si="23"/>
        <v>440</v>
      </c>
      <c r="AC45">
        <f t="shared" si="21"/>
        <v>0</v>
      </c>
      <c r="AD45">
        <f>SUM($AC$2:AC45)</f>
        <v>571</v>
      </c>
      <c r="AE45">
        <f t="shared" si="14"/>
        <v>0</v>
      </c>
      <c r="AF45">
        <f t="shared" si="15"/>
        <v>1</v>
      </c>
      <c r="AG45">
        <f t="shared" si="16"/>
        <v>226</v>
      </c>
      <c r="AI45">
        <f>O45/50</f>
        <v>12.571359599999999</v>
      </c>
      <c r="AJ45">
        <v>11.727169999999999</v>
      </c>
      <c r="AK45">
        <f>(A45-AI45)^2+(B45-AJ45)^2</f>
        <v>3.4743168643881597</v>
      </c>
      <c r="AL45">
        <f t="shared" si="22"/>
        <v>1.8639519479826081</v>
      </c>
      <c r="AM45">
        <f t="shared" si="19"/>
        <v>329.91949479292163</v>
      </c>
      <c r="AN45">
        <f t="shared" si="17"/>
        <v>226</v>
      </c>
    </row>
    <row r="46" spans="1:40" x14ac:dyDescent="0.2">
      <c r="A46">
        <v>15.98592</v>
      </c>
      <c r="B46">
        <v>14.185790000000001</v>
      </c>
      <c r="C46">
        <v>5</v>
      </c>
      <c r="D46">
        <v>0</v>
      </c>
      <c r="E46" t="s">
        <v>18</v>
      </c>
      <c r="F46">
        <v>0.01</v>
      </c>
      <c r="G46">
        <v>4</v>
      </c>
      <c r="H46" t="s">
        <v>17</v>
      </c>
      <c r="I46" t="s">
        <v>16</v>
      </c>
      <c r="J46" s="1">
        <v>19967</v>
      </c>
      <c r="K46">
        <v>56</v>
      </c>
      <c r="L46">
        <v>45</v>
      </c>
      <c r="M46">
        <f t="shared" si="1"/>
        <v>799.29600000000005</v>
      </c>
      <c r="N46">
        <f t="shared" si="2"/>
        <v>290.71049999999991</v>
      </c>
      <c r="O46">
        <v>628.56797999999992</v>
      </c>
      <c r="P46">
        <v>413.64150000000006</v>
      </c>
      <c r="Q46">
        <f t="shared" si="3"/>
        <v>44260.08757412048</v>
      </c>
      <c r="R46">
        <f t="shared" si="4"/>
        <v>210.3808156038009</v>
      </c>
      <c r="S46">
        <f t="shared" si="5"/>
        <v>0</v>
      </c>
      <c r="T46">
        <f t="shared" si="6"/>
        <v>0</v>
      </c>
      <c r="U46">
        <f t="shared" si="7"/>
        <v>0</v>
      </c>
      <c r="V46">
        <f t="shared" si="8"/>
        <v>0</v>
      </c>
      <c r="W46">
        <f t="shared" si="9"/>
        <v>0</v>
      </c>
      <c r="X46">
        <f t="shared" si="10"/>
        <v>1</v>
      </c>
      <c r="Y46">
        <f t="shared" si="11"/>
        <v>0</v>
      </c>
      <c r="Z46">
        <f t="shared" si="12"/>
        <v>0</v>
      </c>
      <c r="AA46">
        <f t="shared" si="18"/>
        <v>440</v>
      </c>
      <c r="AB46">
        <f t="shared" si="23"/>
        <v>450</v>
      </c>
      <c r="AC46">
        <f t="shared" si="21"/>
        <v>0</v>
      </c>
      <c r="AD46">
        <f>SUM($AC$2:AC46)</f>
        <v>571</v>
      </c>
      <c r="AE46">
        <f t="shared" si="14"/>
        <v>0</v>
      </c>
      <c r="AF46">
        <f t="shared" si="15"/>
        <v>1</v>
      </c>
      <c r="AG46">
        <f t="shared" si="16"/>
        <v>530</v>
      </c>
      <c r="AI46">
        <f>O46/50</f>
        <v>12.571359599999999</v>
      </c>
      <c r="AJ46">
        <v>11.727169999999999</v>
      </c>
      <c r="AK46">
        <f>(A46-AI46)^2+(B46-AJ46)^2</f>
        <v>17.704035029648175</v>
      </c>
      <c r="AL46">
        <f t="shared" si="22"/>
        <v>4.2076163120760164</v>
      </c>
      <c r="AM46">
        <f t="shared" si="19"/>
        <v>744.74808723745491</v>
      </c>
      <c r="AN46">
        <f t="shared" si="17"/>
        <v>530</v>
      </c>
    </row>
    <row r="47" spans="1:40" x14ac:dyDescent="0.2">
      <c r="A47">
        <v>10.898300000000001</v>
      </c>
      <c r="B47">
        <v>12.01404</v>
      </c>
      <c r="C47">
        <v>0</v>
      </c>
      <c r="D47">
        <v>0</v>
      </c>
      <c r="E47" t="s">
        <v>12</v>
      </c>
      <c r="F47">
        <v>0.28000000000000003</v>
      </c>
      <c r="G47">
        <v>0</v>
      </c>
      <c r="H47" t="s">
        <v>17</v>
      </c>
      <c r="I47" t="s">
        <v>14</v>
      </c>
      <c r="J47" s="1">
        <v>19967</v>
      </c>
      <c r="K47">
        <v>56</v>
      </c>
      <c r="L47">
        <v>46</v>
      </c>
      <c r="M47">
        <f t="shared" si="1"/>
        <v>544.91500000000008</v>
      </c>
      <c r="N47">
        <f t="shared" si="2"/>
        <v>399.298</v>
      </c>
      <c r="O47">
        <v>628.56797999999992</v>
      </c>
      <c r="P47">
        <v>413.64150000000006</v>
      </c>
      <c r="Q47">
        <f t="shared" si="3"/>
        <v>7203.5570551303754</v>
      </c>
      <c r="R47">
        <f t="shared" si="4"/>
        <v>84.873771302625499</v>
      </c>
      <c r="S47">
        <f t="shared" si="5"/>
        <v>1</v>
      </c>
      <c r="T47">
        <f t="shared" si="6"/>
        <v>0</v>
      </c>
      <c r="U47">
        <f t="shared" si="7"/>
        <v>1</v>
      </c>
      <c r="V47">
        <f t="shared" si="8"/>
        <v>0</v>
      </c>
      <c r="W47">
        <f t="shared" si="9"/>
        <v>0</v>
      </c>
      <c r="X47">
        <f t="shared" si="10"/>
        <v>0</v>
      </c>
      <c r="Y47">
        <f t="shared" si="11"/>
        <v>0</v>
      </c>
      <c r="Z47">
        <f t="shared" si="12"/>
        <v>0</v>
      </c>
      <c r="AA47">
        <f t="shared" si="18"/>
        <v>450</v>
      </c>
      <c r="AB47">
        <f t="shared" si="23"/>
        <v>460</v>
      </c>
      <c r="AC47">
        <f t="shared" si="21"/>
        <v>0</v>
      </c>
      <c r="AD47">
        <f>SUM($AC$2:AC47)</f>
        <v>571</v>
      </c>
      <c r="AE47">
        <f t="shared" si="14"/>
        <v>0</v>
      </c>
      <c r="AF47">
        <f t="shared" si="15"/>
        <v>1</v>
      </c>
      <c r="AG47">
        <f t="shared" si="16"/>
        <v>204</v>
      </c>
      <c r="AI47">
        <f>O47/50</f>
        <v>12.571359599999999</v>
      </c>
      <c r="AJ47">
        <v>11.727169999999999</v>
      </c>
      <c r="AK47">
        <f>(A47-AI47)^2+(B47-AJ47)^2</f>
        <v>2.8814228220521549</v>
      </c>
      <c r="AL47">
        <f t="shared" si="22"/>
        <v>1.6974754260525113</v>
      </c>
      <c r="AM47">
        <f t="shared" si="19"/>
        <v>300.45315041129453</v>
      </c>
      <c r="AN47">
        <f t="shared" si="17"/>
        <v>204</v>
      </c>
    </row>
    <row r="48" spans="1:40" x14ac:dyDescent="0.2">
      <c r="A48">
        <v>12.540319999999999</v>
      </c>
      <c r="B48">
        <v>13.413819999999999</v>
      </c>
      <c r="C48">
        <v>5</v>
      </c>
      <c r="D48">
        <v>1</v>
      </c>
      <c r="E48" t="s">
        <v>18</v>
      </c>
      <c r="F48">
        <v>0.01</v>
      </c>
      <c r="G48">
        <v>4</v>
      </c>
      <c r="H48" t="s">
        <v>13</v>
      </c>
      <c r="I48" t="s">
        <v>16</v>
      </c>
      <c r="J48" s="1">
        <v>19967</v>
      </c>
      <c r="K48">
        <v>56</v>
      </c>
      <c r="L48">
        <v>47</v>
      </c>
      <c r="M48">
        <f t="shared" si="1"/>
        <v>627.01599999999996</v>
      </c>
      <c r="N48">
        <f t="shared" si="2"/>
        <v>329.30900000000008</v>
      </c>
      <c r="O48">
        <v>628.56797999999992</v>
      </c>
      <c r="P48">
        <v>413.64150000000006</v>
      </c>
      <c r="Q48">
        <f t="shared" si="3"/>
        <v>7114.3791981703962</v>
      </c>
      <c r="R48">
        <f t="shared" si="4"/>
        <v>84.346779417891213</v>
      </c>
      <c r="S48">
        <f t="shared" si="5"/>
        <v>1</v>
      </c>
      <c r="T48">
        <f t="shared" si="6"/>
        <v>0</v>
      </c>
      <c r="U48">
        <f t="shared" si="7"/>
        <v>1</v>
      </c>
      <c r="V48">
        <f t="shared" si="8"/>
        <v>0</v>
      </c>
      <c r="W48">
        <f t="shared" si="9"/>
        <v>0</v>
      </c>
      <c r="X48">
        <f t="shared" si="10"/>
        <v>0</v>
      </c>
      <c r="Y48">
        <f t="shared" si="11"/>
        <v>0</v>
      </c>
      <c r="Z48">
        <f t="shared" si="12"/>
        <v>0</v>
      </c>
      <c r="AA48">
        <f t="shared" si="18"/>
        <v>460</v>
      </c>
      <c r="AB48">
        <f t="shared" si="23"/>
        <v>470</v>
      </c>
      <c r="AC48">
        <f t="shared" si="21"/>
        <v>0</v>
      </c>
      <c r="AD48">
        <f>SUM($AC$2:AC48)</f>
        <v>571</v>
      </c>
      <c r="AE48">
        <f t="shared" si="14"/>
        <v>0</v>
      </c>
      <c r="AF48">
        <f t="shared" si="15"/>
        <v>1</v>
      </c>
      <c r="AG48">
        <f t="shared" si="16"/>
        <v>200</v>
      </c>
      <c r="AI48">
        <f>O48/50</f>
        <v>12.571359599999999</v>
      </c>
      <c r="AJ48">
        <v>11.727169999999999</v>
      </c>
      <c r="AK48">
        <f>(A48-AI48)^2+(B48-AJ48)^2</f>
        <v>2.8457516792681603</v>
      </c>
      <c r="AL48">
        <f t="shared" si="22"/>
        <v>1.6869355883578248</v>
      </c>
      <c r="AM48">
        <f t="shared" si="19"/>
        <v>298.587599139335</v>
      </c>
      <c r="AN48">
        <f t="shared" si="17"/>
        <v>200</v>
      </c>
    </row>
    <row r="49" spans="1:40" x14ac:dyDescent="0.2">
      <c r="A49">
        <v>15.841749999999999</v>
      </c>
      <c r="B49">
        <v>12.380420000000001</v>
      </c>
      <c r="C49">
        <v>0</v>
      </c>
      <c r="D49">
        <v>0</v>
      </c>
      <c r="E49" t="s">
        <v>12</v>
      </c>
      <c r="F49">
        <v>0.28000000000000003</v>
      </c>
      <c r="G49">
        <v>0</v>
      </c>
      <c r="H49" t="s">
        <v>17</v>
      </c>
      <c r="I49" t="s">
        <v>14</v>
      </c>
      <c r="J49" s="1">
        <v>19967</v>
      </c>
      <c r="K49">
        <v>56</v>
      </c>
      <c r="L49">
        <v>48</v>
      </c>
      <c r="M49">
        <f t="shared" si="1"/>
        <v>792.08749999999998</v>
      </c>
      <c r="N49">
        <f t="shared" si="2"/>
        <v>380.97899999999993</v>
      </c>
      <c r="O49">
        <v>628.56797999999992</v>
      </c>
      <c r="P49">
        <v>413.64150000000006</v>
      </c>
      <c r="Q49">
        <f t="shared" si="3"/>
        <v>27805.472327280429</v>
      </c>
      <c r="R49">
        <f t="shared" si="4"/>
        <v>166.74972961681357</v>
      </c>
      <c r="S49">
        <f t="shared" si="5"/>
        <v>0</v>
      </c>
      <c r="T49">
        <f t="shared" si="6"/>
        <v>0</v>
      </c>
      <c r="U49">
        <f t="shared" si="7"/>
        <v>0</v>
      </c>
      <c r="V49">
        <f t="shared" si="8"/>
        <v>0</v>
      </c>
      <c r="W49">
        <f t="shared" si="9"/>
        <v>1</v>
      </c>
      <c r="X49">
        <f t="shared" si="10"/>
        <v>0</v>
      </c>
      <c r="Y49">
        <f t="shared" si="11"/>
        <v>0</v>
      </c>
      <c r="Z49">
        <f t="shared" si="12"/>
        <v>0</v>
      </c>
      <c r="AA49">
        <f t="shared" si="18"/>
        <v>470</v>
      </c>
      <c r="AB49">
        <f t="shared" si="23"/>
        <v>480</v>
      </c>
      <c r="AC49">
        <f t="shared" si="21"/>
        <v>0</v>
      </c>
      <c r="AD49">
        <f>SUM($AC$2:AC49)</f>
        <v>571</v>
      </c>
      <c r="AE49">
        <f t="shared" si="14"/>
        <v>0</v>
      </c>
      <c r="AF49">
        <f t="shared" si="15"/>
        <v>1</v>
      </c>
      <c r="AG49">
        <f t="shared" si="16"/>
        <v>475</v>
      </c>
      <c r="AI49">
        <f>O49/50</f>
        <v>12.571359599999999</v>
      </c>
      <c r="AJ49">
        <v>11.727169999999999</v>
      </c>
      <c r="AK49">
        <f>(A49-AI49)^2+(B49-AJ49)^2</f>
        <v>11.122188930912165</v>
      </c>
      <c r="AL49">
        <f t="shared" si="22"/>
        <v>3.3349945923362703</v>
      </c>
      <c r="AM49">
        <f t="shared" si="19"/>
        <v>590.29404284351983</v>
      </c>
      <c r="AN49">
        <f t="shared" si="17"/>
        <v>475</v>
      </c>
    </row>
    <row r="50" spans="1:40" x14ac:dyDescent="0.2">
      <c r="A50">
        <v>16.549060000000001</v>
      </c>
      <c r="B50">
        <v>14.349019999999999</v>
      </c>
      <c r="C50">
        <v>0</v>
      </c>
      <c r="D50">
        <v>0</v>
      </c>
      <c r="E50" t="s">
        <v>12</v>
      </c>
      <c r="F50">
        <v>0.28000000000000003</v>
      </c>
      <c r="G50">
        <v>0</v>
      </c>
      <c r="H50" t="s">
        <v>17</v>
      </c>
      <c r="I50" t="s">
        <v>14</v>
      </c>
      <c r="J50" s="1">
        <v>19967</v>
      </c>
      <c r="K50">
        <v>56</v>
      </c>
      <c r="L50">
        <v>49</v>
      </c>
      <c r="M50">
        <f t="shared" si="1"/>
        <v>827.45300000000009</v>
      </c>
      <c r="N50">
        <f t="shared" si="2"/>
        <v>282.54899999999998</v>
      </c>
      <c r="O50">
        <v>628.56797999999992</v>
      </c>
      <c r="P50">
        <v>413.64150000000006</v>
      </c>
      <c r="Q50">
        <f t="shared" si="3"/>
        <v>56740.494736650493</v>
      </c>
      <c r="R50">
        <f t="shared" si="4"/>
        <v>238.20263377353848</v>
      </c>
      <c r="S50">
        <f t="shared" si="5"/>
        <v>0</v>
      </c>
      <c r="T50">
        <f t="shared" si="6"/>
        <v>0</v>
      </c>
      <c r="U50">
        <f t="shared" si="7"/>
        <v>0</v>
      </c>
      <c r="V50">
        <f t="shared" si="8"/>
        <v>0</v>
      </c>
      <c r="W50">
        <f t="shared" si="9"/>
        <v>0</v>
      </c>
      <c r="X50">
        <f t="shared" si="10"/>
        <v>1</v>
      </c>
      <c r="Y50">
        <f t="shared" si="11"/>
        <v>0</v>
      </c>
      <c r="Z50">
        <f t="shared" si="12"/>
        <v>0</v>
      </c>
      <c r="AA50">
        <f t="shared" si="18"/>
        <v>480</v>
      </c>
      <c r="AB50">
        <f t="shared" si="23"/>
        <v>490</v>
      </c>
      <c r="AC50">
        <f t="shared" si="21"/>
        <v>0</v>
      </c>
      <c r="AD50">
        <f>SUM($AC$2:AC50)</f>
        <v>571</v>
      </c>
      <c r="AE50">
        <f t="shared" si="14"/>
        <v>0</v>
      </c>
      <c r="AF50">
        <f t="shared" si="15"/>
        <v>1</v>
      </c>
      <c r="AG50">
        <f t="shared" si="16"/>
        <v>552</v>
      </c>
      <c r="AI50">
        <f>O50/50</f>
        <v>12.571359599999999</v>
      </c>
      <c r="AJ50">
        <v>11.727169999999999</v>
      </c>
      <c r="AK50">
        <f>(A50-AI50)^2+(B50-AJ50)^2</f>
        <v>22.696197894660173</v>
      </c>
      <c r="AL50">
        <f t="shared" si="22"/>
        <v>4.7640526754707668</v>
      </c>
      <c r="AM50">
        <f t="shared" si="19"/>
        <v>843.23732355832578</v>
      </c>
      <c r="AN50">
        <f t="shared" si="17"/>
        <v>552</v>
      </c>
    </row>
    <row r="51" spans="1:40" x14ac:dyDescent="0.2">
      <c r="A51">
        <v>11.199619999999999</v>
      </c>
      <c r="B51">
        <v>8.5867579999999997</v>
      </c>
      <c r="C51">
        <v>2</v>
      </c>
      <c r="D51">
        <v>0</v>
      </c>
      <c r="E51" t="s">
        <v>19</v>
      </c>
      <c r="F51">
        <v>0.3</v>
      </c>
      <c r="G51">
        <v>2</v>
      </c>
      <c r="H51" t="s">
        <v>17</v>
      </c>
      <c r="I51" t="s">
        <v>14</v>
      </c>
      <c r="J51" s="1">
        <v>19967</v>
      </c>
      <c r="K51">
        <v>56</v>
      </c>
      <c r="L51">
        <v>50</v>
      </c>
      <c r="M51">
        <f t="shared" si="1"/>
        <v>559.98099999999999</v>
      </c>
      <c r="N51">
        <f t="shared" si="2"/>
        <v>570.66210000000001</v>
      </c>
      <c r="O51">
        <v>628.56797999999992</v>
      </c>
      <c r="P51">
        <v>413.64150000000006</v>
      </c>
      <c r="Q51">
        <f t="shared" si="3"/>
        <v>29359.64264988037</v>
      </c>
      <c r="R51">
        <f t="shared" si="4"/>
        <v>171.34655715794341</v>
      </c>
      <c r="S51">
        <f t="shared" si="5"/>
        <v>0</v>
      </c>
      <c r="T51">
        <f t="shared" si="6"/>
        <v>0</v>
      </c>
      <c r="U51">
        <f t="shared" si="7"/>
        <v>0</v>
      </c>
      <c r="V51">
        <f t="shared" si="8"/>
        <v>0</v>
      </c>
      <c r="W51">
        <f t="shared" si="9"/>
        <v>1</v>
      </c>
      <c r="X51">
        <f t="shared" si="10"/>
        <v>0</v>
      </c>
      <c r="Y51">
        <f t="shared" si="11"/>
        <v>0</v>
      </c>
      <c r="Z51">
        <f t="shared" si="12"/>
        <v>0</v>
      </c>
      <c r="AA51">
        <f t="shared" si="18"/>
        <v>490</v>
      </c>
      <c r="AB51">
        <f t="shared" si="23"/>
        <v>500</v>
      </c>
      <c r="AC51">
        <f t="shared" si="21"/>
        <v>0</v>
      </c>
      <c r="AD51">
        <f>SUM($AC$2:AC51)</f>
        <v>571</v>
      </c>
      <c r="AE51">
        <f t="shared" si="14"/>
        <v>0</v>
      </c>
      <c r="AF51">
        <f t="shared" si="15"/>
        <v>1</v>
      </c>
      <c r="AG51">
        <f t="shared" si="16"/>
        <v>492</v>
      </c>
      <c r="AI51">
        <f>O51/50</f>
        <v>12.571359599999999</v>
      </c>
      <c r="AJ51">
        <v>11.727169999999999</v>
      </c>
      <c r="AK51">
        <f>(A51-AI51)^2+(B51-AJ51)^2</f>
        <v>11.743857059952155</v>
      </c>
      <c r="AL51">
        <f t="shared" si="22"/>
        <v>3.4269311431588694</v>
      </c>
      <c r="AM51">
        <f t="shared" si="19"/>
        <v>606.56681233911991</v>
      </c>
      <c r="AN51">
        <f t="shared" si="17"/>
        <v>492</v>
      </c>
    </row>
    <row r="52" spans="1:40" x14ac:dyDescent="0.2">
      <c r="A52">
        <v>15.777340000000001</v>
      </c>
      <c r="B52">
        <v>12.172140000000001</v>
      </c>
      <c r="C52">
        <v>5</v>
      </c>
      <c r="D52">
        <v>1</v>
      </c>
      <c r="E52" t="s">
        <v>18</v>
      </c>
      <c r="F52">
        <v>0.01</v>
      </c>
      <c r="G52">
        <v>4</v>
      </c>
      <c r="H52" t="s">
        <v>13</v>
      </c>
      <c r="I52" t="s">
        <v>16</v>
      </c>
      <c r="J52" s="1">
        <v>19967</v>
      </c>
      <c r="K52">
        <v>56</v>
      </c>
      <c r="L52">
        <v>51</v>
      </c>
      <c r="M52">
        <f t="shared" si="1"/>
        <v>788.86700000000008</v>
      </c>
      <c r="N52">
        <f t="shared" si="2"/>
        <v>391.39299999999992</v>
      </c>
      <c r="O52">
        <v>628.56797999999992</v>
      </c>
      <c r="P52">
        <v>413.64150000000006</v>
      </c>
      <c r="Q52">
        <f t="shared" si="3"/>
        <v>26190.771565210456</v>
      </c>
      <c r="R52">
        <f t="shared" si="4"/>
        <v>161.83563132144434</v>
      </c>
      <c r="S52">
        <f t="shared" si="5"/>
        <v>0</v>
      </c>
      <c r="T52">
        <f t="shared" si="6"/>
        <v>0</v>
      </c>
      <c r="U52">
        <f t="shared" si="7"/>
        <v>0</v>
      </c>
      <c r="V52">
        <f t="shared" si="8"/>
        <v>0</v>
      </c>
      <c r="W52">
        <f t="shared" si="9"/>
        <v>1</v>
      </c>
      <c r="X52">
        <f t="shared" si="10"/>
        <v>0</v>
      </c>
      <c r="Y52">
        <f t="shared" si="11"/>
        <v>0</v>
      </c>
      <c r="Z52">
        <f t="shared" si="12"/>
        <v>0</v>
      </c>
      <c r="AA52">
        <f t="shared" si="18"/>
        <v>500</v>
      </c>
      <c r="AB52">
        <f t="shared" si="23"/>
        <v>510</v>
      </c>
      <c r="AC52">
        <f t="shared" si="21"/>
        <v>0</v>
      </c>
      <c r="AD52">
        <f>SUM($AC$2:AC52)</f>
        <v>571</v>
      </c>
      <c r="AE52">
        <f t="shared" si="14"/>
        <v>0</v>
      </c>
      <c r="AF52">
        <f t="shared" si="15"/>
        <v>1</v>
      </c>
      <c r="AG52">
        <f t="shared" si="16"/>
        <v>455</v>
      </c>
      <c r="AI52">
        <f>O52/50</f>
        <v>12.571359599999999</v>
      </c>
      <c r="AJ52">
        <v>11.727169999999999</v>
      </c>
      <c r="AK52">
        <f>(A52-AI52)^2+(B52-AJ52)^2</f>
        <v>10.476308626084171</v>
      </c>
      <c r="AL52">
        <f t="shared" si="22"/>
        <v>3.236712626428885</v>
      </c>
      <c r="AM52">
        <f t="shared" si="19"/>
        <v>572.89813487791264</v>
      </c>
      <c r="AN52">
        <f t="shared" si="17"/>
        <v>455</v>
      </c>
    </row>
    <row r="53" spans="1:40" x14ac:dyDescent="0.2">
      <c r="A53">
        <v>11.01652</v>
      </c>
      <c r="B53">
        <v>9.7828250000000008</v>
      </c>
      <c r="C53">
        <v>4</v>
      </c>
      <c r="D53">
        <v>1</v>
      </c>
      <c r="E53" t="s">
        <v>15</v>
      </c>
      <c r="F53">
        <v>0.04</v>
      </c>
      <c r="G53">
        <v>4</v>
      </c>
      <c r="H53" t="s">
        <v>13</v>
      </c>
      <c r="I53" t="s">
        <v>16</v>
      </c>
      <c r="J53" s="1">
        <v>19967</v>
      </c>
      <c r="K53">
        <v>56</v>
      </c>
      <c r="L53">
        <v>52</v>
      </c>
      <c r="M53">
        <f t="shared" si="1"/>
        <v>550.82600000000002</v>
      </c>
      <c r="N53">
        <f t="shared" si="2"/>
        <v>510.85874999999999</v>
      </c>
      <c r="O53">
        <v>628.56797999999992</v>
      </c>
      <c r="P53">
        <v>413.64150000000006</v>
      </c>
      <c r="Q53">
        <f t="shared" si="3"/>
        <v>15495.00915188287</v>
      </c>
      <c r="R53">
        <f t="shared" si="4"/>
        <v>124.47895063778</v>
      </c>
      <c r="S53">
        <f t="shared" si="5"/>
        <v>1</v>
      </c>
      <c r="T53">
        <f t="shared" si="6"/>
        <v>0</v>
      </c>
      <c r="U53">
        <f t="shared" si="7"/>
        <v>0</v>
      </c>
      <c r="V53">
        <f t="shared" si="8"/>
        <v>1</v>
      </c>
      <c r="W53">
        <f t="shared" si="9"/>
        <v>0</v>
      </c>
      <c r="X53">
        <f t="shared" si="10"/>
        <v>0</v>
      </c>
      <c r="Y53">
        <f t="shared" si="11"/>
        <v>0</v>
      </c>
      <c r="Z53">
        <f t="shared" si="12"/>
        <v>0</v>
      </c>
      <c r="AA53">
        <f t="shared" si="18"/>
        <v>510</v>
      </c>
      <c r="AB53">
        <f t="shared" si="23"/>
        <v>520</v>
      </c>
      <c r="AC53">
        <f t="shared" si="21"/>
        <v>0</v>
      </c>
      <c r="AD53">
        <f>SUM($AC$2:AC53)</f>
        <v>571</v>
      </c>
      <c r="AE53">
        <f t="shared" si="14"/>
        <v>0</v>
      </c>
      <c r="AF53">
        <f t="shared" si="15"/>
        <v>1</v>
      </c>
      <c r="AG53">
        <f t="shared" si="16"/>
        <v>339</v>
      </c>
      <c r="AI53">
        <f>O53/50</f>
        <v>12.571359599999999</v>
      </c>
      <c r="AJ53">
        <v>11.727169999999999</v>
      </c>
      <c r="AK53">
        <f>(A53-AI53)^2+(B53-AJ53)^2</f>
        <v>6.1980036607531517</v>
      </c>
      <c r="AL53">
        <f t="shared" si="22"/>
        <v>2.4895790127556006</v>
      </c>
      <c r="AM53">
        <f t="shared" si="19"/>
        <v>440.6554852577413</v>
      </c>
      <c r="AN53">
        <f t="shared" si="17"/>
        <v>339</v>
      </c>
    </row>
    <row r="54" spans="1:40" x14ac:dyDescent="0.2">
      <c r="A54">
        <v>11.68324</v>
      </c>
      <c r="B54">
        <v>13.581799999999999</v>
      </c>
      <c r="C54">
        <v>2</v>
      </c>
      <c r="D54">
        <v>1</v>
      </c>
      <c r="E54" t="s">
        <v>19</v>
      </c>
      <c r="F54">
        <v>0.3</v>
      </c>
      <c r="G54">
        <v>2</v>
      </c>
      <c r="H54" t="s">
        <v>13</v>
      </c>
      <c r="I54" t="s">
        <v>14</v>
      </c>
      <c r="J54" s="1">
        <v>19967</v>
      </c>
      <c r="K54">
        <v>56</v>
      </c>
      <c r="L54">
        <v>53</v>
      </c>
      <c r="M54">
        <f t="shared" si="1"/>
        <v>584.16200000000003</v>
      </c>
      <c r="N54">
        <f t="shared" si="2"/>
        <v>320.91000000000008</v>
      </c>
      <c r="O54">
        <v>628.56797999999992</v>
      </c>
      <c r="P54">
        <v>413.64150000000006</v>
      </c>
      <c r="Q54">
        <f t="shared" si="3"/>
        <v>10571.022152010386</v>
      </c>
      <c r="R54">
        <f t="shared" si="4"/>
        <v>102.81547622809703</v>
      </c>
      <c r="S54">
        <f t="shared" si="5"/>
        <v>1</v>
      </c>
      <c r="T54">
        <f t="shared" si="6"/>
        <v>0</v>
      </c>
      <c r="U54">
        <f t="shared" si="7"/>
        <v>0</v>
      </c>
      <c r="V54">
        <f t="shared" si="8"/>
        <v>1</v>
      </c>
      <c r="W54">
        <f t="shared" si="9"/>
        <v>0</v>
      </c>
      <c r="X54">
        <f t="shared" si="10"/>
        <v>0</v>
      </c>
      <c r="Y54">
        <f t="shared" si="11"/>
        <v>0</v>
      </c>
      <c r="Z54">
        <f t="shared" si="12"/>
        <v>0</v>
      </c>
      <c r="AA54">
        <f t="shared" si="18"/>
        <v>520</v>
      </c>
      <c r="AB54">
        <f t="shared" si="23"/>
        <v>530</v>
      </c>
      <c r="AC54">
        <f t="shared" si="21"/>
        <v>0</v>
      </c>
      <c r="AD54">
        <f>SUM($AC$2:AC54)</f>
        <v>571</v>
      </c>
      <c r="AE54">
        <f t="shared" si="14"/>
        <v>0</v>
      </c>
      <c r="AF54">
        <f t="shared" si="15"/>
        <v>1</v>
      </c>
      <c r="AG54">
        <f t="shared" si="16"/>
        <v>262</v>
      </c>
      <c r="AI54">
        <f>O54/50</f>
        <v>12.571359599999999</v>
      </c>
      <c r="AJ54">
        <v>11.727169999999999</v>
      </c>
      <c r="AK54">
        <f>(A54-AI54)^2+(B54-AJ54)^2</f>
        <v>4.2284088608041603</v>
      </c>
      <c r="AL54">
        <f t="shared" si="22"/>
        <v>2.056309524561942</v>
      </c>
      <c r="AM54">
        <f t="shared" si="19"/>
        <v>363.96678584746377</v>
      </c>
      <c r="AN54">
        <f t="shared" si="17"/>
        <v>262</v>
      </c>
    </row>
    <row r="55" spans="1:40" x14ac:dyDescent="0.2">
      <c r="A55">
        <v>11.54616</v>
      </c>
      <c r="B55">
        <v>12.279059999999999</v>
      </c>
      <c r="C55">
        <v>3</v>
      </c>
      <c r="D55">
        <v>1</v>
      </c>
      <c r="E55" t="s">
        <v>20</v>
      </c>
      <c r="F55">
        <v>0.13</v>
      </c>
      <c r="G55">
        <v>3</v>
      </c>
      <c r="H55" t="s">
        <v>13</v>
      </c>
      <c r="I55" t="s">
        <v>14</v>
      </c>
      <c r="J55" s="1">
        <v>19967</v>
      </c>
      <c r="K55">
        <v>56</v>
      </c>
      <c r="L55">
        <v>54</v>
      </c>
      <c r="M55">
        <f t="shared" si="1"/>
        <v>577.30799999999999</v>
      </c>
      <c r="N55">
        <f t="shared" si="2"/>
        <v>386.04700000000003</v>
      </c>
      <c r="O55">
        <v>628.56797999999992</v>
      </c>
      <c r="P55">
        <v>413.64150000000006</v>
      </c>
      <c r="Q55">
        <f t="shared" si="3"/>
        <v>3389.0419798503945</v>
      </c>
      <c r="R55">
        <f t="shared" si="4"/>
        <v>58.215478868170401</v>
      </c>
      <c r="S55">
        <f t="shared" si="5"/>
        <v>1</v>
      </c>
      <c r="T55">
        <f t="shared" si="6"/>
        <v>0</v>
      </c>
      <c r="U55">
        <f t="shared" si="7"/>
        <v>1</v>
      </c>
      <c r="V55">
        <f t="shared" si="8"/>
        <v>0</v>
      </c>
      <c r="W55">
        <f t="shared" si="9"/>
        <v>0</v>
      </c>
      <c r="X55">
        <f t="shared" si="10"/>
        <v>0</v>
      </c>
      <c r="Y55">
        <f t="shared" si="11"/>
        <v>0</v>
      </c>
      <c r="Z55">
        <f t="shared" si="12"/>
        <v>0</v>
      </c>
      <c r="AA55">
        <f t="shared" si="18"/>
        <v>530</v>
      </c>
      <c r="AB55">
        <f t="shared" si="23"/>
        <v>540</v>
      </c>
      <c r="AC55">
        <f t="shared" si="21"/>
        <v>0</v>
      </c>
      <c r="AD55">
        <f>SUM($AC$2:AC55)</f>
        <v>571</v>
      </c>
      <c r="AE55">
        <f t="shared" si="14"/>
        <v>0</v>
      </c>
      <c r="AF55">
        <f t="shared" si="15"/>
        <v>1</v>
      </c>
      <c r="AG55">
        <f t="shared" si="16"/>
        <v>106</v>
      </c>
      <c r="AI55">
        <f>O55/50</f>
        <v>12.571359599999999</v>
      </c>
      <c r="AJ55">
        <v>11.727169999999999</v>
      </c>
      <c r="AK55">
        <f>(A55-AI55)^2+(B55-AJ55)^2</f>
        <v>1.3556167919401576</v>
      </c>
      <c r="AL55">
        <f t="shared" si="22"/>
        <v>1.164309577363408</v>
      </c>
      <c r="AM55">
        <f t="shared" si="19"/>
        <v>206.08279519332322</v>
      </c>
      <c r="AN55">
        <f t="shared" si="17"/>
        <v>106</v>
      </c>
    </row>
    <row r="56" spans="1:40" x14ac:dyDescent="0.2">
      <c r="A56">
        <v>11.795389999999999</v>
      </c>
      <c r="B56">
        <v>15.07723</v>
      </c>
      <c r="C56">
        <v>2</v>
      </c>
      <c r="D56">
        <v>1</v>
      </c>
      <c r="E56" t="s">
        <v>19</v>
      </c>
      <c r="F56">
        <v>0.3</v>
      </c>
      <c r="G56">
        <v>2</v>
      </c>
      <c r="H56" t="s">
        <v>13</v>
      </c>
      <c r="I56" t="s">
        <v>14</v>
      </c>
      <c r="J56" s="1">
        <v>19967</v>
      </c>
      <c r="K56">
        <v>56</v>
      </c>
      <c r="L56">
        <v>55</v>
      </c>
      <c r="M56">
        <f t="shared" si="1"/>
        <v>589.76949999999999</v>
      </c>
      <c r="N56">
        <f t="shared" si="2"/>
        <v>246.13850000000002</v>
      </c>
      <c r="O56">
        <v>628.56797999999992</v>
      </c>
      <c r="P56">
        <v>413.64150000000006</v>
      </c>
      <c r="Q56">
        <f t="shared" si="3"/>
        <v>29562.57705931041</v>
      </c>
      <c r="R56">
        <f t="shared" si="4"/>
        <v>171.93771273141448</v>
      </c>
      <c r="S56">
        <f t="shared" si="5"/>
        <v>0</v>
      </c>
      <c r="T56">
        <f t="shared" si="6"/>
        <v>0</v>
      </c>
      <c r="U56">
        <f t="shared" si="7"/>
        <v>0</v>
      </c>
      <c r="V56">
        <f t="shared" si="8"/>
        <v>0</v>
      </c>
      <c r="W56">
        <f t="shared" si="9"/>
        <v>1</v>
      </c>
      <c r="X56">
        <f t="shared" si="10"/>
        <v>0</v>
      </c>
      <c r="Y56">
        <f t="shared" si="11"/>
        <v>0</v>
      </c>
      <c r="Z56">
        <f t="shared" si="12"/>
        <v>0</v>
      </c>
      <c r="AC56">
        <f>SUM(AC2:AC55)</f>
        <v>571</v>
      </c>
      <c r="AI56">
        <f>O56/50</f>
        <v>12.571359599999999</v>
      </c>
      <c r="AJ56">
        <v>11.727169999999999</v>
      </c>
      <c r="AK56">
        <f>(A56-AI56)^2+(B56-AJ56)^2</f>
        <v>11.825030823724166</v>
      </c>
      <c r="AL56">
        <f t="shared" si="22"/>
        <v>3.4387542546282899</v>
      </c>
      <c r="AM56">
        <f t="shared" si="19"/>
        <v>608.65950306920729</v>
      </c>
      <c r="AN56">
        <f t="shared" si="17"/>
        <v>493</v>
      </c>
    </row>
    <row r="57" spans="1:40" x14ac:dyDescent="0.2">
      <c r="A57">
        <v>13.04533</v>
      </c>
      <c r="B57">
        <v>13.882429999999999</v>
      </c>
      <c r="C57">
        <v>2</v>
      </c>
      <c r="D57">
        <v>0</v>
      </c>
      <c r="E57" t="s">
        <v>19</v>
      </c>
      <c r="F57">
        <v>0.3</v>
      </c>
      <c r="G57">
        <v>2</v>
      </c>
      <c r="H57" t="s">
        <v>17</v>
      </c>
      <c r="I57" t="s">
        <v>14</v>
      </c>
      <c r="J57" s="1">
        <v>19967</v>
      </c>
      <c r="K57">
        <v>56</v>
      </c>
      <c r="L57">
        <v>56</v>
      </c>
      <c r="M57">
        <f t="shared" si="1"/>
        <v>652.26649999999995</v>
      </c>
      <c r="N57">
        <f t="shared" si="2"/>
        <v>305.87850000000003</v>
      </c>
      <c r="O57">
        <v>628.56797999999992</v>
      </c>
      <c r="P57">
        <v>413.64150000000006</v>
      </c>
      <c r="Q57">
        <f t="shared" si="3"/>
        <v>12174.48401919041</v>
      </c>
      <c r="R57">
        <f t="shared" si="4"/>
        <v>110.3380442965635</v>
      </c>
      <c r="S57">
        <f t="shared" si="5"/>
        <v>1</v>
      </c>
      <c r="T57">
        <f t="shared" si="6"/>
        <v>0</v>
      </c>
      <c r="U57">
        <f t="shared" si="7"/>
        <v>0</v>
      </c>
      <c r="V57">
        <f t="shared" si="8"/>
        <v>1</v>
      </c>
      <c r="W57">
        <f t="shared" si="9"/>
        <v>0</v>
      </c>
      <c r="X57">
        <f t="shared" si="10"/>
        <v>0</v>
      </c>
      <c r="Y57">
        <f t="shared" si="11"/>
        <v>0</v>
      </c>
      <c r="Z57">
        <f t="shared" si="12"/>
        <v>0</v>
      </c>
      <c r="AI57">
        <f>O57/50</f>
        <v>12.571359599999999</v>
      </c>
      <c r="AJ57">
        <v>11.727169999999999</v>
      </c>
      <c r="AK57">
        <f>(A57-AI57)^2+(B57-AJ57)^2</f>
        <v>4.8697936076761614</v>
      </c>
      <c r="AL57">
        <f t="shared" si="22"/>
        <v>2.2067608859312693</v>
      </c>
      <c r="AM57">
        <f t="shared" si="19"/>
        <v>390.59667680983466</v>
      </c>
      <c r="AN57">
        <f t="shared" si="17"/>
        <v>295</v>
      </c>
    </row>
    <row r="58" spans="1:40" x14ac:dyDescent="0.2">
      <c r="A58">
        <v>14.142440000000001</v>
      </c>
      <c r="B58">
        <v>13.1333</v>
      </c>
      <c r="C58">
        <v>5</v>
      </c>
      <c r="D58">
        <v>0</v>
      </c>
      <c r="E58" t="s">
        <v>18</v>
      </c>
      <c r="F58">
        <v>0.01</v>
      </c>
      <c r="G58">
        <v>4</v>
      </c>
      <c r="H58" t="s">
        <v>17</v>
      </c>
      <c r="I58" t="s">
        <v>16</v>
      </c>
      <c r="J58" s="1">
        <v>19967</v>
      </c>
      <c r="K58">
        <v>56</v>
      </c>
      <c r="L58">
        <v>57</v>
      </c>
      <c r="M58">
        <f t="shared" si="1"/>
        <v>707.12200000000007</v>
      </c>
      <c r="N58">
        <f t="shared" si="2"/>
        <v>343.33500000000004</v>
      </c>
      <c r="O58">
        <v>628.56797999999992</v>
      </c>
      <c r="P58">
        <v>413.64150000000006</v>
      </c>
      <c r="Q58">
        <f t="shared" si="3"/>
        <v>11113.738000410427</v>
      </c>
      <c r="R58">
        <f t="shared" si="4"/>
        <v>105.42171503257964</v>
      </c>
      <c r="S58">
        <f t="shared" si="5"/>
        <v>1</v>
      </c>
      <c r="T58">
        <f t="shared" si="6"/>
        <v>0</v>
      </c>
      <c r="U58">
        <f t="shared" si="7"/>
        <v>0</v>
      </c>
      <c r="V58">
        <f t="shared" si="8"/>
        <v>1</v>
      </c>
      <c r="W58">
        <f t="shared" si="9"/>
        <v>0</v>
      </c>
      <c r="X58">
        <f t="shared" si="10"/>
        <v>0</v>
      </c>
      <c r="Y58">
        <f t="shared" si="11"/>
        <v>0</v>
      </c>
      <c r="Z58">
        <f t="shared" si="12"/>
        <v>0</v>
      </c>
      <c r="AI58">
        <f>O58/50</f>
        <v>12.571359599999999</v>
      </c>
      <c r="AJ58">
        <v>11.727169999999999</v>
      </c>
      <c r="AK58">
        <f>(A58-AI58)^2+(B58-AJ58)^2</f>
        <v>4.4454952001641672</v>
      </c>
      <c r="AL58">
        <f t="shared" si="22"/>
        <v>2.108434300651592</v>
      </c>
      <c r="AM58">
        <f t="shared" si="19"/>
        <v>373.19287121533176</v>
      </c>
      <c r="AN58">
        <f t="shared" si="17"/>
        <v>271</v>
      </c>
    </row>
    <row r="59" spans="1:40" x14ac:dyDescent="0.2">
      <c r="A59">
        <v>14.846489999999999</v>
      </c>
      <c r="B59">
        <v>10.01118</v>
      </c>
      <c r="C59">
        <v>0</v>
      </c>
      <c r="D59">
        <v>0</v>
      </c>
      <c r="E59" t="s">
        <v>12</v>
      </c>
      <c r="F59">
        <v>0.28000000000000003</v>
      </c>
      <c r="G59">
        <v>0</v>
      </c>
      <c r="H59" t="s">
        <v>17</v>
      </c>
      <c r="I59" t="s">
        <v>14</v>
      </c>
      <c r="J59" s="1">
        <v>19967</v>
      </c>
      <c r="K59">
        <v>56</v>
      </c>
      <c r="L59">
        <v>58</v>
      </c>
      <c r="M59">
        <f t="shared" si="1"/>
        <v>742.32449999999994</v>
      </c>
      <c r="N59">
        <f t="shared" si="2"/>
        <v>499.44100000000003</v>
      </c>
      <c r="O59">
        <v>628.56797999999992</v>
      </c>
      <c r="P59">
        <v>413.64150000000006</v>
      </c>
      <c r="Q59">
        <f t="shared" si="3"/>
        <v>20302.100042760401</v>
      </c>
      <c r="R59">
        <f t="shared" si="4"/>
        <v>142.48543800248643</v>
      </c>
      <c r="S59">
        <f t="shared" si="5"/>
        <v>1</v>
      </c>
      <c r="T59">
        <f t="shared" si="6"/>
        <v>0</v>
      </c>
      <c r="U59">
        <f t="shared" si="7"/>
        <v>0</v>
      </c>
      <c r="V59">
        <f t="shared" si="8"/>
        <v>1</v>
      </c>
      <c r="W59">
        <f t="shared" si="9"/>
        <v>0</v>
      </c>
      <c r="X59">
        <f t="shared" si="10"/>
        <v>0</v>
      </c>
      <c r="Y59">
        <f t="shared" si="11"/>
        <v>0</v>
      </c>
      <c r="Z59">
        <f t="shared" si="12"/>
        <v>0</v>
      </c>
      <c r="AI59">
        <f>O59/50</f>
        <v>12.571359599999999</v>
      </c>
      <c r="AJ59">
        <v>11.727169999999999</v>
      </c>
      <c r="AK59">
        <f>(A59-AI59)^2+(B59-AJ59)^2</f>
        <v>8.1208400171041593</v>
      </c>
      <c r="AL59">
        <f t="shared" si="22"/>
        <v>2.8497087600497282</v>
      </c>
      <c r="AM59">
        <f t="shared" si="19"/>
        <v>504.3984505288019</v>
      </c>
      <c r="AN59">
        <f t="shared" si="17"/>
        <v>393</v>
      </c>
    </row>
    <row r="60" spans="1:40" x14ac:dyDescent="0.2">
      <c r="A60">
        <v>12.582710000000001</v>
      </c>
      <c r="B60">
        <v>11.01057</v>
      </c>
      <c r="C60">
        <v>3</v>
      </c>
      <c r="D60">
        <v>0</v>
      </c>
      <c r="E60" t="s">
        <v>20</v>
      </c>
      <c r="F60">
        <v>0.13</v>
      </c>
      <c r="G60">
        <v>3</v>
      </c>
      <c r="H60" t="s">
        <v>17</v>
      </c>
      <c r="I60" t="s">
        <v>14</v>
      </c>
      <c r="J60" s="1">
        <v>19967</v>
      </c>
      <c r="K60">
        <v>56</v>
      </c>
      <c r="L60">
        <v>59</v>
      </c>
      <c r="M60">
        <f t="shared" si="1"/>
        <v>629.13549999999998</v>
      </c>
      <c r="N60">
        <f t="shared" si="2"/>
        <v>449.47149999999999</v>
      </c>
      <c r="O60">
        <v>628.56797999999992</v>
      </c>
      <c r="P60">
        <v>413.64150000000006</v>
      </c>
      <c r="Q60">
        <f t="shared" si="3"/>
        <v>1284.1109789503948</v>
      </c>
      <c r="R60">
        <f t="shared" si="4"/>
        <v>35.834494261122131</v>
      </c>
      <c r="S60">
        <f t="shared" si="5"/>
        <v>1</v>
      </c>
      <c r="T60">
        <f t="shared" si="6"/>
        <v>1</v>
      </c>
      <c r="U60">
        <f t="shared" si="7"/>
        <v>0</v>
      </c>
      <c r="V60">
        <f t="shared" si="8"/>
        <v>0</v>
      </c>
      <c r="W60">
        <f t="shared" si="9"/>
        <v>0</v>
      </c>
      <c r="X60">
        <f t="shared" si="10"/>
        <v>0</v>
      </c>
      <c r="Y60">
        <f t="shared" si="11"/>
        <v>0</v>
      </c>
      <c r="Z60">
        <f t="shared" si="12"/>
        <v>0</v>
      </c>
      <c r="AI60">
        <f>O60/50</f>
        <v>12.571359599999999</v>
      </c>
      <c r="AJ60">
        <v>11.727169999999999</v>
      </c>
      <c r="AK60">
        <f>(A60-AI60)^2+(B60-AJ60)^2</f>
        <v>0.51364439158015962</v>
      </c>
      <c r="AL60">
        <f t="shared" si="22"/>
        <v>0.71668988522244381</v>
      </c>
      <c r="AM60">
        <f t="shared" si="19"/>
        <v>126.85410968437256</v>
      </c>
      <c r="AN60">
        <f t="shared" si="17"/>
        <v>53</v>
      </c>
    </row>
    <row r="61" spans="1:40" x14ac:dyDescent="0.2">
      <c r="A61">
        <v>14.638339999999999</v>
      </c>
      <c r="B61">
        <v>12.92149</v>
      </c>
      <c r="C61">
        <v>0</v>
      </c>
      <c r="D61">
        <v>1</v>
      </c>
      <c r="E61" t="s">
        <v>12</v>
      </c>
      <c r="F61">
        <v>0.28000000000000003</v>
      </c>
      <c r="G61">
        <v>0</v>
      </c>
      <c r="H61" t="s">
        <v>13</v>
      </c>
      <c r="I61" t="s">
        <v>14</v>
      </c>
      <c r="J61" s="1">
        <v>19967</v>
      </c>
      <c r="K61">
        <v>56</v>
      </c>
      <c r="L61">
        <v>60</v>
      </c>
      <c r="M61">
        <f t="shared" si="1"/>
        <v>731.91699999999992</v>
      </c>
      <c r="N61">
        <f t="shared" si="2"/>
        <v>353.92549999999994</v>
      </c>
      <c r="O61">
        <v>628.56797999999992</v>
      </c>
      <c r="P61">
        <v>413.64150000000006</v>
      </c>
      <c r="Q61">
        <f t="shared" si="3"/>
        <v>14247.020590960414</v>
      </c>
      <c r="R61">
        <f t="shared" si="4"/>
        <v>119.36088383955781</v>
      </c>
      <c r="S61">
        <f t="shared" si="5"/>
        <v>1</v>
      </c>
      <c r="T61">
        <f t="shared" si="6"/>
        <v>0</v>
      </c>
      <c r="U61">
        <f t="shared" si="7"/>
        <v>0</v>
      </c>
      <c r="V61">
        <f t="shared" si="8"/>
        <v>1</v>
      </c>
      <c r="W61">
        <f t="shared" si="9"/>
        <v>0</v>
      </c>
      <c r="X61">
        <f t="shared" si="10"/>
        <v>0</v>
      </c>
      <c r="Y61">
        <f t="shared" si="11"/>
        <v>0</v>
      </c>
      <c r="Z61">
        <f t="shared" si="12"/>
        <v>0</v>
      </c>
      <c r="AI61">
        <f>O61/50</f>
        <v>12.571359599999999</v>
      </c>
      <c r="AJ61">
        <v>11.727169999999999</v>
      </c>
      <c r="AK61">
        <f>(A61-AI61)^2+(B61-AJ61)^2</f>
        <v>5.6988082363841635</v>
      </c>
      <c r="AL61">
        <f t="shared" si="22"/>
        <v>2.3872176767911557</v>
      </c>
      <c r="AM61">
        <f t="shared" si="19"/>
        <v>422.53752879203455</v>
      </c>
      <c r="AN61">
        <f t="shared" si="17"/>
        <v>324</v>
      </c>
    </row>
    <row r="62" spans="1:40" x14ac:dyDescent="0.2">
      <c r="A62">
        <v>12.47289</v>
      </c>
      <c r="B62">
        <v>11.21463</v>
      </c>
      <c r="C62">
        <v>5</v>
      </c>
      <c r="D62">
        <v>0</v>
      </c>
      <c r="E62" t="s">
        <v>18</v>
      </c>
      <c r="F62">
        <v>0.01</v>
      </c>
      <c r="G62">
        <v>4</v>
      </c>
      <c r="H62" t="s">
        <v>17</v>
      </c>
      <c r="I62" t="s">
        <v>16</v>
      </c>
      <c r="J62" s="1">
        <v>19967</v>
      </c>
      <c r="K62">
        <v>56</v>
      </c>
      <c r="L62">
        <v>61</v>
      </c>
      <c r="M62">
        <f t="shared" si="1"/>
        <v>623.64449999999999</v>
      </c>
      <c r="N62">
        <f t="shared" si="2"/>
        <v>439.26850000000002</v>
      </c>
      <c r="O62">
        <v>628.56797999999992</v>
      </c>
      <c r="P62">
        <v>413.64150000000006</v>
      </c>
      <c r="Q62">
        <f t="shared" si="3"/>
        <v>680.9837843103968</v>
      </c>
      <c r="R62">
        <f t="shared" si="4"/>
        <v>26.095666006262359</v>
      </c>
      <c r="S62">
        <f t="shared" si="5"/>
        <v>1</v>
      </c>
      <c r="T62">
        <f t="shared" si="6"/>
        <v>1</v>
      </c>
      <c r="U62">
        <f t="shared" si="7"/>
        <v>0</v>
      </c>
      <c r="V62">
        <f t="shared" si="8"/>
        <v>0</v>
      </c>
      <c r="W62">
        <f t="shared" si="9"/>
        <v>0</v>
      </c>
      <c r="X62">
        <f t="shared" si="10"/>
        <v>0</v>
      </c>
      <c r="Y62">
        <f t="shared" si="11"/>
        <v>0</v>
      </c>
      <c r="Z62">
        <f t="shared" si="12"/>
        <v>0</v>
      </c>
      <c r="AI62">
        <f>O62/50</f>
        <v>12.571359599999999</v>
      </c>
      <c r="AJ62">
        <v>11.727169999999999</v>
      </c>
      <c r="AK62">
        <f>(A62-AI62)^2+(B62-AJ62)^2</f>
        <v>0.27239351372415943</v>
      </c>
      <c r="AL62">
        <f t="shared" si="22"/>
        <v>0.52191332012524783</v>
      </c>
      <c r="AM62">
        <f t="shared" si="19"/>
        <v>92.378657662168862</v>
      </c>
      <c r="AN62">
        <f t="shared" si="17"/>
        <v>40</v>
      </c>
    </row>
    <row r="63" spans="1:40" x14ac:dyDescent="0.2">
      <c r="A63">
        <v>14.497299999999999</v>
      </c>
      <c r="B63">
        <v>8.7443220000000004</v>
      </c>
      <c r="C63">
        <v>5</v>
      </c>
      <c r="D63">
        <v>0</v>
      </c>
      <c r="E63" t="s">
        <v>18</v>
      </c>
      <c r="F63">
        <v>0.01</v>
      </c>
      <c r="G63">
        <v>4</v>
      </c>
      <c r="H63" t="s">
        <v>17</v>
      </c>
      <c r="I63" t="s">
        <v>16</v>
      </c>
      <c r="J63" s="1">
        <v>19967</v>
      </c>
      <c r="K63">
        <v>56</v>
      </c>
      <c r="L63">
        <v>62</v>
      </c>
      <c r="M63">
        <f t="shared" si="1"/>
        <v>724.86500000000001</v>
      </c>
      <c r="N63">
        <f t="shared" si="2"/>
        <v>562.7838999999999</v>
      </c>
      <c r="O63">
        <v>628.56797999999992</v>
      </c>
      <c r="P63">
        <v>413.64150000000006</v>
      </c>
      <c r="Q63">
        <f t="shared" si="3"/>
        <v>31516.571538640368</v>
      </c>
      <c r="R63">
        <f t="shared" si="4"/>
        <v>177.52907237587979</v>
      </c>
      <c r="S63">
        <f t="shared" si="5"/>
        <v>0</v>
      </c>
      <c r="T63">
        <f t="shared" si="6"/>
        <v>0</v>
      </c>
      <c r="U63">
        <f t="shared" si="7"/>
        <v>0</v>
      </c>
      <c r="V63">
        <f t="shared" si="8"/>
        <v>0</v>
      </c>
      <c r="W63">
        <f t="shared" si="9"/>
        <v>1</v>
      </c>
      <c r="X63">
        <f t="shared" si="10"/>
        <v>0</v>
      </c>
      <c r="Y63">
        <f t="shared" si="11"/>
        <v>0</v>
      </c>
      <c r="Z63">
        <f t="shared" si="12"/>
        <v>0</v>
      </c>
      <c r="AI63">
        <f>O63/50</f>
        <v>12.571359599999999</v>
      </c>
      <c r="AJ63">
        <v>11.727169999999999</v>
      </c>
      <c r="AK63">
        <f>(A63-AI63)^2+(B63-AJ63)^2</f>
        <v>12.606628615456152</v>
      </c>
      <c r="AL63">
        <f t="shared" si="22"/>
        <v>3.5505814475175965</v>
      </c>
      <c r="AM63">
        <f t="shared" si="19"/>
        <v>628.4529162106146</v>
      </c>
      <c r="AN63">
        <f t="shared" si="17"/>
        <v>499</v>
      </c>
    </row>
    <row r="64" spans="1:40" x14ac:dyDescent="0.2">
      <c r="A64">
        <v>9.2248110000000008</v>
      </c>
      <c r="B64">
        <v>10.836080000000001</v>
      </c>
      <c r="C64">
        <v>0</v>
      </c>
      <c r="D64">
        <v>1</v>
      </c>
      <c r="E64" t="s">
        <v>12</v>
      </c>
      <c r="F64">
        <v>0.28000000000000003</v>
      </c>
      <c r="G64">
        <v>0</v>
      </c>
      <c r="H64" t="s">
        <v>13</v>
      </c>
      <c r="I64" t="s">
        <v>14</v>
      </c>
      <c r="J64" s="1">
        <v>19967</v>
      </c>
      <c r="K64">
        <v>56</v>
      </c>
      <c r="L64">
        <v>63</v>
      </c>
      <c r="M64">
        <f t="shared" si="1"/>
        <v>461.24055000000004</v>
      </c>
      <c r="N64">
        <f t="shared" si="2"/>
        <v>458.19599999999991</v>
      </c>
      <c r="O64">
        <v>628.56797999999992</v>
      </c>
      <c r="P64">
        <v>413.64150000000006</v>
      </c>
      <c r="Q64">
        <f t="shared" si="3"/>
        <v>29983.572300654843</v>
      </c>
      <c r="R64">
        <f t="shared" si="4"/>
        <v>173.15765157986766</v>
      </c>
      <c r="S64">
        <f t="shared" si="5"/>
        <v>0</v>
      </c>
      <c r="T64">
        <f t="shared" si="6"/>
        <v>0</v>
      </c>
      <c r="U64">
        <f t="shared" si="7"/>
        <v>0</v>
      </c>
      <c r="V64">
        <f t="shared" si="8"/>
        <v>0</v>
      </c>
      <c r="W64">
        <f t="shared" si="9"/>
        <v>1</v>
      </c>
      <c r="X64">
        <f t="shared" si="10"/>
        <v>0</v>
      </c>
      <c r="Y64">
        <f t="shared" si="11"/>
        <v>0</v>
      </c>
      <c r="Z64">
        <f t="shared" si="12"/>
        <v>0</v>
      </c>
      <c r="AI64">
        <f>O64/50</f>
        <v>12.571359599999999</v>
      </c>
      <c r="AJ64">
        <v>11.727169999999999</v>
      </c>
      <c r="AK64">
        <f>(A64-AI64)^2+(B64-AJ64)^2</f>
        <v>11.993428920261946</v>
      </c>
      <c r="AL64">
        <f t="shared" si="22"/>
        <v>3.4631530315973542</v>
      </c>
      <c r="AM64">
        <f t="shared" si="19"/>
        <v>612.97808659273164</v>
      </c>
      <c r="AN64">
        <f t="shared" si="17"/>
        <v>494</v>
      </c>
    </row>
    <row r="65" spans="1:40" x14ac:dyDescent="0.2">
      <c r="A65">
        <v>17.938929999999999</v>
      </c>
      <c r="B65">
        <v>7.1892719999999999</v>
      </c>
      <c r="C65">
        <v>5</v>
      </c>
      <c r="D65">
        <v>0</v>
      </c>
      <c r="E65" t="s">
        <v>18</v>
      </c>
      <c r="F65">
        <v>0.01</v>
      </c>
      <c r="G65">
        <v>4</v>
      </c>
      <c r="H65" t="s">
        <v>17</v>
      </c>
      <c r="I65" t="s">
        <v>16</v>
      </c>
      <c r="J65" s="1">
        <v>19967</v>
      </c>
      <c r="K65">
        <v>56</v>
      </c>
      <c r="L65">
        <v>64</v>
      </c>
      <c r="M65">
        <f t="shared" si="1"/>
        <v>896.94650000000001</v>
      </c>
      <c r="N65">
        <f t="shared" si="2"/>
        <v>640.53639999999996</v>
      </c>
      <c r="O65">
        <v>628.56797999999992</v>
      </c>
      <c r="P65">
        <v>413.64150000000006</v>
      </c>
      <c r="Q65">
        <f t="shared" si="3"/>
        <v>123508.3256434004</v>
      </c>
      <c r="R65">
        <f t="shared" si="4"/>
        <v>351.43751314195299</v>
      </c>
      <c r="S65">
        <f t="shared" si="5"/>
        <v>0</v>
      </c>
      <c r="T65">
        <f t="shared" si="6"/>
        <v>0</v>
      </c>
      <c r="U65">
        <f t="shared" si="7"/>
        <v>0</v>
      </c>
      <c r="V65">
        <f t="shared" si="8"/>
        <v>0</v>
      </c>
      <c r="W65">
        <f t="shared" si="9"/>
        <v>0</v>
      </c>
      <c r="X65">
        <f t="shared" si="10"/>
        <v>0</v>
      </c>
      <c r="Y65">
        <f t="shared" si="11"/>
        <v>0</v>
      </c>
      <c r="Z65">
        <f t="shared" si="12"/>
        <v>1</v>
      </c>
      <c r="AI65">
        <f>O65/50</f>
        <v>12.571359599999999</v>
      </c>
      <c r="AJ65">
        <v>11.727169999999999</v>
      </c>
      <c r="AK65">
        <f>(A65-AI65)^2+(B65-AJ65)^2</f>
        <v>49.403330257360153</v>
      </c>
      <c r="AL65">
        <f t="shared" si="22"/>
        <v>7.0287502628390595</v>
      </c>
      <c r="AM65">
        <f t="shared" si="19"/>
        <v>1244.0887965225136</v>
      </c>
      <c r="AN65">
        <f t="shared" si="17"/>
        <v>571</v>
      </c>
    </row>
    <row r="66" spans="1:40" x14ac:dyDescent="0.2">
      <c r="A66">
        <v>11.171290000000001</v>
      </c>
      <c r="B66">
        <v>14.73371</v>
      </c>
      <c r="C66">
        <v>0</v>
      </c>
      <c r="D66">
        <v>1</v>
      </c>
      <c r="E66" t="s">
        <v>12</v>
      </c>
      <c r="F66">
        <v>0.28000000000000003</v>
      </c>
      <c r="G66">
        <v>0</v>
      </c>
      <c r="H66" t="s">
        <v>13</v>
      </c>
      <c r="I66" t="s">
        <v>14</v>
      </c>
      <c r="J66" s="1">
        <v>19967</v>
      </c>
      <c r="K66">
        <v>56</v>
      </c>
      <c r="L66">
        <v>65</v>
      </c>
      <c r="M66">
        <f t="shared" si="1"/>
        <v>558.56450000000007</v>
      </c>
      <c r="N66">
        <f t="shared" si="2"/>
        <v>263.31449999999995</v>
      </c>
      <c r="O66">
        <v>628.56797999999992</v>
      </c>
      <c r="P66">
        <v>413.64150000000006</v>
      </c>
      <c r="Q66">
        <f t="shared" si="3"/>
        <v>27498.694141110413</v>
      </c>
      <c r="R66">
        <f t="shared" si="4"/>
        <v>165.82730215833101</v>
      </c>
      <c r="S66">
        <f t="shared" si="5"/>
        <v>0</v>
      </c>
      <c r="T66">
        <f t="shared" si="6"/>
        <v>0</v>
      </c>
      <c r="U66">
        <f t="shared" si="7"/>
        <v>0</v>
      </c>
      <c r="V66">
        <f t="shared" si="8"/>
        <v>0</v>
      </c>
      <c r="W66">
        <f t="shared" si="9"/>
        <v>1</v>
      </c>
      <c r="X66">
        <f t="shared" si="10"/>
        <v>0</v>
      </c>
      <c r="Y66">
        <f t="shared" si="11"/>
        <v>0</v>
      </c>
      <c r="Z66">
        <f t="shared" si="12"/>
        <v>0</v>
      </c>
      <c r="AI66">
        <f>O66/50</f>
        <v>12.571359599999999</v>
      </c>
      <c r="AJ66">
        <v>11.727169999999999</v>
      </c>
      <c r="AK66">
        <f>(A66-AI66)^2+(B66-AJ66)^2</f>
        <v>10.999477656444162</v>
      </c>
      <c r="AL66">
        <f t="shared" si="22"/>
        <v>3.3165460431666198</v>
      </c>
      <c r="AM66">
        <f t="shared" si="19"/>
        <v>587.02864964049172</v>
      </c>
      <c r="AN66">
        <f t="shared" si="17"/>
        <v>471</v>
      </c>
    </row>
    <row r="67" spans="1:40" x14ac:dyDescent="0.2">
      <c r="A67">
        <v>9.4879549999999995</v>
      </c>
      <c r="B67">
        <v>10.705679999999999</v>
      </c>
      <c r="C67">
        <v>1</v>
      </c>
      <c r="D67">
        <v>0</v>
      </c>
      <c r="E67" s="2">
        <v>43059</v>
      </c>
      <c r="F67">
        <v>0.25</v>
      </c>
      <c r="G67">
        <v>1</v>
      </c>
      <c r="H67" t="s">
        <v>17</v>
      </c>
      <c r="I67" t="s">
        <v>14</v>
      </c>
      <c r="J67" s="1">
        <v>19967</v>
      </c>
      <c r="K67">
        <v>56</v>
      </c>
      <c r="L67">
        <v>66</v>
      </c>
      <c r="M67">
        <f t="shared" ref="M67:M130" si="24">50*A67</f>
        <v>474.39774999999997</v>
      </c>
      <c r="N67">
        <f t="shared" ref="N67:N130" si="25">1000-(50*B67)</f>
        <v>464.71600000000001</v>
      </c>
      <c r="O67">
        <v>628.56797999999992</v>
      </c>
      <c r="P67">
        <v>413.64150000000006</v>
      </c>
      <c r="Q67">
        <f t="shared" ref="Q67:Q130" si="26">(M67-O67)^2+(N67-P67)^2</f>
        <v>26377.064368502877</v>
      </c>
      <c r="R67">
        <f t="shared" ref="R67:R130" si="27">SQRT(Q67)</f>
        <v>162.41017322970526</v>
      </c>
      <c r="S67">
        <f t="shared" ref="S67:S130" si="28">IF(R67&lt;=155,1,0)</f>
        <v>0</v>
      </c>
      <c r="T67">
        <f t="shared" ref="T67:T130" si="29">IF($R67&lt;=50,1,0)</f>
        <v>0</v>
      </c>
      <c r="U67">
        <f t="shared" ref="U67:U130" si="30">IF(AND($R67&gt;50,$R67&lt;=100),1,0)</f>
        <v>0</v>
      </c>
      <c r="V67">
        <f t="shared" ref="V67:V130" si="31">IF(AND($R67&gt;100,$R67&lt;=150),1,0)</f>
        <v>0</v>
      </c>
      <c r="W67">
        <f t="shared" ref="W67:W130" si="32">IF(AND($R67&gt;150,$R67&lt;=200),1,0)</f>
        <v>1</v>
      </c>
      <c r="X67">
        <f t="shared" ref="X67:X130" si="33">IF(AND($R67&gt;200,$R67&lt;=250),1,0)</f>
        <v>0</v>
      </c>
      <c r="Y67">
        <f t="shared" ref="Y67:Y130" si="34">IF(AND($R67&gt;250,$R67&lt;=300),1,0)</f>
        <v>0</v>
      </c>
      <c r="Z67">
        <f t="shared" ref="Z67:Z130" si="35">IF(AND($R67&gt;300,$R67&lt;=400),1,0)</f>
        <v>0</v>
      </c>
      <c r="AI67">
        <f>O67/50</f>
        <v>12.571359599999999</v>
      </c>
      <c r="AJ67">
        <v>11.727169999999999</v>
      </c>
      <c r="AK67">
        <f>(A67-AI67)^2+(B67-AJ67)^2</f>
        <v>10.550825747401158</v>
      </c>
      <c r="AL67">
        <f t="shared" si="22"/>
        <v>3.2482034645941065</v>
      </c>
      <c r="AM67">
        <f t="shared" si="19"/>
        <v>574.93201323315679</v>
      </c>
      <c r="AN67">
        <f t="shared" ref="AN67:AN130" si="36">RANK(AM67,$AM$2:$AM$572,1)</f>
        <v>458</v>
      </c>
    </row>
    <row r="68" spans="1:40" x14ac:dyDescent="0.2">
      <c r="A68">
        <v>10.80275</v>
      </c>
      <c r="B68">
        <v>9.9334740000000004</v>
      </c>
      <c r="C68">
        <v>1</v>
      </c>
      <c r="D68">
        <v>1</v>
      </c>
      <c r="E68" s="2">
        <v>43059</v>
      </c>
      <c r="F68">
        <v>0.25</v>
      </c>
      <c r="G68">
        <v>1</v>
      </c>
      <c r="H68" t="s">
        <v>13</v>
      </c>
      <c r="I68" t="s">
        <v>14</v>
      </c>
      <c r="J68" s="1">
        <v>19967</v>
      </c>
      <c r="K68">
        <v>56</v>
      </c>
      <c r="L68">
        <v>67</v>
      </c>
      <c r="M68">
        <f t="shared" si="24"/>
        <v>540.13749999999993</v>
      </c>
      <c r="N68">
        <f t="shared" si="25"/>
        <v>503.3263</v>
      </c>
      <c r="O68">
        <v>628.56797999999992</v>
      </c>
      <c r="P68">
        <v>413.64150000000006</v>
      </c>
      <c r="Q68">
        <f t="shared" si="26"/>
        <v>15863.313144070387</v>
      </c>
      <c r="R68">
        <f t="shared" si="27"/>
        <v>125.94964527171319</v>
      </c>
      <c r="S68">
        <f t="shared" si="28"/>
        <v>1</v>
      </c>
      <c r="T68">
        <f t="shared" si="29"/>
        <v>0</v>
      </c>
      <c r="U68">
        <f t="shared" si="30"/>
        <v>0</v>
      </c>
      <c r="V68">
        <f t="shared" si="31"/>
        <v>1</v>
      </c>
      <c r="W68">
        <f t="shared" si="32"/>
        <v>0</v>
      </c>
      <c r="X68">
        <f t="shared" si="33"/>
        <v>0</v>
      </c>
      <c r="Y68">
        <f t="shared" si="34"/>
        <v>0</v>
      </c>
      <c r="Z68">
        <f t="shared" si="35"/>
        <v>0</v>
      </c>
      <c r="AI68">
        <f>O68/50</f>
        <v>12.571359599999999</v>
      </c>
      <c r="AJ68">
        <v>11.727169999999999</v>
      </c>
      <c r="AK68">
        <f>(A68-AI68)^2+(B68-AJ68)^2</f>
        <v>6.3453252576281542</v>
      </c>
      <c r="AL68">
        <f t="shared" si="22"/>
        <v>2.5189929054342639</v>
      </c>
      <c r="AM68">
        <f t="shared" ref="AM68:AM131" si="37">AL68*$AL$1</f>
        <v>445.86174426186471</v>
      </c>
      <c r="AN68">
        <f t="shared" si="36"/>
        <v>342</v>
      </c>
    </row>
    <row r="69" spans="1:40" x14ac:dyDescent="0.2">
      <c r="A69">
        <v>16.06981</v>
      </c>
      <c r="B69">
        <v>14.11234</v>
      </c>
      <c r="C69">
        <v>0</v>
      </c>
      <c r="D69">
        <v>1</v>
      </c>
      <c r="E69" t="s">
        <v>12</v>
      </c>
      <c r="F69">
        <v>0.28000000000000003</v>
      </c>
      <c r="G69">
        <v>0</v>
      </c>
      <c r="H69" t="s">
        <v>13</v>
      </c>
      <c r="I69" t="s">
        <v>14</v>
      </c>
      <c r="J69" s="1">
        <v>19967</v>
      </c>
      <c r="K69">
        <v>56</v>
      </c>
      <c r="L69">
        <v>68</v>
      </c>
      <c r="M69">
        <f t="shared" si="24"/>
        <v>803.4905</v>
      </c>
      <c r="N69">
        <f t="shared" si="25"/>
        <v>294.38300000000004</v>
      </c>
      <c r="O69">
        <v>628.56797999999992</v>
      </c>
      <c r="P69">
        <v>413.64150000000006</v>
      </c>
      <c r="Q69">
        <f t="shared" si="26"/>
        <v>44820.477825400434</v>
      </c>
      <c r="R69">
        <f t="shared" si="27"/>
        <v>211.70847367406066</v>
      </c>
      <c r="S69">
        <f t="shared" si="28"/>
        <v>0</v>
      </c>
      <c r="T69">
        <f t="shared" si="29"/>
        <v>0</v>
      </c>
      <c r="U69">
        <f t="shared" si="30"/>
        <v>0</v>
      </c>
      <c r="V69">
        <f t="shared" si="31"/>
        <v>0</v>
      </c>
      <c r="W69">
        <f t="shared" si="32"/>
        <v>0</v>
      </c>
      <c r="X69">
        <f t="shared" si="33"/>
        <v>1</v>
      </c>
      <c r="Y69">
        <f t="shared" si="34"/>
        <v>0</v>
      </c>
      <c r="Z69">
        <f t="shared" si="35"/>
        <v>0</v>
      </c>
      <c r="AI69">
        <f>O69/50</f>
        <v>12.571359599999999</v>
      </c>
      <c r="AJ69">
        <v>11.727169999999999</v>
      </c>
      <c r="AK69">
        <f>(A69-AI69)^2+(B69-AJ69)^2</f>
        <v>17.928191130160169</v>
      </c>
      <c r="AL69">
        <f t="shared" si="22"/>
        <v>4.234169473481213</v>
      </c>
      <c r="AM69">
        <f t="shared" si="37"/>
        <v>749.44799680617473</v>
      </c>
      <c r="AN69">
        <f t="shared" si="36"/>
        <v>531</v>
      </c>
    </row>
    <row r="70" spans="1:40" x14ac:dyDescent="0.2">
      <c r="A70">
        <v>10.382569999999999</v>
      </c>
      <c r="B70">
        <v>10.568149999999999</v>
      </c>
      <c r="C70">
        <v>1</v>
      </c>
      <c r="D70">
        <v>1</v>
      </c>
      <c r="E70" s="2">
        <v>43059</v>
      </c>
      <c r="F70">
        <v>0.25</v>
      </c>
      <c r="G70">
        <v>1</v>
      </c>
      <c r="H70" t="s">
        <v>13</v>
      </c>
      <c r="I70" t="s">
        <v>14</v>
      </c>
      <c r="J70" s="1">
        <v>19967</v>
      </c>
      <c r="K70">
        <v>56</v>
      </c>
      <c r="L70">
        <v>69</v>
      </c>
      <c r="M70">
        <f t="shared" si="24"/>
        <v>519.12849999999992</v>
      </c>
      <c r="N70">
        <f t="shared" si="25"/>
        <v>471.59250000000009</v>
      </c>
      <c r="O70">
        <v>628.56797999999992</v>
      </c>
      <c r="P70">
        <v>413.64150000000006</v>
      </c>
      <c r="Q70">
        <f t="shared" si="26"/>
        <v>15335.318183670403</v>
      </c>
      <c r="R70">
        <f t="shared" si="27"/>
        <v>123.83585177027855</v>
      </c>
      <c r="S70">
        <f t="shared" si="28"/>
        <v>1</v>
      </c>
      <c r="T70">
        <f t="shared" si="29"/>
        <v>0</v>
      </c>
      <c r="U70">
        <f t="shared" si="30"/>
        <v>0</v>
      </c>
      <c r="V70">
        <f t="shared" si="31"/>
        <v>1</v>
      </c>
      <c r="W70">
        <f t="shared" si="32"/>
        <v>0</v>
      </c>
      <c r="X70">
        <f t="shared" si="33"/>
        <v>0</v>
      </c>
      <c r="Y70">
        <f t="shared" si="34"/>
        <v>0</v>
      </c>
      <c r="Z70">
        <f t="shared" si="35"/>
        <v>0</v>
      </c>
      <c r="AI70">
        <f>O70/50</f>
        <v>12.571359599999999</v>
      </c>
      <c r="AJ70">
        <v>11.727169999999999</v>
      </c>
      <c r="AK70">
        <f>(A70-AI70)^2+(B70-AJ70)^2</f>
        <v>6.1341272734681587</v>
      </c>
      <c r="AL70">
        <f t="shared" si="22"/>
        <v>2.4767170354055708</v>
      </c>
      <c r="AM70">
        <f t="shared" si="37"/>
        <v>438.37891526678601</v>
      </c>
      <c r="AN70">
        <f t="shared" si="36"/>
        <v>338</v>
      </c>
    </row>
    <row r="71" spans="1:40" x14ac:dyDescent="0.2">
      <c r="A71">
        <v>13.68547</v>
      </c>
      <c r="B71">
        <v>8.9847940000000008</v>
      </c>
      <c r="C71">
        <v>0</v>
      </c>
      <c r="D71">
        <v>0</v>
      </c>
      <c r="E71" t="s">
        <v>12</v>
      </c>
      <c r="F71">
        <v>0.28000000000000003</v>
      </c>
      <c r="G71">
        <v>0</v>
      </c>
      <c r="H71" t="s">
        <v>17</v>
      </c>
      <c r="I71" t="s">
        <v>14</v>
      </c>
      <c r="J71" s="1">
        <v>19967</v>
      </c>
      <c r="K71">
        <v>56</v>
      </c>
      <c r="L71">
        <v>70</v>
      </c>
      <c r="M71">
        <f t="shared" si="24"/>
        <v>684.27350000000001</v>
      </c>
      <c r="N71">
        <f t="shared" si="25"/>
        <v>550.76029999999992</v>
      </c>
      <c r="O71">
        <v>628.56797999999992</v>
      </c>
      <c r="P71">
        <v>413.64150000000006</v>
      </c>
      <c r="Q71">
        <f t="shared" si="26"/>
        <v>21904.670271910367</v>
      </c>
      <c r="R71">
        <f t="shared" si="27"/>
        <v>148.00226441480672</v>
      </c>
      <c r="S71">
        <f t="shared" si="28"/>
        <v>1</v>
      </c>
      <c r="T71">
        <f t="shared" si="29"/>
        <v>0</v>
      </c>
      <c r="U71">
        <f t="shared" si="30"/>
        <v>0</v>
      </c>
      <c r="V71">
        <f t="shared" si="31"/>
        <v>1</v>
      </c>
      <c r="W71">
        <f t="shared" si="32"/>
        <v>0</v>
      </c>
      <c r="X71">
        <f t="shared" si="33"/>
        <v>0</v>
      </c>
      <c r="Y71">
        <f t="shared" si="34"/>
        <v>0</v>
      </c>
      <c r="Z71">
        <f t="shared" si="35"/>
        <v>0</v>
      </c>
      <c r="AI71">
        <f>O71/50</f>
        <v>12.571359599999999</v>
      </c>
      <c r="AJ71">
        <v>11.727169999999999</v>
      </c>
      <c r="AK71">
        <f>(A71-AI71)^2+(B71-AJ71)^2</f>
        <v>8.7618681087641548</v>
      </c>
      <c r="AL71">
        <f t="shared" si="22"/>
        <v>2.9600452882961359</v>
      </c>
      <c r="AM71">
        <f t="shared" si="37"/>
        <v>523.9280160284161</v>
      </c>
      <c r="AN71">
        <f t="shared" si="36"/>
        <v>406</v>
      </c>
    </row>
    <row r="72" spans="1:40" x14ac:dyDescent="0.2">
      <c r="A72">
        <v>15.80461</v>
      </c>
      <c r="B72">
        <v>13.92831</v>
      </c>
      <c r="C72">
        <v>3</v>
      </c>
      <c r="D72">
        <v>1</v>
      </c>
      <c r="E72" t="s">
        <v>20</v>
      </c>
      <c r="F72">
        <v>0.13</v>
      </c>
      <c r="G72">
        <v>3</v>
      </c>
      <c r="H72" t="s">
        <v>13</v>
      </c>
      <c r="I72" t="s">
        <v>14</v>
      </c>
      <c r="J72" s="1">
        <v>19967</v>
      </c>
      <c r="K72">
        <v>56</v>
      </c>
      <c r="L72">
        <v>71</v>
      </c>
      <c r="M72">
        <f t="shared" si="24"/>
        <v>790.23050000000001</v>
      </c>
      <c r="N72">
        <f t="shared" si="25"/>
        <v>303.58450000000005</v>
      </c>
      <c r="O72">
        <v>628.56797999999992</v>
      </c>
      <c r="P72">
        <v>413.64150000000006</v>
      </c>
      <c r="Q72">
        <f t="shared" si="26"/>
        <v>38247.313621750429</v>
      </c>
      <c r="R72">
        <f t="shared" si="27"/>
        <v>195.56920417527508</v>
      </c>
      <c r="S72">
        <f t="shared" si="28"/>
        <v>0</v>
      </c>
      <c r="T72">
        <f t="shared" si="29"/>
        <v>0</v>
      </c>
      <c r="U72">
        <f t="shared" si="30"/>
        <v>0</v>
      </c>
      <c r="V72">
        <f t="shared" si="31"/>
        <v>0</v>
      </c>
      <c r="W72">
        <f t="shared" si="32"/>
        <v>1</v>
      </c>
      <c r="X72">
        <f t="shared" si="33"/>
        <v>0</v>
      </c>
      <c r="Y72">
        <f t="shared" si="34"/>
        <v>0</v>
      </c>
      <c r="Z72">
        <f t="shared" si="35"/>
        <v>0</v>
      </c>
      <c r="AI72">
        <f>O72/50</f>
        <v>12.571359599999999</v>
      </c>
      <c r="AJ72">
        <v>11.727169999999999</v>
      </c>
      <c r="AK72">
        <f>(A72-AI72)^2+(B72-AJ72)^2</f>
        <v>15.298925448700169</v>
      </c>
      <c r="AL72">
        <f t="shared" si="22"/>
        <v>3.9113840835055012</v>
      </c>
      <c r="AM72">
        <f t="shared" si="37"/>
        <v>692.31498278047366</v>
      </c>
      <c r="AN72">
        <f t="shared" si="36"/>
        <v>520</v>
      </c>
    </row>
    <row r="73" spans="1:40" x14ac:dyDescent="0.2">
      <c r="A73">
        <v>12.17318</v>
      </c>
      <c r="B73">
        <v>11.80932</v>
      </c>
      <c r="C73">
        <v>5</v>
      </c>
      <c r="D73">
        <v>1</v>
      </c>
      <c r="E73" t="s">
        <v>18</v>
      </c>
      <c r="F73">
        <v>0.01</v>
      </c>
      <c r="G73">
        <v>4</v>
      </c>
      <c r="H73" t="s">
        <v>13</v>
      </c>
      <c r="I73" t="s">
        <v>16</v>
      </c>
      <c r="J73" s="1">
        <v>19967</v>
      </c>
      <c r="K73">
        <v>56</v>
      </c>
      <c r="L73">
        <v>72</v>
      </c>
      <c r="M73">
        <f t="shared" si="24"/>
        <v>608.65899999999999</v>
      </c>
      <c r="N73">
        <f t="shared" si="25"/>
        <v>409.53399999999999</v>
      </c>
      <c r="O73">
        <v>628.56797999999992</v>
      </c>
      <c r="P73">
        <v>413.64150000000006</v>
      </c>
      <c r="Q73">
        <f t="shared" si="26"/>
        <v>413.23904089039775</v>
      </c>
      <c r="R73">
        <f t="shared" si="27"/>
        <v>20.328281798774775</v>
      </c>
      <c r="S73">
        <f t="shared" si="28"/>
        <v>1</v>
      </c>
      <c r="T73">
        <f t="shared" si="29"/>
        <v>1</v>
      </c>
      <c r="U73">
        <f t="shared" si="30"/>
        <v>0</v>
      </c>
      <c r="V73">
        <f t="shared" si="31"/>
        <v>0</v>
      </c>
      <c r="W73">
        <f t="shared" si="32"/>
        <v>0</v>
      </c>
      <c r="X73">
        <f t="shared" si="33"/>
        <v>0</v>
      </c>
      <c r="Y73">
        <f t="shared" si="34"/>
        <v>0</v>
      </c>
      <c r="Z73">
        <f t="shared" si="35"/>
        <v>0</v>
      </c>
      <c r="AI73">
        <f>O73/50</f>
        <v>12.571359599999999</v>
      </c>
      <c r="AJ73">
        <v>11.727169999999999</v>
      </c>
      <c r="AK73">
        <f>(A73-AI73)^2+(B73-AJ73)^2</f>
        <v>0.16529561635615914</v>
      </c>
      <c r="AL73">
        <f t="shared" si="22"/>
        <v>0.4065656359754955</v>
      </c>
      <c r="AM73">
        <f t="shared" si="37"/>
        <v>71.962117567662702</v>
      </c>
      <c r="AN73">
        <f t="shared" si="36"/>
        <v>24</v>
      </c>
    </row>
    <row r="74" spans="1:40" x14ac:dyDescent="0.2">
      <c r="A74">
        <v>11.496270000000001</v>
      </c>
      <c r="B74">
        <v>10.73456</v>
      </c>
      <c r="C74">
        <v>0</v>
      </c>
      <c r="D74">
        <v>0</v>
      </c>
      <c r="E74" t="s">
        <v>12</v>
      </c>
      <c r="F74">
        <v>0.28000000000000003</v>
      </c>
      <c r="G74">
        <v>0</v>
      </c>
      <c r="H74" t="s">
        <v>17</v>
      </c>
      <c r="I74" t="s">
        <v>14</v>
      </c>
      <c r="J74" s="1">
        <v>19967</v>
      </c>
      <c r="K74">
        <v>56</v>
      </c>
      <c r="L74">
        <v>73</v>
      </c>
      <c r="M74">
        <f t="shared" si="24"/>
        <v>574.81350000000009</v>
      </c>
      <c r="N74">
        <f t="shared" si="25"/>
        <v>463.27200000000005</v>
      </c>
      <c r="O74">
        <v>628.56797999999992</v>
      </c>
      <c r="P74">
        <v>413.64150000000006</v>
      </c>
      <c r="Q74">
        <f t="shared" si="26"/>
        <v>5352.7306503203799</v>
      </c>
      <c r="R74">
        <f t="shared" si="27"/>
        <v>73.162358151718834</v>
      </c>
      <c r="S74">
        <f t="shared" si="28"/>
        <v>1</v>
      </c>
      <c r="T74">
        <f t="shared" si="29"/>
        <v>0</v>
      </c>
      <c r="U74">
        <f t="shared" si="30"/>
        <v>1</v>
      </c>
      <c r="V74">
        <f t="shared" si="31"/>
        <v>0</v>
      </c>
      <c r="W74">
        <f t="shared" si="32"/>
        <v>0</v>
      </c>
      <c r="X74">
        <f t="shared" si="33"/>
        <v>0</v>
      </c>
      <c r="Y74">
        <f t="shared" si="34"/>
        <v>0</v>
      </c>
      <c r="Z74">
        <f t="shared" si="35"/>
        <v>0</v>
      </c>
      <c r="AI74">
        <f>O74/50</f>
        <v>12.571359599999999</v>
      </c>
      <c r="AJ74">
        <v>11.727169999999999</v>
      </c>
      <c r="AK74">
        <f>(A74-AI74)^2+(B74-AJ74)^2</f>
        <v>2.1410922601281546</v>
      </c>
      <c r="AL74">
        <f t="shared" si="22"/>
        <v>1.4632471630343777</v>
      </c>
      <c r="AM74">
        <f t="shared" si="37"/>
        <v>258.99474785708486</v>
      </c>
      <c r="AN74">
        <f t="shared" si="36"/>
        <v>157</v>
      </c>
    </row>
    <row r="75" spans="1:40" x14ac:dyDescent="0.2">
      <c r="A75">
        <v>15.406090000000001</v>
      </c>
      <c r="B75">
        <v>11.19265</v>
      </c>
      <c r="C75">
        <v>5</v>
      </c>
      <c r="D75">
        <v>1</v>
      </c>
      <c r="E75" t="s">
        <v>18</v>
      </c>
      <c r="F75">
        <v>0.01</v>
      </c>
      <c r="G75">
        <v>4</v>
      </c>
      <c r="H75" t="s">
        <v>13</v>
      </c>
      <c r="I75" t="s">
        <v>16</v>
      </c>
      <c r="J75" s="1">
        <v>19968</v>
      </c>
      <c r="K75">
        <v>143</v>
      </c>
      <c r="L75">
        <v>74</v>
      </c>
      <c r="M75">
        <f t="shared" si="24"/>
        <v>770.30450000000008</v>
      </c>
      <c r="N75">
        <f t="shared" si="25"/>
        <v>440.36749999999995</v>
      </c>
      <c r="O75">
        <v>628.56797999999992</v>
      </c>
      <c r="P75">
        <v>413.64150000000006</v>
      </c>
      <c r="Q75">
        <f t="shared" si="26"/>
        <v>20803.520177710438</v>
      </c>
      <c r="R75">
        <f t="shared" si="27"/>
        <v>144.23425452267031</v>
      </c>
      <c r="S75">
        <f t="shared" si="28"/>
        <v>1</v>
      </c>
      <c r="T75">
        <f t="shared" si="29"/>
        <v>0</v>
      </c>
      <c r="U75">
        <f t="shared" si="30"/>
        <v>0</v>
      </c>
      <c r="V75">
        <f t="shared" si="31"/>
        <v>1</v>
      </c>
      <c r="W75">
        <f t="shared" si="32"/>
        <v>0</v>
      </c>
      <c r="X75">
        <f t="shared" si="33"/>
        <v>0</v>
      </c>
      <c r="Y75">
        <f t="shared" si="34"/>
        <v>0</v>
      </c>
      <c r="Z75">
        <f t="shared" si="35"/>
        <v>0</v>
      </c>
      <c r="AI75">
        <f>O75/50</f>
        <v>12.571359599999999</v>
      </c>
      <c r="AJ75">
        <v>11.727169999999999</v>
      </c>
      <c r="AK75">
        <f>(A75-AI75)^2+(B75-AJ75)^2</f>
        <v>8.321408071084166</v>
      </c>
      <c r="AL75">
        <f t="shared" si="22"/>
        <v>2.8846850904534045</v>
      </c>
      <c r="AM75">
        <f t="shared" si="37"/>
        <v>510.58926101025259</v>
      </c>
      <c r="AN75">
        <f t="shared" si="36"/>
        <v>397</v>
      </c>
    </row>
    <row r="76" spans="1:40" x14ac:dyDescent="0.2">
      <c r="A76">
        <v>15.91103</v>
      </c>
      <c r="B76">
        <v>12.207050000000001</v>
      </c>
      <c r="C76">
        <v>5</v>
      </c>
      <c r="D76">
        <v>0</v>
      </c>
      <c r="E76" t="s">
        <v>18</v>
      </c>
      <c r="F76">
        <v>0.01</v>
      </c>
      <c r="G76">
        <v>4</v>
      </c>
      <c r="H76" t="s">
        <v>17</v>
      </c>
      <c r="I76" t="s">
        <v>16</v>
      </c>
      <c r="J76" s="1">
        <v>19968</v>
      </c>
      <c r="K76">
        <v>143</v>
      </c>
      <c r="L76">
        <v>75</v>
      </c>
      <c r="M76">
        <f t="shared" si="24"/>
        <v>795.55150000000003</v>
      </c>
      <c r="N76">
        <f t="shared" si="25"/>
        <v>389.64749999999992</v>
      </c>
      <c r="O76">
        <v>628.56797999999992</v>
      </c>
      <c r="P76">
        <v>413.64150000000006</v>
      </c>
      <c r="Q76">
        <f t="shared" si="26"/>
        <v>28459.207987590446</v>
      </c>
      <c r="R76">
        <f t="shared" si="27"/>
        <v>168.69857138574247</v>
      </c>
      <c r="S76">
        <f t="shared" si="28"/>
        <v>0</v>
      </c>
      <c r="T76">
        <f t="shared" si="29"/>
        <v>0</v>
      </c>
      <c r="U76">
        <f t="shared" si="30"/>
        <v>0</v>
      </c>
      <c r="V76">
        <f t="shared" si="31"/>
        <v>0</v>
      </c>
      <c r="W76">
        <f t="shared" si="32"/>
        <v>1</v>
      </c>
      <c r="X76">
        <f t="shared" si="33"/>
        <v>0</v>
      </c>
      <c r="Y76">
        <f t="shared" si="34"/>
        <v>0</v>
      </c>
      <c r="Z76">
        <f t="shared" si="35"/>
        <v>0</v>
      </c>
      <c r="AI76">
        <f>O76/50</f>
        <v>12.571359599999999</v>
      </c>
      <c r="AJ76">
        <v>11.727169999999999</v>
      </c>
      <c r="AK76">
        <f>(A76-AI76)^2+(B76-AJ76)^2</f>
        <v>11.383683195036168</v>
      </c>
      <c r="AL76">
        <f t="shared" si="22"/>
        <v>3.3739714277148476</v>
      </c>
      <c r="AM76">
        <f t="shared" si="37"/>
        <v>597.19294270552803</v>
      </c>
      <c r="AN76">
        <f t="shared" si="36"/>
        <v>481</v>
      </c>
    </row>
    <row r="77" spans="1:40" x14ac:dyDescent="0.2">
      <c r="A77">
        <v>10.1881</v>
      </c>
      <c r="B77">
        <v>11.91827</v>
      </c>
      <c r="C77">
        <v>0</v>
      </c>
      <c r="D77">
        <v>1</v>
      </c>
      <c r="E77" t="s">
        <v>12</v>
      </c>
      <c r="F77">
        <v>0.28000000000000003</v>
      </c>
      <c r="G77">
        <v>0</v>
      </c>
      <c r="H77" t="s">
        <v>13</v>
      </c>
      <c r="I77" t="s">
        <v>14</v>
      </c>
      <c r="J77" s="1">
        <v>19968</v>
      </c>
      <c r="K77">
        <v>143</v>
      </c>
      <c r="L77">
        <v>76</v>
      </c>
      <c r="M77">
        <f t="shared" si="24"/>
        <v>509.40500000000003</v>
      </c>
      <c r="N77">
        <f t="shared" si="25"/>
        <v>404.0865</v>
      </c>
      <c r="O77">
        <v>628.56797999999992</v>
      </c>
      <c r="P77">
        <v>413.64150000000006</v>
      </c>
      <c r="Q77">
        <f t="shared" si="26"/>
        <v>14291.113827480376</v>
      </c>
      <c r="R77">
        <f t="shared" si="27"/>
        <v>119.5454467032533</v>
      </c>
      <c r="S77">
        <f t="shared" si="28"/>
        <v>1</v>
      </c>
      <c r="T77">
        <f t="shared" si="29"/>
        <v>0</v>
      </c>
      <c r="U77">
        <f t="shared" si="30"/>
        <v>0</v>
      </c>
      <c r="V77">
        <f t="shared" si="31"/>
        <v>1</v>
      </c>
      <c r="W77">
        <f t="shared" si="32"/>
        <v>0</v>
      </c>
      <c r="X77">
        <f t="shared" si="33"/>
        <v>0</v>
      </c>
      <c r="Y77">
        <f t="shared" si="34"/>
        <v>0</v>
      </c>
      <c r="Z77">
        <f t="shared" si="35"/>
        <v>0</v>
      </c>
      <c r="AI77">
        <f>O77/50</f>
        <v>12.571359599999999</v>
      </c>
      <c r="AJ77">
        <v>11.727169999999999</v>
      </c>
      <c r="AK77">
        <f>(A77-AI77)^2+(B77-AJ77)^2</f>
        <v>5.7164455309921545</v>
      </c>
      <c r="AL77">
        <f t="shared" si="22"/>
        <v>2.3909089340650671</v>
      </c>
      <c r="AM77">
        <f t="shared" si="37"/>
        <v>423.19088132951686</v>
      </c>
      <c r="AN77">
        <f t="shared" si="36"/>
        <v>325</v>
      </c>
    </row>
    <row r="78" spans="1:40" x14ac:dyDescent="0.2">
      <c r="A78">
        <v>14.000400000000001</v>
      </c>
      <c r="B78">
        <v>12.77549</v>
      </c>
      <c r="C78">
        <v>3</v>
      </c>
      <c r="D78">
        <v>0</v>
      </c>
      <c r="E78" t="s">
        <v>20</v>
      </c>
      <c r="F78">
        <v>0.13</v>
      </c>
      <c r="G78">
        <v>3</v>
      </c>
      <c r="H78" t="s">
        <v>17</v>
      </c>
      <c r="I78" t="s">
        <v>14</v>
      </c>
      <c r="J78" s="1">
        <v>19968</v>
      </c>
      <c r="K78">
        <v>143</v>
      </c>
      <c r="L78">
        <v>77</v>
      </c>
      <c r="M78">
        <f t="shared" si="24"/>
        <v>700.0200000000001</v>
      </c>
      <c r="N78">
        <f t="shared" si="25"/>
        <v>361.22550000000001</v>
      </c>
      <c r="O78">
        <v>628.56797999999992</v>
      </c>
      <c r="P78">
        <v>413.64150000000006</v>
      </c>
      <c r="Q78">
        <f t="shared" si="26"/>
        <v>7852.8282180804308</v>
      </c>
      <c r="R78">
        <f t="shared" si="27"/>
        <v>88.616184854012033</v>
      </c>
      <c r="S78">
        <f t="shared" si="28"/>
        <v>1</v>
      </c>
      <c r="T78">
        <f t="shared" si="29"/>
        <v>0</v>
      </c>
      <c r="U78">
        <f t="shared" si="30"/>
        <v>1</v>
      </c>
      <c r="V78">
        <f t="shared" si="31"/>
        <v>0</v>
      </c>
      <c r="W78">
        <f t="shared" si="32"/>
        <v>0</v>
      </c>
      <c r="X78">
        <f t="shared" si="33"/>
        <v>0</v>
      </c>
      <c r="Y78">
        <f t="shared" si="34"/>
        <v>0</v>
      </c>
      <c r="Z78">
        <f t="shared" si="35"/>
        <v>0</v>
      </c>
      <c r="AI78">
        <f>O78/50</f>
        <v>12.571359599999999</v>
      </c>
      <c r="AJ78">
        <v>11.727169999999999</v>
      </c>
      <c r="AK78">
        <f>(A78-AI78)^2+(B78-AJ78)^2</f>
        <v>3.1411312872321653</v>
      </c>
      <c r="AL78">
        <f t="shared" si="22"/>
        <v>1.7723236970802385</v>
      </c>
      <c r="AM78">
        <f t="shared" si="37"/>
        <v>313.7012943832022</v>
      </c>
      <c r="AN78">
        <f t="shared" si="36"/>
        <v>214</v>
      </c>
    </row>
    <row r="79" spans="1:40" x14ac:dyDescent="0.2">
      <c r="A79">
        <v>16.54684</v>
      </c>
      <c r="B79">
        <v>11.393380000000001</v>
      </c>
      <c r="C79">
        <v>5</v>
      </c>
      <c r="D79">
        <v>0</v>
      </c>
      <c r="E79" t="s">
        <v>18</v>
      </c>
      <c r="F79">
        <v>0.01</v>
      </c>
      <c r="G79">
        <v>4</v>
      </c>
      <c r="H79" t="s">
        <v>17</v>
      </c>
      <c r="I79" t="s">
        <v>16</v>
      </c>
      <c r="J79" s="1">
        <v>19968</v>
      </c>
      <c r="K79">
        <v>143</v>
      </c>
      <c r="L79">
        <v>78</v>
      </c>
      <c r="M79">
        <f t="shared" si="24"/>
        <v>827.34199999999998</v>
      </c>
      <c r="N79">
        <f t="shared" si="25"/>
        <v>430.33100000000002</v>
      </c>
      <c r="O79">
        <v>628.56797999999992</v>
      </c>
      <c r="P79">
        <v>413.64150000000006</v>
      </c>
      <c r="Q79">
        <f t="shared" si="26"/>
        <v>39789.650437210425</v>
      </c>
      <c r="R79">
        <f t="shared" si="27"/>
        <v>199.47343291077743</v>
      </c>
      <c r="S79">
        <f t="shared" si="28"/>
        <v>0</v>
      </c>
      <c r="T79">
        <f t="shared" si="29"/>
        <v>0</v>
      </c>
      <c r="U79">
        <f t="shared" si="30"/>
        <v>0</v>
      </c>
      <c r="V79">
        <f t="shared" si="31"/>
        <v>0</v>
      </c>
      <c r="W79">
        <f t="shared" si="32"/>
        <v>1</v>
      </c>
      <c r="X79">
        <f t="shared" si="33"/>
        <v>0</v>
      </c>
      <c r="Y79">
        <f t="shared" si="34"/>
        <v>0</v>
      </c>
      <c r="Z79">
        <f t="shared" si="35"/>
        <v>0</v>
      </c>
      <c r="AI79">
        <f>O79/50</f>
        <v>12.571359599999999</v>
      </c>
      <c r="AJ79">
        <v>11.727169999999999</v>
      </c>
      <c r="AK79">
        <f>(A79-AI79)^2+(B79-AJ79)^2</f>
        <v>15.915860174884161</v>
      </c>
      <c r="AL79">
        <f t="shared" si="22"/>
        <v>3.9894686582155474</v>
      </c>
      <c r="AM79">
        <f t="shared" si="37"/>
        <v>706.13595250415187</v>
      </c>
      <c r="AN79">
        <f t="shared" si="36"/>
        <v>524</v>
      </c>
    </row>
    <row r="80" spans="1:40" x14ac:dyDescent="0.2">
      <c r="A80">
        <v>17.51501</v>
      </c>
      <c r="B80">
        <v>11.22888</v>
      </c>
      <c r="C80">
        <v>1</v>
      </c>
      <c r="D80">
        <v>0</v>
      </c>
      <c r="E80" s="2">
        <v>43059</v>
      </c>
      <c r="F80">
        <v>0.25</v>
      </c>
      <c r="G80">
        <v>1</v>
      </c>
      <c r="H80" t="s">
        <v>17</v>
      </c>
      <c r="I80" t="s">
        <v>14</v>
      </c>
      <c r="J80" s="1">
        <v>19968</v>
      </c>
      <c r="K80">
        <v>143</v>
      </c>
      <c r="L80">
        <v>79</v>
      </c>
      <c r="M80">
        <f t="shared" si="24"/>
        <v>875.75049999999999</v>
      </c>
      <c r="N80">
        <f t="shared" si="25"/>
        <v>438.55600000000004</v>
      </c>
      <c r="O80">
        <v>628.56797999999992</v>
      </c>
      <c r="P80">
        <v>413.64150000000006</v>
      </c>
      <c r="Q80">
        <f t="shared" si="26"/>
        <v>61719.930503800431</v>
      </c>
      <c r="R80">
        <f t="shared" si="27"/>
        <v>248.43496232173206</v>
      </c>
      <c r="S80">
        <f t="shared" si="28"/>
        <v>0</v>
      </c>
      <c r="T80">
        <f t="shared" si="29"/>
        <v>0</v>
      </c>
      <c r="U80">
        <f t="shared" si="30"/>
        <v>0</v>
      </c>
      <c r="V80">
        <f t="shared" si="31"/>
        <v>0</v>
      </c>
      <c r="W80">
        <f t="shared" si="32"/>
        <v>0</v>
      </c>
      <c r="X80">
        <f t="shared" si="33"/>
        <v>1</v>
      </c>
      <c r="Y80">
        <f t="shared" si="34"/>
        <v>0</v>
      </c>
      <c r="Z80">
        <f t="shared" si="35"/>
        <v>0</v>
      </c>
      <c r="AI80">
        <f>O80/50</f>
        <v>12.571359599999999</v>
      </c>
      <c r="AJ80">
        <v>11.727169999999999</v>
      </c>
      <c r="AK80">
        <f>(A80-AI80)^2+(B80-AJ80)^2</f>
        <v>24.687972201520168</v>
      </c>
      <c r="AL80">
        <f t="shared" si="22"/>
        <v>4.9686992464346407</v>
      </c>
      <c r="AM80">
        <f t="shared" si="37"/>
        <v>879.45976661893144</v>
      </c>
      <c r="AN80">
        <f t="shared" si="36"/>
        <v>556</v>
      </c>
    </row>
    <row r="81" spans="1:40" x14ac:dyDescent="0.2">
      <c r="A81">
        <v>13.778029999999999</v>
      </c>
      <c r="B81">
        <v>8.8649450000000005</v>
      </c>
      <c r="C81">
        <v>5</v>
      </c>
      <c r="D81">
        <v>0</v>
      </c>
      <c r="E81" t="s">
        <v>18</v>
      </c>
      <c r="F81">
        <v>0.01</v>
      </c>
      <c r="G81">
        <v>4</v>
      </c>
      <c r="H81" t="s">
        <v>17</v>
      </c>
      <c r="I81" t="s">
        <v>16</v>
      </c>
      <c r="J81" s="1">
        <v>19968</v>
      </c>
      <c r="K81">
        <v>143</v>
      </c>
      <c r="L81">
        <v>80</v>
      </c>
      <c r="M81">
        <f t="shared" si="24"/>
        <v>688.90149999999994</v>
      </c>
      <c r="N81">
        <f t="shared" si="25"/>
        <v>556.75274999999999</v>
      </c>
      <c r="O81">
        <v>628.56797999999992</v>
      </c>
      <c r="P81">
        <v>413.64150000000006</v>
      </c>
      <c r="Q81">
        <f t="shared" si="26"/>
        <v>24120.963512152881</v>
      </c>
      <c r="R81">
        <f t="shared" si="27"/>
        <v>155.30925121238877</v>
      </c>
      <c r="S81">
        <f t="shared" si="28"/>
        <v>0</v>
      </c>
      <c r="T81">
        <f t="shared" si="29"/>
        <v>0</v>
      </c>
      <c r="U81">
        <f t="shared" si="30"/>
        <v>0</v>
      </c>
      <c r="V81">
        <f t="shared" si="31"/>
        <v>0</v>
      </c>
      <c r="W81">
        <f t="shared" si="32"/>
        <v>1</v>
      </c>
      <c r="X81">
        <f t="shared" si="33"/>
        <v>0</v>
      </c>
      <c r="Y81">
        <f t="shared" si="34"/>
        <v>0</v>
      </c>
      <c r="Z81">
        <f t="shared" si="35"/>
        <v>0</v>
      </c>
      <c r="AI81">
        <f>O81/50</f>
        <v>12.571359599999999</v>
      </c>
      <c r="AJ81">
        <v>11.727169999999999</v>
      </c>
      <c r="AK81">
        <f>(A81-AI81)^2+(B81-AJ81)^2</f>
        <v>9.6483854048611537</v>
      </c>
      <c r="AL81">
        <f t="shared" si="22"/>
        <v>3.1061850242477753</v>
      </c>
      <c r="AM81">
        <f t="shared" si="37"/>
        <v>549.79474929185619</v>
      </c>
      <c r="AN81">
        <f t="shared" si="36"/>
        <v>433</v>
      </c>
    </row>
    <row r="82" spans="1:40" x14ac:dyDescent="0.2">
      <c r="A82">
        <v>14.11088</v>
      </c>
      <c r="B82">
        <v>10.56043</v>
      </c>
      <c r="C82">
        <v>5</v>
      </c>
      <c r="D82">
        <v>1</v>
      </c>
      <c r="E82" t="s">
        <v>18</v>
      </c>
      <c r="F82">
        <v>0.01</v>
      </c>
      <c r="G82">
        <v>4</v>
      </c>
      <c r="H82" t="s">
        <v>13</v>
      </c>
      <c r="I82" t="s">
        <v>16</v>
      </c>
      <c r="J82" s="1">
        <v>19968</v>
      </c>
      <c r="K82">
        <v>143</v>
      </c>
      <c r="L82">
        <v>81</v>
      </c>
      <c r="M82">
        <f t="shared" si="24"/>
        <v>705.54399999999998</v>
      </c>
      <c r="N82">
        <f t="shared" si="25"/>
        <v>471.97849999999994</v>
      </c>
      <c r="O82">
        <v>628.56797999999992</v>
      </c>
      <c r="P82">
        <v>413.64150000000006</v>
      </c>
      <c r="Q82">
        <f t="shared" si="26"/>
        <v>9328.5132240403946</v>
      </c>
      <c r="R82">
        <f t="shared" si="27"/>
        <v>96.584228650646651</v>
      </c>
      <c r="S82">
        <f t="shared" si="28"/>
        <v>1</v>
      </c>
      <c r="T82">
        <f t="shared" si="29"/>
        <v>0</v>
      </c>
      <c r="U82">
        <f t="shared" si="30"/>
        <v>1</v>
      </c>
      <c r="V82">
        <f t="shared" si="31"/>
        <v>0</v>
      </c>
      <c r="W82">
        <f t="shared" si="32"/>
        <v>0</v>
      </c>
      <c r="X82">
        <f t="shared" si="33"/>
        <v>0</v>
      </c>
      <c r="Y82">
        <f t="shared" si="34"/>
        <v>0</v>
      </c>
      <c r="Z82">
        <f t="shared" si="35"/>
        <v>0</v>
      </c>
      <c r="AI82">
        <f>O82/50</f>
        <v>12.571359599999999</v>
      </c>
      <c r="AJ82">
        <v>11.727169999999999</v>
      </c>
      <c r="AK82">
        <f>(A82-AI82)^2+(B82-AJ82)^2</f>
        <v>3.7314052896161596</v>
      </c>
      <c r="AL82">
        <f t="shared" si="22"/>
        <v>1.9316845730129335</v>
      </c>
      <c r="AM82">
        <f t="shared" si="37"/>
        <v>341.90816942328922</v>
      </c>
      <c r="AN82">
        <f t="shared" si="36"/>
        <v>233</v>
      </c>
    </row>
    <row r="83" spans="1:40" x14ac:dyDescent="0.2">
      <c r="A83">
        <v>14.68581</v>
      </c>
      <c r="B83">
        <v>11.455550000000001</v>
      </c>
      <c r="C83">
        <v>0</v>
      </c>
      <c r="D83">
        <v>0</v>
      </c>
      <c r="E83" t="s">
        <v>12</v>
      </c>
      <c r="F83">
        <v>0.28000000000000003</v>
      </c>
      <c r="G83">
        <v>0</v>
      </c>
      <c r="H83" t="s">
        <v>17</v>
      </c>
      <c r="I83" t="s">
        <v>14</v>
      </c>
      <c r="J83" s="1">
        <v>19968</v>
      </c>
      <c r="K83">
        <v>143</v>
      </c>
      <c r="L83">
        <v>82</v>
      </c>
      <c r="M83">
        <f t="shared" si="24"/>
        <v>734.29049999999995</v>
      </c>
      <c r="N83">
        <f t="shared" si="25"/>
        <v>427.22249999999997</v>
      </c>
      <c r="O83">
        <v>628.56797999999992</v>
      </c>
      <c r="P83">
        <v>413.64150000000006</v>
      </c>
      <c r="Q83">
        <f t="shared" si="26"/>
        <v>11361.694796150405</v>
      </c>
      <c r="R83">
        <f t="shared" si="27"/>
        <v>106.59125103004658</v>
      </c>
      <c r="S83">
        <f t="shared" si="28"/>
        <v>1</v>
      </c>
      <c r="T83">
        <f t="shared" si="29"/>
        <v>0</v>
      </c>
      <c r="U83">
        <f t="shared" si="30"/>
        <v>0</v>
      </c>
      <c r="V83">
        <f t="shared" si="31"/>
        <v>1</v>
      </c>
      <c r="W83">
        <f t="shared" si="32"/>
        <v>0</v>
      </c>
      <c r="X83">
        <f t="shared" si="33"/>
        <v>0</v>
      </c>
      <c r="Y83">
        <f t="shared" si="34"/>
        <v>0</v>
      </c>
      <c r="Z83">
        <f t="shared" si="35"/>
        <v>0</v>
      </c>
      <c r="AI83">
        <f>O83/50</f>
        <v>12.571359599999999</v>
      </c>
      <c r="AJ83">
        <v>11.727169999999999</v>
      </c>
      <c r="AK83">
        <f>(A83-AI83)^2+(B83-AJ83)^2</f>
        <v>4.5446779184601631</v>
      </c>
      <c r="AL83">
        <f t="shared" si="22"/>
        <v>2.1318250206009317</v>
      </c>
      <c r="AM83">
        <f t="shared" si="37"/>
        <v>377.33302864636494</v>
      </c>
      <c r="AN83">
        <f t="shared" si="36"/>
        <v>278</v>
      </c>
    </row>
    <row r="84" spans="1:40" x14ac:dyDescent="0.2">
      <c r="A84">
        <v>12.57377</v>
      </c>
      <c r="B84">
        <v>13.43932</v>
      </c>
      <c r="C84">
        <v>0</v>
      </c>
      <c r="D84">
        <v>0</v>
      </c>
      <c r="E84" t="s">
        <v>12</v>
      </c>
      <c r="F84">
        <v>0.28000000000000003</v>
      </c>
      <c r="G84">
        <v>0</v>
      </c>
      <c r="H84" t="s">
        <v>17</v>
      </c>
      <c r="I84" t="s">
        <v>14</v>
      </c>
      <c r="J84" s="1">
        <v>19968</v>
      </c>
      <c r="K84">
        <v>143</v>
      </c>
      <c r="L84">
        <v>83</v>
      </c>
      <c r="M84">
        <f t="shared" si="24"/>
        <v>628.68849999999998</v>
      </c>
      <c r="N84">
        <f t="shared" si="25"/>
        <v>328.03399999999999</v>
      </c>
      <c r="O84">
        <v>628.56797999999992</v>
      </c>
      <c r="P84">
        <v>413.64150000000006</v>
      </c>
      <c r="Q84">
        <f t="shared" si="26"/>
        <v>7328.6585813204128</v>
      </c>
      <c r="R84">
        <f t="shared" si="27"/>
        <v>85.607584835225978</v>
      </c>
      <c r="S84">
        <f t="shared" si="28"/>
        <v>1</v>
      </c>
      <c r="T84">
        <f t="shared" si="29"/>
        <v>0</v>
      </c>
      <c r="U84">
        <f t="shared" si="30"/>
        <v>1</v>
      </c>
      <c r="V84">
        <f t="shared" si="31"/>
        <v>0</v>
      </c>
      <c r="W84">
        <f t="shared" si="32"/>
        <v>0</v>
      </c>
      <c r="X84">
        <f t="shared" si="33"/>
        <v>0</v>
      </c>
      <c r="Y84">
        <f t="shared" si="34"/>
        <v>0</v>
      </c>
      <c r="Z84">
        <f t="shared" si="35"/>
        <v>0</v>
      </c>
      <c r="AI84">
        <f>O84/50</f>
        <v>12.571359599999999</v>
      </c>
      <c r="AJ84">
        <v>11.727169999999999</v>
      </c>
      <c r="AK84">
        <f>(A84-AI84)^2+(B84-AJ84)^2</f>
        <v>2.9314634325281639</v>
      </c>
      <c r="AL84">
        <f t="shared" si="22"/>
        <v>1.7121516967045192</v>
      </c>
      <c r="AM84">
        <f t="shared" si="37"/>
        <v>303.05085031669989</v>
      </c>
      <c r="AN84">
        <f t="shared" si="36"/>
        <v>207</v>
      </c>
    </row>
    <row r="85" spans="1:40" x14ac:dyDescent="0.2">
      <c r="A85">
        <v>11.70552</v>
      </c>
      <c r="B85">
        <v>10.364660000000001</v>
      </c>
      <c r="C85">
        <v>2</v>
      </c>
      <c r="D85">
        <v>1</v>
      </c>
      <c r="E85" t="s">
        <v>19</v>
      </c>
      <c r="F85">
        <v>0.3</v>
      </c>
      <c r="G85">
        <v>2</v>
      </c>
      <c r="H85" t="s">
        <v>13</v>
      </c>
      <c r="I85" t="s">
        <v>14</v>
      </c>
      <c r="J85" s="1">
        <v>19968</v>
      </c>
      <c r="K85">
        <v>143</v>
      </c>
      <c r="L85">
        <v>84</v>
      </c>
      <c r="M85">
        <f t="shared" si="24"/>
        <v>585.27599999999995</v>
      </c>
      <c r="N85">
        <f t="shared" si="25"/>
        <v>481.76699999999994</v>
      </c>
      <c r="O85">
        <v>628.56797999999992</v>
      </c>
      <c r="P85">
        <v>413.64150000000006</v>
      </c>
      <c r="Q85">
        <f t="shared" si="26"/>
        <v>6515.27928257038</v>
      </c>
      <c r="R85">
        <f t="shared" si="27"/>
        <v>80.717279950270751</v>
      </c>
      <c r="S85">
        <f t="shared" si="28"/>
        <v>1</v>
      </c>
      <c r="T85">
        <f t="shared" si="29"/>
        <v>0</v>
      </c>
      <c r="U85">
        <f t="shared" si="30"/>
        <v>1</v>
      </c>
      <c r="V85">
        <f t="shared" si="31"/>
        <v>0</v>
      </c>
      <c r="W85">
        <f t="shared" si="32"/>
        <v>0</v>
      </c>
      <c r="X85">
        <f t="shared" si="33"/>
        <v>0</v>
      </c>
      <c r="Y85">
        <f t="shared" si="34"/>
        <v>0</v>
      </c>
      <c r="Z85">
        <f t="shared" si="35"/>
        <v>0</v>
      </c>
      <c r="AI85">
        <f>O85/50</f>
        <v>12.571359599999999</v>
      </c>
      <c r="AJ85">
        <v>11.727169999999999</v>
      </c>
      <c r="AK85">
        <f>(A85-AI85)^2+(B85-AJ85)^2</f>
        <v>2.606111713028155</v>
      </c>
      <c r="AL85">
        <f t="shared" si="22"/>
        <v>1.6143455990054159</v>
      </c>
      <c r="AM85">
        <f t="shared" si="37"/>
        <v>285.73917102395859</v>
      </c>
      <c r="AN85">
        <f t="shared" si="36"/>
        <v>185</v>
      </c>
    </row>
    <row r="86" spans="1:40" x14ac:dyDescent="0.2">
      <c r="A86">
        <v>14.369120000000001</v>
      </c>
      <c r="B86">
        <v>12.55025</v>
      </c>
      <c r="C86">
        <v>4</v>
      </c>
      <c r="D86">
        <v>1</v>
      </c>
      <c r="E86" t="s">
        <v>15</v>
      </c>
      <c r="F86">
        <v>0.04</v>
      </c>
      <c r="G86">
        <v>4</v>
      </c>
      <c r="H86" t="s">
        <v>13</v>
      </c>
      <c r="I86" t="s">
        <v>16</v>
      </c>
      <c r="J86" s="1">
        <v>19968</v>
      </c>
      <c r="K86">
        <v>143</v>
      </c>
      <c r="L86">
        <v>85</v>
      </c>
      <c r="M86">
        <f t="shared" si="24"/>
        <v>718.45600000000002</v>
      </c>
      <c r="N86">
        <f t="shared" si="25"/>
        <v>372.48749999999995</v>
      </c>
      <c r="O86">
        <v>628.56797999999992</v>
      </c>
      <c r="P86">
        <v>413.64150000000006</v>
      </c>
      <c r="Q86">
        <f t="shared" si="26"/>
        <v>9773.5078555204273</v>
      </c>
      <c r="R86">
        <f t="shared" si="27"/>
        <v>98.861053279440767</v>
      </c>
      <c r="S86">
        <f t="shared" si="28"/>
        <v>1</v>
      </c>
      <c r="T86">
        <f t="shared" si="29"/>
        <v>0</v>
      </c>
      <c r="U86">
        <f t="shared" si="30"/>
        <v>1</v>
      </c>
      <c r="V86">
        <f t="shared" si="31"/>
        <v>0</v>
      </c>
      <c r="W86">
        <f t="shared" si="32"/>
        <v>0</v>
      </c>
      <c r="X86">
        <f t="shared" si="33"/>
        <v>0</v>
      </c>
      <c r="Y86">
        <f t="shared" si="34"/>
        <v>0</v>
      </c>
      <c r="Z86">
        <f t="shared" si="35"/>
        <v>0</v>
      </c>
      <c r="AI86">
        <f>O86/50</f>
        <v>12.571359599999999</v>
      </c>
      <c r="AJ86">
        <v>11.727169999999999</v>
      </c>
      <c r="AK86">
        <f>(A86-AI86)^2+(B86-AJ86)^2</f>
        <v>3.9094031422081668</v>
      </c>
      <c r="AL86">
        <f t="shared" si="22"/>
        <v>1.9772210655888145</v>
      </c>
      <c r="AM86">
        <f t="shared" si="37"/>
        <v>349.96812860922017</v>
      </c>
      <c r="AN86">
        <f t="shared" si="36"/>
        <v>242</v>
      </c>
    </row>
    <row r="87" spans="1:40" x14ac:dyDescent="0.2">
      <c r="A87">
        <v>15.212809999999999</v>
      </c>
      <c r="B87">
        <v>16.959299999999999</v>
      </c>
      <c r="C87">
        <v>5</v>
      </c>
      <c r="D87">
        <v>0</v>
      </c>
      <c r="E87" t="s">
        <v>18</v>
      </c>
      <c r="F87">
        <v>0.01</v>
      </c>
      <c r="G87">
        <v>4</v>
      </c>
      <c r="H87" t="s">
        <v>17</v>
      </c>
      <c r="I87" t="s">
        <v>16</v>
      </c>
      <c r="J87" s="1">
        <v>19968</v>
      </c>
      <c r="K87">
        <v>143</v>
      </c>
      <c r="L87">
        <v>86</v>
      </c>
      <c r="M87">
        <f t="shared" si="24"/>
        <v>760.64049999999997</v>
      </c>
      <c r="N87">
        <f t="shared" si="25"/>
        <v>152.03500000000008</v>
      </c>
      <c r="O87">
        <v>628.56797999999992</v>
      </c>
      <c r="P87">
        <v>413.64150000000006</v>
      </c>
      <c r="Q87">
        <f t="shared" si="26"/>
        <v>85881.111381400406</v>
      </c>
      <c r="R87">
        <f t="shared" si="27"/>
        <v>293.0547924559508</v>
      </c>
      <c r="S87">
        <f t="shared" si="28"/>
        <v>0</v>
      </c>
      <c r="T87">
        <f t="shared" si="29"/>
        <v>0</v>
      </c>
      <c r="U87">
        <f t="shared" si="30"/>
        <v>0</v>
      </c>
      <c r="V87">
        <f t="shared" si="31"/>
        <v>0</v>
      </c>
      <c r="W87">
        <f t="shared" si="32"/>
        <v>0</v>
      </c>
      <c r="X87">
        <f t="shared" si="33"/>
        <v>0</v>
      </c>
      <c r="Y87">
        <f t="shared" si="34"/>
        <v>1</v>
      </c>
      <c r="Z87">
        <f t="shared" si="35"/>
        <v>0</v>
      </c>
      <c r="AI87">
        <f>O87/50</f>
        <v>12.571359599999999</v>
      </c>
      <c r="AJ87">
        <v>11.727169999999999</v>
      </c>
      <c r="AK87">
        <f>(A87-AI87)^2+(B87-AJ87)^2</f>
        <v>34.352444552560158</v>
      </c>
      <c r="AL87">
        <f t="shared" si="22"/>
        <v>5.8610958491190157</v>
      </c>
      <c r="AM87">
        <f t="shared" si="37"/>
        <v>1037.4139652940657</v>
      </c>
      <c r="AN87">
        <f t="shared" si="36"/>
        <v>562</v>
      </c>
    </row>
    <row r="88" spans="1:40" x14ac:dyDescent="0.2">
      <c r="A88">
        <v>15.816129999999999</v>
      </c>
      <c r="B88">
        <v>13.89809</v>
      </c>
      <c r="C88">
        <v>5</v>
      </c>
      <c r="D88">
        <v>0</v>
      </c>
      <c r="E88" t="s">
        <v>18</v>
      </c>
      <c r="F88">
        <v>0.01</v>
      </c>
      <c r="G88">
        <v>4</v>
      </c>
      <c r="H88" t="s">
        <v>17</v>
      </c>
      <c r="I88" t="s">
        <v>16</v>
      </c>
      <c r="J88" s="1">
        <v>19968</v>
      </c>
      <c r="K88">
        <v>143</v>
      </c>
      <c r="L88">
        <v>87</v>
      </c>
      <c r="M88">
        <f t="shared" si="24"/>
        <v>790.80649999999991</v>
      </c>
      <c r="N88">
        <f t="shared" si="25"/>
        <v>305.09550000000002</v>
      </c>
      <c r="O88">
        <v>628.56797999999992</v>
      </c>
      <c r="P88">
        <v>413.64150000000006</v>
      </c>
      <c r="Q88">
        <f t="shared" si="26"/>
        <v>38103.57148779041</v>
      </c>
      <c r="R88">
        <f t="shared" si="27"/>
        <v>195.20136138815838</v>
      </c>
      <c r="S88">
        <f t="shared" si="28"/>
        <v>0</v>
      </c>
      <c r="T88">
        <f t="shared" si="29"/>
        <v>0</v>
      </c>
      <c r="U88">
        <f t="shared" si="30"/>
        <v>0</v>
      </c>
      <c r="V88">
        <f t="shared" si="31"/>
        <v>0</v>
      </c>
      <c r="W88">
        <f t="shared" si="32"/>
        <v>1</v>
      </c>
      <c r="X88">
        <f t="shared" si="33"/>
        <v>0</v>
      </c>
      <c r="Y88">
        <f t="shared" si="34"/>
        <v>0</v>
      </c>
      <c r="Z88">
        <f t="shared" si="35"/>
        <v>0</v>
      </c>
      <c r="AI88">
        <f>O88/50</f>
        <v>12.571359599999999</v>
      </c>
      <c r="AJ88">
        <v>11.727169999999999</v>
      </c>
      <c r="AK88">
        <f>(A88-AI88)^2+(B88-AJ88)^2</f>
        <v>15.241428595116163</v>
      </c>
      <c r="AL88">
        <f t="shared" si="22"/>
        <v>3.9040272277631676</v>
      </c>
      <c r="AM88">
        <f t="shared" si="37"/>
        <v>691.01281931408062</v>
      </c>
      <c r="AN88">
        <f t="shared" si="36"/>
        <v>519</v>
      </c>
    </row>
    <row r="89" spans="1:40" x14ac:dyDescent="0.2">
      <c r="A89">
        <v>13.896430000000001</v>
      </c>
      <c r="B89">
        <v>12.721080000000001</v>
      </c>
      <c r="C89">
        <v>3</v>
      </c>
      <c r="D89">
        <v>0</v>
      </c>
      <c r="E89" t="s">
        <v>20</v>
      </c>
      <c r="F89">
        <v>0.13</v>
      </c>
      <c r="G89">
        <v>3</v>
      </c>
      <c r="H89" t="s">
        <v>17</v>
      </c>
      <c r="I89" t="s">
        <v>14</v>
      </c>
      <c r="J89" s="1">
        <v>19968</v>
      </c>
      <c r="K89">
        <v>143</v>
      </c>
      <c r="L89">
        <v>88</v>
      </c>
      <c r="M89">
        <f t="shared" si="24"/>
        <v>694.82150000000001</v>
      </c>
      <c r="N89">
        <f t="shared" si="25"/>
        <v>363.94599999999991</v>
      </c>
      <c r="O89">
        <v>628.56797999999992</v>
      </c>
      <c r="P89">
        <v>413.64150000000006</v>
      </c>
      <c r="Q89">
        <f t="shared" si="26"/>
        <v>6859.1716326404276</v>
      </c>
      <c r="R89">
        <f t="shared" si="27"/>
        <v>82.820116111005476</v>
      </c>
      <c r="S89">
        <f t="shared" si="28"/>
        <v>1</v>
      </c>
      <c r="T89">
        <f t="shared" si="29"/>
        <v>0</v>
      </c>
      <c r="U89">
        <f t="shared" si="30"/>
        <v>1</v>
      </c>
      <c r="V89">
        <f t="shared" si="31"/>
        <v>0</v>
      </c>
      <c r="W89">
        <f t="shared" si="32"/>
        <v>0</v>
      </c>
      <c r="X89">
        <f t="shared" si="33"/>
        <v>0</v>
      </c>
      <c r="Y89">
        <f t="shared" si="34"/>
        <v>0</v>
      </c>
      <c r="Z89">
        <f t="shared" si="35"/>
        <v>0</v>
      </c>
      <c r="AI89">
        <f>O89/50</f>
        <v>12.571359599999999</v>
      </c>
      <c r="AJ89">
        <v>11.727169999999999</v>
      </c>
      <c r="AK89">
        <f>(A89-AI89)^2+(B89-AJ89)^2</f>
        <v>2.743668653056166</v>
      </c>
      <c r="AL89">
        <f t="shared" si="22"/>
        <v>1.6564023222201079</v>
      </c>
      <c r="AM89">
        <f t="shared" si="37"/>
        <v>293.18321103295909</v>
      </c>
      <c r="AN89">
        <f t="shared" si="36"/>
        <v>192</v>
      </c>
    </row>
    <row r="90" spans="1:40" x14ac:dyDescent="0.2">
      <c r="A90">
        <v>15.183070000000001</v>
      </c>
      <c r="B90">
        <v>11.5893</v>
      </c>
      <c r="C90">
        <v>0</v>
      </c>
      <c r="D90">
        <v>0</v>
      </c>
      <c r="E90" t="s">
        <v>12</v>
      </c>
      <c r="F90">
        <v>0.28000000000000003</v>
      </c>
      <c r="G90">
        <v>0</v>
      </c>
      <c r="H90" t="s">
        <v>17</v>
      </c>
      <c r="I90" t="s">
        <v>14</v>
      </c>
      <c r="J90" s="1">
        <v>19968</v>
      </c>
      <c r="K90">
        <v>143</v>
      </c>
      <c r="L90">
        <v>89</v>
      </c>
      <c r="M90">
        <f t="shared" si="24"/>
        <v>759.15350000000001</v>
      </c>
      <c r="N90">
        <f t="shared" si="25"/>
        <v>420.53499999999997</v>
      </c>
      <c r="O90">
        <v>628.56797999999992</v>
      </c>
      <c r="P90">
        <v>413.64150000000006</v>
      </c>
      <c r="Q90">
        <f t="shared" si="26"/>
        <v>17100.098375920421</v>
      </c>
      <c r="R90">
        <f t="shared" si="27"/>
        <v>130.7673444554122</v>
      </c>
      <c r="S90">
        <f t="shared" si="28"/>
        <v>1</v>
      </c>
      <c r="T90">
        <f t="shared" si="29"/>
        <v>0</v>
      </c>
      <c r="U90">
        <f t="shared" si="30"/>
        <v>0</v>
      </c>
      <c r="V90">
        <f t="shared" si="31"/>
        <v>1</v>
      </c>
      <c r="W90">
        <f t="shared" si="32"/>
        <v>0</v>
      </c>
      <c r="X90">
        <f t="shared" si="33"/>
        <v>0</v>
      </c>
      <c r="Y90">
        <f t="shared" si="34"/>
        <v>0</v>
      </c>
      <c r="Z90">
        <f t="shared" si="35"/>
        <v>0</v>
      </c>
      <c r="AI90">
        <f>O90/50</f>
        <v>12.571359599999999</v>
      </c>
      <c r="AJ90">
        <v>11.727169999999999</v>
      </c>
      <c r="AK90">
        <f>(A90-AI90)^2+(B90-AJ90)^2</f>
        <v>6.8400393503681682</v>
      </c>
      <c r="AL90">
        <f t="shared" si="22"/>
        <v>2.6153468891082436</v>
      </c>
      <c r="AM90">
        <f t="shared" si="37"/>
        <v>462.91639937215911</v>
      </c>
      <c r="AN90">
        <f t="shared" si="36"/>
        <v>362</v>
      </c>
    </row>
    <row r="91" spans="1:40" x14ac:dyDescent="0.2">
      <c r="A91">
        <v>13.17116</v>
      </c>
      <c r="B91">
        <v>12.932</v>
      </c>
      <c r="C91">
        <v>5</v>
      </c>
      <c r="D91">
        <v>1</v>
      </c>
      <c r="E91" t="s">
        <v>18</v>
      </c>
      <c r="F91">
        <v>0.01</v>
      </c>
      <c r="G91">
        <v>4</v>
      </c>
      <c r="H91" t="s">
        <v>13</v>
      </c>
      <c r="I91" t="s">
        <v>16</v>
      </c>
      <c r="J91" s="1">
        <v>19968</v>
      </c>
      <c r="K91">
        <v>143</v>
      </c>
      <c r="L91">
        <v>90</v>
      </c>
      <c r="M91">
        <f t="shared" si="24"/>
        <v>658.55799999999999</v>
      </c>
      <c r="N91">
        <f t="shared" si="25"/>
        <v>353.4</v>
      </c>
      <c r="O91">
        <v>628.56797999999992</v>
      </c>
      <c r="P91">
        <v>413.64150000000006</v>
      </c>
      <c r="Q91">
        <f t="shared" si="26"/>
        <v>4528.4396218504144</v>
      </c>
      <c r="R91">
        <f t="shared" si="27"/>
        <v>67.293681886566546</v>
      </c>
      <c r="S91">
        <f t="shared" si="28"/>
        <v>1</v>
      </c>
      <c r="T91">
        <f t="shared" si="29"/>
        <v>0</v>
      </c>
      <c r="U91">
        <f t="shared" si="30"/>
        <v>1</v>
      </c>
      <c r="V91">
        <f t="shared" si="31"/>
        <v>0</v>
      </c>
      <c r="W91">
        <f t="shared" si="32"/>
        <v>0</v>
      </c>
      <c r="X91">
        <f t="shared" si="33"/>
        <v>0</v>
      </c>
      <c r="Y91">
        <f t="shared" si="34"/>
        <v>0</v>
      </c>
      <c r="Z91">
        <f t="shared" si="35"/>
        <v>0</v>
      </c>
      <c r="AI91">
        <f>O91/50</f>
        <v>12.571359599999999</v>
      </c>
      <c r="AJ91">
        <v>11.727169999999999</v>
      </c>
      <c r="AK91">
        <f>(A91-AI91)^2+(B91-AJ91)^2</f>
        <v>1.8113758487401643</v>
      </c>
      <c r="AL91">
        <f t="shared" si="22"/>
        <v>1.3458736377313303</v>
      </c>
      <c r="AM91">
        <f t="shared" si="37"/>
        <v>238.21963387844545</v>
      </c>
      <c r="AN91">
        <f t="shared" si="36"/>
        <v>136</v>
      </c>
    </row>
    <row r="92" spans="1:40" x14ac:dyDescent="0.2">
      <c r="A92">
        <v>12.652850000000001</v>
      </c>
      <c r="B92">
        <v>11.263820000000001</v>
      </c>
      <c r="C92">
        <v>0</v>
      </c>
      <c r="D92">
        <v>1</v>
      </c>
      <c r="E92" t="s">
        <v>12</v>
      </c>
      <c r="F92">
        <v>0.28000000000000003</v>
      </c>
      <c r="G92">
        <v>0</v>
      </c>
      <c r="H92" t="s">
        <v>13</v>
      </c>
      <c r="I92" t="s">
        <v>14</v>
      </c>
      <c r="J92" s="1">
        <v>19968</v>
      </c>
      <c r="K92">
        <v>143</v>
      </c>
      <c r="L92">
        <v>91</v>
      </c>
      <c r="M92">
        <f t="shared" si="24"/>
        <v>632.64250000000004</v>
      </c>
      <c r="N92">
        <f t="shared" si="25"/>
        <v>436.80899999999997</v>
      </c>
      <c r="O92">
        <v>628.56797999999992</v>
      </c>
      <c r="P92">
        <v>413.64150000000006</v>
      </c>
      <c r="Q92">
        <f t="shared" si="26"/>
        <v>553.33476948039652</v>
      </c>
      <c r="R92">
        <f t="shared" si="27"/>
        <v>23.523068878877105</v>
      </c>
      <c r="S92">
        <f t="shared" si="28"/>
        <v>1</v>
      </c>
      <c r="T92">
        <f t="shared" si="29"/>
        <v>1</v>
      </c>
      <c r="U92">
        <f t="shared" si="30"/>
        <v>0</v>
      </c>
      <c r="V92">
        <f t="shared" si="31"/>
        <v>0</v>
      </c>
      <c r="W92">
        <f t="shared" si="32"/>
        <v>0</v>
      </c>
      <c r="X92">
        <f t="shared" si="33"/>
        <v>0</v>
      </c>
      <c r="Y92">
        <f t="shared" si="34"/>
        <v>0</v>
      </c>
      <c r="Z92">
        <f t="shared" si="35"/>
        <v>0</v>
      </c>
      <c r="AI92">
        <f>O92/50</f>
        <v>12.571359599999999</v>
      </c>
      <c r="AJ92">
        <v>11.727169999999999</v>
      </c>
      <c r="AK92">
        <f>(A92-AI92)^2+(B92-AJ92)^2</f>
        <v>0.22133390779215878</v>
      </c>
      <c r="AL92">
        <f t="shared" si="22"/>
        <v>0.47046137757754225</v>
      </c>
      <c r="AM92">
        <f t="shared" si="37"/>
        <v>83.271663831224984</v>
      </c>
      <c r="AN92">
        <f t="shared" si="36"/>
        <v>34</v>
      </c>
    </row>
    <row r="93" spans="1:40" x14ac:dyDescent="0.2">
      <c r="A93">
        <v>15.13931</v>
      </c>
      <c r="B93">
        <v>13.201890000000001</v>
      </c>
      <c r="C93">
        <v>1</v>
      </c>
      <c r="D93">
        <v>0</v>
      </c>
      <c r="E93" s="2">
        <v>43059</v>
      </c>
      <c r="F93">
        <v>0.25</v>
      </c>
      <c r="G93">
        <v>1</v>
      </c>
      <c r="H93" t="s">
        <v>17</v>
      </c>
      <c r="I93" t="s">
        <v>14</v>
      </c>
      <c r="J93" s="1">
        <v>19968</v>
      </c>
      <c r="K93">
        <v>143</v>
      </c>
      <c r="L93">
        <v>92</v>
      </c>
      <c r="M93">
        <f t="shared" si="24"/>
        <v>756.96550000000002</v>
      </c>
      <c r="N93">
        <f t="shared" si="25"/>
        <v>339.90549999999996</v>
      </c>
      <c r="O93">
        <v>628.56797999999992</v>
      </c>
      <c r="P93">
        <v>413.64150000000006</v>
      </c>
      <c r="Q93">
        <f t="shared" si="26"/>
        <v>21922.920838150443</v>
      </c>
      <c r="R93">
        <f t="shared" si="27"/>
        <v>148.06390795244613</v>
      </c>
      <c r="S93">
        <f t="shared" si="28"/>
        <v>1</v>
      </c>
      <c r="T93">
        <f t="shared" si="29"/>
        <v>0</v>
      </c>
      <c r="U93">
        <f t="shared" si="30"/>
        <v>0</v>
      </c>
      <c r="V93">
        <f t="shared" si="31"/>
        <v>1</v>
      </c>
      <c r="W93">
        <f t="shared" si="32"/>
        <v>0</v>
      </c>
      <c r="X93">
        <f t="shared" si="33"/>
        <v>0</v>
      </c>
      <c r="Y93">
        <f t="shared" si="34"/>
        <v>0</v>
      </c>
      <c r="Z93">
        <f t="shared" si="35"/>
        <v>0</v>
      </c>
      <c r="AI93">
        <f>O93/50</f>
        <v>12.571359599999999</v>
      </c>
      <c r="AJ93">
        <v>11.727169999999999</v>
      </c>
      <c r="AK93">
        <f>(A93-AI93)^2+(B93-AJ93)^2</f>
        <v>8.7691683352601686</v>
      </c>
      <c r="AL93">
        <f t="shared" si="22"/>
        <v>2.9612781590489212</v>
      </c>
      <c r="AM93">
        <f t="shared" si="37"/>
        <v>524.14623415165909</v>
      </c>
      <c r="AN93">
        <f t="shared" si="36"/>
        <v>407</v>
      </c>
    </row>
    <row r="94" spans="1:40" x14ac:dyDescent="0.2">
      <c r="A94">
        <v>12.8446</v>
      </c>
      <c r="B94">
        <v>11.61027</v>
      </c>
      <c r="C94">
        <v>1</v>
      </c>
      <c r="D94">
        <v>0</v>
      </c>
      <c r="E94" s="2">
        <v>43059</v>
      </c>
      <c r="F94">
        <v>0.25</v>
      </c>
      <c r="G94">
        <v>1</v>
      </c>
      <c r="H94" t="s">
        <v>17</v>
      </c>
      <c r="I94" t="s">
        <v>14</v>
      </c>
      <c r="J94" s="1">
        <v>19968</v>
      </c>
      <c r="K94">
        <v>143</v>
      </c>
      <c r="L94">
        <v>93</v>
      </c>
      <c r="M94">
        <f t="shared" si="24"/>
        <v>642.23</v>
      </c>
      <c r="N94">
        <f t="shared" si="25"/>
        <v>419.48649999999998</v>
      </c>
      <c r="O94">
        <v>628.56797999999992</v>
      </c>
      <c r="P94">
        <v>413.64150000000006</v>
      </c>
      <c r="Q94">
        <f t="shared" si="26"/>
        <v>220.81481548040165</v>
      </c>
      <c r="R94">
        <f t="shared" si="27"/>
        <v>14.859839012600428</v>
      </c>
      <c r="S94">
        <f t="shared" si="28"/>
        <v>1</v>
      </c>
      <c r="T94">
        <f t="shared" si="29"/>
        <v>1</v>
      </c>
      <c r="U94">
        <f t="shared" si="30"/>
        <v>0</v>
      </c>
      <c r="V94">
        <f t="shared" si="31"/>
        <v>0</v>
      </c>
      <c r="W94">
        <f t="shared" si="32"/>
        <v>0</v>
      </c>
      <c r="X94">
        <f t="shared" si="33"/>
        <v>0</v>
      </c>
      <c r="Y94">
        <f t="shared" si="34"/>
        <v>0</v>
      </c>
      <c r="Z94">
        <f t="shared" si="35"/>
        <v>0</v>
      </c>
      <c r="AI94">
        <f>O94/50</f>
        <v>12.571359599999999</v>
      </c>
      <c r="AJ94">
        <v>11.727169999999999</v>
      </c>
      <c r="AK94">
        <f>(A94-AI94)^2+(B94-AJ94)^2</f>
        <v>8.8325926192160176E-2</v>
      </c>
      <c r="AL94">
        <f t="shared" si="22"/>
        <v>0.29719678025200774</v>
      </c>
      <c r="AM94">
        <f t="shared" si="37"/>
        <v>52.603830104605372</v>
      </c>
      <c r="AN94">
        <f t="shared" si="36"/>
        <v>8</v>
      </c>
    </row>
    <row r="95" spans="1:40" x14ac:dyDescent="0.2">
      <c r="A95">
        <v>13.55442</v>
      </c>
      <c r="B95">
        <v>13.175230000000001</v>
      </c>
      <c r="C95">
        <v>2</v>
      </c>
      <c r="D95">
        <v>1</v>
      </c>
      <c r="E95" t="s">
        <v>19</v>
      </c>
      <c r="F95">
        <v>0.3</v>
      </c>
      <c r="G95">
        <v>2</v>
      </c>
      <c r="H95" t="s">
        <v>13</v>
      </c>
      <c r="I95" t="s">
        <v>14</v>
      </c>
      <c r="J95" s="1">
        <v>19968</v>
      </c>
      <c r="K95">
        <v>143</v>
      </c>
      <c r="L95">
        <v>94</v>
      </c>
      <c r="M95">
        <f t="shared" si="24"/>
        <v>677.721</v>
      </c>
      <c r="N95">
        <f t="shared" si="25"/>
        <v>341.23849999999993</v>
      </c>
      <c r="O95">
        <v>628.56797999999992</v>
      </c>
      <c r="P95">
        <v>413.64150000000006</v>
      </c>
      <c r="Q95">
        <f t="shared" si="26"/>
        <v>7658.2137841204276</v>
      </c>
      <c r="R95">
        <f t="shared" si="27"/>
        <v>87.511220904067088</v>
      </c>
      <c r="S95">
        <f t="shared" si="28"/>
        <v>1</v>
      </c>
      <c r="T95">
        <f t="shared" si="29"/>
        <v>0</v>
      </c>
      <c r="U95">
        <f t="shared" si="30"/>
        <v>1</v>
      </c>
      <c r="V95">
        <f t="shared" si="31"/>
        <v>0</v>
      </c>
      <c r="W95">
        <f t="shared" si="32"/>
        <v>0</v>
      </c>
      <c r="X95">
        <f t="shared" si="33"/>
        <v>0</v>
      </c>
      <c r="Y95">
        <f t="shared" si="34"/>
        <v>0</v>
      </c>
      <c r="Z95">
        <f t="shared" si="35"/>
        <v>0</v>
      </c>
      <c r="AI95">
        <f>O95/50</f>
        <v>12.571359599999999</v>
      </c>
      <c r="AJ95">
        <v>11.727169999999999</v>
      </c>
      <c r="AK95">
        <f>(A95-AI95)^2+(B95-AJ95)^2</f>
        <v>3.0632855136481671</v>
      </c>
      <c r="AL95">
        <f t="shared" si="22"/>
        <v>1.7502244180813404</v>
      </c>
      <c r="AM95">
        <f t="shared" si="37"/>
        <v>309.78972200039726</v>
      </c>
      <c r="AN95">
        <f t="shared" si="36"/>
        <v>210</v>
      </c>
    </row>
    <row r="96" spans="1:40" x14ac:dyDescent="0.2">
      <c r="A96">
        <v>14.029489999999999</v>
      </c>
      <c r="B96">
        <v>13.07497</v>
      </c>
      <c r="C96">
        <v>5</v>
      </c>
      <c r="D96">
        <v>0</v>
      </c>
      <c r="E96" t="s">
        <v>18</v>
      </c>
      <c r="F96">
        <v>0.01</v>
      </c>
      <c r="G96">
        <v>4</v>
      </c>
      <c r="H96" t="s">
        <v>17</v>
      </c>
      <c r="I96" t="s">
        <v>16</v>
      </c>
      <c r="J96" s="1">
        <v>19968</v>
      </c>
      <c r="K96">
        <v>143</v>
      </c>
      <c r="L96">
        <v>95</v>
      </c>
      <c r="M96">
        <f t="shared" si="24"/>
        <v>701.47449999999992</v>
      </c>
      <c r="N96">
        <f t="shared" si="25"/>
        <v>346.25149999999996</v>
      </c>
      <c r="O96">
        <v>628.56797999999992</v>
      </c>
      <c r="P96">
        <v>413.64150000000006</v>
      </c>
      <c r="Q96">
        <f t="shared" si="26"/>
        <v>9856.772758510413</v>
      </c>
      <c r="R96">
        <f t="shared" si="27"/>
        <v>99.281281007601891</v>
      </c>
      <c r="S96">
        <f t="shared" si="28"/>
        <v>1</v>
      </c>
      <c r="T96">
        <f t="shared" si="29"/>
        <v>0</v>
      </c>
      <c r="U96">
        <f t="shared" si="30"/>
        <v>1</v>
      </c>
      <c r="V96">
        <f t="shared" si="31"/>
        <v>0</v>
      </c>
      <c r="W96">
        <f t="shared" si="32"/>
        <v>0</v>
      </c>
      <c r="X96">
        <f t="shared" si="33"/>
        <v>0</v>
      </c>
      <c r="Y96">
        <f t="shared" si="34"/>
        <v>0</v>
      </c>
      <c r="Z96">
        <f t="shared" si="35"/>
        <v>0</v>
      </c>
      <c r="AI96">
        <f>O96/50</f>
        <v>12.571359599999999</v>
      </c>
      <c r="AJ96">
        <v>11.727169999999999</v>
      </c>
      <c r="AK96">
        <f>(A96-AI96)^2+(B96-AJ96)^2</f>
        <v>3.9427091034041633</v>
      </c>
      <c r="AL96">
        <f t="shared" si="22"/>
        <v>1.9856256201520375</v>
      </c>
      <c r="AM96">
        <f t="shared" si="37"/>
        <v>351.45573476691061</v>
      </c>
      <c r="AN96">
        <f t="shared" si="36"/>
        <v>244</v>
      </c>
    </row>
    <row r="97" spans="1:40" x14ac:dyDescent="0.2">
      <c r="A97">
        <v>15.439819999999999</v>
      </c>
      <c r="B97">
        <v>13.27819</v>
      </c>
      <c r="C97">
        <v>3</v>
      </c>
      <c r="D97">
        <v>1</v>
      </c>
      <c r="E97" t="s">
        <v>20</v>
      </c>
      <c r="F97">
        <v>0.13</v>
      </c>
      <c r="G97">
        <v>3</v>
      </c>
      <c r="H97" t="s">
        <v>13</v>
      </c>
      <c r="I97" t="s">
        <v>14</v>
      </c>
      <c r="J97" s="1">
        <v>19968</v>
      </c>
      <c r="K97">
        <v>143</v>
      </c>
      <c r="L97">
        <v>96</v>
      </c>
      <c r="M97">
        <f t="shared" si="24"/>
        <v>771.99099999999999</v>
      </c>
      <c r="N97">
        <f t="shared" si="25"/>
        <v>336.09050000000002</v>
      </c>
      <c r="O97">
        <v>628.56797999999992</v>
      </c>
      <c r="P97">
        <v>413.64150000000006</v>
      </c>
      <c r="Q97">
        <f t="shared" si="26"/>
        <v>26584.320266920426</v>
      </c>
      <c r="R97">
        <f t="shared" si="27"/>
        <v>163.04698791121663</v>
      </c>
      <c r="S97">
        <f t="shared" si="28"/>
        <v>0</v>
      </c>
      <c r="T97">
        <f t="shared" si="29"/>
        <v>0</v>
      </c>
      <c r="U97">
        <f t="shared" si="30"/>
        <v>0</v>
      </c>
      <c r="V97">
        <f t="shared" si="31"/>
        <v>0</v>
      </c>
      <c r="W97">
        <f t="shared" si="32"/>
        <v>1</v>
      </c>
      <c r="X97">
        <f t="shared" si="33"/>
        <v>0</v>
      </c>
      <c r="Y97">
        <f t="shared" si="34"/>
        <v>0</v>
      </c>
      <c r="Z97">
        <f t="shared" si="35"/>
        <v>0</v>
      </c>
      <c r="AI97">
        <f>O97/50</f>
        <v>12.571359599999999</v>
      </c>
      <c r="AJ97">
        <v>11.727169999999999</v>
      </c>
      <c r="AK97">
        <f>(A97-AI97)^2+(B97-AJ97)^2</f>
        <v>10.633728106768164</v>
      </c>
      <c r="AL97">
        <f t="shared" si="22"/>
        <v>3.2609397582243318</v>
      </c>
      <c r="AM97">
        <f t="shared" si="37"/>
        <v>577.18633720570676</v>
      </c>
      <c r="AN97">
        <f t="shared" si="36"/>
        <v>461</v>
      </c>
    </row>
    <row r="98" spans="1:40" x14ac:dyDescent="0.2">
      <c r="A98">
        <v>14.84585</v>
      </c>
      <c r="B98">
        <v>14.869070000000001</v>
      </c>
      <c r="C98">
        <v>3</v>
      </c>
      <c r="D98">
        <v>1</v>
      </c>
      <c r="E98" t="s">
        <v>20</v>
      </c>
      <c r="F98">
        <v>0.13</v>
      </c>
      <c r="G98">
        <v>3</v>
      </c>
      <c r="H98" t="s">
        <v>13</v>
      </c>
      <c r="I98" t="s">
        <v>14</v>
      </c>
      <c r="J98" s="1">
        <v>19968</v>
      </c>
      <c r="K98">
        <v>143</v>
      </c>
      <c r="L98">
        <v>97</v>
      </c>
      <c r="M98">
        <f t="shared" si="24"/>
        <v>742.29250000000002</v>
      </c>
      <c r="N98">
        <f t="shared" si="25"/>
        <v>256.54649999999992</v>
      </c>
      <c r="O98">
        <v>628.56797999999992</v>
      </c>
      <c r="P98">
        <v>413.64150000000006</v>
      </c>
      <c r="Q98">
        <f t="shared" si="26"/>
        <v>37612.10547423047</v>
      </c>
      <c r="R98">
        <f t="shared" si="27"/>
        <v>193.93840639293308</v>
      </c>
      <c r="S98">
        <f t="shared" si="28"/>
        <v>0</v>
      </c>
      <c r="T98">
        <f t="shared" si="29"/>
        <v>0</v>
      </c>
      <c r="U98">
        <f t="shared" si="30"/>
        <v>0</v>
      </c>
      <c r="V98">
        <f t="shared" si="31"/>
        <v>0</v>
      </c>
      <c r="W98">
        <f t="shared" si="32"/>
        <v>1</v>
      </c>
      <c r="X98">
        <f t="shared" si="33"/>
        <v>0</v>
      </c>
      <c r="Y98">
        <f t="shared" si="34"/>
        <v>0</v>
      </c>
      <c r="Z98">
        <f t="shared" si="35"/>
        <v>0</v>
      </c>
      <c r="AI98">
        <f>O98/50</f>
        <v>12.571359599999999</v>
      </c>
      <c r="AJ98">
        <v>11.727169999999999</v>
      </c>
      <c r="AK98">
        <f>(A98-AI98)^2+(B98-AJ98)^2</f>
        <v>15.044842189692176</v>
      </c>
      <c r="AL98">
        <f t="shared" ref="AL98:AL161" si="38">AK98^(1/2)</f>
        <v>3.8787681278586601</v>
      </c>
      <c r="AM98">
        <f t="shared" si="37"/>
        <v>686.54195863098289</v>
      </c>
      <c r="AN98">
        <f t="shared" si="36"/>
        <v>517</v>
      </c>
    </row>
    <row r="99" spans="1:40" x14ac:dyDescent="0.2">
      <c r="A99">
        <v>10.27732</v>
      </c>
      <c r="B99">
        <v>11.36702</v>
      </c>
      <c r="C99">
        <v>5</v>
      </c>
      <c r="D99">
        <v>1</v>
      </c>
      <c r="E99" t="s">
        <v>18</v>
      </c>
      <c r="F99">
        <v>0.01</v>
      </c>
      <c r="G99">
        <v>4</v>
      </c>
      <c r="H99" t="s">
        <v>13</v>
      </c>
      <c r="I99" t="s">
        <v>16</v>
      </c>
      <c r="J99" s="1">
        <v>19968</v>
      </c>
      <c r="K99">
        <v>143</v>
      </c>
      <c r="L99">
        <v>98</v>
      </c>
      <c r="M99">
        <f t="shared" si="24"/>
        <v>513.86599999999999</v>
      </c>
      <c r="N99">
        <f t="shared" si="25"/>
        <v>431.649</v>
      </c>
      <c r="O99">
        <v>628.56797999999992</v>
      </c>
      <c r="P99">
        <v>413.64150000000006</v>
      </c>
      <c r="Q99">
        <f t="shared" si="26"/>
        <v>13480.814272170383</v>
      </c>
      <c r="R99">
        <f t="shared" si="27"/>
        <v>116.106908804646</v>
      </c>
      <c r="S99">
        <f t="shared" si="28"/>
        <v>1</v>
      </c>
      <c r="T99">
        <f t="shared" si="29"/>
        <v>0</v>
      </c>
      <c r="U99">
        <f t="shared" si="30"/>
        <v>0</v>
      </c>
      <c r="V99">
        <f t="shared" si="31"/>
        <v>1</v>
      </c>
      <c r="W99">
        <f t="shared" si="32"/>
        <v>0</v>
      </c>
      <c r="X99">
        <f t="shared" si="33"/>
        <v>0</v>
      </c>
      <c r="Y99">
        <f t="shared" si="34"/>
        <v>0</v>
      </c>
      <c r="Z99">
        <f t="shared" si="35"/>
        <v>0</v>
      </c>
      <c r="AI99">
        <f>O99/50</f>
        <v>12.571359599999999</v>
      </c>
      <c r="AJ99">
        <v>11.727169999999999</v>
      </c>
      <c r="AK99">
        <f>(A99-AI99)^2+(B99-AJ99)^2</f>
        <v>5.3923257088681575</v>
      </c>
      <c r="AL99">
        <f t="shared" si="38"/>
        <v>2.3221381760929209</v>
      </c>
      <c r="AM99">
        <f t="shared" si="37"/>
        <v>411.01845716844701</v>
      </c>
      <c r="AN99">
        <f t="shared" si="36"/>
        <v>318</v>
      </c>
    </row>
    <row r="100" spans="1:40" x14ac:dyDescent="0.2">
      <c r="A100">
        <v>10.529769999999999</v>
      </c>
      <c r="B100">
        <v>11.62937</v>
      </c>
      <c r="C100">
        <v>5</v>
      </c>
      <c r="D100">
        <v>0</v>
      </c>
      <c r="E100" t="s">
        <v>18</v>
      </c>
      <c r="F100">
        <v>0.01</v>
      </c>
      <c r="G100">
        <v>4</v>
      </c>
      <c r="H100" t="s">
        <v>17</v>
      </c>
      <c r="I100" t="s">
        <v>16</v>
      </c>
      <c r="J100" s="1">
        <v>19968</v>
      </c>
      <c r="K100">
        <v>143</v>
      </c>
      <c r="L100">
        <v>99</v>
      </c>
      <c r="M100">
        <f t="shared" si="24"/>
        <v>526.48849999999993</v>
      </c>
      <c r="N100">
        <f t="shared" si="25"/>
        <v>418.53150000000005</v>
      </c>
      <c r="O100">
        <v>628.56797999999992</v>
      </c>
      <c r="P100">
        <v>413.64150000000006</v>
      </c>
      <c r="Q100">
        <f t="shared" si="26"/>
        <v>10444.132337070398</v>
      </c>
      <c r="R100">
        <f t="shared" si="27"/>
        <v>102.19653779395072</v>
      </c>
      <c r="S100">
        <f t="shared" si="28"/>
        <v>1</v>
      </c>
      <c r="T100">
        <f t="shared" si="29"/>
        <v>0</v>
      </c>
      <c r="U100">
        <f t="shared" si="30"/>
        <v>0</v>
      </c>
      <c r="V100">
        <f t="shared" si="31"/>
        <v>1</v>
      </c>
      <c r="W100">
        <f t="shared" si="32"/>
        <v>0</v>
      </c>
      <c r="X100">
        <f t="shared" si="33"/>
        <v>0</v>
      </c>
      <c r="Y100">
        <f t="shared" si="34"/>
        <v>0</v>
      </c>
      <c r="Z100">
        <f t="shared" si="35"/>
        <v>0</v>
      </c>
      <c r="AI100">
        <f>O100/50</f>
        <v>12.571359599999999</v>
      </c>
      <c r="AJ100">
        <v>11.727169999999999</v>
      </c>
      <c r="AK100">
        <f>(A100-AI100)^2+(B100-AJ100)^2</f>
        <v>4.1776529348281599</v>
      </c>
      <c r="AL100">
        <f t="shared" si="38"/>
        <v>2.0439307558790145</v>
      </c>
      <c r="AM100">
        <f t="shared" si="37"/>
        <v>361.77574379058558</v>
      </c>
      <c r="AN100">
        <f t="shared" si="36"/>
        <v>255</v>
      </c>
    </row>
    <row r="101" spans="1:40" x14ac:dyDescent="0.2">
      <c r="A101">
        <v>9.9331019999999999</v>
      </c>
      <c r="B101">
        <v>12.30593</v>
      </c>
      <c r="C101">
        <v>0</v>
      </c>
      <c r="D101">
        <v>1</v>
      </c>
      <c r="E101" t="s">
        <v>12</v>
      </c>
      <c r="F101">
        <v>0.28000000000000003</v>
      </c>
      <c r="G101">
        <v>0</v>
      </c>
      <c r="H101" t="s">
        <v>13</v>
      </c>
      <c r="I101" t="s">
        <v>14</v>
      </c>
      <c r="J101" s="1">
        <v>19968</v>
      </c>
      <c r="K101">
        <v>143</v>
      </c>
      <c r="L101">
        <v>100</v>
      </c>
      <c r="M101">
        <f t="shared" si="24"/>
        <v>496.6551</v>
      </c>
      <c r="N101">
        <f t="shared" si="25"/>
        <v>384.70349999999996</v>
      </c>
      <c r="O101">
        <v>628.56797999999992</v>
      </c>
      <c r="P101">
        <v>413.64150000000006</v>
      </c>
      <c r="Q101">
        <f t="shared" si="26"/>
        <v>18238.415753894384</v>
      </c>
      <c r="R101">
        <f t="shared" si="27"/>
        <v>135.04967883669471</v>
      </c>
      <c r="S101">
        <f t="shared" si="28"/>
        <v>1</v>
      </c>
      <c r="T101">
        <f t="shared" si="29"/>
        <v>0</v>
      </c>
      <c r="U101">
        <f t="shared" si="30"/>
        <v>0</v>
      </c>
      <c r="V101">
        <f t="shared" si="31"/>
        <v>1</v>
      </c>
      <c r="W101">
        <f t="shared" si="32"/>
        <v>0</v>
      </c>
      <c r="X101">
        <f t="shared" si="33"/>
        <v>0</v>
      </c>
      <c r="Y101">
        <f t="shared" si="34"/>
        <v>0</v>
      </c>
      <c r="Z101">
        <f t="shared" si="35"/>
        <v>0</v>
      </c>
      <c r="AI101">
        <f>O101/50</f>
        <v>12.571359599999999</v>
      </c>
      <c r="AJ101">
        <v>11.727169999999999</v>
      </c>
      <c r="AK101">
        <f>(A101-AI101)^2+(B101-AJ101)^2</f>
        <v>7.295366301557757</v>
      </c>
      <c r="AL101">
        <f t="shared" si="38"/>
        <v>2.7009935767338944</v>
      </c>
      <c r="AM101">
        <f t="shared" si="37"/>
        <v>478.07586308189929</v>
      </c>
      <c r="AN101">
        <f t="shared" si="36"/>
        <v>373</v>
      </c>
    </row>
    <row r="102" spans="1:40" x14ac:dyDescent="0.2">
      <c r="A102">
        <v>14.159509999999999</v>
      </c>
      <c r="B102">
        <v>9.2389469999999996</v>
      </c>
      <c r="C102">
        <v>0</v>
      </c>
      <c r="D102">
        <v>1</v>
      </c>
      <c r="E102" t="s">
        <v>12</v>
      </c>
      <c r="F102">
        <v>0.28000000000000003</v>
      </c>
      <c r="G102">
        <v>0</v>
      </c>
      <c r="H102" t="s">
        <v>13</v>
      </c>
      <c r="I102" t="s">
        <v>14</v>
      </c>
      <c r="J102" s="1">
        <v>19968</v>
      </c>
      <c r="K102">
        <v>143</v>
      </c>
      <c r="L102">
        <v>101</v>
      </c>
      <c r="M102">
        <f t="shared" si="24"/>
        <v>707.97550000000001</v>
      </c>
      <c r="N102">
        <f t="shared" si="25"/>
        <v>538.05265000000009</v>
      </c>
      <c r="O102">
        <v>628.56797999999992</v>
      </c>
      <c r="P102">
        <v>413.64150000000006</v>
      </c>
      <c r="Q102">
        <f t="shared" si="26"/>
        <v>21783.688476872921</v>
      </c>
      <c r="R102">
        <f t="shared" si="27"/>
        <v>147.5929824784123</v>
      </c>
      <c r="S102">
        <f t="shared" si="28"/>
        <v>1</v>
      </c>
      <c r="T102">
        <f t="shared" si="29"/>
        <v>0</v>
      </c>
      <c r="U102">
        <f t="shared" si="30"/>
        <v>0</v>
      </c>
      <c r="V102">
        <f t="shared" si="31"/>
        <v>1</v>
      </c>
      <c r="W102">
        <f t="shared" si="32"/>
        <v>0</v>
      </c>
      <c r="X102">
        <f t="shared" si="33"/>
        <v>0</v>
      </c>
      <c r="Y102">
        <f t="shared" si="34"/>
        <v>0</v>
      </c>
      <c r="Z102">
        <f t="shared" si="35"/>
        <v>0</v>
      </c>
      <c r="AI102">
        <f>O102/50</f>
        <v>12.571359599999999</v>
      </c>
      <c r="AJ102">
        <v>11.727169999999999</v>
      </c>
      <c r="AK102">
        <f>(A102-AI102)^2+(B102-AJ102)^2</f>
        <v>8.7134753907491582</v>
      </c>
      <c r="AL102">
        <f t="shared" si="38"/>
        <v>2.9518596495682443</v>
      </c>
      <c r="AM102">
        <f t="shared" si="37"/>
        <v>522.47915797357928</v>
      </c>
      <c r="AN102">
        <f t="shared" si="36"/>
        <v>404</v>
      </c>
    </row>
    <row r="103" spans="1:40" x14ac:dyDescent="0.2">
      <c r="A103">
        <v>13.618410000000001</v>
      </c>
      <c r="B103">
        <v>12.54927</v>
      </c>
      <c r="C103">
        <v>0</v>
      </c>
      <c r="D103">
        <v>1</v>
      </c>
      <c r="E103" t="s">
        <v>12</v>
      </c>
      <c r="F103">
        <v>0.28000000000000003</v>
      </c>
      <c r="G103">
        <v>0</v>
      </c>
      <c r="H103" t="s">
        <v>13</v>
      </c>
      <c r="I103" t="s">
        <v>14</v>
      </c>
      <c r="J103" s="1">
        <v>19968</v>
      </c>
      <c r="K103">
        <v>143</v>
      </c>
      <c r="L103">
        <v>102</v>
      </c>
      <c r="M103">
        <f t="shared" si="24"/>
        <v>680.92050000000006</v>
      </c>
      <c r="N103">
        <f t="shared" si="25"/>
        <v>372.53650000000005</v>
      </c>
      <c r="O103">
        <v>628.56797999999992</v>
      </c>
      <c r="P103">
        <v>413.64150000000006</v>
      </c>
      <c r="Q103">
        <f t="shared" si="26"/>
        <v>4430.4073753504163</v>
      </c>
      <c r="R103">
        <f t="shared" si="27"/>
        <v>66.561305390973331</v>
      </c>
      <c r="S103">
        <f t="shared" si="28"/>
        <v>1</v>
      </c>
      <c r="T103">
        <f t="shared" si="29"/>
        <v>0</v>
      </c>
      <c r="U103">
        <f t="shared" si="30"/>
        <v>1</v>
      </c>
      <c r="V103">
        <f t="shared" si="31"/>
        <v>0</v>
      </c>
      <c r="W103">
        <f t="shared" si="32"/>
        <v>0</v>
      </c>
      <c r="X103">
        <f t="shared" si="33"/>
        <v>0</v>
      </c>
      <c r="Y103">
        <f t="shared" si="34"/>
        <v>0</v>
      </c>
      <c r="Z103">
        <f t="shared" si="35"/>
        <v>0</v>
      </c>
      <c r="AI103">
        <f>O103/50</f>
        <v>12.571359599999999</v>
      </c>
      <c r="AJ103">
        <v>11.727169999999999</v>
      </c>
      <c r="AK103">
        <f>(A103-AI103)^2+(B103-AJ103)^2</f>
        <v>1.7721629501401646</v>
      </c>
      <c r="AL103">
        <f t="shared" si="38"/>
        <v>1.331226107819466</v>
      </c>
      <c r="AM103">
        <f t="shared" si="37"/>
        <v>235.62702108404548</v>
      </c>
      <c r="AN103">
        <f t="shared" si="36"/>
        <v>133</v>
      </c>
    </row>
    <row r="104" spans="1:40" x14ac:dyDescent="0.2">
      <c r="A104">
        <v>14.95599</v>
      </c>
      <c r="B104">
        <v>9.8398470000000007</v>
      </c>
      <c r="C104">
        <v>0</v>
      </c>
      <c r="D104">
        <v>1</v>
      </c>
      <c r="E104" t="s">
        <v>12</v>
      </c>
      <c r="F104">
        <v>0.28000000000000003</v>
      </c>
      <c r="G104">
        <v>0</v>
      </c>
      <c r="H104" t="s">
        <v>13</v>
      </c>
      <c r="I104" t="s">
        <v>14</v>
      </c>
      <c r="J104" s="1">
        <v>19968</v>
      </c>
      <c r="K104">
        <v>143</v>
      </c>
      <c r="L104">
        <v>103</v>
      </c>
      <c r="M104">
        <f t="shared" si="24"/>
        <v>747.79949999999997</v>
      </c>
      <c r="N104">
        <f t="shared" si="25"/>
        <v>508.00764999999996</v>
      </c>
      <c r="O104">
        <v>628.56797999999992</v>
      </c>
      <c r="P104">
        <v>413.64150000000006</v>
      </c>
      <c r="Q104">
        <f t="shared" si="26"/>
        <v>23121.125627332891</v>
      </c>
      <c r="R104">
        <f t="shared" si="27"/>
        <v>152.05632386498397</v>
      </c>
      <c r="S104">
        <f t="shared" si="28"/>
        <v>1</v>
      </c>
      <c r="T104">
        <f t="shared" si="29"/>
        <v>0</v>
      </c>
      <c r="U104">
        <f t="shared" si="30"/>
        <v>0</v>
      </c>
      <c r="V104">
        <f t="shared" si="31"/>
        <v>0</v>
      </c>
      <c r="W104">
        <f t="shared" si="32"/>
        <v>1</v>
      </c>
      <c r="X104">
        <f t="shared" si="33"/>
        <v>0</v>
      </c>
      <c r="Y104">
        <f t="shared" si="34"/>
        <v>0</v>
      </c>
      <c r="Z104">
        <f t="shared" si="35"/>
        <v>0</v>
      </c>
      <c r="AI104">
        <f>O104/50</f>
        <v>12.571359599999999</v>
      </c>
      <c r="AJ104">
        <v>11.727169999999999</v>
      </c>
      <c r="AK104">
        <f>(A104-AI104)^2+(B104-AJ104)^2</f>
        <v>9.248450250933157</v>
      </c>
      <c r="AL104">
        <f t="shared" si="38"/>
        <v>3.0411264772996791</v>
      </c>
      <c r="AM104">
        <f t="shared" si="37"/>
        <v>538.27938648204315</v>
      </c>
      <c r="AN104">
        <f t="shared" si="36"/>
        <v>424</v>
      </c>
    </row>
    <row r="105" spans="1:40" x14ac:dyDescent="0.2">
      <c r="A105">
        <v>15.693619999999999</v>
      </c>
      <c r="B105">
        <v>12.380789999999999</v>
      </c>
      <c r="C105">
        <v>1</v>
      </c>
      <c r="D105">
        <v>0</v>
      </c>
      <c r="E105" s="2">
        <v>43059</v>
      </c>
      <c r="F105">
        <v>0.25</v>
      </c>
      <c r="G105">
        <v>1</v>
      </c>
      <c r="H105" t="s">
        <v>17</v>
      </c>
      <c r="I105" t="s">
        <v>14</v>
      </c>
      <c r="J105" s="1">
        <v>19968</v>
      </c>
      <c r="K105">
        <v>143</v>
      </c>
      <c r="L105">
        <v>104</v>
      </c>
      <c r="M105">
        <f t="shared" si="24"/>
        <v>784.68099999999993</v>
      </c>
      <c r="N105">
        <f t="shared" si="25"/>
        <v>380.96050000000002</v>
      </c>
      <c r="O105">
        <v>628.56797999999992</v>
      </c>
      <c r="P105">
        <v>413.64150000000006</v>
      </c>
      <c r="Q105">
        <f t="shared" si="26"/>
        <v>25439.322774520402</v>
      </c>
      <c r="R105">
        <f t="shared" si="27"/>
        <v>159.49709331056914</v>
      </c>
      <c r="S105">
        <f t="shared" si="28"/>
        <v>0</v>
      </c>
      <c r="T105">
        <f t="shared" si="29"/>
        <v>0</v>
      </c>
      <c r="U105">
        <f t="shared" si="30"/>
        <v>0</v>
      </c>
      <c r="V105">
        <f t="shared" si="31"/>
        <v>0</v>
      </c>
      <c r="W105">
        <f t="shared" si="32"/>
        <v>1</v>
      </c>
      <c r="X105">
        <f t="shared" si="33"/>
        <v>0</v>
      </c>
      <c r="Y105">
        <f t="shared" si="34"/>
        <v>0</v>
      </c>
      <c r="Z105">
        <f t="shared" si="35"/>
        <v>0</v>
      </c>
      <c r="AI105">
        <f>O105/50</f>
        <v>12.571359599999999</v>
      </c>
      <c r="AJ105">
        <v>11.727169999999999</v>
      </c>
      <c r="AK105">
        <f>(A105-AI105)^2+(B105-AJ105)^2</f>
        <v>10.175729109808161</v>
      </c>
      <c r="AL105">
        <f t="shared" si="38"/>
        <v>3.1899418662113832</v>
      </c>
      <c r="AM105">
        <f t="shared" si="37"/>
        <v>564.61971031941482</v>
      </c>
      <c r="AN105">
        <f t="shared" si="36"/>
        <v>446</v>
      </c>
    </row>
    <row r="106" spans="1:40" x14ac:dyDescent="0.2">
      <c r="A106">
        <v>9.2000589999999995</v>
      </c>
      <c r="B106">
        <v>11.97217</v>
      </c>
      <c r="C106">
        <v>1</v>
      </c>
      <c r="D106">
        <v>0</v>
      </c>
      <c r="E106" s="2">
        <v>43059</v>
      </c>
      <c r="F106">
        <v>0.25</v>
      </c>
      <c r="G106">
        <v>1</v>
      </c>
      <c r="H106" t="s">
        <v>17</v>
      </c>
      <c r="I106" t="s">
        <v>14</v>
      </c>
      <c r="J106" s="1">
        <v>19968</v>
      </c>
      <c r="K106">
        <v>143</v>
      </c>
      <c r="L106">
        <v>105</v>
      </c>
      <c r="M106">
        <f t="shared" si="24"/>
        <v>460.00295</v>
      </c>
      <c r="N106">
        <f t="shared" si="25"/>
        <v>401.39149999999995</v>
      </c>
      <c r="O106">
        <v>628.56797999999992</v>
      </c>
      <c r="P106">
        <v>413.64150000000006</v>
      </c>
      <c r="Q106">
        <f t="shared" si="26"/>
        <v>28564.231838900876</v>
      </c>
      <c r="R106">
        <f t="shared" si="27"/>
        <v>169.00956138307939</v>
      </c>
      <c r="S106">
        <f t="shared" si="28"/>
        <v>0</v>
      </c>
      <c r="T106">
        <f t="shared" si="29"/>
        <v>0</v>
      </c>
      <c r="U106">
        <f t="shared" si="30"/>
        <v>0</v>
      </c>
      <c r="V106">
        <f t="shared" si="31"/>
        <v>0</v>
      </c>
      <c r="W106">
        <f t="shared" si="32"/>
        <v>1</v>
      </c>
      <c r="X106">
        <f t="shared" si="33"/>
        <v>0</v>
      </c>
      <c r="Y106">
        <f t="shared" si="34"/>
        <v>0</v>
      </c>
      <c r="Z106">
        <f t="shared" si="35"/>
        <v>0</v>
      </c>
      <c r="AI106">
        <f>O106/50</f>
        <v>12.571359599999999</v>
      </c>
      <c r="AJ106">
        <v>11.727169999999999</v>
      </c>
      <c r="AK106">
        <f>(A106-AI106)^2+(B106-AJ106)^2</f>
        <v>11.425692735560359</v>
      </c>
      <c r="AL106">
        <f t="shared" si="38"/>
        <v>3.3801912276615886</v>
      </c>
      <c r="AM106">
        <f t="shared" si="37"/>
        <v>598.29384729610115</v>
      </c>
      <c r="AN106">
        <f t="shared" si="36"/>
        <v>483</v>
      </c>
    </row>
    <row r="107" spans="1:40" x14ac:dyDescent="0.2">
      <c r="A107">
        <v>16.83013</v>
      </c>
      <c r="B107">
        <v>11.393879999999999</v>
      </c>
      <c r="C107">
        <v>0</v>
      </c>
      <c r="D107">
        <v>0</v>
      </c>
      <c r="E107" t="s">
        <v>12</v>
      </c>
      <c r="F107">
        <v>0.28000000000000003</v>
      </c>
      <c r="G107">
        <v>0</v>
      </c>
      <c r="H107" t="s">
        <v>17</v>
      </c>
      <c r="I107" t="s">
        <v>14</v>
      </c>
      <c r="J107" s="1">
        <v>19968</v>
      </c>
      <c r="K107">
        <v>143</v>
      </c>
      <c r="L107">
        <v>106</v>
      </c>
      <c r="M107">
        <f t="shared" si="24"/>
        <v>841.50650000000007</v>
      </c>
      <c r="N107">
        <f t="shared" si="25"/>
        <v>430.30600000000004</v>
      </c>
      <c r="O107">
        <v>628.56797999999992</v>
      </c>
      <c r="P107">
        <v>413.64150000000006</v>
      </c>
      <c r="Q107">
        <f t="shared" si="26"/>
        <v>45620.518860040465</v>
      </c>
      <c r="R107">
        <f t="shared" si="27"/>
        <v>213.58960382013086</v>
      </c>
      <c r="S107">
        <f t="shared" si="28"/>
        <v>0</v>
      </c>
      <c r="T107">
        <f t="shared" si="29"/>
        <v>0</v>
      </c>
      <c r="U107">
        <f t="shared" si="30"/>
        <v>0</v>
      </c>
      <c r="V107">
        <f t="shared" si="31"/>
        <v>0</v>
      </c>
      <c r="W107">
        <f t="shared" si="32"/>
        <v>0</v>
      </c>
      <c r="X107">
        <f t="shared" si="33"/>
        <v>1</v>
      </c>
      <c r="Y107">
        <f t="shared" si="34"/>
        <v>0</v>
      </c>
      <c r="Z107">
        <f t="shared" si="35"/>
        <v>0</v>
      </c>
      <c r="AI107">
        <f>O107/50</f>
        <v>12.571359599999999</v>
      </c>
      <c r="AJ107">
        <v>11.727169999999999</v>
      </c>
      <c r="AK107">
        <f>(A107-AI107)^2+(B107-AJ107)^2</f>
        <v>18.248207544016168</v>
      </c>
      <c r="AL107">
        <f t="shared" si="38"/>
        <v>4.2717920764026154</v>
      </c>
      <c r="AM107">
        <f t="shared" si="37"/>
        <v>756.10719752326293</v>
      </c>
      <c r="AN107">
        <f t="shared" si="36"/>
        <v>536</v>
      </c>
    </row>
    <row r="108" spans="1:40" x14ac:dyDescent="0.2">
      <c r="A108">
        <v>13.31452</v>
      </c>
      <c r="B108">
        <v>10.31512</v>
      </c>
      <c r="C108">
        <v>5</v>
      </c>
      <c r="D108">
        <v>0</v>
      </c>
      <c r="E108" t="s">
        <v>18</v>
      </c>
      <c r="F108">
        <v>0.01</v>
      </c>
      <c r="G108">
        <v>4</v>
      </c>
      <c r="H108" t="s">
        <v>17</v>
      </c>
      <c r="I108" t="s">
        <v>16</v>
      </c>
      <c r="J108" s="1">
        <v>19968</v>
      </c>
      <c r="K108">
        <v>143</v>
      </c>
      <c r="L108">
        <v>107</v>
      </c>
      <c r="M108">
        <f t="shared" si="24"/>
        <v>665.726</v>
      </c>
      <c r="N108">
        <f t="shared" si="25"/>
        <v>484.24400000000003</v>
      </c>
      <c r="O108">
        <v>628.56797999999992</v>
      </c>
      <c r="P108">
        <v>413.64150000000006</v>
      </c>
      <c r="Q108">
        <f t="shared" si="26"/>
        <v>6365.4314565704008</v>
      </c>
      <c r="R108">
        <f t="shared" si="27"/>
        <v>79.783654068802846</v>
      </c>
      <c r="S108">
        <f t="shared" si="28"/>
        <v>1</v>
      </c>
      <c r="T108">
        <f t="shared" si="29"/>
        <v>0</v>
      </c>
      <c r="U108">
        <f t="shared" si="30"/>
        <v>1</v>
      </c>
      <c r="V108">
        <f t="shared" si="31"/>
        <v>0</v>
      </c>
      <c r="W108">
        <f t="shared" si="32"/>
        <v>0</v>
      </c>
      <c r="X108">
        <f t="shared" si="33"/>
        <v>0</v>
      </c>
      <c r="Y108">
        <f t="shared" si="34"/>
        <v>0</v>
      </c>
      <c r="Z108">
        <f t="shared" si="35"/>
        <v>0</v>
      </c>
      <c r="AI108">
        <f>O108/50</f>
        <v>12.571359599999999</v>
      </c>
      <c r="AJ108">
        <v>11.727169999999999</v>
      </c>
      <c r="AK108">
        <f>(A108-AI108)^2+(B108-AJ108)^2</f>
        <v>2.546172582628158</v>
      </c>
      <c r="AL108">
        <f t="shared" si="38"/>
        <v>1.5956730813760562</v>
      </c>
      <c r="AM108">
        <f t="shared" si="37"/>
        <v>282.43413540356198</v>
      </c>
      <c r="AN108">
        <f t="shared" si="36"/>
        <v>179</v>
      </c>
    </row>
    <row r="109" spans="1:40" x14ac:dyDescent="0.2">
      <c r="A109">
        <v>10.563040000000001</v>
      </c>
      <c r="B109">
        <v>11.581759999999999</v>
      </c>
      <c r="C109">
        <v>5</v>
      </c>
      <c r="D109">
        <v>1</v>
      </c>
      <c r="E109" t="s">
        <v>18</v>
      </c>
      <c r="F109">
        <v>0.01</v>
      </c>
      <c r="G109">
        <v>4</v>
      </c>
      <c r="H109" t="s">
        <v>13</v>
      </c>
      <c r="I109" t="s">
        <v>16</v>
      </c>
      <c r="J109" s="1">
        <v>19968</v>
      </c>
      <c r="K109">
        <v>143</v>
      </c>
      <c r="L109">
        <v>108</v>
      </c>
      <c r="M109">
        <f t="shared" si="24"/>
        <v>528.15200000000004</v>
      </c>
      <c r="N109">
        <f t="shared" si="25"/>
        <v>420.91200000000003</v>
      </c>
      <c r="O109">
        <v>628.56797999999992</v>
      </c>
      <c r="P109">
        <v>413.64150000000006</v>
      </c>
      <c r="Q109">
        <f t="shared" si="26"/>
        <v>10136.229209610376</v>
      </c>
      <c r="R109">
        <f t="shared" si="27"/>
        <v>100.67884191631515</v>
      </c>
      <c r="S109">
        <f t="shared" si="28"/>
        <v>1</v>
      </c>
      <c r="T109">
        <f t="shared" si="29"/>
        <v>0</v>
      </c>
      <c r="U109">
        <f t="shared" si="30"/>
        <v>0</v>
      </c>
      <c r="V109">
        <f t="shared" si="31"/>
        <v>1</v>
      </c>
      <c r="W109">
        <f t="shared" si="32"/>
        <v>0</v>
      </c>
      <c r="X109">
        <f t="shared" si="33"/>
        <v>0</v>
      </c>
      <c r="Y109">
        <f t="shared" si="34"/>
        <v>0</v>
      </c>
      <c r="Z109">
        <f t="shared" si="35"/>
        <v>0</v>
      </c>
      <c r="AI109">
        <f>O109/50</f>
        <v>12.571359599999999</v>
      </c>
      <c r="AJ109">
        <v>11.727169999999999</v>
      </c>
      <c r="AK109">
        <f>(A109-AI109)^2+(B109-AJ109)^2</f>
        <v>4.0544916838441534</v>
      </c>
      <c r="AL109">
        <f t="shared" si="38"/>
        <v>2.0135768383263035</v>
      </c>
      <c r="AM109">
        <f t="shared" si="37"/>
        <v>356.40310038375571</v>
      </c>
      <c r="AN109">
        <f t="shared" si="36"/>
        <v>248</v>
      </c>
    </row>
    <row r="110" spans="1:40" x14ac:dyDescent="0.2">
      <c r="A110">
        <v>8.3110669999999995</v>
      </c>
      <c r="B110">
        <v>7.2025240000000004</v>
      </c>
      <c r="C110">
        <v>2</v>
      </c>
      <c r="D110">
        <v>0</v>
      </c>
      <c r="E110" t="s">
        <v>19</v>
      </c>
      <c r="F110">
        <v>0.3</v>
      </c>
      <c r="G110">
        <v>2</v>
      </c>
      <c r="H110" t="s">
        <v>17</v>
      </c>
      <c r="I110" t="s">
        <v>14</v>
      </c>
      <c r="J110" s="1">
        <v>19968</v>
      </c>
      <c r="K110">
        <v>143</v>
      </c>
      <c r="L110">
        <v>109</v>
      </c>
      <c r="M110">
        <f t="shared" si="24"/>
        <v>415.55334999999997</v>
      </c>
      <c r="N110">
        <f t="shared" si="25"/>
        <v>639.87379999999996</v>
      </c>
      <c r="O110">
        <v>628.56797999999992</v>
      </c>
      <c r="P110">
        <v>413.64150000000006</v>
      </c>
      <c r="Q110">
        <f t="shared" si="26"/>
        <v>96556.286157326831</v>
      </c>
      <c r="R110">
        <f t="shared" si="27"/>
        <v>310.73507390915307</v>
      </c>
      <c r="S110">
        <f t="shared" si="28"/>
        <v>0</v>
      </c>
      <c r="T110">
        <f t="shared" si="29"/>
        <v>0</v>
      </c>
      <c r="U110">
        <f t="shared" si="30"/>
        <v>0</v>
      </c>
      <c r="V110">
        <f t="shared" si="31"/>
        <v>0</v>
      </c>
      <c r="W110">
        <f t="shared" si="32"/>
        <v>0</v>
      </c>
      <c r="X110">
        <f t="shared" si="33"/>
        <v>0</v>
      </c>
      <c r="Y110">
        <f t="shared" si="34"/>
        <v>0</v>
      </c>
      <c r="Z110">
        <f t="shared" si="35"/>
        <v>1</v>
      </c>
      <c r="AI110">
        <f>O110/50</f>
        <v>12.571359599999999</v>
      </c>
      <c r="AJ110">
        <v>11.727169999999999</v>
      </c>
      <c r="AK110">
        <f>(A110-AI110)^2+(B110-AJ110)^2</f>
        <v>38.622514462930745</v>
      </c>
      <c r="AL110">
        <f t="shared" si="38"/>
        <v>6.2147014781830627</v>
      </c>
      <c r="AM110">
        <f t="shared" si="37"/>
        <v>1100.0021616384022</v>
      </c>
      <c r="AN110">
        <f t="shared" si="36"/>
        <v>565</v>
      </c>
    </row>
    <row r="111" spans="1:40" x14ac:dyDescent="0.2">
      <c r="A111">
        <v>13.39306</v>
      </c>
      <c r="B111">
        <v>13.037610000000001</v>
      </c>
      <c r="C111">
        <v>3</v>
      </c>
      <c r="D111">
        <v>1</v>
      </c>
      <c r="E111" t="s">
        <v>20</v>
      </c>
      <c r="F111">
        <v>0.13</v>
      </c>
      <c r="G111">
        <v>3</v>
      </c>
      <c r="H111" t="s">
        <v>13</v>
      </c>
      <c r="I111" t="s">
        <v>14</v>
      </c>
      <c r="J111" s="1">
        <v>19968</v>
      </c>
      <c r="K111">
        <v>143</v>
      </c>
      <c r="L111">
        <v>110</v>
      </c>
      <c r="M111">
        <f t="shared" si="24"/>
        <v>669.65300000000002</v>
      </c>
      <c r="N111">
        <f t="shared" si="25"/>
        <v>348.11950000000002</v>
      </c>
      <c r="O111">
        <v>628.56797999999992</v>
      </c>
      <c r="P111">
        <v>413.64150000000006</v>
      </c>
      <c r="Q111">
        <f t="shared" si="26"/>
        <v>5981.111352400414</v>
      </c>
      <c r="R111">
        <f t="shared" si="27"/>
        <v>77.337645118017491</v>
      </c>
      <c r="S111">
        <f t="shared" si="28"/>
        <v>1</v>
      </c>
      <c r="T111">
        <f t="shared" si="29"/>
        <v>0</v>
      </c>
      <c r="U111">
        <f t="shared" si="30"/>
        <v>1</v>
      </c>
      <c r="V111">
        <f t="shared" si="31"/>
        <v>0</v>
      </c>
      <c r="W111">
        <f t="shared" si="32"/>
        <v>0</v>
      </c>
      <c r="X111">
        <f t="shared" si="33"/>
        <v>0</v>
      </c>
      <c r="Y111">
        <f t="shared" si="34"/>
        <v>0</v>
      </c>
      <c r="Z111">
        <f t="shared" si="35"/>
        <v>0</v>
      </c>
      <c r="AI111">
        <f>O111/50</f>
        <v>12.571359599999999</v>
      </c>
      <c r="AJ111">
        <v>11.727169999999999</v>
      </c>
      <c r="AK111">
        <f>(A111-AI111)^2+(B111-AJ111)^2</f>
        <v>2.3924445409601658</v>
      </c>
      <c r="AL111">
        <f t="shared" si="38"/>
        <v>1.5467529023603499</v>
      </c>
      <c r="AM111">
        <f t="shared" si="37"/>
        <v>273.77526371778191</v>
      </c>
      <c r="AN111">
        <f t="shared" si="36"/>
        <v>169</v>
      </c>
    </row>
    <row r="112" spans="1:40" x14ac:dyDescent="0.2">
      <c r="A112">
        <v>14.518380000000001</v>
      </c>
      <c r="B112">
        <v>8.7160390000000003</v>
      </c>
      <c r="C112">
        <v>4</v>
      </c>
      <c r="D112">
        <v>0</v>
      </c>
      <c r="E112" t="s">
        <v>15</v>
      </c>
      <c r="F112">
        <v>0.04</v>
      </c>
      <c r="G112">
        <v>4</v>
      </c>
      <c r="H112" t="s">
        <v>17</v>
      </c>
      <c r="I112" t="s">
        <v>16</v>
      </c>
      <c r="J112" s="1">
        <v>19968</v>
      </c>
      <c r="K112">
        <v>143</v>
      </c>
      <c r="L112">
        <v>111</v>
      </c>
      <c r="M112">
        <f t="shared" si="24"/>
        <v>725.91899999999998</v>
      </c>
      <c r="N112">
        <f t="shared" si="25"/>
        <v>564.19804999999997</v>
      </c>
      <c r="O112">
        <v>628.56797999999992</v>
      </c>
      <c r="P112">
        <v>413.64150000000006</v>
      </c>
      <c r="Q112">
        <f t="shared" si="26"/>
        <v>32144.495842942881</v>
      </c>
      <c r="R112">
        <f t="shared" si="27"/>
        <v>179.28886145810307</v>
      </c>
      <c r="S112">
        <f t="shared" si="28"/>
        <v>0</v>
      </c>
      <c r="T112">
        <f t="shared" si="29"/>
        <v>0</v>
      </c>
      <c r="U112">
        <f t="shared" si="30"/>
        <v>0</v>
      </c>
      <c r="V112">
        <f t="shared" si="31"/>
        <v>0</v>
      </c>
      <c r="W112">
        <f t="shared" si="32"/>
        <v>1</v>
      </c>
      <c r="X112">
        <f t="shared" si="33"/>
        <v>0</v>
      </c>
      <c r="Y112">
        <f t="shared" si="34"/>
        <v>0</v>
      </c>
      <c r="Z112">
        <f t="shared" si="35"/>
        <v>0</v>
      </c>
      <c r="AI112">
        <f>O112/50</f>
        <v>12.571359599999999</v>
      </c>
      <c r="AJ112">
        <v>11.727169999999999</v>
      </c>
      <c r="AK112">
        <f>(A112-AI112)^2+(B112-AJ112)^2</f>
        <v>12.857798337177158</v>
      </c>
      <c r="AL112">
        <f t="shared" si="38"/>
        <v>3.5857772291620624</v>
      </c>
      <c r="AM112">
        <f t="shared" si="37"/>
        <v>634.682569561685</v>
      </c>
      <c r="AN112">
        <f t="shared" si="36"/>
        <v>501</v>
      </c>
    </row>
    <row r="113" spans="1:40" x14ac:dyDescent="0.2">
      <c r="A113">
        <v>16.808859999999999</v>
      </c>
      <c r="B113">
        <v>11.42717</v>
      </c>
      <c r="C113">
        <v>1</v>
      </c>
      <c r="D113">
        <v>1</v>
      </c>
      <c r="E113" s="2">
        <v>43059</v>
      </c>
      <c r="F113">
        <v>0.25</v>
      </c>
      <c r="G113">
        <v>1</v>
      </c>
      <c r="H113" t="s">
        <v>13</v>
      </c>
      <c r="I113" t="s">
        <v>14</v>
      </c>
      <c r="J113" s="1">
        <v>19968</v>
      </c>
      <c r="K113">
        <v>143</v>
      </c>
      <c r="L113">
        <v>112</v>
      </c>
      <c r="M113">
        <f t="shared" si="24"/>
        <v>840.44299999999998</v>
      </c>
      <c r="N113">
        <f t="shared" si="25"/>
        <v>428.64149999999995</v>
      </c>
      <c r="O113">
        <v>628.56797999999992</v>
      </c>
      <c r="P113">
        <v>413.64150000000006</v>
      </c>
      <c r="Q113">
        <f t="shared" si="26"/>
        <v>45116.024100000424</v>
      </c>
      <c r="R113">
        <f t="shared" si="27"/>
        <v>212.40532973539158</v>
      </c>
      <c r="S113">
        <f t="shared" si="28"/>
        <v>0</v>
      </c>
      <c r="T113">
        <f t="shared" si="29"/>
        <v>0</v>
      </c>
      <c r="U113">
        <f t="shared" si="30"/>
        <v>0</v>
      </c>
      <c r="V113">
        <f t="shared" si="31"/>
        <v>0</v>
      </c>
      <c r="W113">
        <f t="shared" si="32"/>
        <v>0</v>
      </c>
      <c r="X113">
        <f t="shared" si="33"/>
        <v>1</v>
      </c>
      <c r="Y113">
        <f t="shared" si="34"/>
        <v>0</v>
      </c>
      <c r="Z113">
        <f t="shared" si="35"/>
        <v>0</v>
      </c>
      <c r="AI113">
        <f>O113/50</f>
        <v>12.571359599999999</v>
      </c>
      <c r="AJ113">
        <v>11.727169999999999</v>
      </c>
      <c r="AK113">
        <f>(A113-AI113)^2+(B113-AJ113)^2</f>
        <v>18.04640964000016</v>
      </c>
      <c r="AL113">
        <f t="shared" si="38"/>
        <v>4.2481065947078305</v>
      </c>
      <c r="AM113">
        <f t="shared" si="37"/>
        <v>751.91486726328594</v>
      </c>
      <c r="AN113">
        <f t="shared" si="36"/>
        <v>532</v>
      </c>
    </row>
    <row r="114" spans="1:40" x14ac:dyDescent="0.2">
      <c r="A114">
        <v>14.71134</v>
      </c>
      <c r="B114">
        <v>11.91757</v>
      </c>
      <c r="C114">
        <v>5</v>
      </c>
      <c r="D114">
        <v>1</v>
      </c>
      <c r="E114" t="s">
        <v>18</v>
      </c>
      <c r="F114">
        <v>0.01</v>
      </c>
      <c r="G114">
        <v>4</v>
      </c>
      <c r="H114" t="s">
        <v>13</v>
      </c>
      <c r="I114" t="s">
        <v>16</v>
      </c>
      <c r="J114" s="1">
        <v>19968</v>
      </c>
      <c r="K114">
        <v>143</v>
      </c>
      <c r="L114">
        <v>113</v>
      </c>
      <c r="M114">
        <f t="shared" si="24"/>
        <v>735.56700000000001</v>
      </c>
      <c r="N114">
        <f t="shared" si="25"/>
        <v>404.12149999999997</v>
      </c>
      <c r="O114">
        <v>628.56797999999992</v>
      </c>
      <c r="P114">
        <v>413.64150000000006</v>
      </c>
      <c r="Q114">
        <f t="shared" si="26"/>
        <v>11539.42068096042</v>
      </c>
      <c r="R114">
        <f t="shared" si="27"/>
        <v>107.42169557850229</v>
      </c>
      <c r="S114">
        <f t="shared" si="28"/>
        <v>1</v>
      </c>
      <c r="T114">
        <f t="shared" si="29"/>
        <v>0</v>
      </c>
      <c r="U114">
        <f t="shared" si="30"/>
        <v>0</v>
      </c>
      <c r="V114">
        <f t="shared" si="31"/>
        <v>1</v>
      </c>
      <c r="W114">
        <f t="shared" si="32"/>
        <v>0</v>
      </c>
      <c r="X114">
        <f t="shared" si="33"/>
        <v>0</v>
      </c>
      <c r="Y114">
        <f t="shared" si="34"/>
        <v>0</v>
      </c>
      <c r="Z114">
        <f t="shared" si="35"/>
        <v>0</v>
      </c>
      <c r="AI114">
        <f>O114/50</f>
        <v>12.571359599999999</v>
      </c>
      <c r="AJ114">
        <v>11.727169999999999</v>
      </c>
      <c r="AK114">
        <f>(A114-AI114)^2+(B114-AJ114)^2</f>
        <v>4.6157682723841633</v>
      </c>
      <c r="AL114">
        <f t="shared" si="38"/>
        <v>2.148433911570045</v>
      </c>
      <c r="AM114">
        <f t="shared" si="37"/>
        <v>380.27280234789799</v>
      </c>
      <c r="AN114">
        <f t="shared" si="36"/>
        <v>281</v>
      </c>
    </row>
    <row r="115" spans="1:40" x14ac:dyDescent="0.2">
      <c r="A115">
        <v>10.31367</v>
      </c>
      <c r="B115">
        <v>11.386469999999999</v>
      </c>
      <c r="C115">
        <v>4</v>
      </c>
      <c r="D115">
        <v>1</v>
      </c>
      <c r="E115" t="s">
        <v>15</v>
      </c>
      <c r="F115">
        <v>0.04</v>
      </c>
      <c r="G115">
        <v>4</v>
      </c>
      <c r="H115" t="s">
        <v>13</v>
      </c>
      <c r="I115" t="s">
        <v>16</v>
      </c>
      <c r="J115" s="1">
        <v>19968</v>
      </c>
      <c r="K115">
        <v>143</v>
      </c>
      <c r="L115">
        <v>114</v>
      </c>
      <c r="M115">
        <f t="shared" si="24"/>
        <v>515.68349999999998</v>
      </c>
      <c r="N115">
        <f t="shared" si="25"/>
        <v>430.67650000000003</v>
      </c>
      <c r="O115">
        <v>628.56797999999992</v>
      </c>
      <c r="P115">
        <v>413.64150000000006</v>
      </c>
      <c r="Q115">
        <f t="shared" si="26"/>
        <v>13033.097049870385</v>
      </c>
      <c r="R115">
        <f t="shared" si="27"/>
        <v>114.16259041328024</v>
      </c>
      <c r="S115">
        <f t="shared" si="28"/>
        <v>1</v>
      </c>
      <c r="T115">
        <f t="shared" si="29"/>
        <v>0</v>
      </c>
      <c r="U115">
        <f t="shared" si="30"/>
        <v>0</v>
      </c>
      <c r="V115">
        <f t="shared" si="31"/>
        <v>1</v>
      </c>
      <c r="W115">
        <f t="shared" si="32"/>
        <v>0</v>
      </c>
      <c r="X115">
        <f t="shared" si="33"/>
        <v>0</v>
      </c>
      <c r="Y115">
        <f t="shared" si="34"/>
        <v>0</v>
      </c>
      <c r="Z115">
        <f t="shared" si="35"/>
        <v>0</v>
      </c>
      <c r="AI115">
        <f>O115/50</f>
        <v>12.571359599999999</v>
      </c>
      <c r="AJ115">
        <v>11.727169999999999</v>
      </c>
      <c r="AK115">
        <f>(A115-AI115)^2+(B115-AJ115)^2</f>
        <v>5.2132388199481561</v>
      </c>
      <c r="AL115">
        <f t="shared" si="38"/>
        <v>2.283251808265605</v>
      </c>
      <c r="AM115">
        <f t="shared" si="37"/>
        <v>404.1355700630121</v>
      </c>
      <c r="AN115">
        <f t="shared" si="36"/>
        <v>311</v>
      </c>
    </row>
    <row r="116" spans="1:40" x14ac:dyDescent="0.2">
      <c r="A116">
        <v>13.156510000000001</v>
      </c>
      <c r="B116">
        <v>11.151590000000001</v>
      </c>
      <c r="C116">
        <v>0</v>
      </c>
      <c r="D116">
        <v>0</v>
      </c>
      <c r="E116" t="s">
        <v>12</v>
      </c>
      <c r="F116">
        <v>0.28000000000000003</v>
      </c>
      <c r="G116">
        <v>0</v>
      </c>
      <c r="H116" t="s">
        <v>17</v>
      </c>
      <c r="I116" t="s">
        <v>14</v>
      </c>
      <c r="J116" s="1">
        <v>19968</v>
      </c>
      <c r="K116">
        <v>143</v>
      </c>
      <c r="L116">
        <v>115</v>
      </c>
      <c r="M116">
        <f t="shared" si="24"/>
        <v>657.82550000000003</v>
      </c>
      <c r="N116">
        <f t="shared" si="25"/>
        <v>442.42049999999995</v>
      </c>
      <c r="O116">
        <v>628.56797999999992</v>
      </c>
      <c r="P116">
        <v>413.64150000000006</v>
      </c>
      <c r="Q116">
        <f t="shared" si="26"/>
        <v>1684.2333175504</v>
      </c>
      <c r="R116">
        <f t="shared" si="27"/>
        <v>41.039411759312536</v>
      </c>
      <c r="S116">
        <f t="shared" si="28"/>
        <v>1</v>
      </c>
      <c r="T116">
        <f t="shared" si="29"/>
        <v>1</v>
      </c>
      <c r="U116">
        <f t="shared" si="30"/>
        <v>0</v>
      </c>
      <c r="V116">
        <f t="shared" si="31"/>
        <v>0</v>
      </c>
      <c r="W116">
        <f t="shared" si="32"/>
        <v>0</v>
      </c>
      <c r="X116">
        <f t="shared" si="33"/>
        <v>0</v>
      </c>
      <c r="Y116">
        <f t="shared" si="34"/>
        <v>0</v>
      </c>
      <c r="Z116">
        <f t="shared" si="35"/>
        <v>0</v>
      </c>
      <c r="AI116">
        <f>O116/50</f>
        <v>12.571359599999999</v>
      </c>
      <c r="AJ116">
        <v>11.727169999999999</v>
      </c>
      <c r="AK116">
        <f>(A116-AI116)^2+(B116-AJ116)^2</f>
        <v>0.67369332702016038</v>
      </c>
      <c r="AL116">
        <f t="shared" si="38"/>
        <v>0.82078823518625099</v>
      </c>
      <c r="AM116">
        <f t="shared" si="37"/>
        <v>145.27951762796641</v>
      </c>
      <c r="AN116">
        <f t="shared" si="36"/>
        <v>63</v>
      </c>
    </row>
    <row r="117" spans="1:40" x14ac:dyDescent="0.2">
      <c r="A117">
        <v>9.083952</v>
      </c>
      <c r="B117">
        <v>13.21588</v>
      </c>
      <c r="C117">
        <v>3</v>
      </c>
      <c r="D117">
        <v>0</v>
      </c>
      <c r="E117" t="s">
        <v>20</v>
      </c>
      <c r="F117">
        <v>0.13</v>
      </c>
      <c r="G117">
        <v>3</v>
      </c>
      <c r="H117" t="s">
        <v>17</v>
      </c>
      <c r="I117" t="s">
        <v>14</v>
      </c>
      <c r="J117" s="1">
        <v>19968</v>
      </c>
      <c r="K117">
        <v>143</v>
      </c>
      <c r="L117">
        <v>116</v>
      </c>
      <c r="M117">
        <f t="shared" si="24"/>
        <v>454.19760000000002</v>
      </c>
      <c r="N117">
        <f t="shared" si="25"/>
        <v>339.20600000000002</v>
      </c>
      <c r="O117">
        <v>628.56797999999992</v>
      </c>
      <c r="P117">
        <v>413.64150000000006</v>
      </c>
      <c r="Q117">
        <f t="shared" si="26"/>
        <v>35945.673081594374</v>
      </c>
      <c r="R117">
        <f t="shared" si="27"/>
        <v>189.59344155743989</v>
      </c>
      <c r="S117">
        <f t="shared" si="28"/>
        <v>0</v>
      </c>
      <c r="T117">
        <f t="shared" si="29"/>
        <v>0</v>
      </c>
      <c r="U117">
        <f t="shared" si="30"/>
        <v>0</v>
      </c>
      <c r="V117">
        <f t="shared" si="31"/>
        <v>0</v>
      </c>
      <c r="W117">
        <f t="shared" si="32"/>
        <v>1</v>
      </c>
      <c r="X117">
        <f t="shared" si="33"/>
        <v>0</v>
      </c>
      <c r="Y117">
        <f t="shared" si="34"/>
        <v>0</v>
      </c>
      <c r="Z117">
        <f t="shared" si="35"/>
        <v>0</v>
      </c>
      <c r="AI117">
        <f>O117/50</f>
        <v>12.571359599999999</v>
      </c>
      <c r="AJ117">
        <v>11.727169999999999</v>
      </c>
      <c r="AK117">
        <f>(A117-AI117)^2+(B117-AJ117)^2</f>
        <v>14.378269232637757</v>
      </c>
      <c r="AL117">
        <f t="shared" si="38"/>
        <v>3.7918688311487987</v>
      </c>
      <c r="AM117">
        <f t="shared" si="37"/>
        <v>671.1607831133374</v>
      </c>
      <c r="AN117">
        <f t="shared" si="36"/>
        <v>509</v>
      </c>
    </row>
    <row r="118" spans="1:40" x14ac:dyDescent="0.2">
      <c r="A118">
        <v>15.19022</v>
      </c>
      <c r="B118">
        <v>9.9748359999999998</v>
      </c>
      <c r="C118">
        <v>5</v>
      </c>
      <c r="D118">
        <v>1</v>
      </c>
      <c r="E118" t="s">
        <v>18</v>
      </c>
      <c r="F118">
        <v>0.01</v>
      </c>
      <c r="G118">
        <v>4</v>
      </c>
      <c r="H118" t="s">
        <v>13</v>
      </c>
      <c r="I118" t="s">
        <v>16</v>
      </c>
      <c r="J118" s="1">
        <v>19968</v>
      </c>
      <c r="K118">
        <v>143</v>
      </c>
      <c r="L118">
        <v>117</v>
      </c>
      <c r="M118">
        <f t="shared" si="24"/>
        <v>759.51099999999997</v>
      </c>
      <c r="N118">
        <f t="shared" si="25"/>
        <v>501.25819999999999</v>
      </c>
      <c r="O118">
        <v>628.56797999999992</v>
      </c>
      <c r="P118">
        <v>413.64150000000006</v>
      </c>
      <c r="Q118">
        <f t="shared" si="26"/>
        <v>24822.760605610398</v>
      </c>
      <c r="R118">
        <f t="shared" si="27"/>
        <v>157.55240590232316</v>
      </c>
      <c r="S118">
        <f t="shared" si="28"/>
        <v>0</v>
      </c>
      <c r="T118">
        <f t="shared" si="29"/>
        <v>0</v>
      </c>
      <c r="U118">
        <f t="shared" si="30"/>
        <v>0</v>
      </c>
      <c r="V118">
        <f t="shared" si="31"/>
        <v>0</v>
      </c>
      <c r="W118">
        <f t="shared" si="32"/>
        <v>1</v>
      </c>
      <c r="X118">
        <f t="shared" si="33"/>
        <v>0</v>
      </c>
      <c r="Y118">
        <f t="shared" si="34"/>
        <v>0</v>
      </c>
      <c r="Z118">
        <f t="shared" si="35"/>
        <v>0</v>
      </c>
      <c r="AI118">
        <f>O118/50</f>
        <v>12.571359599999999</v>
      </c>
      <c r="AJ118">
        <v>11.727169999999999</v>
      </c>
      <c r="AK118">
        <f>(A118-AI118)^2+(B118-AJ118)^2</f>
        <v>9.9291042422441613</v>
      </c>
      <c r="AL118">
        <f t="shared" si="38"/>
        <v>3.151048118046464</v>
      </c>
      <c r="AM118">
        <f t="shared" si="37"/>
        <v>557.73551689422413</v>
      </c>
      <c r="AN118">
        <f t="shared" si="36"/>
        <v>440</v>
      </c>
    </row>
    <row r="119" spans="1:40" x14ac:dyDescent="0.2">
      <c r="A119">
        <v>8.4360850000000003</v>
      </c>
      <c r="B119">
        <v>7.3935959999999996</v>
      </c>
      <c r="C119">
        <v>4</v>
      </c>
      <c r="D119">
        <v>1</v>
      </c>
      <c r="E119" t="s">
        <v>15</v>
      </c>
      <c r="F119">
        <v>0.04</v>
      </c>
      <c r="G119">
        <v>4</v>
      </c>
      <c r="H119" t="s">
        <v>13</v>
      </c>
      <c r="I119" t="s">
        <v>16</v>
      </c>
      <c r="J119" s="1">
        <v>19968</v>
      </c>
      <c r="K119">
        <v>143</v>
      </c>
      <c r="L119">
        <v>118</v>
      </c>
      <c r="M119">
        <f t="shared" si="24"/>
        <v>421.80425000000002</v>
      </c>
      <c r="N119">
        <f t="shared" si="25"/>
        <v>630.3202</v>
      </c>
      <c r="O119">
        <v>628.56797999999992</v>
      </c>
      <c r="P119">
        <v>413.64150000000006</v>
      </c>
      <c r="Q119">
        <f t="shared" si="26"/>
        <v>89700.899077202834</v>
      </c>
      <c r="R119">
        <f t="shared" si="27"/>
        <v>299.50108359938002</v>
      </c>
      <c r="S119">
        <f t="shared" si="28"/>
        <v>0</v>
      </c>
      <c r="T119">
        <f t="shared" si="29"/>
        <v>0</v>
      </c>
      <c r="U119">
        <f t="shared" si="30"/>
        <v>0</v>
      </c>
      <c r="V119">
        <f t="shared" si="31"/>
        <v>0</v>
      </c>
      <c r="W119">
        <f t="shared" si="32"/>
        <v>0</v>
      </c>
      <c r="X119">
        <f t="shared" si="33"/>
        <v>0</v>
      </c>
      <c r="Y119">
        <f t="shared" si="34"/>
        <v>1</v>
      </c>
      <c r="Z119">
        <f t="shared" si="35"/>
        <v>0</v>
      </c>
      <c r="AI119">
        <f>O119/50</f>
        <v>12.571359599999999</v>
      </c>
      <c r="AJ119">
        <v>11.727169999999999</v>
      </c>
      <c r="AK119">
        <f>(A119-AI119)^2+(B119-AJ119)^2</f>
        <v>35.880359630881145</v>
      </c>
      <c r="AL119">
        <f t="shared" si="38"/>
        <v>5.990021671987602</v>
      </c>
      <c r="AM119">
        <f t="shared" si="37"/>
        <v>1060.2338359418056</v>
      </c>
      <c r="AN119">
        <f t="shared" si="36"/>
        <v>564</v>
      </c>
    </row>
    <row r="120" spans="1:40" x14ac:dyDescent="0.2">
      <c r="A120">
        <v>15.348140000000001</v>
      </c>
      <c r="B120">
        <v>9.8203329999999998</v>
      </c>
      <c r="C120">
        <v>3</v>
      </c>
      <c r="D120">
        <v>1</v>
      </c>
      <c r="E120" t="s">
        <v>20</v>
      </c>
      <c r="F120">
        <v>0.13</v>
      </c>
      <c r="G120">
        <v>3</v>
      </c>
      <c r="H120" t="s">
        <v>13</v>
      </c>
      <c r="I120" t="s">
        <v>14</v>
      </c>
      <c r="J120" s="1">
        <v>19968</v>
      </c>
      <c r="K120">
        <v>143</v>
      </c>
      <c r="L120">
        <v>119</v>
      </c>
      <c r="M120">
        <f t="shared" si="24"/>
        <v>767.40700000000004</v>
      </c>
      <c r="N120">
        <f t="shared" si="25"/>
        <v>508.98335000000003</v>
      </c>
      <c r="O120">
        <v>628.56797999999992</v>
      </c>
      <c r="P120">
        <v>413.64150000000006</v>
      </c>
      <c r="Q120">
        <f t="shared" si="26"/>
        <v>28366.341835982923</v>
      </c>
      <c r="R120">
        <f t="shared" si="27"/>
        <v>168.42310362887545</v>
      </c>
      <c r="S120">
        <f t="shared" si="28"/>
        <v>0</v>
      </c>
      <c r="T120">
        <f t="shared" si="29"/>
        <v>0</v>
      </c>
      <c r="U120">
        <f t="shared" si="30"/>
        <v>0</v>
      </c>
      <c r="V120">
        <f t="shared" si="31"/>
        <v>0</v>
      </c>
      <c r="W120">
        <f t="shared" si="32"/>
        <v>1</v>
      </c>
      <c r="X120">
        <f t="shared" si="33"/>
        <v>0</v>
      </c>
      <c r="Y120">
        <f t="shared" si="34"/>
        <v>0</v>
      </c>
      <c r="Z120">
        <f t="shared" si="35"/>
        <v>0</v>
      </c>
      <c r="AI120">
        <f>O120/50</f>
        <v>12.571359599999999</v>
      </c>
      <c r="AJ120">
        <v>11.727169999999999</v>
      </c>
      <c r="AK120">
        <f>(A120-AI120)^2+(B120-AJ120)^2</f>
        <v>11.346536734393167</v>
      </c>
      <c r="AL120">
        <f t="shared" si="38"/>
        <v>3.368462072577509</v>
      </c>
      <c r="AM120">
        <f t="shared" si="37"/>
        <v>596.21778684621904</v>
      </c>
      <c r="AN120">
        <f t="shared" si="36"/>
        <v>480</v>
      </c>
    </row>
    <row r="121" spans="1:40" x14ac:dyDescent="0.2">
      <c r="A121">
        <v>13.31339</v>
      </c>
      <c r="B121">
        <v>12.3789</v>
      </c>
      <c r="C121">
        <v>3</v>
      </c>
      <c r="D121">
        <v>1</v>
      </c>
      <c r="E121" t="s">
        <v>20</v>
      </c>
      <c r="F121">
        <v>0.13</v>
      </c>
      <c r="G121">
        <v>3</v>
      </c>
      <c r="H121" t="s">
        <v>13</v>
      </c>
      <c r="I121" t="s">
        <v>14</v>
      </c>
      <c r="J121" s="1">
        <v>19968</v>
      </c>
      <c r="K121">
        <v>143</v>
      </c>
      <c r="L121">
        <v>120</v>
      </c>
      <c r="M121">
        <f t="shared" si="24"/>
        <v>665.66949999999997</v>
      </c>
      <c r="N121">
        <f t="shared" si="25"/>
        <v>381.05500000000006</v>
      </c>
      <c r="O121">
        <v>628.56797999999992</v>
      </c>
      <c r="P121">
        <v>413.64150000000006</v>
      </c>
      <c r="Q121">
        <f t="shared" si="26"/>
        <v>2438.4027685604037</v>
      </c>
      <c r="R121">
        <f t="shared" si="27"/>
        <v>49.380185991553368</v>
      </c>
      <c r="S121">
        <f t="shared" si="28"/>
        <v>1</v>
      </c>
      <c r="T121">
        <f t="shared" si="29"/>
        <v>1</v>
      </c>
      <c r="U121">
        <f t="shared" si="30"/>
        <v>0</v>
      </c>
      <c r="V121">
        <f t="shared" si="31"/>
        <v>0</v>
      </c>
      <c r="W121">
        <f t="shared" si="32"/>
        <v>0</v>
      </c>
      <c r="X121">
        <f t="shared" si="33"/>
        <v>0</v>
      </c>
      <c r="Y121">
        <f t="shared" si="34"/>
        <v>0</v>
      </c>
      <c r="Z121">
        <f t="shared" si="35"/>
        <v>0</v>
      </c>
      <c r="AI121">
        <f>O121/50</f>
        <v>12.571359599999999</v>
      </c>
      <c r="AJ121">
        <v>11.727169999999999</v>
      </c>
      <c r="AK121">
        <f>(A121-AI121)^2+(B121-AJ121)^2</f>
        <v>0.97536110742416204</v>
      </c>
      <c r="AL121">
        <f t="shared" si="38"/>
        <v>0.98760371983106765</v>
      </c>
      <c r="AM121">
        <f t="shared" si="37"/>
        <v>174.80585841009898</v>
      </c>
      <c r="AN121">
        <f t="shared" si="36"/>
        <v>73</v>
      </c>
    </row>
    <row r="122" spans="1:40" x14ac:dyDescent="0.2">
      <c r="A122">
        <v>13.23216</v>
      </c>
      <c r="B122">
        <v>9.7317169999999997</v>
      </c>
      <c r="C122">
        <v>4</v>
      </c>
      <c r="D122">
        <v>0</v>
      </c>
      <c r="E122" t="s">
        <v>15</v>
      </c>
      <c r="F122">
        <v>0.04</v>
      </c>
      <c r="G122">
        <v>4</v>
      </c>
      <c r="H122" t="s">
        <v>17</v>
      </c>
      <c r="I122" t="s">
        <v>16</v>
      </c>
      <c r="J122" s="1">
        <v>19968</v>
      </c>
      <c r="K122">
        <v>143</v>
      </c>
      <c r="L122">
        <v>121</v>
      </c>
      <c r="M122">
        <f t="shared" si="24"/>
        <v>661.60800000000006</v>
      </c>
      <c r="N122">
        <f t="shared" si="25"/>
        <v>513.41415000000006</v>
      </c>
      <c r="O122">
        <v>628.56797999999992</v>
      </c>
      <c r="P122">
        <v>413.64150000000006</v>
      </c>
      <c r="Q122">
        <f t="shared" si="26"/>
        <v>11046.224609622908</v>
      </c>
      <c r="R122">
        <f t="shared" si="27"/>
        <v>105.10102097326605</v>
      </c>
      <c r="S122">
        <f t="shared" si="28"/>
        <v>1</v>
      </c>
      <c r="T122">
        <f t="shared" si="29"/>
        <v>0</v>
      </c>
      <c r="U122">
        <f t="shared" si="30"/>
        <v>0</v>
      </c>
      <c r="V122">
        <f t="shared" si="31"/>
        <v>1</v>
      </c>
      <c r="W122">
        <f t="shared" si="32"/>
        <v>0</v>
      </c>
      <c r="X122">
        <f t="shared" si="33"/>
        <v>0</v>
      </c>
      <c r="Y122">
        <f t="shared" si="34"/>
        <v>0</v>
      </c>
      <c r="Z122">
        <f t="shared" si="35"/>
        <v>0</v>
      </c>
      <c r="AI122">
        <f>O122/50</f>
        <v>12.571359599999999</v>
      </c>
      <c r="AJ122">
        <v>11.727169999999999</v>
      </c>
      <c r="AK122">
        <f>(A122-AI122)^2+(B122-AJ122)^2</f>
        <v>4.4184898438491595</v>
      </c>
      <c r="AL122">
        <f t="shared" si="38"/>
        <v>2.1020204194653198</v>
      </c>
      <c r="AM122">
        <f t="shared" si="37"/>
        <v>372.05761424536161</v>
      </c>
      <c r="AN122">
        <f t="shared" si="36"/>
        <v>268</v>
      </c>
    </row>
    <row r="123" spans="1:40" x14ac:dyDescent="0.2">
      <c r="A123">
        <v>12.55331</v>
      </c>
      <c r="B123">
        <v>11.54684</v>
      </c>
      <c r="C123">
        <v>3</v>
      </c>
      <c r="D123">
        <v>1</v>
      </c>
      <c r="E123" t="s">
        <v>20</v>
      </c>
      <c r="F123">
        <v>0.13</v>
      </c>
      <c r="G123">
        <v>3</v>
      </c>
      <c r="H123" t="s">
        <v>13</v>
      </c>
      <c r="I123" t="s">
        <v>14</v>
      </c>
      <c r="J123" s="1">
        <v>19968</v>
      </c>
      <c r="K123">
        <v>143</v>
      </c>
      <c r="L123">
        <v>122</v>
      </c>
      <c r="M123">
        <f t="shared" si="24"/>
        <v>627.66549999999995</v>
      </c>
      <c r="N123">
        <f t="shared" si="25"/>
        <v>422.65800000000002</v>
      </c>
      <c r="O123">
        <v>628.56797999999992</v>
      </c>
      <c r="P123">
        <v>413.64150000000006</v>
      </c>
      <c r="Q123">
        <f t="shared" si="26"/>
        <v>82.111742400399052</v>
      </c>
      <c r="R123">
        <f t="shared" si="27"/>
        <v>9.0615529795062759</v>
      </c>
      <c r="S123">
        <f t="shared" si="28"/>
        <v>1</v>
      </c>
      <c r="T123">
        <f t="shared" si="29"/>
        <v>1</v>
      </c>
      <c r="U123">
        <f t="shared" si="30"/>
        <v>0</v>
      </c>
      <c r="V123">
        <f t="shared" si="31"/>
        <v>0</v>
      </c>
      <c r="W123">
        <f t="shared" si="32"/>
        <v>0</v>
      </c>
      <c r="X123">
        <f t="shared" si="33"/>
        <v>0</v>
      </c>
      <c r="Y123">
        <f t="shared" si="34"/>
        <v>0</v>
      </c>
      <c r="Z123">
        <f t="shared" si="35"/>
        <v>0</v>
      </c>
      <c r="AI123">
        <f>O123/50</f>
        <v>12.571359599999999</v>
      </c>
      <c r="AJ123">
        <v>11.727169999999999</v>
      </c>
      <c r="AK123">
        <f>(A123-AI123)^2+(B123-AJ123)^2</f>
        <v>3.2844696960159861E-2</v>
      </c>
      <c r="AL123">
        <f t="shared" si="38"/>
        <v>0.18123105959012617</v>
      </c>
      <c r="AM123">
        <f t="shared" si="37"/>
        <v>32.077897547452331</v>
      </c>
      <c r="AN123">
        <f t="shared" si="36"/>
        <v>3</v>
      </c>
    </row>
    <row r="124" spans="1:40" x14ac:dyDescent="0.2">
      <c r="A124">
        <v>13.89099</v>
      </c>
      <c r="B124">
        <v>10.952529999999999</v>
      </c>
      <c r="C124">
        <v>0</v>
      </c>
      <c r="D124">
        <v>1</v>
      </c>
      <c r="E124" t="s">
        <v>12</v>
      </c>
      <c r="F124">
        <v>0.28000000000000003</v>
      </c>
      <c r="G124">
        <v>0</v>
      </c>
      <c r="H124" t="s">
        <v>13</v>
      </c>
      <c r="I124" t="s">
        <v>14</v>
      </c>
      <c r="J124" s="1">
        <v>19968</v>
      </c>
      <c r="K124">
        <v>143</v>
      </c>
      <c r="L124">
        <v>123</v>
      </c>
      <c r="M124">
        <f t="shared" si="24"/>
        <v>694.54949999999997</v>
      </c>
      <c r="N124">
        <f t="shared" si="25"/>
        <v>452.37350000000004</v>
      </c>
      <c r="O124">
        <v>628.56797999999992</v>
      </c>
      <c r="P124">
        <v>413.64150000000006</v>
      </c>
      <c r="Q124">
        <f t="shared" si="26"/>
        <v>5853.7288055104036</v>
      </c>
      <c r="R124">
        <f t="shared" si="27"/>
        <v>76.509664784982576</v>
      </c>
      <c r="S124">
        <f t="shared" si="28"/>
        <v>1</v>
      </c>
      <c r="T124">
        <f t="shared" si="29"/>
        <v>0</v>
      </c>
      <c r="U124">
        <f t="shared" si="30"/>
        <v>1</v>
      </c>
      <c r="V124">
        <f t="shared" si="31"/>
        <v>0</v>
      </c>
      <c r="W124">
        <f t="shared" si="32"/>
        <v>0</v>
      </c>
      <c r="X124">
        <f t="shared" si="33"/>
        <v>0</v>
      </c>
      <c r="Y124">
        <f t="shared" si="34"/>
        <v>0</v>
      </c>
      <c r="Z124">
        <f t="shared" si="35"/>
        <v>0</v>
      </c>
      <c r="AI124">
        <f>O124/50</f>
        <v>12.571359599999999</v>
      </c>
      <c r="AJ124">
        <v>11.727169999999999</v>
      </c>
      <c r="AK124">
        <f>(A124-AI124)^2+(B124-AJ124)^2</f>
        <v>2.341491522204163</v>
      </c>
      <c r="AL124">
        <f t="shared" si="38"/>
        <v>1.5301932956996522</v>
      </c>
      <c r="AM124">
        <f t="shared" si="37"/>
        <v>270.84421333883847</v>
      </c>
      <c r="AN124">
        <f t="shared" si="36"/>
        <v>164</v>
      </c>
    </row>
    <row r="125" spans="1:40" x14ac:dyDescent="0.2">
      <c r="A125">
        <v>13.49273</v>
      </c>
      <c r="B125">
        <v>12.51423</v>
      </c>
      <c r="C125">
        <v>1</v>
      </c>
      <c r="D125">
        <v>1</v>
      </c>
      <c r="E125" s="2">
        <v>43059</v>
      </c>
      <c r="F125">
        <v>0.25</v>
      </c>
      <c r="G125">
        <v>1</v>
      </c>
      <c r="H125" t="s">
        <v>13</v>
      </c>
      <c r="I125" t="s">
        <v>14</v>
      </c>
      <c r="J125" s="1">
        <v>19968</v>
      </c>
      <c r="K125">
        <v>143</v>
      </c>
      <c r="L125">
        <v>124</v>
      </c>
      <c r="M125">
        <f t="shared" si="24"/>
        <v>674.63649999999996</v>
      </c>
      <c r="N125">
        <f t="shared" si="25"/>
        <v>374.2885</v>
      </c>
      <c r="O125">
        <v>628.56797999999992</v>
      </c>
      <c r="P125">
        <v>413.64150000000006</v>
      </c>
      <c r="Q125">
        <f t="shared" si="26"/>
        <v>3670.9671439904082</v>
      </c>
      <c r="R125">
        <f t="shared" si="27"/>
        <v>60.588506698798973</v>
      </c>
      <c r="S125">
        <f t="shared" si="28"/>
        <v>1</v>
      </c>
      <c r="T125">
        <f t="shared" si="29"/>
        <v>0</v>
      </c>
      <c r="U125">
        <f t="shared" si="30"/>
        <v>1</v>
      </c>
      <c r="V125">
        <f t="shared" si="31"/>
        <v>0</v>
      </c>
      <c r="W125">
        <f t="shared" si="32"/>
        <v>0</v>
      </c>
      <c r="X125">
        <f t="shared" si="33"/>
        <v>0</v>
      </c>
      <c r="Y125">
        <f t="shared" si="34"/>
        <v>0</v>
      </c>
      <c r="Z125">
        <f t="shared" si="35"/>
        <v>0</v>
      </c>
      <c r="AI125">
        <f>O125/50</f>
        <v>12.571359599999999</v>
      </c>
      <c r="AJ125">
        <v>11.727169999999999</v>
      </c>
      <c r="AK125">
        <f>(A125-AI125)^2+(B125-AJ125)^2</f>
        <v>1.4683868575961618</v>
      </c>
      <c r="AL125">
        <f t="shared" si="38"/>
        <v>1.211770133975979</v>
      </c>
      <c r="AM125">
        <f t="shared" si="37"/>
        <v>214.48331371374829</v>
      </c>
      <c r="AN125">
        <f t="shared" si="36"/>
        <v>112</v>
      </c>
    </row>
    <row r="126" spans="1:40" x14ac:dyDescent="0.2">
      <c r="A126">
        <v>15.248060000000001</v>
      </c>
      <c r="B126">
        <v>16.972760000000001</v>
      </c>
      <c r="C126">
        <v>5</v>
      </c>
      <c r="D126">
        <v>1</v>
      </c>
      <c r="E126" t="s">
        <v>18</v>
      </c>
      <c r="F126">
        <v>0.01</v>
      </c>
      <c r="G126">
        <v>4</v>
      </c>
      <c r="H126" t="s">
        <v>13</v>
      </c>
      <c r="I126" t="s">
        <v>16</v>
      </c>
      <c r="J126" s="1">
        <v>19968</v>
      </c>
      <c r="K126">
        <v>143</v>
      </c>
      <c r="L126">
        <v>125</v>
      </c>
      <c r="M126">
        <f t="shared" si="24"/>
        <v>762.40300000000002</v>
      </c>
      <c r="N126">
        <f t="shared" si="25"/>
        <v>151.36199999999997</v>
      </c>
      <c r="O126">
        <v>628.56797999999992</v>
      </c>
      <c r="P126">
        <v>413.64150000000006</v>
      </c>
      <c r="Q126">
        <f t="shared" si="26"/>
        <v>86702.348698650472</v>
      </c>
      <c r="R126">
        <f t="shared" si="27"/>
        <v>294.45262555910494</v>
      </c>
      <c r="S126">
        <f t="shared" si="28"/>
        <v>0</v>
      </c>
      <c r="T126">
        <f t="shared" si="29"/>
        <v>0</v>
      </c>
      <c r="U126">
        <f t="shared" si="30"/>
        <v>0</v>
      </c>
      <c r="V126">
        <f t="shared" si="31"/>
        <v>0</v>
      </c>
      <c r="W126">
        <f t="shared" si="32"/>
        <v>0</v>
      </c>
      <c r="X126">
        <f t="shared" si="33"/>
        <v>0</v>
      </c>
      <c r="Y126">
        <f t="shared" si="34"/>
        <v>1</v>
      </c>
      <c r="Z126">
        <f t="shared" si="35"/>
        <v>0</v>
      </c>
      <c r="AI126">
        <f>O126/50</f>
        <v>12.571359599999999</v>
      </c>
      <c r="AJ126">
        <v>11.727169999999999</v>
      </c>
      <c r="AK126">
        <f>(A126-AI126)^2+(B126-AJ126)^2</f>
        <v>34.680939479460186</v>
      </c>
      <c r="AL126">
        <f t="shared" si="38"/>
        <v>5.8890525111820988</v>
      </c>
      <c r="AM126">
        <f t="shared" si="37"/>
        <v>1042.3622944792314</v>
      </c>
      <c r="AN126">
        <f t="shared" si="36"/>
        <v>563</v>
      </c>
    </row>
    <row r="127" spans="1:40" x14ac:dyDescent="0.2">
      <c r="A127">
        <v>11.58812</v>
      </c>
      <c r="B127">
        <v>11.09262</v>
      </c>
      <c r="C127">
        <v>5</v>
      </c>
      <c r="D127">
        <v>1</v>
      </c>
      <c r="E127" t="s">
        <v>18</v>
      </c>
      <c r="F127">
        <v>0.01</v>
      </c>
      <c r="G127">
        <v>4</v>
      </c>
      <c r="H127" t="s">
        <v>13</v>
      </c>
      <c r="I127" t="s">
        <v>16</v>
      </c>
      <c r="J127" s="1">
        <v>19968</v>
      </c>
      <c r="K127">
        <v>143</v>
      </c>
      <c r="L127">
        <v>126</v>
      </c>
      <c r="M127">
        <f t="shared" si="24"/>
        <v>579.40599999999995</v>
      </c>
      <c r="N127">
        <f t="shared" si="25"/>
        <v>445.36900000000003</v>
      </c>
      <c r="O127">
        <v>628.56797999999992</v>
      </c>
      <c r="P127">
        <v>413.64150000000006</v>
      </c>
      <c r="Q127">
        <f t="shared" si="26"/>
        <v>3423.5345337703948</v>
      </c>
      <c r="R127">
        <f t="shared" si="27"/>
        <v>58.510977891079506</v>
      </c>
      <c r="S127">
        <f t="shared" si="28"/>
        <v>1</v>
      </c>
      <c r="T127">
        <f t="shared" si="29"/>
        <v>0</v>
      </c>
      <c r="U127">
        <f t="shared" si="30"/>
        <v>1</v>
      </c>
      <c r="V127">
        <f t="shared" si="31"/>
        <v>0</v>
      </c>
      <c r="W127">
        <f t="shared" si="32"/>
        <v>0</v>
      </c>
      <c r="X127">
        <f t="shared" si="33"/>
        <v>0</v>
      </c>
      <c r="Y127">
        <f t="shared" si="34"/>
        <v>0</v>
      </c>
      <c r="Z127">
        <f t="shared" si="35"/>
        <v>0</v>
      </c>
      <c r="AI127">
        <f>O127/50</f>
        <v>12.571359599999999</v>
      </c>
      <c r="AJ127">
        <v>11.727169999999999</v>
      </c>
      <c r="AK127">
        <f>(A127-AI127)^2+(B127-AJ127)^2</f>
        <v>1.3694138135081573</v>
      </c>
      <c r="AL127">
        <f t="shared" si="38"/>
        <v>1.1702195578215899</v>
      </c>
      <c r="AM127">
        <f t="shared" si="37"/>
        <v>207.12886173442141</v>
      </c>
      <c r="AN127">
        <f t="shared" si="36"/>
        <v>108</v>
      </c>
    </row>
    <row r="128" spans="1:40" x14ac:dyDescent="0.2">
      <c r="A128">
        <v>9.4429079999999992</v>
      </c>
      <c r="B128">
        <v>10.76749</v>
      </c>
      <c r="C128">
        <v>0</v>
      </c>
      <c r="D128">
        <v>1</v>
      </c>
      <c r="E128" t="s">
        <v>12</v>
      </c>
      <c r="F128">
        <v>0.28000000000000003</v>
      </c>
      <c r="G128">
        <v>0</v>
      </c>
      <c r="H128" t="s">
        <v>13</v>
      </c>
      <c r="I128" t="s">
        <v>14</v>
      </c>
      <c r="J128" s="1">
        <v>19968</v>
      </c>
      <c r="K128">
        <v>143</v>
      </c>
      <c r="L128">
        <v>127</v>
      </c>
      <c r="M128">
        <f t="shared" si="24"/>
        <v>472.14539999999994</v>
      </c>
      <c r="N128">
        <f t="shared" si="25"/>
        <v>461.62549999999999</v>
      </c>
      <c r="O128">
        <v>628.56797999999992</v>
      </c>
      <c r="P128">
        <v>413.64150000000006</v>
      </c>
      <c r="Q128">
        <f t="shared" si="26"/>
        <v>26770.487789856386</v>
      </c>
      <c r="R128">
        <f t="shared" si="27"/>
        <v>163.61689335107297</v>
      </c>
      <c r="S128">
        <f t="shared" si="28"/>
        <v>0</v>
      </c>
      <c r="T128">
        <f t="shared" si="29"/>
        <v>0</v>
      </c>
      <c r="U128">
        <f t="shared" si="30"/>
        <v>0</v>
      </c>
      <c r="V128">
        <f t="shared" si="31"/>
        <v>0</v>
      </c>
      <c r="W128">
        <f t="shared" si="32"/>
        <v>1</v>
      </c>
      <c r="X128">
        <f t="shared" si="33"/>
        <v>0</v>
      </c>
      <c r="Y128">
        <f t="shared" si="34"/>
        <v>0</v>
      </c>
      <c r="Z128">
        <f t="shared" si="35"/>
        <v>0</v>
      </c>
      <c r="AI128">
        <f>O128/50</f>
        <v>12.571359599999999</v>
      </c>
      <c r="AJ128">
        <v>11.727169999999999</v>
      </c>
      <c r="AK128">
        <f>(A128-AI128)^2+(B128-AJ128)^2</f>
        <v>10.708195115942557</v>
      </c>
      <c r="AL128">
        <f t="shared" si="38"/>
        <v>3.2723378670214598</v>
      </c>
      <c r="AM128">
        <f t="shared" si="37"/>
        <v>579.20380246279842</v>
      </c>
      <c r="AN128">
        <f t="shared" si="36"/>
        <v>463</v>
      </c>
    </row>
    <row r="129" spans="1:40" x14ac:dyDescent="0.2">
      <c r="A129">
        <v>11.363950000000001</v>
      </c>
      <c r="B129">
        <v>9.6029940000000007</v>
      </c>
      <c r="C129">
        <v>2</v>
      </c>
      <c r="D129">
        <v>1</v>
      </c>
      <c r="E129" t="s">
        <v>19</v>
      </c>
      <c r="F129">
        <v>0.3</v>
      </c>
      <c r="G129">
        <v>2</v>
      </c>
      <c r="H129" t="s">
        <v>13</v>
      </c>
      <c r="I129" t="s">
        <v>14</v>
      </c>
      <c r="J129" s="1">
        <v>19968</v>
      </c>
      <c r="K129">
        <v>143</v>
      </c>
      <c r="L129">
        <v>128</v>
      </c>
      <c r="M129">
        <f t="shared" si="24"/>
        <v>568.19749999999999</v>
      </c>
      <c r="N129">
        <f t="shared" si="25"/>
        <v>519.85029999999995</v>
      </c>
      <c r="O129">
        <v>628.56797999999992</v>
      </c>
      <c r="P129">
        <v>413.64150000000006</v>
      </c>
      <c r="Q129">
        <f t="shared" si="26"/>
        <v>14924.904052870366</v>
      </c>
      <c r="R129">
        <f t="shared" si="27"/>
        <v>122.1675245426147</v>
      </c>
      <c r="S129">
        <f t="shared" si="28"/>
        <v>1</v>
      </c>
      <c r="T129">
        <f t="shared" si="29"/>
        <v>0</v>
      </c>
      <c r="U129">
        <f t="shared" si="30"/>
        <v>0</v>
      </c>
      <c r="V129">
        <f t="shared" si="31"/>
        <v>1</v>
      </c>
      <c r="W129">
        <f t="shared" si="32"/>
        <v>0</v>
      </c>
      <c r="X129">
        <f t="shared" si="33"/>
        <v>0</v>
      </c>
      <c r="Y129">
        <f t="shared" si="34"/>
        <v>0</v>
      </c>
      <c r="Z129">
        <f t="shared" si="35"/>
        <v>0</v>
      </c>
      <c r="AI129">
        <f>O129/50</f>
        <v>12.571359599999999</v>
      </c>
      <c r="AJ129">
        <v>11.727169999999999</v>
      </c>
      <c r="AK129">
        <f>(A129-AI129)^2+(B129-AJ129)^2</f>
        <v>5.9699616211481494</v>
      </c>
      <c r="AL129">
        <f t="shared" si="38"/>
        <v>2.4433504908522945</v>
      </c>
      <c r="AM129">
        <f t="shared" si="37"/>
        <v>432.47303688085611</v>
      </c>
      <c r="AN129">
        <f t="shared" si="36"/>
        <v>335</v>
      </c>
    </row>
    <row r="130" spans="1:40" x14ac:dyDescent="0.2">
      <c r="A130">
        <v>11.156940000000001</v>
      </c>
      <c r="B130">
        <v>14.775</v>
      </c>
      <c r="C130">
        <v>1</v>
      </c>
      <c r="D130">
        <v>1</v>
      </c>
      <c r="E130" s="2">
        <v>43059</v>
      </c>
      <c r="F130">
        <v>0.25</v>
      </c>
      <c r="G130">
        <v>1</v>
      </c>
      <c r="H130" t="s">
        <v>13</v>
      </c>
      <c r="I130" t="s">
        <v>14</v>
      </c>
      <c r="J130" s="1">
        <v>19968</v>
      </c>
      <c r="K130">
        <v>143</v>
      </c>
      <c r="L130">
        <v>129</v>
      </c>
      <c r="M130">
        <f t="shared" si="24"/>
        <v>557.84699999999998</v>
      </c>
      <c r="N130">
        <f t="shared" si="25"/>
        <v>261.25</v>
      </c>
      <c r="O130">
        <v>628.56797999999992</v>
      </c>
      <c r="P130">
        <v>413.64150000000006</v>
      </c>
      <c r="Q130">
        <f t="shared" si="26"/>
        <v>28224.626284410413</v>
      </c>
      <c r="R130">
        <f t="shared" si="27"/>
        <v>168.00186393135766</v>
      </c>
      <c r="S130">
        <f t="shared" si="28"/>
        <v>0</v>
      </c>
      <c r="T130">
        <f t="shared" si="29"/>
        <v>0</v>
      </c>
      <c r="U130">
        <f t="shared" si="30"/>
        <v>0</v>
      </c>
      <c r="V130">
        <f t="shared" si="31"/>
        <v>0</v>
      </c>
      <c r="W130">
        <f t="shared" si="32"/>
        <v>1</v>
      </c>
      <c r="X130">
        <f t="shared" si="33"/>
        <v>0</v>
      </c>
      <c r="Y130">
        <f t="shared" si="34"/>
        <v>0</v>
      </c>
      <c r="Z130">
        <f t="shared" si="35"/>
        <v>0</v>
      </c>
      <c r="AI130">
        <f>O130/50</f>
        <v>12.571359599999999</v>
      </c>
      <c r="AJ130">
        <v>11.727169999999999</v>
      </c>
      <c r="AK130">
        <f>(A130-AI130)^2+(B130-AJ130)^2</f>
        <v>11.289850513764165</v>
      </c>
      <c r="AL130">
        <f t="shared" si="38"/>
        <v>3.3600372786271531</v>
      </c>
      <c r="AM130">
        <f t="shared" si="37"/>
        <v>594.72659831700605</v>
      </c>
      <c r="AN130">
        <f t="shared" si="36"/>
        <v>479</v>
      </c>
    </row>
    <row r="131" spans="1:40" x14ac:dyDescent="0.2">
      <c r="A131">
        <v>11.89653</v>
      </c>
      <c r="B131">
        <v>10.230399999999999</v>
      </c>
      <c r="C131">
        <v>5</v>
      </c>
      <c r="D131">
        <v>1</v>
      </c>
      <c r="E131" t="s">
        <v>18</v>
      </c>
      <c r="F131">
        <v>0.01</v>
      </c>
      <c r="G131">
        <v>4</v>
      </c>
      <c r="H131" t="s">
        <v>13</v>
      </c>
      <c r="I131" t="s">
        <v>16</v>
      </c>
      <c r="J131" s="1">
        <v>19968</v>
      </c>
      <c r="K131">
        <v>143</v>
      </c>
      <c r="L131">
        <v>130</v>
      </c>
      <c r="M131">
        <f t="shared" ref="M131:M194" si="39">50*A131</f>
        <v>594.82650000000001</v>
      </c>
      <c r="N131">
        <f t="shared" ref="N131:N194" si="40">1000-(50*B131)</f>
        <v>488.48</v>
      </c>
      <c r="O131">
        <v>628.56797999999992</v>
      </c>
      <c r="P131">
        <v>413.64150000000006</v>
      </c>
      <c r="Q131">
        <f t="shared" ref="Q131:Q194" si="41">(M131-O131)^2+(N131-P131)^2</f>
        <v>6739.2885548403865</v>
      </c>
      <c r="R131">
        <f t="shared" ref="R131:R194" si="42">SQRT(Q131)</f>
        <v>82.093169964622433</v>
      </c>
      <c r="S131">
        <f t="shared" ref="S131:S194" si="43">IF(R131&lt;=155,1,0)</f>
        <v>1</v>
      </c>
      <c r="T131">
        <f t="shared" ref="T131:T194" si="44">IF($R131&lt;=50,1,0)</f>
        <v>0</v>
      </c>
      <c r="U131">
        <f t="shared" ref="U131:U194" si="45">IF(AND($R131&gt;50,$R131&lt;=100),1,0)</f>
        <v>1</v>
      </c>
      <c r="V131">
        <f t="shared" ref="V131:V194" si="46">IF(AND($R131&gt;100,$R131&lt;=150),1,0)</f>
        <v>0</v>
      </c>
      <c r="W131">
        <f t="shared" ref="W131:W194" si="47">IF(AND($R131&gt;150,$R131&lt;=200),1,0)</f>
        <v>0</v>
      </c>
      <c r="X131">
        <f t="shared" ref="X131:X194" si="48">IF(AND($R131&gt;200,$R131&lt;=250),1,0)</f>
        <v>0</v>
      </c>
      <c r="Y131">
        <f t="shared" ref="Y131:Y194" si="49">IF(AND($R131&gt;250,$R131&lt;=300),1,0)</f>
        <v>0</v>
      </c>
      <c r="Z131">
        <f t="shared" ref="Z131:Z194" si="50">IF(AND($R131&gt;300,$R131&lt;=400),1,0)</f>
        <v>0</v>
      </c>
      <c r="AI131">
        <f>O131/50</f>
        <v>12.571359599999999</v>
      </c>
      <c r="AJ131">
        <v>11.727169999999999</v>
      </c>
      <c r="AK131">
        <f>(A131-AI131)^2+(B131-AJ131)^2</f>
        <v>2.6957154219361574</v>
      </c>
      <c r="AL131">
        <f t="shared" si="38"/>
        <v>1.6418633992924494</v>
      </c>
      <c r="AM131">
        <f t="shared" si="37"/>
        <v>290.60982167476357</v>
      </c>
      <c r="AN131">
        <f t="shared" ref="AN131:AN194" si="51">RANK(AM131,$AM$2:$AM$572,1)</f>
        <v>188</v>
      </c>
    </row>
    <row r="132" spans="1:40" x14ac:dyDescent="0.2">
      <c r="A132">
        <v>15.01308</v>
      </c>
      <c r="B132">
        <v>10.214829999999999</v>
      </c>
      <c r="C132">
        <v>0</v>
      </c>
      <c r="D132">
        <v>1</v>
      </c>
      <c r="E132" t="s">
        <v>12</v>
      </c>
      <c r="F132">
        <v>0.28000000000000003</v>
      </c>
      <c r="G132">
        <v>0</v>
      </c>
      <c r="H132" t="s">
        <v>13</v>
      </c>
      <c r="I132" t="s">
        <v>14</v>
      </c>
      <c r="J132" s="1">
        <v>19968</v>
      </c>
      <c r="K132">
        <v>143</v>
      </c>
      <c r="L132">
        <v>131</v>
      </c>
      <c r="M132">
        <f t="shared" si="39"/>
        <v>750.654</v>
      </c>
      <c r="N132">
        <f t="shared" si="40"/>
        <v>489.25850000000003</v>
      </c>
      <c r="O132">
        <v>628.56797999999992</v>
      </c>
      <c r="P132">
        <v>413.64150000000006</v>
      </c>
      <c r="Q132">
        <f t="shared" si="41"/>
        <v>20622.926968440413</v>
      </c>
      <c r="R132">
        <f t="shared" si="42"/>
        <v>143.60684861259372</v>
      </c>
      <c r="S132">
        <f t="shared" si="43"/>
        <v>1</v>
      </c>
      <c r="T132">
        <f t="shared" si="44"/>
        <v>0</v>
      </c>
      <c r="U132">
        <f t="shared" si="45"/>
        <v>0</v>
      </c>
      <c r="V132">
        <f t="shared" si="46"/>
        <v>1</v>
      </c>
      <c r="W132">
        <f t="shared" si="47"/>
        <v>0</v>
      </c>
      <c r="X132">
        <f t="shared" si="48"/>
        <v>0</v>
      </c>
      <c r="Y132">
        <f t="shared" si="49"/>
        <v>0</v>
      </c>
      <c r="Z132">
        <f t="shared" si="50"/>
        <v>0</v>
      </c>
      <c r="AI132">
        <f>O132/50</f>
        <v>12.571359599999999</v>
      </c>
      <c r="AJ132">
        <v>11.727169999999999</v>
      </c>
      <c r="AK132">
        <f>(A132-AI132)^2+(B132-AJ132)^2</f>
        <v>8.2491707873761655</v>
      </c>
      <c r="AL132">
        <f t="shared" si="38"/>
        <v>2.8721369722518748</v>
      </c>
      <c r="AM132">
        <f t="shared" ref="AM132:AM195" si="52">AL132*$AL$1</f>
        <v>508.36824408858183</v>
      </c>
      <c r="AN132">
        <f t="shared" si="51"/>
        <v>395</v>
      </c>
    </row>
    <row r="133" spans="1:40" x14ac:dyDescent="0.2">
      <c r="A133">
        <v>13.61045</v>
      </c>
      <c r="B133">
        <v>11.49483</v>
      </c>
      <c r="C133">
        <v>3</v>
      </c>
      <c r="D133">
        <v>1</v>
      </c>
      <c r="E133" t="s">
        <v>20</v>
      </c>
      <c r="F133">
        <v>0.13</v>
      </c>
      <c r="G133">
        <v>3</v>
      </c>
      <c r="H133" t="s">
        <v>13</v>
      </c>
      <c r="I133" t="s">
        <v>14</v>
      </c>
      <c r="J133" s="1">
        <v>19968</v>
      </c>
      <c r="K133">
        <v>143</v>
      </c>
      <c r="L133">
        <v>132</v>
      </c>
      <c r="M133">
        <f t="shared" si="39"/>
        <v>680.52250000000004</v>
      </c>
      <c r="N133">
        <f t="shared" si="40"/>
        <v>425.25850000000003</v>
      </c>
      <c r="O133">
        <v>628.56797999999992</v>
      </c>
      <c r="P133">
        <v>413.64150000000006</v>
      </c>
      <c r="Q133">
        <f t="shared" si="41"/>
        <v>2834.2268374304113</v>
      </c>
      <c r="R133">
        <f t="shared" si="42"/>
        <v>53.237457090195541</v>
      </c>
      <c r="S133">
        <f t="shared" si="43"/>
        <v>1</v>
      </c>
      <c r="T133">
        <f t="shared" si="44"/>
        <v>0</v>
      </c>
      <c r="U133">
        <f t="shared" si="45"/>
        <v>1</v>
      </c>
      <c r="V133">
        <f t="shared" si="46"/>
        <v>0</v>
      </c>
      <c r="W133">
        <f t="shared" si="47"/>
        <v>0</v>
      </c>
      <c r="X133">
        <f t="shared" si="48"/>
        <v>0</v>
      </c>
      <c r="Y133">
        <f t="shared" si="49"/>
        <v>0</v>
      </c>
      <c r="Z133">
        <f t="shared" si="50"/>
        <v>0</v>
      </c>
      <c r="AI133">
        <f>O133/50</f>
        <v>12.571359599999999</v>
      </c>
      <c r="AJ133">
        <v>11.727169999999999</v>
      </c>
      <c r="AK133">
        <f>(A133-AI133)^2+(B133-AJ133)^2</f>
        <v>1.1336907349721614</v>
      </c>
      <c r="AL133">
        <f t="shared" si="38"/>
        <v>1.0647491418039094</v>
      </c>
      <c r="AM133">
        <f t="shared" si="52"/>
        <v>188.46059809929199</v>
      </c>
      <c r="AN133">
        <f t="shared" si="51"/>
        <v>82</v>
      </c>
    </row>
    <row r="134" spans="1:40" x14ac:dyDescent="0.2">
      <c r="A134">
        <v>14.1069</v>
      </c>
      <c r="B134">
        <v>13.603059999999999</v>
      </c>
      <c r="C134">
        <v>4</v>
      </c>
      <c r="D134">
        <v>1</v>
      </c>
      <c r="E134" t="s">
        <v>15</v>
      </c>
      <c r="F134">
        <v>0.04</v>
      </c>
      <c r="G134">
        <v>4</v>
      </c>
      <c r="H134" t="s">
        <v>13</v>
      </c>
      <c r="I134" t="s">
        <v>16</v>
      </c>
      <c r="J134" s="1">
        <v>19968</v>
      </c>
      <c r="K134">
        <v>143</v>
      </c>
      <c r="L134">
        <v>133</v>
      </c>
      <c r="M134">
        <f t="shared" si="39"/>
        <v>705.34500000000003</v>
      </c>
      <c r="N134">
        <f t="shared" si="40"/>
        <v>319.84699999999998</v>
      </c>
      <c r="O134">
        <v>628.56797999999992</v>
      </c>
      <c r="P134">
        <v>413.64150000000006</v>
      </c>
      <c r="Q134">
        <f t="shared" si="41"/>
        <v>14692.119030330432</v>
      </c>
      <c r="R134">
        <f t="shared" si="42"/>
        <v>121.21105160145436</v>
      </c>
      <c r="S134">
        <f t="shared" si="43"/>
        <v>1</v>
      </c>
      <c r="T134">
        <f t="shared" si="44"/>
        <v>0</v>
      </c>
      <c r="U134">
        <f t="shared" si="45"/>
        <v>0</v>
      </c>
      <c r="V134">
        <f t="shared" si="46"/>
        <v>1</v>
      </c>
      <c r="W134">
        <f t="shared" si="47"/>
        <v>0</v>
      </c>
      <c r="X134">
        <f t="shared" si="48"/>
        <v>0</v>
      </c>
      <c r="Y134">
        <f t="shared" si="49"/>
        <v>0</v>
      </c>
      <c r="Z134">
        <f t="shared" si="50"/>
        <v>0</v>
      </c>
      <c r="AI134">
        <f>O134/50</f>
        <v>12.571359599999999</v>
      </c>
      <c r="AJ134">
        <v>11.727169999999999</v>
      </c>
      <c r="AK134">
        <f>(A134-AI134)^2+(B134-AJ134)^2</f>
        <v>5.8768476121321616</v>
      </c>
      <c r="AL134">
        <f t="shared" si="38"/>
        <v>2.4242210320290849</v>
      </c>
      <c r="AM134">
        <f t="shared" si="52"/>
        <v>429.08712266914802</v>
      </c>
      <c r="AN134">
        <f t="shared" si="51"/>
        <v>331</v>
      </c>
    </row>
    <row r="135" spans="1:40" x14ac:dyDescent="0.2">
      <c r="A135">
        <v>10.462960000000001</v>
      </c>
      <c r="B135">
        <v>11.209809999999999</v>
      </c>
      <c r="C135">
        <v>3</v>
      </c>
      <c r="D135">
        <v>1</v>
      </c>
      <c r="E135" t="s">
        <v>20</v>
      </c>
      <c r="F135">
        <v>0.13</v>
      </c>
      <c r="G135">
        <v>3</v>
      </c>
      <c r="H135" t="s">
        <v>13</v>
      </c>
      <c r="I135" t="s">
        <v>14</v>
      </c>
      <c r="J135" s="1">
        <v>19968</v>
      </c>
      <c r="K135">
        <v>143</v>
      </c>
      <c r="L135">
        <v>134</v>
      </c>
      <c r="M135">
        <f t="shared" si="39"/>
        <v>523.14800000000002</v>
      </c>
      <c r="N135">
        <f t="shared" si="40"/>
        <v>439.5095</v>
      </c>
      <c r="O135">
        <v>628.56797999999992</v>
      </c>
      <c r="P135">
        <v>413.64150000000006</v>
      </c>
      <c r="Q135">
        <f t="shared" si="41"/>
        <v>11782.525607200374</v>
      </c>
      <c r="R135">
        <f t="shared" si="42"/>
        <v>108.54734269985781</v>
      </c>
      <c r="S135">
        <f t="shared" si="43"/>
        <v>1</v>
      </c>
      <c r="T135">
        <f t="shared" si="44"/>
        <v>0</v>
      </c>
      <c r="U135">
        <f t="shared" si="45"/>
        <v>0</v>
      </c>
      <c r="V135">
        <f t="shared" si="46"/>
        <v>1</v>
      </c>
      <c r="W135">
        <f t="shared" si="47"/>
        <v>0</v>
      </c>
      <c r="X135">
        <f t="shared" si="48"/>
        <v>0</v>
      </c>
      <c r="Y135">
        <f t="shared" si="49"/>
        <v>0</v>
      </c>
      <c r="Z135">
        <f t="shared" si="50"/>
        <v>0</v>
      </c>
      <c r="AI135">
        <f>O135/50</f>
        <v>12.571359599999999</v>
      </c>
      <c r="AJ135">
        <v>11.727169999999999</v>
      </c>
      <c r="AK135">
        <f>(A135-AI135)^2+(B135-AJ135)^2</f>
        <v>4.7130102428801539</v>
      </c>
      <c r="AL135">
        <f t="shared" si="38"/>
        <v>2.1709468539971573</v>
      </c>
      <c r="AM135">
        <f t="shared" si="52"/>
        <v>384.25759315749684</v>
      </c>
      <c r="AN135">
        <f t="shared" si="51"/>
        <v>286</v>
      </c>
    </row>
    <row r="136" spans="1:40" x14ac:dyDescent="0.2">
      <c r="A136">
        <v>10.30772</v>
      </c>
      <c r="B136">
        <v>9.4626999999999999</v>
      </c>
      <c r="C136">
        <v>5</v>
      </c>
      <c r="D136">
        <v>0</v>
      </c>
      <c r="E136" t="s">
        <v>18</v>
      </c>
      <c r="F136">
        <v>0.01</v>
      </c>
      <c r="G136">
        <v>4</v>
      </c>
      <c r="H136" t="s">
        <v>17</v>
      </c>
      <c r="I136" t="s">
        <v>16</v>
      </c>
      <c r="J136" s="1">
        <v>19968</v>
      </c>
      <c r="K136">
        <v>143</v>
      </c>
      <c r="L136">
        <v>135</v>
      </c>
      <c r="M136">
        <f t="shared" si="39"/>
        <v>515.38599999999997</v>
      </c>
      <c r="N136">
        <f t="shared" si="40"/>
        <v>526.86500000000001</v>
      </c>
      <c r="O136">
        <v>628.56797999999992</v>
      </c>
      <c r="P136">
        <v>413.64150000000006</v>
      </c>
      <c r="Q136">
        <f t="shared" si="41"/>
        <v>25629.721548970374</v>
      </c>
      <c r="R136">
        <f t="shared" si="42"/>
        <v>160.09285289784293</v>
      </c>
      <c r="S136">
        <f t="shared" si="43"/>
        <v>0</v>
      </c>
      <c r="T136">
        <f t="shared" si="44"/>
        <v>0</v>
      </c>
      <c r="U136">
        <f t="shared" si="45"/>
        <v>0</v>
      </c>
      <c r="V136">
        <f t="shared" si="46"/>
        <v>0</v>
      </c>
      <c r="W136">
        <f t="shared" si="47"/>
        <v>1</v>
      </c>
      <c r="X136">
        <f t="shared" si="48"/>
        <v>0</v>
      </c>
      <c r="Y136">
        <f t="shared" si="49"/>
        <v>0</v>
      </c>
      <c r="Z136">
        <f t="shared" si="50"/>
        <v>0</v>
      </c>
      <c r="AI136">
        <f>O136/50</f>
        <v>12.571359599999999</v>
      </c>
      <c r="AJ136">
        <v>11.727169999999999</v>
      </c>
      <c r="AK136">
        <f>(A136-AI136)^2+(B136-AJ136)^2</f>
        <v>10.251888619588154</v>
      </c>
      <c r="AL136">
        <f t="shared" si="38"/>
        <v>3.2018570579568593</v>
      </c>
      <c r="AM136">
        <f t="shared" si="52"/>
        <v>566.72869925836414</v>
      </c>
      <c r="AN136">
        <f t="shared" si="51"/>
        <v>449</v>
      </c>
    </row>
    <row r="137" spans="1:40" x14ac:dyDescent="0.2">
      <c r="A137">
        <v>13.778919999999999</v>
      </c>
      <c r="B137">
        <v>12.695919999999999</v>
      </c>
      <c r="C137">
        <v>2</v>
      </c>
      <c r="D137">
        <v>0</v>
      </c>
      <c r="E137" t="s">
        <v>19</v>
      </c>
      <c r="F137">
        <v>0.3</v>
      </c>
      <c r="G137">
        <v>2</v>
      </c>
      <c r="H137" t="s">
        <v>17</v>
      </c>
      <c r="I137" t="s">
        <v>14</v>
      </c>
      <c r="J137" s="1">
        <v>19968</v>
      </c>
      <c r="K137">
        <v>143</v>
      </c>
      <c r="L137">
        <v>136</v>
      </c>
      <c r="M137">
        <f t="shared" si="39"/>
        <v>688.94599999999991</v>
      </c>
      <c r="N137">
        <f t="shared" si="40"/>
        <v>365.20400000000006</v>
      </c>
      <c r="O137">
        <v>628.56797999999992</v>
      </c>
      <c r="P137">
        <v>413.64150000000006</v>
      </c>
      <c r="Q137">
        <f t="shared" si="41"/>
        <v>5991.6967053703993</v>
      </c>
      <c r="R137">
        <f t="shared" si="42"/>
        <v>77.406050831768951</v>
      </c>
      <c r="S137">
        <f t="shared" si="43"/>
        <v>1</v>
      </c>
      <c r="T137">
        <f t="shared" si="44"/>
        <v>0</v>
      </c>
      <c r="U137">
        <f t="shared" si="45"/>
        <v>1</v>
      </c>
      <c r="V137">
        <f t="shared" si="46"/>
        <v>0</v>
      </c>
      <c r="W137">
        <f t="shared" si="47"/>
        <v>0</v>
      </c>
      <c r="X137">
        <f t="shared" si="48"/>
        <v>0</v>
      </c>
      <c r="Y137">
        <f t="shared" si="49"/>
        <v>0</v>
      </c>
      <c r="Z137">
        <f t="shared" si="50"/>
        <v>0</v>
      </c>
      <c r="AI137">
        <f>O137/50</f>
        <v>12.571359599999999</v>
      </c>
      <c r="AJ137">
        <v>11.727169999999999</v>
      </c>
      <c r="AK137">
        <f>(A137-AI137)^2+(B137-AJ137)^2</f>
        <v>2.3966786821481607</v>
      </c>
      <c r="AL137">
        <f t="shared" si="38"/>
        <v>1.5481210166353794</v>
      </c>
      <c r="AM137">
        <f t="shared" si="52"/>
        <v>274.01741994446218</v>
      </c>
      <c r="AN137">
        <f t="shared" si="51"/>
        <v>171</v>
      </c>
    </row>
    <row r="138" spans="1:40" x14ac:dyDescent="0.2">
      <c r="A138">
        <v>13.41328</v>
      </c>
      <c r="B138">
        <v>12.428380000000001</v>
      </c>
      <c r="C138">
        <v>5</v>
      </c>
      <c r="D138">
        <v>0</v>
      </c>
      <c r="E138" t="s">
        <v>18</v>
      </c>
      <c r="F138">
        <v>0.01</v>
      </c>
      <c r="G138">
        <v>4</v>
      </c>
      <c r="H138" t="s">
        <v>17</v>
      </c>
      <c r="I138" t="s">
        <v>16</v>
      </c>
      <c r="J138" s="1">
        <v>19968</v>
      </c>
      <c r="K138">
        <v>143</v>
      </c>
      <c r="L138">
        <v>137</v>
      </c>
      <c r="M138">
        <f t="shared" si="39"/>
        <v>670.66399999999999</v>
      </c>
      <c r="N138">
        <f t="shared" si="40"/>
        <v>378.58100000000002</v>
      </c>
      <c r="O138">
        <v>628.56797999999992</v>
      </c>
      <c r="P138">
        <v>413.64150000000006</v>
      </c>
      <c r="Q138">
        <f t="shared" si="41"/>
        <v>3001.3135600904088</v>
      </c>
      <c r="R138">
        <f t="shared" si="42"/>
        <v>54.784245546419719</v>
      </c>
      <c r="S138">
        <f t="shared" si="43"/>
        <v>1</v>
      </c>
      <c r="T138">
        <f t="shared" si="44"/>
        <v>0</v>
      </c>
      <c r="U138">
        <f t="shared" si="45"/>
        <v>1</v>
      </c>
      <c r="V138">
        <f t="shared" si="46"/>
        <v>0</v>
      </c>
      <c r="W138">
        <f t="shared" si="47"/>
        <v>0</v>
      </c>
      <c r="X138">
        <f t="shared" si="48"/>
        <v>0</v>
      </c>
      <c r="Y138">
        <f t="shared" si="49"/>
        <v>0</v>
      </c>
      <c r="Z138">
        <f t="shared" si="50"/>
        <v>0</v>
      </c>
      <c r="AI138">
        <f>O138/50</f>
        <v>12.571359599999999</v>
      </c>
      <c r="AJ138">
        <v>11.727169999999999</v>
      </c>
      <c r="AK138">
        <f>(A138-AI138)^2+(B138-AJ138)^2</f>
        <v>1.200525424036164</v>
      </c>
      <c r="AL138">
        <f t="shared" si="38"/>
        <v>1.0956849109283946</v>
      </c>
      <c r="AM138">
        <f t="shared" si="52"/>
        <v>193.93622923432585</v>
      </c>
      <c r="AN138">
        <f t="shared" si="51"/>
        <v>89</v>
      </c>
    </row>
    <row r="139" spans="1:40" x14ac:dyDescent="0.2">
      <c r="A139">
        <v>12.56326</v>
      </c>
      <c r="B139">
        <v>11.04593</v>
      </c>
      <c r="C139">
        <v>5</v>
      </c>
      <c r="D139">
        <v>0</v>
      </c>
      <c r="E139" t="s">
        <v>18</v>
      </c>
      <c r="F139">
        <v>0.01</v>
      </c>
      <c r="G139">
        <v>4</v>
      </c>
      <c r="H139" t="s">
        <v>17</v>
      </c>
      <c r="I139" t="s">
        <v>16</v>
      </c>
      <c r="J139" s="1">
        <v>19968</v>
      </c>
      <c r="K139">
        <v>143</v>
      </c>
      <c r="L139">
        <v>138</v>
      </c>
      <c r="M139">
        <f t="shared" si="39"/>
        <v>628.16300000000001</v>
      </c>
      <c r="N139">
        <f t="shared" si="40"/>
        <v>447.70349999999996</v>
      </c>
      <c r="O139">
        <v>628.56797999999992</v>
      </c>
      <c r="P139">
        <v>413.64150000000006</v>
      </c>
      <c r="Q139">
        <f t="shared" si="41"/>
        <v>1160.383852800393</v>
      </c>
      <c r="R139">
        <f t="shared" si="42"/>
        <v>34.064407418893886</v>
      </c>
      <c r="S139">
        <f t="shared" si="43"/>
        <v>1</v>
      </c>
      <c r="T139">
        <f t="shared" si="44"/>
        <v>1</v>
      </c>
      <c r="U139">
        <f t="shared" si="45"/>
        <v>0</v>
      </c>
      <c r="V139">
        <f t="shared" si="46"/>
        <v>0</v>
      </c>
      <c r="W139">
        <f t="shared" si="47"/>
        <v>0</v>
      </c>
      <c r="X139">
        <f t="shared" si="48"/>
        <v>0</v>
      </c>
      <c r="Y139">
        <f t="shared" si="49"/>
        <v>0</v>
      </c>
      <c r="Z139">
        <f t="shared" si="50"/>
        <v>0</v>
      </c>
      <c r="AI139">
        <f>O139/50</f>
        <v>12.571359599999999</v>
      </c>
      <c r="AJ139">
        <v>11.727169999999999</v>
      </c>
      <c r="AK139">
        <f>(A139-AI139)^2+(B139-AJ139)^2</f>
        <v>0.46415354112015855</v>
      </c>
      <c r="AL139">
        <f t="shared" si="38"/>
        <v>0.68128814837787877</v>
      </c>
      <c r="AM139">
        <f t="shared" si="52"/>
        <v>120.58800226288454</v>
      </c>
      <c r="AN139">
        <f t="shared" si="51"/>
        <v>51</v>
      </c>
    </row>
    <row r="140" spans="1:40" x14ac:dyDescent="0.2">
      <c r="A140">
        <v>15.66159</v>
      </c>
      <c r="B140">
        <v>13.93562</v>
      </c>
      <c r="C140">
        <v>5</v>
      </c>
      <c r="D140">
        <v>0</v>
      </c>
      <c r="E140" t="s">
        <v>18</v>
      </c>
      <c r="F140">
        <v>0.01</v>
      </c>
      <c r="G140">
        <v>4</v>
      </c>
      <c r="H140" t="s">
        <v>17</v>
      </c>
      <c r="I140" t="s">
        <v>16</v>
      </c>
      <c r="J140" s="1">
        <v>19968</v>
      </c>
      <c r="K140">
        <v>143</v>
      </c>
      <c r="L140">
        <v>139</v>
      </c>
      <c r="M140">
        <f t="shared" si="39"/>
        <v>783.07950000000005</v>
      </c>
      <c r="N140">
        <f t="shared" si="40"/>
        <v>303.21900000000005</v>
      </c>
      <c r="O140">
        <v>628.56797999999992</v>
      </c>
      <c r="P140">
        <v>413.64150000000006</v>
      </c>
      <c r="Q140">
        <f t="shared" si="41"/>
        <v>36066.938318960441</v>
      </c>
      <c r="R140">
        <f t="shared" si="42"/>
        <v>189.91297564663779</v>
      </c>
      <c r="S140">
        <f t="shared" si="43"/>
        <v>0</v>
      </c>
      <c r="T140">
        <f t="shared" si="44"/>
        <v>0</v>
      </c>
      <c r="U140">
        <f t="shared" si="45"/>
        <v>0</v>
      </c>
      <c r="V140">
        <f t="shared" si="46"/>
        <v>0</v>
      </c>
      <c r="W140">
        <f t="shared" si="47"/>
        <v>1</v>
      </c>
      <c r="X140">
        <f t="shared" si="48"/>
        <v>0</v>
      </c>
      <c r="Y140">
        <f t="shared" si="49"/>
        <v>0</v>
      </c>
      <c r="Z140">
        <f t="shared" si="50"/>
        <v>0</v>
      </c>
      <c r="AI140">
        <f>O140/50</f>
        <v>12.571359599999999</v>
      </c>
      <c r="AJ140">
        <v>11.727169999999999</v>
      </c>
      <c r="AK140">
        <f>(A140-AI140)^2+(B140-AJ140)^2</f>
        <v>14.426775327584171</v>
      </c>
      <c r="AL140">
        <f t="shared" si="38"/>
        <v>3.7982595129327552</v>
      </c>
      <c r="AM140">
        <f t="shared" si="52"/>
        <v>672.2919337890977</v>
      </c>
      <c r="AN140">
        <f t="shared" si="51"/>
        <v>511</v>
      </c>
    </row>
    <row r="141" spans="1:40" x14ac:dyDescent="0.2">
      <c r="A141">
        <v>13.83545</v>
      </c>
      <c r="B141">
        <v>8.9091760000000004</v>
      </c>
      <c r="C141">
        <v>0</v>
      </c>
      <c r="D141">
        <v>1</v>
      </c>
      <c r="E141" t="s">
        <v>12</v>
      </c>
      <c r="F141">
        <v>0.28000000000000003</v>
      </c>
      <c r="G141">
        <v>0</v>
      </c>
      <c r="H141" t="s">
        <v>13</v>
      </c>
      <c r="I141" t="s">
        <v>14</v>
      </c>
      <c r="J141" s="1">
        <v>19968</v>
      </c>
      <c r="K141">
        <v>143</v>
      </c>
      <c r="L141">
        <v>140</v>
      </c>
      <c r="M141">
        <f t="shared" si="39"/>
        <v>691.77250000000004</v>
      </c>
      <c r="N141">
        <f t="shared" si="40"/>
        <v>554.5412</v>
      </c>
      <c r="O141">
        <v>628.56797999999992</v>
      </c>
      <c r="P141">
        <v>413.64150000000006</v>
      </c>
      <c r="Q141">
        <f t="shared" si="41"/>
        <v>23847.536808520399</v>
      </c>
      <c r="R141">
        <f t="shared" si="42"/>
        <v>154.42647703201806</v>
      </c>
      <c r="S141">
        <f t="shared" si="43"/>
        <v>1</v>
      </c>
      <c r="T141">
        <f t="shared" si="44"/>
        <v>0</v>
      </c>
      <c r="U141">
        <f t="shared" si="45"/>
        <v>0</v>
      </c>
      <c r="V141">
        <f t="shared" si="46"/>
        <v>0</v>
      </c>
      <c r="W141">
        <f t="shared" si="47"/>
        <v>1</v>
      </c>
      <c r="X141">
        <f t="shared" si="48"/>
        <v>0</v>
      </c>
      <c r="Y141">
        <f t="shared" si="49"/>
        <v>0</v>
      </c>
      <c r="Z141">
        <f t="shared" si="50"/>
        <v>0</v>
      </c>
      <c r="AI141">
        <f>O141/50</f>
        <v>12.571359599999999</v>
      </c>
      <c r="AJ141">
        <v>11.727169999999999</v>
      </c>
      <c r="AK141">
        <f>(A141-AI141)^2+(B141-AJ141)^2</f>
        <v>9.5390147234081546</v>
      </c>
      <c r="AL141">
        <f t="shared" si="38"/>
        <v>3.0885295406403603</v>
      </c>
      <c r="AM141">
        <f t="shared" si="52"/>
        <v>546.66972869334381</v>
      </c>
      <c r="AN141">
        <f t="shared" si="51"/>
        <v>431</v>
      </c>
    </row>
    <row r="142" spans="1:40" x14ac:dyDescent="0.2">
      <c r="A142">
        <v>13.22668</v>
      </c>
      <c r="B142">
        <v>12.339230000000001</v>
      </c>
      <c r="C142">
        <v>3</v>
      </c>
      <c r="D142">
        <v>1</v>
      </c>
      <c r="E142" t="s">
        <v>20</v>
      </c>
      <c r="F142">
        <v>0.13</v>
      </c>
      <c r="G142">
        <v>3</v>
      </c>
      <c r="H142" t="s">
        <v>13</v>
      </c>
      <c r="I142" t="s">
        <v>14</v>
      </c>
      <c r="J142" s="1">
        <v>19968</v>
      </c>
      <c r="K142">
        <v>143</v>
      </c>
      <c r="L142">
        <v>141</v>
      </c>
      <c r="M142">
        <f t="shared" si="39"/>
        <v>661.33399999999995</v>
      </c>
      <c r="N142">
        <f t="shared" si="40"/>
        <v>383.0385</v>
      </c>
      <c r="O142">
        <v>628.56797999999992</v>
      </c>
      <c r="P142">
        <v>413.64150000000006</v>
      </c>
      <c r="Q142">
        <f t="shared" si="41"/>
        <v>2010.1556756404057</v>
      </c>
      <c r="R142">
        <f t="shared" si="42"/>
        <v>44.834759680859285</v>
      </c>
      <c r="S142">
        <f t="shared" si="43"/>
        <v>1</v>
      </c>
      <c r="T142">
        <f t="shared" si="44"/>
        <v>1</v>
      </c>
      <c r="U142">
        <f t="shared" si="45"/>
        <v>0</v>
      </c>
      <c r="V142">
        <f t="shared" si="46"/>
        <v>0</v>
      </c>
      <c r="W142">
        <f t="shared" si="47"/>
        <v>0</v>
      </c>
      <c r="X142">
        <f t="shared" si="48"/>
        <v>0</v>
      </c>
      <c r="Y142">
        <f t="shared" si="49"/>
        <v>0</v>
      </c>
      <c r="Z142">
        <f t="shared" si="50"/>
        <v>0</v>
      </c>
      <c r="AI142">
        <f>O142/50</f>
        <v>12.571359599999999</v>
      </c>
      <c r="AJ142">
        <v>11.727169999999999</v>
      </c>
      <c r="AK142">
        <f>(A142-AI142)^2+(B142-AJ142)^2</f>
        <v>0.80406227025616284</v>
      </c>
      <c r="AL142">
        <f t="shared" si="38"/>
        <v>0.89669519361718608</v>
      </c>
      <c r="AM142">
        <f t="shared" si="52"/>
        <v>158.71504927024193</v>
      </c>
      <c r="AN142">
        <f t="shared" si="51"/>
        <v>69</v>
      </c>
    </row>
    <row r="143" spans="1:40" x14ac:dyDescent="0.2">
      <c r="A143">
        <v>15.118690000000001</v>
      </c>
      <c r="B143">
        <v>10.067399999999999</v>
      </c>
      <c r="C143">
        <v>5</v>
      </c>
      <c r="D143">
        <v>0</v>
      </c>
      <c r="E143" t="s">
        <v>18</v>
      </c>
      <c r="F143">
        <v>0.01</v>
      </c>
      <c r="G143">
        <v>4</v>
      </c>
      <c r="H143" t="s">
        <v>17</v>
      </c>
      <c r="I143" t="s">
        <v>16</v>
      </c>
      <c r="J143" s="1">
        <v>19968</v>
      </c>
      <c r="K143">
        <v>143</v>
      </c>
      <c r="L143">
        <v>142</v>
      </c>
      <c r="M143">
        <f t="shared" si="39"/>
        <v>755.93450000000007</v>
      </c>
      <c r="N143">
        <f t="shared" si="40"/>
        <v>496.63000000000005</v>
      </c>
      <c r="O143">
        <v>628.56797999999992</v>
      </c>
      <c r="P143">
        <v>413.64150000000006</v>
      </c>
      <c r="Q143">
        <f t="shared" si="41"/>
        <v>23109.321549160435</v>
      </c>
      <c r="R143">
        <f t="shared" si="42"/>
        <v>152.01750408805046</v>
      </c>
      <c r="S143">
        <f t="shared" si="43"/>
        <v>1</v>
      </c>
      <c r="T143">
        <f t="shared" si="44"/>
        <v>0</v>
      </c>
      <c r="U143">
        <f t="shared" si="45"/>
        <v>0</v>
      </c>
      <c r="V143">
        <f t="shared" si="46"/>
        <v>0</v>
      </c>
      <c r="W143">
        <f t="shared" si="47"/>
        <v>1</v>
      </c>
      <c r="X143">
        <f t="shared" si="48"/>
        <v>0</v>
      </c>
      <c r="Y143">
        <f t="shared" si="49"/>
        <v>0</v>
      </c>
      <c r="Z143">
        <f t="shared" si="50"/>
        <v>0</v>
      </c>
      <c r="AI143">
        <f>O143/50</f>
        <v>12.571359599999999</v>
      </c>
      <c r="AJ143">
        <v>11.727169999999999</v>
      </c>
      <c r="AK143">
        <f>(A143-AI143)^2+(B143-AJ143)^2</f>
        <v>9.2437286196641679</v>
      </c>
      <c r="AL143">
        <f t="shared" si="38"/>
        <v>3.0403500817610078</v>
      </c>
      <c r="AM143">
        <f t="shared" si="52"/>
        <v>538.14196447169843</v>
      </c>
      <c r="AN143">
        <f t="shared" si="51"/>
        <v>423</v>
      </c>
    </row>
    <row r="144" spans="1:40" x14ac:dyDescent="0.2">
      <c r="A144">
        <v>13.246040000000001</v>
      </c>
      <c r="B144">
        <v>10.51404</v>
      </c>
      <c r="C144">
        <v>3</v>
      </c>
      <c r="D144">
        <v>1</v>
      </c>
      <c r="E144" t="s">
        <v>20</v>
      </c>
      <c r="F144">
        <v>0.13</v>
      </c>
      <c r="G144">
        <v>3</v>
      </c>
      <c r="H144" t="s">
        <v>13</v>
      </c>
      <c r="I144" t="s">
        <v>14</v>
      </c>
      <c r="J144" s="1">
        <v>19968</v>
      </c>
      <c r="K144">
        <v>143</v>
      </c>
      <c r="L144">
        <v>143</v>
      </c>
      <c r="M144">
        <f t="shared" si="39"/>
        <v>662.30200000000002</v>
      </c>
      <c r="N144">
        <f t="shared" si="40"/>
        <v>474.298</v>
      </c>
      <c r="O144">
        <v>628.56797999999992</v>
      </c>
      <c r="P144">
        <v>413.64150000000006</v>
      </c>
      <c r="Q144">
        <f t="shared" si="41"/>
        <v>4817.1950976103999</v>
      </c>
      <c r="R144">
        <f t="shared" si="42"/>
        <v>69.406016292612563</v>
      </c>
      <c r="S144">
        <f t="shared" si="43"/>
        <v>1</v>
      </c>
      <c r="T144">
        <f t="shared" si="44"/>
        <v>0</v>
      </c>
      <c r="U144">
        <f t="shared" si="45"/>
        <v>1</v>
      </c>
      <c r="V144">
        <f t="shared" si="46"/>
        <v>0</v>
      </c>
      <c r="W144">
        <f t="shared" si="47"/>
        <v>0</v>
      </c>
      <c r="X144">
        <f t="shared" si="48"/>
        <v>0</v>
      </c>
      <c r="Y144">
        <f t="shared" si="49"/>
        <v>0</v>
      </c>
      <c r="Z144">
        <f t="shared" si="50"/>
        <v>0</v>
      </c>
      <c r="AI144">
        <f>O144/50</f>
        <v>12.571359599999999</v>
      </c>
      <c r="AJ144">
        <v>11.727169999999999</v>
      </c>
      <c r="AK144">
        <f>(A144-AI144)^2+(B144-AJ144)^2</f>
        <v>1.9268780390441611</v>
      </c>
      <c r="AL144">
        <f t="shared" si="38"/>
        <v>1.3881203258522516</v>
      </c>
      <c r="AM144">
        <f t="shared" si="52"/>
        <v>245.69729767584855</v>
      </c>
      <c r="AN144">
        <f t="shared" si="51"/>
        <v>146</v>
      </c>
    </row>
    <row r="145" spans="1:40" x14ac:dyDescent="0.2">
      <c r="A145">
        <v>14.62721</v>
      </c>
      <c r="B145">
        <v>11.42144</v>
      </c>
      <c r="C145">
        <v>3</v>
      </c>
      <c r="D145">
        <v>1</v>
      </c>
      <c r="E145" t="s">
        <v>20</v>
      </c>
      <c r="F145">
        <v>0.13</v>
      </c>
      <c r="G145">
        <v>3</v>
      </c>
      <c r="H145" t="s">
        <v>13</v>
      </c>
      <c r="I145" t="s">
        <v>14</v>
      </c>
      <c r="J145" s="1">
        <v>19968</v>
      </c>
      <c r="K145">
        <v>143</v>
      </c>
      <c r="L145">
        <v>144</v>
      </c>
      <c r="M145">
        <f t="shared" si="39"/>
        <v>731.3605</v>
      </c>
      <c r="N145">
        <f t="shared" si="40"/>
        <v>428.928</v>
      </c>
      <c r="O145">
        <v>628.56797999999992</v>
      </c>
      <c r="P145">
        <v>413.64150000000006</v>
      </c>
      <c r="Q145">
        <f t="shared" si="41"/>
        <v>10799.979250200415</v>
      </c>
      <c r="R145">
        <f t="shared" si="42"/>
        <v>103.92294862156488</v>
      </c>
      <c r="S145">
        <f t="shared" si="43"/>
        <v>1</v>
      </c>
      <c r="T145">
        <f t="shared" si="44"/>
        <v>0</v>
      </c>
      <c r="U145">
        <f t="shared" si="45"/>
        <v>0</v>
      </c>
      <c r="V145">
        <f t="shared" si="46"/>
        <v>1</v>
      </c>
      <c r="W145">
        <f t="shared" si="47"/>
        <v>0</v>
      </c>
      <c r="X145">
        <f t="shared" si="48"/>
        <v>0</v>
      </c>
      <c r="Y145">
        <f t="shared" si="49"/>
        <v>0</v>
      </c>
      <c r="Z145">
        <f t="shared" si="50"/>
        <v>0</v>
      </c>
      <c r="AI145">
        <f>O145/50</f>
        <v>12.571359599999999</v>
      </c>
      <c r="AJ145">
        <v>11.727169999999999</v>
      </c>
      <c r="AK145">
        <f>(A145-AI145)^2+(B145-AJ145)^2</f>
        <v>4.3199917000801618</v>
      </c>
      <c r="AL145">
        <f t="shared" si="38"/>
        <v>2.0784589724312967</v>
      </c>
      <c r="AM145">
        <f t="shared" si="52"/>
        <v>367.88723812033953</v>
      </c>
      <c r="AN145">
        <f t="shared" si="51"/>
        <v>265</v>
      </c>
    </row>
    <row r="146" spans="1:40" x14ac:dyDescent="0.2">
      <c r="A146">
        <v>14.38883</v>
      </c>
      <c r="B146">
        <v>10.292579999999999</v>
      </c>
      <c r="C146">
        <v>5</v>
      </c>
      <c r="D146">
        <v>1</v>
      </c>
      <c r="E146" t="s">
        <v>18</v>
      </c>
      <c r="F146">
        <v>0.01</v>
      </c>
      <c r="G146">
        <v>4</v>
      </c>
      <c r="H146" t="s">
        <v>13</v>
      </c>
      <c r="I146" t="s">
        <v>16</v>
      </c>
      <c r="J146" s="1">
        <v>19968</v>
      </c>
      <c r="K146">
        <v>143</v>
      </c>
      <c r="L146">
        <v>145</v>
      </c>
      <c r="M146">
        <f t="shared" si="39"/>
        <v>719.44150000000002</v>
      </c>
      <c r="N146">
        <f t="shared" si="40"/>
        <v>485.37100000000009</v>
      </c>
      <c r="O146">
        <v>628.56797999999992</v>
      </c>
      <c r="P146">
        <v>413.64150000000006</v>
      </c>
      <c r="Q146">
        <f t="shared" si="41"/>
        <v>13403.117807440422</v>
      </c>
      <c r="R146">
        <f t="shared" si="42"/>
        <v>115.77183512167552</v>
      </c>
      <c r="S146">
        <f t="shared" si="43"/>
        <v>1</v>
      </c>
      <c r="T146">
        <f t="shared" si="44"/>
        <v>0</v>
      </c>
      <c r="U146">
        <f t="shared" si="45"/>
        <v>0</v>
      </c>
      <c r="V146">
        <f t="shared" si="46"/>
        <v>1</v>
      </c>
      <c r="W146">
        <f t="shared" si="47"/>
        <v>0</v>
      </c>
      <c r="X146">
        <f t="shared" si="48"/>
        <v>0</v>
      </c>
      <c r="Y146">
        <f t="shared" si="49"/>
        <v>0</v>
      </c>
      <c r="Z146">
        <f t="shared" si="50"/>
        <v>0</v>
      </c>
      <c r="AI146">
        <f>O146/50</f>
        <v>12.571359599999999</v>
      </c>
      <c r="AJ146">
        <v>11.727169999999999</v>
      </c>
      <c r="AK146">
        <f>(A146-AI146)^2+(B146-AJ146)^2</f>
        <v>5.3612471229761649</v>
      </c>
      <c r="AL146">
        <f t="shared" si="38"/>
        <v>2.3154367024335096</v>
      </c>
      <c r="AM146">
        <f t="shared" si="52"/>
        <v>409.8322963307312</v>
      </c>
      <c r="AN146">
        <f t="shared" si="51"/>
        <v>317</v>
      </c>
    </row>
    <row r="147" spans="1:40" x14ac:dyDescent="0.2">
      <c r="A147">
        <v>15.021839999999999</v>
      </c>
      <c r="B147">
        <v>14.112120000000001</v>
      </c>
      <c r="C147">
        <v>0</v>
      </c>
      <c r="D147">
        <v>1</v>
      </c>
      <c r="E147" t="s">
        <v>12</v>
      </c>
      <c r="F147">
        <v>0.28000000000000003</v>
      </c>
      <c r="G147">
        <v>0</v>
      </c>
      <c r="H147" t="s">
        <v>13</v>
      </c>
      <c r="I147" t="s">
        <v>14</v>
      </c>
      <c r="J147" s="1">
        <v>19968</v>
      </c>
      <c r="K147">
        <v>143</v>
      </c>
      <c r="L147">
        <v>146</v>
      </c>
      <c r="M147">
        <f t="shared" si="39"/>
        <v>751.09199999999998</v>
      </c>
      <c r="N147">
        <f t="shared" si="40"/>
        <v>294.39400000000001</v>
      </c>
      <c r="O147">
        <v>628.56797999999992</v>
      </c>
      <c r="P147">
        <v>413.64150000000006</v>
      </c>
      <c r="Q147">
        <f t="shared" si="41"/>
        <v>29232.101733210431</v>
      </c>
      <c r="R147">
        <f t="shared" si="42"/>
        <v>170.97397969635739</v>
      </c>
      <c r="S147">
        <f t="shared" si="43"/>
        <v>0</v>
      </c>
      <c r="T147">
        <f t="shared" si="44"/>
        <v>0</v>
      </c>
      <c r="U147">
        <f t="shared" si="45"/>
        <v>0</v>
      </c>
      <c r="V147">
        <f t="shared" si="46"/>
        <v>0</v>
      </c>
      <c r="W147">
        <f t="shared" si="47"/>
        <v>1</v>
      </c>
      <c r="X147">
        <f t="shared" si="48"/>
        <v>0</v>
      </c>
      <c r="Y147">
        <f t="shared" si="49"/>
        <v>0</v>
      </c>
      <c r="Z147">
        <f t="shared" si="50"/>
        <v>0</v>
      </c>
      <c r="AI147">
        <f>O147/50</f>
        <v>12.571359599999999</v>
      </c>
      <c r="AJ147">
        <v>11.727169999999999</v>
      </c>
      <c r="AK147">
        <f>(A147-AI147)^2+(B147-AJ147)^2</f>
        <v>11.692840693284168</v>
      </c>
      <c r="AL147">
        <f t="shared" si="38"/>
        <v>3.4194795939271474</v>
      </c>
      <c r="AM147">
        <f t="shared" si="52"/>
        <v>605.24788812510508</v>
      </c>
      <c r="AN147">
        <f t="shared" si="51"/>
        <v>489</v>
      </c>
    </row>
    <row r="148" spans="1:40" x14ac:dyDescent="0.2">
      <c r="A148">
        <v>13.147930000000001</v>
      </c>
      <c r="B148">
        <v>10.59459</v>
      </c>
      <c r="C148">
        <v>5</v>
      </c>
      <c r="D148">
        <v>0</v>
      </c>
      <c r="E148" t="s">
        <v>18</v>
      </c>
      <c r="F148">
        <v>0.01</v>
      </c>
      <c r="G148">
        <v>4</v>
      </c>
      <c r="H148" t="s">
        <v>17</v>
      </c>
      <c r="I148" t="s">
        <v>16</v>
      </c>
      <c r="J148" s="1">
        <v>19968</v>
      </c>
      <c r="K148">
        <v>143</v>
      </c>
      <c r="L148">
        <v>147</v>
      </c>
      <c r="M148">
        <f t="shared" si="39"/>
        <v>657.39650000000006</v>
      </c>
      <c r="N148">
        <f t="shared" si="40"/>
        <v>470.27049999999997</v>
      </c>
      <c r="O148">
        <v>628.56797999999992</v>
      </c>
      <c r="P148">
        <v>413.64150000000006</v>
      </c>
      <c r="Q148">
        <f t="shared" si="41"/>
        <v>4037.9272063903973</v>
      </c>
      <c r="R148">
        <f t="shared" si="42"/>
        <v>63.544686688899468</v>
      </c>
      <c r="S148">
        <f t="shared" si="43"/>
        <v>1</v>
      </c>
      <c r="T148">
        <f t="shared" si="44"/>
        <v>0</v>
      </c>
      <c r="U148">
        <f t="shared" si="45"/>
        <v>1</v>
      </c>
      <c r="V148">
        <f t="shared" si="46"/>
        <v>0</v>
      </c>
      <c r="W148">
        <f t="shared" si="47"/>
        <v>0</v>
      </c>
      <c r="X148">
        <f t="shared" si="48"/>
        <v>0</v>
      </c>
      <c r="Y148">
        <f t="shared" si="49"/>
        <v>0</v>
      </c>
      <c r="Z148">
        <f t="shared" si="50"/>
        <v>0</v>
      </c>
      <c r="AI148">
        <f>O148/50</f>
        <v>12.571359599999999</v>
      </c>
      <c r="AJ148">
        <v>11.727169999999999</v>
      </c>
      <c r="AK148">
        <f>(A148-AI148)^2+(B148-AJ148)^2</f>
        <v>1.6151708825561593</v>
      </c>
      <c r="AL148">
        <f t="shared" si="38"/>
        <v>1.2708937337779895</v>
      </c>
      <c r="AM148">
        <f t="shared" si="52"/>
        <v>224.94819087870414</v>
      </c>
      <c r="AN148">
        <f t="shared" si="51"/>
        <v>122</v>
      </c>
    </row>
    <row r="149" spans="1:40" x14ac:dyDescent="0.2">
      <c r="A149">
        <v>13.390420000000001</v>
      </c>
      <c r="B149">
        <v>8.8164700000000007</v>
      </c>
      <c r="C149">
        <v>5</v>
      </c>
      <c r="D149">
        <v>0</v>
      </c>
      <c r="E149" t="s">
        <v>18</v>
      </c>
      <c r="F149">
        <v>0.01</v>
      </c>
      <c r="G149">
        <v>4</v>
      </c>
      <c r="H149" t="s">
        <v>17</v>
      </c>
      <c r="I149" t="s">
        <v>16</v>
      </c>
      <c r="J149" s="1">
        <v>19968</v>
      </c>
      <c r="K149">
        <v>143</v>
      </c>
      <c r="L149">
        <v>148</v>
      </c>
      <c r="M149">
        <f t="shared" si="39"/>
        <v>669.52100000000007</v>
      </c>
      <c r="N149">
        <f t="shared" si="40"/>
        <v>559.17650000000003</v>
      </c>
      <c r="O149">
        <v>628.56797999999992</v>
      </c>
      <c r="P149">
        <v>413.64150000000006</v>
      </c>
      <c r="Q149">
        <f t="shared" si="41"/>
        <v>22857.586072120404</v>
      </c>
      <c r="R149">
        <f t="shared" si="42"/>
        <v>151.18725499234517</v>
      </c>
      <c r="S149">
        <f t="shared" si="43"/>
        <v>1</v>
      </c>
      <c r="T149">
        <f t="shared" si="44"/>
        <v>0</v>
      </c>
      <c r="U149">
        <f t="shared" si="45"/>
        <v>0</v>
      </c>
      <c r="V149">
        <f t="shared" si="46"/>
        <v>0</v>
      </c>
      <c r="W149">
        <f t="shared" si="47"/>
        <v>1</v>
      </c>
      <c r="X149">
        <f t="shared" si="48"/>
        <v>0</v>
      </c>
      <c r="Y149">
        <f t="shared" si="49"/>
        <v>0</v>
      </c>
      <c r="Z149">
        <f t="shared" si="50"/>
        <v>0</v>
      </c>
      <c r="AI149">
        <f>O149/50</f>
        <v>12.571359599999999</v>
      </c>
      <c r="AJ149">
        <v>11.727169999999999</v>
      </c>
      <c r="AK149">
        <f>(A149-AI149)^2+(B149-AJ149)^2</f>
        <v>9.1430344288481535</v>
      </c>
      <c r="AL149">
        <f t="shared" si="38"/>
        <v>3.0237450998469022</v>
      </c>
      <c r="AM149">
        <f t="shared" si="52"/>
        <v>535.20288267290164</v>
      </c>
      <c r="AN149">
        <f t="shared" si="51"/>
        <v>421</v>
      </c>
    </row>
    <row r="150" spans="1:40" x14ac:dyDescent="0.2">
      <c r="A150">
        <v>11.77328</v>
      </c>
      <c r="B150">
        <v>9.5251789999999996</v>
      </c>
      <c r="C150">
        <v>3</v>
      </c>
      <c r="D150">
        <v>0</v>
      </c>
      <c r="E150" t="s">
        <v>20</v>
      </c>
      <c r="F150">
        <v>0.13</v>
      </c>
      <c r="G150">
        <v>3</v>
      </c>
      <c r="H150" t="s">
        <v>17</v>
      </c>
      <c r="I150" t="s">
        <v>14</v>
      </c>
      <c r="J150" s="1">
        <v>19968</v>
      </c>
      <c r="K150">
        <v>143</v>
      </c>
      <c r="L150">
        <v>149</v>
      </c>
      <c r="M150">
        <f t="shared" si="39"/>
        <v>588.66399999999999</v>
      </c>
      <c r="N150">
        <f t="shared" si="40"/>
        <v>523.74105000000009</v>
      </c>
      <c r="O150">
        <v>628.56797999999992</v>
      </c>
      <c r="P150">
        <v>413.64150000000006</v>
      </c>
      <c r="Q150">
        <f t="shared" si="41"/>
        <v>13714.2385300429</v>
      </c>
      <c r="R150">
        <f t="shared" si="42"/>
        <v>117.10780729756193</v>
      </c>
      <c r="S150">
        <f t="shared" si="43"/>
        <v>1</v>
      </c>
      <c r="T150">
        <f t="shared" si="44"/>
        <v>0</v>
      </c>
      <c r="U150">
        <f t="shared" si="45"/>
        <v>0</v>
      </c>
      <c r="V150">
        <f t="shared" si="46"/>
        <v>1</v>
      </c>
      <c r="W150">
        <f t="shared" si="47"/>
        <v>0</v>
      </c>
      <c r="X150">
        <f t="shared" si="48"/>
        <v>0</v>
      </c>
      <c r="Y150">
        <f t="shared" si="49"/>
        <v>0</v>
      </c>
      <c r="Z150">
        <f t="shared" si="50"/>
        <v>0</v>
      </c>
      <c r="AI150">
        <f>O150/50</f>
        <v>12.571359599999999</v>
      </c>
      <c r="AJ150">
        <v>11.727169999999999</v>
      </c>
      <c r="AK150">
        <f>(A150-AI150)^2+(B150-AJ150)^2</f>
        <v>5.485695412017157</v>
      </c>
      <c r="AL150">
        <f t="shared" si="38"/>
        <v>2.3421561459512379</v>
      </c>
      <c r="AM150">
        <f t="shared" si="52"/>
        <v>414.5616378333691</v>
      </c>
      <c r="AN150">
        <f t="shared" si="51"/>
        <v>319</v>
      </c>
    </row>
    <row r="151" spans="1:40" x14ac:dyDescent="0.2">
      <c r="A151">
        <v>16.040669999999999</v>
      </c>
      <c r="B151">
        <v>14.35417</v>
      </c>
      <c r="C151">
        <v>0</v>
      </c>
      <c r="D151">
        <v>1</v>
      </c>
      <c r="E151" t="s">
        <v>12</v>
      </c>
      <c r="F151">
        <v>0.28000000000000003</v>
      </c>
      <c r="G151">
        <v>0</v>
      </c>
      <c r="H151" t="s">
        <v>13</v>
      </c>
      <c r="I151" t="s">
        <v>14</v>
      </c>
      <c r="J151" s="1">
        <v>19968</v>
      </c>
      <c r="K151">
        <v>143</v>
      </c>
      <c r="L151">
        <v>150</v>
      </c>
      <c r="M151">
        <f t="shared" si="39"/>
        <v>802.03349999999989</v>
      </c>
      <c r="N151">
        <f t="shared" si="40"/>
        <v>282.29150000000004</v>
      </c>
      <c r="O151">
        <v>628.56797999999992</v>
      </c>
      <c r="P151">
        <v>413.64150000000006</v>
      </c>
      <c r="Q151">
        <f t="shared" si="41"/>
        <v>47343.10912887039</v>
      </c>
      <c r="R151">
        <f t="shared" si="42"/>
        <v>217.58471713075437</v>
      </c>
      <c r="S151">
        <f t="shared" si="43"/>
        <v>0</v>
      </c>
      <c r="T151">
        <f t="shared" si="44"/>
        <v>0</v>
      </c>
      <c r="U151">
        <f t="shared" si="45"/>
        <v>0</v>
      </c>
      <c r="V151">
        <f t="shared" si="46"/>
        <v>0</v>
      </c>
      <c r="W151">
        <f t="shared" si="47"/>
        <v>0</v>
      </c>
      <c r="X151">
        <f t="shared" si="48"/>
        <v>1</v>
      </c>
      <c r="Y151">
        <f t="shared" si="49"/>
        <v>0</v>
      </c>
      <c r="Z151">
        <f t="shared" si="50"/>
        <v>0</v>
      </c>
      <c r="AI151">
        <f>O151/50</f>
        <v>12.571359599999999</v>
      </c>
      <c r="AJ151">
        <v>11.727169999999999</v>
      </c>
      <c r="AK151">
        <f>(A151-AI151)^2+(B151-AJ151)^2</f>
        <v>18.937243651548158</v>
      </c>
      <c r="AL151">
        <f t="shared" si="38"/>
        <v>4.3516943426150876</v>
      </c>
      <c r="AM151">
        <f t="shared" si="52"/>
        <v>770.24989864287045</v>
      </c>
      <c r="AN151">
        <f t="shared" si="51"/>
        <v>544</v>
      </c>
    </row>
    <row r="152" spans="1:40" x14ac:dyDescent="0.2">
      <c r="A152">
        <v>10.62561</v>
      </c>
      <c r="B152">
        <v>10.929790000000001</v>
      </c>
      <c r="C152">
        <v>5</v>
      </c>
      <c r="D152">
        <v>0</v>
      </c>
      <c r="E152" t="s">
        <v>18</v>
      </c>
      <c r="F152">
        <v>0.01</v>
      </c>
      <c r="G152">
        <v>4</v>
      </c>
      <c r="H152" t="s">
        <v>17</v>
      </c>
      <c r="I152" t="s">
        <v>16</v>
      </c>
      <c r="J152" s="1">
        <v>19968</v>
      </c>
      <c r="K152">
        <v>143</v>
      </c>
      <c r="L152">
        <v>151</v>
      </c>
      <c r="M152">
        <f t="shared" si="39"/>
        <v>531.28049999999996</v>
      </c>
      <c r="N152">
        <f t="shared" si="40"/>
        <v>453.51049999999998</v>
      </c>
      <c r="O152">
        <v>628.56797999999992</v>
      </c>
      <c r="P152">
        <v>413.64150000000006</v>
      </c>
      <c r="Q152">
        <f t="shared" si="41"/>
        <v>11054.390925750386</v>
      </c>
      <c r="R152">
        <f t="shared" si="42"/>
        <v>105.1398636376821</v>
      </c>
      <c r="S152">
        <f t="shared" si="43"/>
        <v>1</v>
      </c>
      <c r="T152">
        <f t="shared" si="44"/>
        <v>0</v>
      </c>
      <c r="U152">
        <f t="shared" si="45"/>
        <v>0</v>
      </c>
      <c r="V152">
        <f t="shared" si="46"/>
        <v>1</v>
      </c>
      <c r="W152">
        <f t="shared" si="47"/>
        <v>0</v>
      </c>
      <c r="X152">
        <f t="shared" si="48"/>
        <v>0</v>
      </c>
      <c r="Y152">
        <f t="shared" si="49"/>
        <v>0</v>
      </c>
      <c r="Z152">
        <f t="shared" si="50"/>
        <v>0</v>
      </c>
      <c r="AI152">
        <f>O152/50</f>
        <v>12.571359599999999</v>
      </c>
      <c r="AJ152">
        <v>11.727169999999999</v>
      </c>
      <c r="AK152">
        <f>(A152-AI152)^2+(B152-AJ152)^2</f>
        <v>4.4217563703001543</v>
      </c>
      <c r="AL152">
        <f t="shared" si="38"/>
        <v>2.1027972727536417</v>
      </c>
      <c r="AM152">
        <f t="shared" si="52"/>
        <v>372.19511727739456</v>
      </c>
      <c r="AN152">
        <f t="shared" si="51"/>
        <v>269</v>
      </c>
    </row>
    <row r="153" spans="1:40" x14ac:dyDescent="0.2">
      <c r="A153">
        <v>14.559939999999999</v>
      </c>
      <c r="B153">
        <v>10.600300000000001</v>
      </c>
      <c r="C153">
        <v>1</v>
      </c>
      <c r="D153">
        <v>0</v>
      </c>
      <c r="E153" s="2">
        <v>43059</v>
      </c>
      <c r="F153">
        <v>0.25</v>
      </c>
      <c r="G153">
        <v>1</v>
      </c>
      <c r="H153" t="s">
        <v>17</v>
      </c>
      <c r="I153" t="s">
        <v>14</v>
      </c>
      <c r="J153" s="1">
        <v>19968</v>
      </c>
      <c r="K153">
        <v>143</v>
      </c>
      <c r="L153">
        <v>152</v>
      </c>
      <c r="M153">
        <f t="shared" si="39"/>
        <v>727.99699999999996</v>
      </c>
      <c r="N153">
        <f t="shared" si="40"/>
        <v>469.98500000000001</v>
      </c>
      <c r="O153">
        <v>628.56797999999992</v>
      </c>
      <c r="P153">
        <v>413.64150000000006</v>
      </c>
      <c r="Q153">
        <f t="shared" si="41"/>
        <v>13060.720010410401</v>
      </c>
      <c r="R153">
        <f t="shared" si="42"/>
        <v>114.28350716709039</v>
      </c>
      <c r="S153">
        <f t="shared" si="43"/>
        <v>1</v>
      </c>
      <c r="T153">
        <f t="shared" si="44"/>
        <v>0</v>
      </c>
      <c r="U153">
        <f t="shared" si="45"/>
        <v>0</v>
      </c>
      <c r="V153">
        <f t="shared" si="46"/>
        <v>1</v>
      </c>
      <c r="W153">
        <f t="shared" si="47"/>
        <v>0</v>
      </c>
      <c r="X153">
        <f t="shared" si="48"/>
        <v>0</v>
      </c>
      <c r="Y153">
        <f t="shared" si="49"/>
        <v>0</v>
      </c>
      <c r="Z153">
        <f t="shared" si="50"/>
        <v>0</v>
      </c>
      <c r="AI153">
        <f>O153/50</f>
        <v>12.571359599999999</v>
      </c>
      <c r="AJ153">
        <v>11.727169999999999</v>
      </c>
      <c r="AK153">
        <f>(A153-AI153)^2+(B153-AJ153)^2</f>
        <v>5.2242880041641566</v>
      </c>
      <c r="AL153">
        <f t="shared" si="38"/>
        <v>2.285670143341807</v>
      </c>
      <c r="AM153">
        <f t="shared" si="52"/>
        <v>404.56361537149985</v>
      </c>
      <c r="AN153">
        <f t="shared" si="51"/>
        <v>313</v>
      </c>
    </row>
    <row r="154" spans="1:40" x14ac:dyDescent="0.2">
      <c r="A154">
        <v>9.3273320000000002</v>
      </c>
      <c r="B154">
        <v>12.168419999999999</v>
      </c>
      <c r="C154">
        <v>5</v>
      </c>
      <c r="D154">
        <v>0</v>
      </c>
      <c r="E154" t="s">
        <v>18</v>
      </c>
      <c r="F154">
        <v>0.01</v>
      </c>
      <c r="G154">
        <v>4</v>
      </c>
      <c r="H154" t="s">
        <v>17</v>
      </c>
      <c r="I154" t="s">
        <v>16</v>
      </c>
      <c r="J154" s="1">
        <v>19968</v>
      </c>
      <c r="K154">
        <v>143</v>
      </c>
      <c r="L154">
        <v>153</v>
      </c>
      <c r="M154">
        <f t="shared" si="39"/>
        <v>466.36660000000001</v>
      </c>
      <c r="N154">
        <f t="shared" si="40"/>
        <v>391.57900000000006</v>
      </c>
      <c r="O154">
        <v>628.56797999999992</v>
      </c>
      <c r="P154">
        <v>413.64150000000006</v>
      </c>
      <c r="Q154">
        <f t="shared" si="41"/>
        <v>26796.041580154371</v>
      </c>
      <c r="R154">
        <f t="shared" si="42"/>
        <v>163.69496504216119</v>
      </c>
      <c r="S154">
        <f t="shared" si="43"/>
        <v>0</v>
      </c>
      <c r="T154">
        <f t="shared" si="44"/>
        <v>0</v>
      </c>
      <c r="U154">
        <f t="shared" si="45"/>
        <v>0</v>
      </c>
      <c r="V154">
        <f t="shared" si="46"/>
        <v>0</v>
      </c>
      <c r="W154">
        <f t="shared" si="47"/>
        <v>1</v>
      </c>
      <c r="X154">
        <f t="shared" si="48"/>
        <v>0</v>
      </c>
      <c r="Y154">
        <f t="shared" si="49"/>
        <v>0</v>
      </c>
      <c r="Z154">
        <f t="shared" si="50"/>
        <v>0</v>
      </c>
      <c r="AI154">
        <f>O154/50</f>
        <v>12.571359599999999</v>
      </c>
      <c r="AJ154">
        <v>11.727169999999999</v>
      </c>
      <c r="AK154">
        <f>(A154-AI154)^2+(B154-AJ154)^2</f>
        <v>10.718416632061754</v>
      </c>
      <c r="AL154">
        <f t="shared" si="38"/>
        <v>3.2738993008432242</v>
      </c>
      <c r="AM154">
        <f t="shared" si="52"/>
        <v>579.48017624925069</v>
      </c>
      <c r="AN154">
        <f t="shared" si="51"/>
        <v>464</v>
      </c>
    </row>
    <row r="155" spans="1:40" x14ac:dyDescent="0.2">
      <c r="A155">
        <v>14.508369999999999</v>
      </c>
      <c r="B155">
        <v>11.50046</v>
      </c>
      <c r="C155">
        <v>5</v>
      </c>
      <c r="D155">
        <v>1</v>
      </c>
      <c r="E155" t="s">
        <v>18</v>
      </c>
      <c r="F155">
        <v>0.01</v>
      </c>
      <c r="G155">
        <v>4</v>
      </c>
      <c r="H155" t="s">
        <v>13</v>
      </c>
      <c r="I155" t="s">
        <v>16</v>
      </c>
      <c r="J155" s="1">
        <v>19968</v>
      </c>
      <c r="K155">
        <v>143</v>
      </c>
      <c r="L155">
        <v>154</v>
      </c>
      <c r="M155">
        <f t="shared" si="39"/>
        <v>725.41849999999999</v>
      </c>
      <c r="N155">
        <f t="shared" si="40"/>
        <v>424.97699999999998</v>
      </c>
      <c r="O155">
        <v>628.56797999999992</v>
      </c>
      <c r="P155">
        <v>413.64150000000006</v>
      </c>
      <c r="Q155">
        <f t="shared" si="41"/>
        <v>9508.5167845204123</v>
      </c>
      <c r="R155">
        <f t="shared" si="42"/>
        <v>97.511623843111195</v>
      </c>
      <c r="S155">
        <f t="shared" si="43"/>
        <v>1</v>
      </c>
      <c r="T155">
        <f t="shared" si="44"/>
        <v>0</v>
      </c>
      <c r="U155">
        <f t="shared" si="45"/>
        <v>1</v>
      </c>
      <c r="V155">
        <f t="shared" si="46"/>
        <v>0</v>
      </c>
      <c r="W155">
        <f t="shared" si="47"/>
        <v>0</v>
      </c>
      <c r="X155">
        <f t="shared" si="48"/>
        <v>0</v>
      </c>
      <c r="Y155">
        <f t="shared" si="49"/>
        <v>0</v>
      </c>
      <c r="Z155">
        <f t="shared" si="50"/>
        <v>0</v>
      </c>
      <c r="AI155">
        <f>O155/50</f>
        <v>12.571359599999999</v>
      </c>
      <c r="AJ155">
        <v>11.727169999999999</v>
      </c>
      <c r="AK155">
        <f>(A155-AI155)^2+(B155-AJ155)^2</f>
        <v>3.8034067138081604</v>
      </c>
      <c r="AL155">
        <f t="shared" si="38"/>
        <v>1.9502324768622228</v>
      </c>
      <c r="AM155">
        <f t="shared" si="52"/>
        <v>345.19114840461344</v>
      </c>
      <c r="AN155">
        <f t="shared" si="51"/>
        <v>236</v>
      </c>
    </row>
    <row r="156" spans="1:40" x14ac:dyDescent="0.2">
      <c r="A156">
        <v>10.524850000000001</v>
      </c>
      <c r="B156">
        <v>12.31847</v>
      </c>
      <c r="C156">
        <v>0</v>
      </c>
      <c r="D156">
        <v>0</v>
      </c>
      <c r="E156" t="s">
        <v>12</v>
      </c>
      <c r="F156">
        <v>0.28000000000000003</v>
      </c>
      <c r="G156">
        <v>0</v>
      </c>
      <c r="H156" t="s">
        <v>17</v>
      </c>
      <c r="I156" t="s">
        <v>14</v>
      </c>
      <c r="J156" s="1">
        <v>19968</v>
      </c>
      <c r="K156">
        <v>143</v>
      </c>
      <c r="L156">
        <v>155</v>
      </c>
      <c r="M156">
        <f t="shared" si="39"/>
        <v>526.24250000000006</v>
      </c>
      <c r="N156">
        <f t="shared" si="40"/>
        <v>384.07650000000001</v>
      </c>
      <c r="O156">
        <v>628.56797999999992</v>
      </c>
      <c r="P156">
        <v>413.64150000000006</v>
      </c>
      <c r="Q156">
        <f t="shared" si="41"/>
        <v>11344.593082230374</v>
      </c>
      <c r="R156">
        <f t="shared" si="42"/>
        <v>106.51099981800178</v>
      </c>
      <c r="S156">
        <f t="shared" si="43"/>
        <v>1</v>
      </c>
      <c r="T156">
        <f t="shared" si="44"/>
        <v>0</v>
      </c>
      <c r="U156">
        <f t="shared" si="45"/>
        <v>0</v>
      </c>
      <c r="V156">
        <f t="shared" si="46"/>
        <v>1</v>
      </c>
      <c r="W156">
        <f t="shared" si="47"/>
        <v>0</v>
      </c>
      <c r="X156">
        <f t="shared" si="48"/>
        <v>0</v>
      </c>
      <c r="Y156">
        <f t="shared" si="49"/>
        <v>0</v>
      </c>
      <c r="Z156">
        <f t="shared" si="50"/>
        <v>0</v>
      </c>
      <c r="AI156">
        <f>O156/50</f>
        <v>12.571359599999999</v>
      </c>
      <c r="AJ156">
        <v>11.727169999999999</v>
      </c>
      <c r="AK156">
        <f>(A156-AI156)^2+(B156-AJ156)^2</f>
        <v>4.5378372328921541</v>
      </c>
      <c r="AL156">
        <f t="shared" si="38"/>
        <v>2.1302199963600366</v>
      </c>
      <c r="AM156">
        <f t="shared" si="52"/>
        <v>377.04893935572647</v>
      </c>
      <c r="AN156">
        <f t="shared" si="51"/>
        <v>277</v>
      </c>
    </row>
    <row r="157" spans="1:40" x14ac:dyDescent="0.2">
      <c r="A157">
        <v>13.985799999999999</v>
      </c>
      <c r="B157">
        <v>12.80076</v>
      </c>
      <c r="C157">
        <v>4</v>
      </c>
      <c r="D157">
        <v>0</v>
      </c>
      <c r="E157" t="s">
        <v>15</v>
      </c>
      <c r="F157">
        <v>0.04</v>
      </c>
      <c r="G157">
        <v>4</v>
      </c>
      <c r="H157" t="s">
        <v>17</v>
      </c>
      <c r="I157" t="s">
        <v>16</v>
      </c>
      <c r="J157" s="1">
        <v>19968</v>
      </c>
      <c r="K157">
        <v>143</v>
      </c>
      <c r="L157">
        <v>156</v>
      </c>
      <c r="M157">
        <f t="shared" si="39"/>
        <v>699.29</v>
      </c>
      <c r="N157">
        <f t="shared" si="40"/>
        <v>359.96199999999999</v>
      </c>
      <c r="O157">
        <v>628.56797999999992</v>
      </c>
      <c r="P157">
        <v>413.64150000000006</v>
      </c>
      <c r="Q157">
        <f t="shared" si="41"/>
        <v>7883.0928331304149</v>
      </c>
      <c r="R157">
        <f t="shared" si="42"/>
        <v>88.786782986717199</v>
      </c>
      <c r="S157">
        <f t="shared" si="43"/>
        <v>1</v>
      </c>
      <c r="T157">
        <f t="shared" si="44"/>
        <v>0</v>
      </c>
      <c r="U157">
        <f t="shared" si="45"/>
        <v>1</v>
      </c>
      <c r="V157">
        <f t="shared" si="46"/>
        <v>0</v>
      </c>
      <c r="W157">
        <f t="shared" si="47"/>
        <v>0</v>
      </c>
      <c r="X157">
        <f t="shared" si="48"/>
        <v>0</v>
      </c>
      <c r="Y157">
        <f t="shared" si="49"/>
        <v>0</v>
      </c>
      <c r="Z157">
        <f t="shared" si="50"/>
        <v>0</v>
      </c>
      <c r="AI157">
        <f>O157/50</f>
        <v>12.571359599999999</v>
      </c>
      <c r="AJ157">
        <v>11.727169999999999</v>
      </c>
      <c r="AK157">
        <f>(A157-AI157)^2+(B157-AJ157)^2</f>
        <v>3.1532371332521629</v>
      </c>
      <c r="AL157">
        <f t="shared" si="38"/>
        <v>1.7757356597343432</v>
      </c>
      <c r="AM157">
        <f t="shared" si="52"/>
        <v>314.30521177297874</v>
      </c>
      <c r="AN157">
        <f t="shared" si="51"/>
        <v>216</v>
      </c>
    </row>
    <row r="158" spans="1:40" x14ac:dyDescent="0.2">
      <c r="A158">
        <v>10.55035</v>
      </c>
      <c r="B158">
        <v>11.602</v>
      </c>
      <c r="C158">
        <v>5</v>
      </c>
      <c r="D158">
        <v>1</v>
      </c>
      <c r="E158" t="s">
        <v>18</v>
      </c>
      <c r="F158">
        <v>0.01</v>
      </c>
      <c r="G158">
        <v>4</v>
      </c>
      <c r="H158" t="s">
        <v>13</v>
      </c>
      <c r="I158" t="s">
        <v>16</v>
      </c>
      <c r="J158" s="1">
        <v>19968</v>
      </c>
      <c r="K158">
        <v>143</v>
      </c>
      <c r="L158">
        <v>157</v>
      </c>
      <c r="M158">
        <f t="shared" si="39"/>
        <v>527.51750000000004</v>
      </c>
      <c r="N158">
        <f t="shared" si="40"/>
        <v>419.9</v>
      </c>
      <c r="O158">
        <v>628.56797999999992</v>
      </c>
      <c r="P158">
        <v>413.64150000000006</v>
      </c>
      <c r="Q158">
        <f t="shared" si="41"/>
        <v>10250.368330480376</v>
      </c>
      <c r="R158">
        <f t="shared" si="42"/>
        <v>101.24410269482551</v>
      </c>
      <c r="S158">
        <f t="shared" si="43"/>
        <v>1</v>
      </c>
      <c r="T158">
        <f t="shared" si="44"/>
        <v>0</v>
      </c>
      <c r="U158">
        <f t="shared" si="45"/>
        <v>0</v>
      </c>
      <c r="V158">
        <f t="shared" si="46"/>
        <v>1</v>
      </c>
      <c r="W158">
        <f t="shared" si="47"/>
        <v>0</v>
      </c>
      <c r="X158">
        <f t="shared" si="48"/>
        <v>0</v>
      </c>
      <c r="Y158">
        <f t="shared" si="49"/>
        <v>0</v>
      </c>
      <c r="Z158">
        <f t="shared" si="50"/>
        <v>0</v>
      </c>
      <c r="AI158">
        <f>O158/50</f>
        <v>12.571359599999999</v>
      </c>
      <c r="AJ158">
        <v>11.727169999999999</v>
      </c>
      <c r="AK158">
        <f>(A158-AI158)^2+(B158-AJ158)^2</f>
        <v>4.1001473321921571</v>
      </c>
      <c r="AL158">
        <f t="shared" si="38"/>
        <v>2.024882053896512</v>
      </c>
      <c r="AM158">
        <f t="shared" si="52"/>
        <v>358.40412353968264</v>
      </c>
      <c r="AN158">
        <f t="shared" si="51"/>
        <v>253</v>
      </c>
    </row>
    <row r="159" spans="1:40" x14ac:dyDescent="0.2">
      <c r="A159">
        <v>10.64812</v>
      </c>
      <c r="B159">
        <v>11.70659</v>
      </c>
      <c r="C159">
        <v>0</v>
      </c>
      <c r="D159">
        <v>0</v>
      </c>
      <c r="E159" t="s">
        <v>12</v>
      </c>
      <c r="F159">
        <v>0.28000000000000003</v>
      </c>
      <c r="G159">
        <v>0</v>
      </c>
      <c r="H159" t="s">
        <v>17</v>
      </c>
      <c r="I159" t="s">
        <v>14</v>
      </c>
      <c r="J159" s="1">
        <v>19968</v>
      </c>
      <c r="K159">
        <v>143</v>
      </c>
      <c r="L159">
        <v>158</v>
      </c>
      <c r="M159">
        <f t="shared" si="39"/>
        <v>532.40600000000006</v>
      </c>
      <c r="N159">
        <f t="shared" si="40"/>
        <v>414.67049999999995</v>
      </c>
      <c r="O159">
        <v>628.56797999999992</v>
      </c>
      <c r="P159">
        <v>413.64150000000006</v>
      </c>
      <c r="Q159">
        <f t="shared" si="41"/>
        <v>9248.1852385203729</v>
      </c>
      <c r="R159">
        <f t="shared" si="42"/>
        <v>96.167485349885141</v>
      </c>
      <c r="S159">
        <f t="shared" si="43"/>
        <v>1</v>
      </c>
      <c r="T159">
        <f t="shared" si="44"/>
        <v>0</v>
      </c>
      <c r="U159">
        <f t="shared" si="45"/>
        <v>1</v>
      </c>
      <c r="V159">
        <f t="shared" si="46"/>
        <v>0</v>
      </c>
      <c r="W159">
        <f t="shared" si="47"/>
        <v>0</v>
      </c>
      <c r="X159">
        <f t="shared" si="48"/>
        <v>0</v>
      </c>
      <c r="Y159">
        <f t="shared" si="49"/>
        <v>0</v>
      </c>
      <c r="Z159">
        <f t="shared" si="50"/>
        <v>0</v>
      </c>
      <c r="AI159">
        <f>O159/50</f>
        <v>12.571359599999999</v>
      </c>
      <c r="AJ159">
        <v>11.727169999999999</v>
      </c>
      <c r="AK159">
        <f>(A159-AI159)^2+(B159-AJ159)^2</f>
        <v>3.6992740954081551</v>
      </c>
      <c r="AL159">
        <f t="shared" si="38"/>
        <v>1.9233497069977044</v>
      </c>
      <c r="AM159">
        <f t="shared" si="52"/>
        <v>340.43289813859366</v>
      </c>
      <c r="AN159">
        <f t="shared" si="51"/>
        <v>231</v>
      </c>
    </row>
    <row r="160" spans="1:40" x14ac:dyDescent="0.2">
      <c r="A160">
        <v>15.734500000000001</v>
      </c>
      <c r="B160">
        <v>6.0900470000000002</v>
      </c>
      <c r="C160">
        <v>1</v>
      </c>
      <c r="D160">
        <v>0</v>
      </c>
      <c r="E160" s="2">
        <v>43059</v>
      </c>
      <c r="F160">
        <v>0.25</v>
      </c>
      <c r="G160">
        <v>1</v>
      </c>
      <c r="H160" t="s">
        <v>17</v>
      </c>
      <c r="I160" t="s">
        <v>14</v>
      </c>
      <c r="J160" s="1">
        <v>19968</v>
      </c>
      <c r="K160">
        <v>143</v>
      </c>
      <c r="L160">
        <v>159</v>
      </c>
      <c r="M160">
        <f t="shared" si="39"/>
        <v>786.72500000000002</v>
      </c>
      <c r="N160">
        <f t="shared" si="40"/>
        <v>695.49765000000002</v>
      </c>
      <c r="O160">
        <v>628.56797999999992</v>
      </c>
      <c r="P160">
        <v>413.64150000000006</v>
      </c>
      <c r="Q160">
        <f t="shared" si="41"/>
        <v>104456.53226810292</v>
      </c>
      <c r="R160">
        <f t="shared" si="42"/>
        <v>323.19735807723259</v>
      </c>
      <c r="S160">
        <f t="shared" si="43"/>
        <v>0</v>
      </c>
      <c r="T160">
        <f t="shared" si="44"/>
        <v>0</v>
      </c>
      <c r="U160">
        <f t="shared" si="45"/>
        <v>0</v>
      </c>
      <c r="V160">
        <f t="shared" si="46"/>
        <v>0</v>
      </c>
      <c r="W160">
        <f t="shared" si="47"/>
        <v>0</v>
      </c>
      <c r="X160">
        <f t="shared" si="48"/>
        <v>0</v>
      </c>
      <c r="Y160">
        <f t="shared" si="49"/>
        <v>0</v>
      </c>
      <c r="Z160">
        <f t="shared" si="50"/>
        <v>1</v>
      </c>
      <c r="AI160">
        <f>O160/50</f>
        <v>12.571359599999999</v>
      </c>
      <c r="AJ160">
        <v>11.727169999999999</v>
      </c>
      <c r="AK160">
        <f>(A160-AI160)^2+(B160-AJ160)^2</f>
        <v>41.782612907241159</v>
      </c>
      <c r="AL160">
        <f t="shared" si="38"/>
        <v>6.4639471615446515</v>
      </c>
      <c r="AM160">
        <f t="shared" si="52"/>
        <v>1144.1186475934032</v>
      </c>
      <c r="AN160">
        <f t="shared" si="51"/>
        <v>569</v>
      </c>
    </row>
    <row r="161" spans="1:40" x14ac:dyDescent="0.2">
      <c r="A161">
        <v>11.8024</v>
      </c>
      <c r="B161">
        <v>11.16029</v>
      </c>
      <c r="C161">
        <v>4</v>
      </c>
      <c r="D161">
        <v>0</v>
      </c>
      <c r="E161" t="s">
        <v>15</v>
      </c>
      <c r="F161">
        <v>0.04</v>
      </c>
      <c r="G161">
        <v>4</v>
      </c>
      <c r="H161" t="s">
        <v>17</v>
      </c>
      <c r="I161" t="s">
        <v>16</v>
      </c>
      <c r="J161" s="1">
        <v>19968</v>
      </c>
      <c r="K161">
        <v>143</v>
      </c>
      <c r="L161">
        <v>160</v>
      </c>
      <c r="M161">
        <f t="shared" si="39"/>
        <v>590.12</v>
      </c>
      <c r="N161">
        <f t="shared" si="40"/>
        <v>441.9855</v>
      </c>
      <c r="O161">
        <v>628.56797999999992</v>
      </c>
      <c r="P161">
        <v>413.64150000000006</v>
      </c>
      <c r="Q161">
        <f t="shared" si="41"/>
        <v>2281.62950208039</v>
      </c>
      <c r="R161">
        <f t="shared" si="42"/>
        <v>47.76640558049548</v>
      </c>
      <c r="S161">
        <f t="shared" si="43"/>
        <v>1</v>
      </c>
      <c r="T161">
        <f t="shared" si="44"/>
        <v>1</v>
      </c>
      <c r="U161">
        <f t="shared" si="45"/>
        <v>0</v>
      </c>
      <c r="V161">
        <f t="shared" si="46"/>
        <v>0</v>
      </c>
      <c r="W161">
        <f t="shared" si="47"/>
        <v>0</v>
      </c>
      <c r="X161">
        <f t="shared" si="48"/>
        <v>0</v>
      </c>
      <c r="Y161">
        <f t="shared" si="49"/>
        <v>0</v>
      </c>
      <c r="Z161">
        <f t="shared" si="50"/>
        <v>0</v>
      </c>
      <c r="AI161">
        <f>O161/50</f>
        <v>12.571359599999999</v>
      </c>
      <c r="AJ161">
        <v>11.727169999999999</v>
      </c>
      <c r="AK161">
        <f>(A161-AI161)^2+(B161-AJ161)^2</f>
        <v>0.91265180083215736</v>
      </c>
      <c r="AL161">
        <f t="shared" si="38"/>
        <v>0.95532811160991038</v>
      </c>
      <c r="AM161">
        <f t="shared" si="52"/>
        <v>169.09307575495413</v>
      </c>
      <c r="AN161">
        <f t="shared" si="51"/>
        <v>72</v>
      </c>
    </row>
    <row r="162" spans="1:40" x14ac:dyDescent="0.2">
      <c r="A162">
        <v>11.76803</v>
      </c>
      <c r="B162">
        <v>10.268509999999999</v>
      </c>
      <c r="C162">
        <v>5</v>
      </c>
      <c r="D162">
        <v>0</v>
      </c>
      <c r="E162" t="s">
        <v>18</v>
      </c>
      <c r="F162">
        <v>0.01</v>
      </c>
      <c r="G162">
        <v>4</v>
      </c>
      <c r="H162" t="s">
        <v>17</v>
      </c>
      <c r="I162" t="s">
        <v>16</v>
      </c>
      <c r="J162" s="1">
        <v>19968</v>
      </c>
      <c r="K162">
        <v>143</v>
      </c>
      <c r="L162">
        <v>161</v>
      </c>
      <c r="M162">
        <f t="shared" si="39"/>
        <v>588.40149999999994</v>
      </c>
      <c r="N162">
        <f t="shared" si="40"/>
        <v>486.57450000000006</v>
      </c>
      <c r="O162">
        <v>628.56797999999992</v>
      </c>
      <c r="P162">
        <v>413.64150000000006</v>
      </c>
      <c r="Q162">
        <f t="shared" si="41"/>
        <v>6932.5686045903967</v>
      </c>
      <c r="R162">
        <f t="shared" si="42"/>
        <v>83.262047804449281</v>
      </c>
      <c r="S162">
        <f t="shared" si="43"/>
        <v>1</v>
      </c>
      <c r="T162">
        <f t="shared" si="44"/>
        <v>0</v>
      </c>
      <c r="U162">
        <f t="shared" si="45"/>
        <v>1</v>
      </c>
      <c r="V162">
        <f t="shared" si="46"/>
        <v>0</v>
      </c>
      <c r="W162">
        <f t="shared" si="47"/>
        <v>0</v>
      </c>
      <c r="X162">
        <f t="shared" si="48"/>
        <v>0</v>
      </c>
      <c r="Y162">
        <f t="shared" si="49"/>
        <v>0</v>
      </c>
      <c r="Z162">
        <f t="shared" si="50"/>
        <v>0</v>
      </c>
      <c r="AI162">
        <f>O162/50</f>
        <v>12.571359599999999</v>
      </c>
      <c r="AJ162">
        <v>11.727169999999999</v>
      </c>
      <c r="AK162">
        <f>(A162-AI162)^2+(B162-AJ162)^2</f>
        <v>2.7730274418361596</v>
      </c>
      <c r="AL162">
        <f t="shared" ref="AL162:AL225" si="53">AK162^(1/2)</f>
        <v>1.6652409560889858</v>
      </c>
      <c r="AM162">
        <f t="shared" si="52"/>
        <v>294.74764922775051</v>
      </c>
      <c r="AN162">
        <f t="shared" si="51"/>
        <v>195</v>
      </c>
    </row>
    <row r="163" spans="1:40" x14ac:dyDescent="0.2">
      <c r="A163">
        <v>11.573689999999999</v>
      </c>
      <c r="B163">
        <v>11.1289</v>
      </c>
      <c r="C163">
        <v>1</v>
      </c>
      <c r="D163">
        <v>1</v>
      </c>
      <c r="E163" s="2">
        <v>43059</v>
      </c>
      <c r="F163">
        <v>0.25</v>
      </c>
      <c r="G163">
        <v>1</v>
      </c>
      <c r="H163" t="s">
        <v>13</v>
      </c>
      <c r="I163" t="s">
        <v>14</v>
      </c>
      <c r="J163" s="1">
        <v>19968</v>
      </c>
      <c r="K163">
        <v>143</v>
      </c>
      <c r="L163">
        <v>162</v>
      </c>
      <c r="M163">
        <f t="shared" si="39"/>
        <v>578.68449999999996</v>
      </c>
      <c r="N163">
        <f t="shared" si="40"/>
        <v>443.55500000000006</v>
      </c>
      <c r="O163">
        <v>628.56797999999992</v>
      </c>
      <c r="P163">
        <v>413.64150000000006</v>
      </c>
      <c r="Q163">
        <f t="shared" si="41"/>
        <v>3383.1790591603963</v>
      </c>
      <c r="R163">
        <f t="shared" si="42"/>
        <v>58.165101729133049</v>
      </c>
      <c r="S163">
        <f t="shared" si="43"/>
        <v>1</v>
      </c>
      <c r="T163">
        <f t="shared" si="44"/>
        <v>0</v>
      </c>
      <c r="U163">
        <f t="shared" si="45"/>
        <v>1</v>
      </c>
      <c r="V163">
        <f t="shared" si="46"/>
        <v>0</v>
      </c>
      <c r="W163">
        <f t="shared" si="47"/>
        <v>0</v>
      </c>
      <c r="X163">
        <f t="shared" si="48"/>
        <v>0</v>
      </c>
      <c r="Y163">
        <f t="shared" si="49"/>
        <v>0</v>
      </c>
      <c r="Z163">
        <f t="shared" si="50"/>
        <v>0</v>
      </c>
      <c r="AI163">
        <f>O163/50</f>
        <v>12.571359599999999</v>
      </c>
      <c r="AJ163">
        <v>11.727169999999999</v>
      </c>
      <c r="AK163">
        <f>(A163-AI163)^2+(B163-AJ163)^2</f>
        <v>1.3532716236641593</v>
      </c>
      <c r="AL163">
        <f t="shared" si="53"/>
        <v>1.1633020345826612</v>
      </c>
      <c r="AM163">
        <f t="shared" si="52"/>
        <v>205.90446012113105</v>
      </c>
      <c r="AN163">
        <f t="shared" si="51"/>
        <v>105</v>
      </c>
    </row>
    <row r="164" spans="1:40" x14ac:dyDescent="0.2">
      <c r="A164">
        <v>15.76205</v>
      </c>
      <c r="B164">
        <v>14.02013</v>
      </c>
      <c r="C164">
        <v>4</v>
      </c>
      <c r="D164">
        <v>0</v>
      </c>
      <c r="E164" t="s">
        <v>15</v>
      </c>
      <c r="F164">
        <v>0.04</v>
      </c>
      <c r="G164">
        <v>4</v>
      </c>
      <c r="H164" t="s">
        <v>17</v>
      </c>
      <c r="I164" t="s">
        <v>16</v>
      </c>
      <c r="J164" s="1">
        <v>19968</v>
      </c>
      <c r="K164">
        <v>143</v>
      </c>
      <c r="L164">
        <v>163</v>
      </c>
      <c r="M164">
        <f t="shared" si="39"/>
        <v>788.10249999999996</v>
      </c>
      <c r="N164">
        <f t="shared" si="40"/>
        <v>298.99350000000004</v>
      </c>
      <c r="O164">
        <v>628.56797999999992</v>
      </c>
      <c r="P164">
        <v>413.64150000000006</v>
      </c>
      <c r="Q164">
        <f t="shared" si="41"/>
        <v>38595.42697563042</v>
      </c>
      <c r="R164">
        <f t="shared" si="42"/>
        <v>196.4571886585737</v>
      </c>
      <c r="S164">
        <f t="shared" si="43"/>
        <v>0</v>
      </c>
      <c r="T164">
        <f t="shared" si="44"/>
        <v>0</v>
      </c>
      <c r="U164">
        <f t="shared" si="45"/>
        <v>0</v>
      </c>
      <c r="V164">
        <f t="shared" si="46"/>
        <v>0</v>
      </c>
      <c r="W164">
        <f t="shared" si="47"/>
        <v>1</v>
      </c>
      <c r="X164">
        <f t="shared" si="48"/>
        <v>0</v>
      </c>
      <c r="Y164">
        <f t="shared" si="49"/>
        <v>0</v>
      </c>
      <c r="Z164">
        <f t="shared" si="50"/>
        <v>0</v>
      </c>
      <c r="AI164">
        <f>O164/50</f>
        <v>12.571359599999999</v>
      </c>
      <c r="AJ164">
        <v>11.727169999999999</v>
      </c>
      <c r="AK164">
        <f>(A164-AI164)^2+(B164-AJ164)^2</f>
        <v>15.438170790252171</v>
      </c>
      <c r="AL164">
        <f t="shared" si="53"/>
        <v>3.9291437731714742</v>
      </c>
      <c r="AM164">
        <f t="shared" si="52"/>
        <v>695.45844785135091</v>
      </c>
      <c r="AN164">
        <f t="shared" si="51"/>
        <v>523</v>
      </c>
    </row>
    <row r="165" spans="1:40" x14ac:dyDescent="0.2">
      <c r="A165">
        <v>10.6587</v>
      </c>
      <c r="B165">
        <v>11.67938</v>
      </c>
      <c r="C165">
        <v>5</v>
      </c>
      <c r="D165">
        <v>1</v>
      </c>
      <c r="E165" t="s">
        <v>18</v>
      </c>
      <c r="F165">
        <v>0.01</v>
      </c>
      <c r="G165">
        <v>4</v>
      </c>
      <c r="H165" t="s">
        <v>13</v>
      </c>
      <c r="I165" t="s">
        <v>16</v>
      </c>
      <c r="J165" s="1">
        <v>19968</v>
      </c>
      <c r="K165">
        <v>143</v>
      </c>
      <c r="L165">
        <v>164</v>
      </c>
      <c r="M165">
        <f t="shared" si="39"/>
        <v>532.93499999999995</v>
      </c>
      <c r="N165">
        <f t="shared" si="40"/>
        <v>416.03099999999995</v>
      </c>
      <c r="O165">
        <v>628.56797999999992</v>
      </c>
      <c r="P165">
        <v>413.64150000000006</v>
      </c>
      <c r="Q165">
        <f t="shared" si="41"/>
        <v>9151.3765739303944</v>
      </c>
      <c r="R165">
        <f t="shared" si="42"/>
        <v>95.662827545135812</v>
      </c>
      <c r="S165">
        <f t="shared" si="43"/>
        <v>1</v>
      </c>
      <c r="T165">
        <f t="shared" si="44"/>
        <v>0</v>
      </c>
      <c r="U165">
        <f t="shared" si="45"/>
        <v>1</v>
      </c>
      <c r="V165">
        <f t="shared" si="46"/>
        <v>0</v>
      </c>
      <c r="W165">
        <f t="shared" si="47"/>
        <v>0</v>
      </c>
      <c r="X165">
        <f t="shared" si="48"/>
        <v>0</v>
      </c>
      <c r="Y165">
        <f t="shared" si="49"/>
        <v>0</v>
      </c>
      <c r="Z165">
        <f t="shared" si="50"/>
        <v>0</v>
      </c>
      <c r="AI165">
        <f>O165/50</f>
        <v>12.571359599999999</v>
      </c>
      <c r="AJ165">
        <v>11.727169999999999</v>
      </c>
      <c r="AK165">
        <f>(A165-AI165)^2+(B165-AJ165)^2</f>
        <v>3.6605506295721586</v>
      </c>
      <c r="AL165">
        <f t="shared" si="53"/>
        <v>1.9132565509027164</v>
      </c>
      <c r="AM165">
        <f t="shared" si="52"/>
        <v>338.64640950978082</v>
      </c>
      <c r="AN165">
        <f t="shared" si="51"/>
        <v>229</v>
      </c>
    </row>
    <row r="166" spans="1:40" x14ac:dyDescent="0.2">
      <c r="A166">
        <v>13.40605</v>
      </c>
      <c r="B166">
        <v>13.28477</v>
      </c>
      <c r="C166">
        <v>5</v>
      </c>
      <c r="D166">
        <v>1</v>
      </c>
      <c r="E166" t="s">
        <v>18</v>
      </c>
      <c r="F166">
        <v>0.01</v>
      </c>
      <c r="G166">
        <v>4</v>
      </c>
      <c r="H166" t="s">
        <v>13</v>
      </c>
      <c r="I166" t="s">
        <v>16</v>
      </c>
      <c r="J166" s="1">
        <v>19968</v>
      </c>
      <c r="K166">
        <v>143</v>
      </c>
      <c r="L166">
        <v>165</v>
      </c>
      <c r="M166">
        <f t="shared" si="39"/>
        <v>670.30250000000001</v>
      </c>
      <c r="N166">
        <f t="shared" si="40"/>
        <v>335.76149999999996</v>
      </c>
      <c r="O166">
        <v>628.56797999999992</v>
      </c>
      <c r="P166">
        <v>413.64150000000006</v>
      </c>
      <c r="Q166">
        <f t="shared" si="41"/>
        <v>7807.0645596304239</v>
      </c>
      <c r="R166">
        <f t="shared" si="42"/>
        <v>88.357594804467283</v>
      </c>
      <c r="S166">
        <f t="shared" si="43"/>
        <v>1</v>
      </c>
      <c r="T166">
        <f t="shared" si="44"/>
        <v>0</v>
      </c>
      <c r="U166">
        <f t="shared" si="45"/>
        <v>1</v>
      </c>
      <c r="V166">
        <f t="shared" si="46"/>
        <v>0</v>
      </c>
      <c r="W166">
        <f t="shared" si="47"/>
        <v>0</v>
      </c>
      <c r="X166">
        <f t="shared" si="48"/>
        <v>0</v>
      </c>
      <c r="Y166">
        <f t="shared" si="49"/>
        <v>0</v>
      </c>
      <c r="Z166">
        <f t="shared" si="50"/>
        <v>0</v>
      </c>
      <c r="AI166">
        <f>O166/50</f>
        <v>12.571359599999999</v>
      </c>
      <c r="AJ166">
        <v>11.727169999999999</v>
      </c>
      <c r="AK166">
        <f>(A166-AI166)^2+(B166-AJ166)^2</f>
        <v>3.1228258238521649</v>
      </c>
      <c r="AL166">
        <f t="shared" si="53"/>
        <v>1.7671518960893444</v>
      </c>
      <c r="AM166">
        <f t="shared" si="52"/>
        <v>312.78588560781395</v>
      </c>
      <c r="AN166">
        <f t="shared" si="51"/>
        <v>212</v>
      </c>
    </row>
    <row r="167" spans="1:40" x14ac:dyDescent="0.2">
      <c r="A167">
        <v>11.24757</v>
      </c>
      <c r="B167">
        <v>11.451610000000001</v>
      </c>
      <c r="C167">
        <v>1</v>
      </c>
      <c r="D167">
        <v>0</v>
      </c>
      <c r="E167" s="2">
        <v>43059</v>
      </c>
      <c r="F167">
        <v>0.25</v>
      </c>
      <c r="G167">
        <v>1</v>
      </c>
      <c r="H167" t="s">
        <v>17</v>
      </c>
      <c r="I167" t="s">
        <v>14</v>
      </c>
      <c r="J167" s="1">
        <v>19968</v>
      </c>
      <c r="K167">
        <v>143</v>
      </c>
      <c r="L167">
        <v>166</v>
      </c>
      <c r="M167">
        <f t="shared" si="39"/>
        <v>562.37850000000003</v>
      </c>
      <c r="N167">
        <f t="shared" si="40"/>
        <v>427.41949999999997</v>
      </c>
      <c r="O167">
        <v>628.56797999999992</v>
      </c>
      <c r="P167">
        <v>413.64150000000006</v>
      </c>
      <c r="Q167">
        <f t="shared" si="41"/>
        <v>4570.8805466703825</v>
      </c>
      <c r="R167">
        <f t="shared" si="42"/>
        <v>67.608287559073574</v>
      </c>
      <c r="S167">
        <f t="shared" si="43"/>
        <v>1</v>
      </c>
      <c r="T167">
        <f t="shared" si="44"/>
        <v>0</v>
      </c>
      <c r="U167">
        <f t="shared" si="45"/>
        <v>1</v>
      </c>
      <c r="V167">
        <f t="shared" si="46"/>
        <v>0</v>
      </c>
      <c r="W167">
        <f t="shared" si="47"/>
        <v>0</v>
      </c>
      <c r="X167">
        <f t="shared" si="48"/>
        <v>0</v>
      </c>
      <c r="Y167">
        <f t="shared" si="49"/>
        <v>0</v>
      </c>
      <c r="Z167">
        <f t="shared" si="50"/>
        <v>0</v>
      </c>
      <c r="AI167">
        <f>O167/50</f>
        <v>12.571359599999999</v>
      </c>
      <c r="AJ167">
        <v>11.727169999999999</v>
      </c>
      <c r="AK167">
        <f>(A167-AI167)^2+(B167-AJ167)^2</f>
        <v>1.8283522186681582</v>
      </c>
      <c r="AL167">
        <f t="shared" si="53"/>
        <v>1.3521657511814733</v>
      </c>
      <c r="AM167">
        <f t="shared" si="52"/>
        <v>239.33333795912077</v>
      </c>
      <c r="AN167">
        <f t="shared" si="51"/>
        <v>137</v>
      </c>
    </row>
    <row r="168" spans="1:40" x14ac:dyDescent="0.2">
      <c r="A168">
        <v>15.53659</v>
      </c>
      <c r="B168">
        <v>12.760870000000001</v>
      </c>
      <c r="C168">
        <v>5</v>
      </c>
      <c r="D168">
        <v>1</v>
      </c>
      <c r="E168" t="s">
        <v>18</v>
      </c>
      <c r="F168">
        <v>0.01</v>
      </c>
      <c r="G168">
        <v>4</v>
      </c>
      <c r="H168" t="s">
        <v>13</v>
      </c>
      <c r="I168" t="s">
        <v>16</v>
      </c>
      <c r="J168" s="1">
        <v>19968</v>
      </c>
      <c r="K168">
        <v>143</v>
      </c>
      <c r="L168">
        <v>167</v>
      </c>
      <c r="M168">
        <f t="shared" si="39"/>
        <v>776.82950000000005</v>
      </c>
      <c r="N168">
        <f t="shared" si="40"/>
        <v>361.95650000000001</v>
      </c>
      <c r="O168">
        <v>628.56797999999992</v>
      </c>
      <c r="P168">
        <v>413.64150000000006</v>
      </c>
      <c r="Q168">
        <f t="shared" si="41"/>
        <v>24652.817537710445</v>
      </c>
      <c r="R168">
        <f t="shared" si="42"/>
        <v>157.01215729270916</v>
      </c>
      <c r="S168">
        <f t="shared" si="43"/>
        <v>0</v>
      </c>
      <c r="T168">
        <f t="shared" si="44"/>
        <v>0</v>
      </c>
      <c r="U168">
        <f t="shared" si="45"/>
        <v>0</v>
      </c>
      <c r="V168">
        <f t="shared" si="46"/>
        <v>0</v>
      </c>
      <c r="W168">
        <f t="shared" si="47"/>
        <v>1</v>
      </c>
      <c r="X168">
        <f t="shared" si="48"/>
        <v>0</v>
      </c>
      <c r="Y168">
        <f t="shared" si="49"/>
        <v>0</v>
      </c>
      <c r="Z168">
        <f t="shared" si="50"/>
        <v>0</v>
      </c>
      <c r="AI168">
        <f>O168/50</f>
        <v>12.571359599999999</v>
      </c>
      <c r="AJ168">
        <v>11.727169999999999</v>
      </c>
      <c r="AK168">
        <f>(A168-AI168)^2+(B168-AJ168)^2</f>
        <v>9.8611270150841701</v>
      </c>
      <c r="AL168">
        <f t="shared" si="53"/>
        <v>3.140243145854182</v>
      </c>
      <c r="AM168">
        <f t="shared" si="52"/>
        <v>555.82303681619021</v>
      </c>
      <c r="AN168">
        <f t="shared" si="51"/>
        <v>437</v>
      </c>
    </row>
    <row r="169" spans="1:40" x14ac:dyDescent="0.2">
      <c r="A169">
        <v>14.024179999999999</v>
      </c>
      <c r="B169">
        <v>10.70804</v>
      </c>
      <c r="C169">
        <v>5</v>
      </c>
      <c r="D169">
        <v>0</v>
      </c>
      <c r="E169" t="s">
        <v>18</v>
      </c>
      <c r="F169">
        <v>0.01</v>
      </c>
      <c r="G169">
        <v>4</v>
      </c>
      <c r="H169" t="s">
        <v>17</v>
      </c>
      <c r="I169" t="s">
        <v>16</v>
      </c>
      <c r="J169" s="1">
        <v>19968</v>
      </c>
      <c r="K169">
        <v>143</v>
      </c>
      <c r="L169">
        <v>168</v>
      </c>
      <c r="M169">
        <f t="shared" si="39"/>
        <v>701.20899999999995</v>
      </c>
      <c r="N169">
        <f t="shared" si="40"/>
        <v>464.59799999999996</v>
      </c>
      <c r="O169">
        <v>628.56797999999992</v>
      </c>
      <c r="P169">
        <v>413.64150000000006</v>
      </c>
      <c r="Q169">
        <f t="shared" si="41"/>
        <v>7873.2826788903931</v>
      </c>
      <c r="R169">
        <f t="shared" si="42"/>
        <v>88.731520210635367</v>
      </c>
      <c r="S169">
        <f t="shared" si="43"/>
        <v>1</v>
      </c>
      <c r="T169">
        <f t="shared" si="44"/>
        <v>0</v>
      </c>
      <c r="U169">
        <f t="shared" si="45"/>
        <v>1</v>
      </c>
      <c r="V169">
        <f t="shared" si="46"/>
        <v>0</v>
      </c>
      <c r="W169">
        <f t="shared" si="47"/>
        <v>0</v>
      </c>
      <c r="X169">
        <f t="shared" si="48"/>
        <v>0</v>
      </c>
      <c r="Y169">
        <f t="shared" si="49"/>
        <v>0</v>
      </c>
      <c r="Z169">
        <f t="shared" si="50"/>
        <v>0</v>
      </c>
      <c r="AI169">
        <f>O169/50</f>
        <v>12.571359599999999</v>
      </c>
      <c r="AJ169">
        <v>11.727169999999999</v>
      </c>
      <c r="AK169">
        <f>(A169-AI169)^2+(B169-AJ169)^2</f>
        <v>3.1493130715561577</v>
      </c>
      <c r="AL169">
        <f t="shared" si="53"/>
        <v>1.7746304042127075</v>
      </c>
      <c r="AM169">
        <f t="shared" si="52"/>
        <v>314.10958154564923</v>
      </c>
      <c r="AN169">
        <f t="shared" si="51"/>
        <v>215</v>
      </c>
    </row>
    <row r="170" spans="1:40" x14ac:dyDescent="0.2">
      <c r="A170">
        <v>13.398720000000001</v>
      </c>
      <c r="B170">
        <v>12.45665</v>
      </c>
      <c r="C170">
        <v>5</v>
      </c>
      <c r="D170">
        <v>1</v>
      </c>
      <c r="E170" t="s">
        <v>18</v>
      </c>
      <c r="F170">
        <v>0.01</v>
      </c>
      <c r="G170">
        <v>4</v>
      </c>
      <c r="H170" t="s">
        <v>13</v>
      </c>
      <c r="I170" t="s">
        <v>16</v>
      </c>
      <c r="J170" s="1">
        <v>19968</v>
      </c>
      <c r="K170">
        <v>143</v>
      </c>
      <c r="L170">
        <v>169</v>
      </c>
      <c r="M170">
        <f t="shared" si="39"/>
        <v>669.93600000000004</v>
      </c>
      <c r="N170">
        <f t="shared" si="40"/>
        <v>377.16750000000002</v>
      </c>
      <c r="O170">
        <v>628.56797999999992</v>
      </c>
      <c r="P170">
        <v>413.64150000000006</v>
      </c>
      <c r="Q170">
        <f t="shared" si="41"/>
        <v>3041.6657547204131</v>
      </c>
      <c r="R170">
        <f t="shared" si="42"/>
        <v>55.1512987582379</v>
      </c>
      <c r="S170">
        <f t="shared" si="43"/>
        <v>1</v>
      </c>
      <c r="T170">
        <f t="shared" si="44"/>
        <v>0</v>
      </c>
      <c r="U170">
        <f t="shared" si="45"/>
        <v>1</v>
      </c>
      <c r="V170">
        <f t="shared" si="46"/>
        <v>0</v>
      </c>
      <c r="W170">
        <f t="shared" si="47"/>
        <v>0</v>
      </c>
      <c r="X170">
        <f t="shared" si="48"/>
        <v>0</v>
      </c>
      <c r="Y170">
        <f t="shared" si="49"/>
        <v>0</v>
      </c>
      <c r="Z170">
        <f t="shared" si="50"/>
        <v>0</v>
      </c>
      <c r="AI170">
        <f>O170/50</f>
        <v>12.571359599999999</v>
      </c>
      <c r="AJ170">
        <v>11.727169999999999</v>
      </c>
      <c r="AK170">
        <f>(A170-AI170)^2+(B170-AJ170)^2</f>
        <v>1.2166663018881636</v>
      </c>
      <c r="AL170">
        <f t="shared" si="53"/>
        <v>1.1030259751647573</v>
      </c>
      <c r="AM170">
        <f t="shared" si="52"/>
        <v>195.23559760416205</v>
      </c>
      <c r="AN170">
        <f t="shared" si="51"/>
        <v>90</v>
      </c>
    </row>
    <row r="171" spans="1:40" x14ac:dyDescent="0.2">
      <c r="A171">
        <v>14.57784</v>
      </c>
      <c r="B171">
        <v>16.189319999999999</v>
      </c>
      <c r="C171">
        <v>4</v>
      </c>
      <c r="D171">
        <v>1</v>
      </c>
      <c r="E171" t="s">
        <v>15</v>
      </c>
      <c r="F171">
        <v>0.04</v>
      </c>
      <c r="G171">
        <v>4</v>
      </c>
      <c r="H171" t="s">
        <v>13</v>
      </c>
      <c r="I171" t="s">
        <v>16</v>
      </c>
      <c r="J171" s="1">
        <v>19968</v>
      </c>
      <c r="K171">
        <v>143</v>
      </c>
      <c r="L171">
        <v>170</v>
      </c>
      <c r="M171">
        <f t="shared" si="39"/>
        <v>728.89200000000005</v>
      </c>
      <c r="N171">
        <f t="shared" si="40"/>
        <v>190.53400000000011</v>
      </c>
      <c r="O171">
        <v>628.56797999999992</v>
      </c>
      <c r="P171">
        <v>413.64150000000006</v>
      </c>
      <c r="Q171">
        <f t="shared" si="41"/>
        <v>59841.865545210414</v>
      </c>
      <c r="R171">
        <f t="shared" si="42"/>
        <v>244.62597070877493</v>
      </c>
      <c r="S171">
        <f t="shared" si="43"/>
        <v>0</v>
      </c>
      <c r="T171">
        <f t="shared" si="44"/>
        <v>0</v>
      </c>
      <c r="U171">
        <f t="shared" si="45"/>
        <v>0</v>
      </c>
      <c r="V171">
        <f t="shared" si="46"/>
        <v>0</v>
      </c>
      <c r="W171">
        <f t="shared" si="47"/>
        <v>0</v>
      </c>
      <c r="X171">
        <f t="shared" si="48"/>
        <v>1</v>
      </c>
      <c r="Y171">
        <f t="shared" si="49"/>
        <v>0</v>
      </c>
      <c r="Z171">
        <f t="shared" si="50"/>
        <v>0</v>
      </c>
      <c r="AI171">
        <f>O171/50</f>
        <v>12.571359599999999</v>
      </c>
      <c r="AJ171">
        <v>11.727169999999999</v>
      </c>
      <c r="AK171">
        <f>(A171-AI171)^2+(B171-AJ171)^2</f>
        <v>23.93674621808416</v>
      </c>
      <c r="AL171">
        <f t="shared" si="53"/>
        <v>4.8925194141754984</v>
      </c>
      <c r="AM171">
        <f t="shared" si="52"/>
        <v>865.97593630906317</v>
      </c>
      <c r="AN171">
        <f t="shared" si="51"/>
        <v>555</v>
      </c>
    </row>
    <row r="172" spans="1:40" x14ac:dyDescent="0.2">
      <c r="A172">
        <v>15.32621</v>
      </c>
      <c r="B172">
        <v>13.43324</v>
      </c>
      <c r="C172">
        <v>5</v>
      </c>
      <c r="D172">
        <v>1</v>
      </c>
      <c r="E172" t="s">
        <v>18</v>
      </c>
      <c r="F172">
        <v>0.01</v>
      </c>
      <c r="G172">
        <v>4</v>
      </c>
      <c r="H172" t="s">
        <v>13</v>
      </c>
      <c r="I172" t="s">
        <v>16</v>
      </c>
      <c r="J172" s="1">
        <v>19968</v>
      </c>
      <c r="K172">
        <v>143</v>
      </c>
      <c r="L172">
        <v>171</v>
      </c>
      <c r="M172">
        <f t="shared" si="39"/>
        <v>766.31049999999993</v>
      </c>
      <c r="N172">
        <f t="shared" si="40"/>
        <v>328.33799999999997</v>
      </c>
      <c r="O172">
        <v>628.56797999999992</v>
      </c>
      <c r="P172">
        <v>413.64150000000006</v>
      </c>
      <c r="Q172">
        <f t="shared" si="41"/>
        <v>26249.688928200419</v>
      </c>
      <c r="R172">
        <f t="shared" si="42"/>
        <v>162.01755746893735</v>
      </c>
      <c r="S172">
        <f t="shared" si="43"/>
        <v>0</v>
      </c>
      <c r="T172">
        <f t="shared" si="44"/>
        <v>0</v>
      </c>
      <c r="U172">
        <f t="shared" si="45"/>
        <v>0</v>
      </c>
      <c r="V172">
        <f t="shared" si="46"/>
        <v>0</v>
      </c>
      <c r="W172">
        <f t="shared" si="47"/>
        <v>1</v>
      </c>
      <c r="X172">
        <f t="shared" si="48"/>
        <v>0</v>
      </c>
      <c r="Y172">
        <f t="shared" si="49"/>
        <v>0</v>
      </c>
      <c r="Z172">
        <f t="shared" si="50"/>
        <v>0</v>
      </c>
      <c r="AI172">
        <f>O172/50</f>
        <v>12.571359599999999</v>
      </c>
      <c r="AJ172">
        <v>11.727169999999999</v>
      </c>
      <c r="AK172">
        <f>(A172-AI172)^2+(B172-AJ172)^2</f>
        <v>10.499875571280164</v>
      </c>
      <c r="AL172">
        <f t="shared" si="53"/>
        <v>3.2403511493787467</v>
      </c>
      <c r="AM172">
        <f t="shared" si="52"/>
        <v>573.54215344003819</v>
      </c>
      <c r="AN172">
        <f t="shared" si="51"/>
        <v>456</v>
      </c>
    </row>
    <row r="173" spans="1:40" x14ac:dyDescent="0.2">
      <c r="A173">
        <v>14.473039999999999</v>
      </c>
      <c r="B173">
        <v>8.7775010000000009</v>
      </c>
      <c r="C173">
        <v>0</v>
      </c>
      <c r="D173">
        <v>1</v>
      </c>
      <c r="E173" t="s">
        <v>12</v>
      </c>
      <c r="F173">
        <v>0.28000000000000003</v>
      </c>
      <c r="G173">
        <v>0</v>
      </c>
      <c r="H173" t="s">
        <v>13</v>
      </c>
      <c r="I173" t="s">
        <v>14</v>
      </c>
      <c r="J173" s="1">
        <v>19968</v>
      </c>
      <c r="K173">
        <v>143</v>
      </c>
      <c r="L173">
        <v>172</v>
      </c>
      <c r="M173">
        <f t="shared" si="39"/>
        <v>723.65199999999993</v>
      </c>
      <c r="N173">
        <f t="shared" si="40"/>
        <v>561.1249499999999</v>
      </c>
      <c r="O173">
        <v>628.56797999999992</v>
      </c>
      <c r="P173">
        <v>413.64150000000006</v>
      </c>
      <c r="Q173">
        <f t="shared" si="41"/>
        <v>30792.338883262852</v>
      </c>
      <c r="R173">
        <f t="shared" si="42"/>
        <v>175.47745975840559</v>
      </c>
      <c r="S173">
        <f t="shared" si="43"/>
        <v>0</v>
      </c>
      <c r="T173">
        <f t="shared" si="44"/>
        <v>0</v>
      </c>
      <c r="U173">
        <f t="shared" si="45"/>
        <v>0</v>
      </c>
      <c r="V173">
        <f t="shared" si="46"/>
        <v>0</v>
      </c>
      <c r="W173">
        <f t="shared" si="47"/>
        <v>1</v>
      </c>
      <c r="X173">
        <f t="shared" si="48"/>
        <v>0</v>
      </c>
      <c r="Y173">
        <f t="shared" si="49"/>
        <v>0</v>
      </c>
      <c r="Z173">
        <f t="shared" si="50"/>
        <v>0</v>
      </c>
      <c r="AI173">
        <f>O173/50</f>
        <v>12.571359599999999</v>
      </c>
      <c r="AJ173">
        <v>11.727169999999999</v>
      </c>
      <c r="AK173">
        <f>(A173-AI173)^2+(B173-AJ173)^2</f>
        <v>12.31693555330515</v>
      </c>
      <c r="AL173">
        <f t="shared" si="53"/>
        <v>3.509549195168113</v>
      </c>
      <c r="AM173">
        <f t="shared" si="52"/>
        <v>621.19020754475605</v>
      </c>
      <c r="AN173">
        <f t="shared" si="51"/>
        <v>497</v>
      </c>
    </row>
    <row r="174" spans="1:40" x14ac:dyDescent="0.2">
      <c r="A174">
        <v>11.399570000000001</v>
      </c>
      <c r="B174">
        <v>9.8878470000000007</v>
      </c>
      <c r="C174">
        <v>4</v>
      </c>
      <c r="D174">
        <v>1</v>
      </c>
      <c r="E174" t="s">
        <v>15</v>
      </c>
      <c r="F174">
        <v>0.04</v>
      </c>
      <c r="G174">
        <v>4</v>
      </c>
      <c r="H174" t="s">
        <v>13</v>
      </c>
      <c r="I174" t="s">
        <v>16</v>
      </c>
      <c r="J174" s="1">
        <v>19968</v>
      </c>
      <c r="K174">
        <v>143</v>
      </c>
      <c r="L174">
        <v>173</v>
      </c>
      <c r="M174">
        <f t="shared" si="39"/>
        <v>569.97850000000005</v>
      </c>
      <c r="N174">
        <f t="shared" si="40"/>
        <v>505.60764999999998</v>
      </c>
      <c r="O174">
        <v>628.56797999999992</v>
      </c>
      <c r="P174">
        <v>413.64150000000006</v>
      </c>
      <c r="Q174">
        <f t="shared" si="41"/>
        <v>11890.499912492869</v>
      </c>
      <c r="R174">
        <f t="shared" si="42"/>
        <v>109.04356887268899</v>
      </c>
      <c r="S174">
        <f t="shared" si="43"/>
        <v>1</v>
      </c>
      <c r="T174">
        <f t="shared" si="44"/>
        <v>0</v>
      </c>
      <c r="U174">
        <f t="shared" si="45"/>
        <v>0</v>
      </c>
      <c r="V174">
        <f t="shared" si="46"/>
        <v>1</v>
      </c>
      <c r="W174">
        <f t="shared" si="47"/>
        <v>0</v>
      </c>
      <c r="X174">
        <f t="shared" si="48"/>
        <v>0</v>
      </c>
      <c r="Y174">
        <f t="shared" si="49"/>
        <v>0</v>
      </c>
      <c r="Z174">
        <f t="shared" si="50"/>
        <v>0</v>
      </c>
      <c r="AI174">
        <f>O174/50</f>
        <v>12.571359599999999</v>
      </c>
      <c r="AJ174">
        <v>11.727169999999999</v>
      </c>
      <c r="AK174">
        <f>(A174-AI174)^2+(B174-AJ174)^2</f>
        <v>4.7561999649971511</v>
      </c>
      <c r="AL174">
        <f t="shared" si="53"/>
        <v>2.1808713774537809</v>
      </c>
      <c r="AM174">
        <f t="shared" si="52"/>
        <v>386.01423380931919</v>
      </c>
      <c r="AN174">
        <f t="shared" si="51"/>
        <v>290</v>
      </c>
    </row>
    <row r="175" spans="1:40" x14ac:dyDescent="0.2">
      <c r="A175">
        <v>12.487310000000001</v>
      </c>
      <c r="B175">
        <v>11.177350000000001</v>
      </c>
      <c r="C175">
        <v>2</v>
      </c>
      <c r="D175">
        <v>1</v>
      </c>
      <c r="E175" t="s">
        <v>19</v>
      </c>
      <c r="F175">
        <v>0.3</v>
      </c>
      <c r="G175">
        <v>2</v>
      </c>
      <c r="H175" t="s">
        <v>13</v>
      </c>
      <c r="I175" t="s">
        <v>14</v>
      </c>
      <c r="J175" s="1">
        <v>19968</v>
      </c>
      <c r="K175">
        <v>143</v>
      </c>
      <c r="L175">
        <v>174</v>
      </c>
      <c r="M175">
        <f t="shared" si="39"/>
        <v>624.3655</v>
      </c>
      <c r="N175">
        <f t="shared" si="40"/>
        <v>441.13249999999994</v>
      </c>
      <c r="O175">
        <v>628.56797999999992</v>
      </c>
      <c r="P175">
        <v>413.64150000000006</v>
      </c>
      <c r="Q175">
        <f t="shared" si="41"/>
        <v>773.41591915039237</v>
      </c>
      <c r="R175">
        <f t="shared" si="42"/>
        <v>27.810356329079863</v>
      </c>
      <c r="S175">
        <f t="shared" si="43"/>
        <v>1</v>
      </c>
      <c r="T175">
        <f t="shared" si="44"/>
        <v>1</v>
      </c>
      <c r="U175">
        <f t="shared" si="45"/>
        <v>0</v>
      </c>
      <c r="V175">
        <f t="shared" si="46"/>
        <v>0</v>
      </c>
      <c r="W175">
        <f t="shared" si="47"/>
        <v>0</v>
      </c>
      <c r="X175">
        <f t="shared" si="48"/>
        <v>0</v>
      </c>
      <c r="Y175">
        <f t="shared" si="49"/>
        <v>0</v>
      </c>
      <c r="Z175">
        <f t="shared" si="50"/>
        <v>0</v>
      </c>
      <c r="AI175">
        <f>O175/50</f>
        <v>12.571359599999999</v>
      </c>
      <c r="AJ175">
        <v>11.727169999999999</v>
      </c>
      <c r="AK175">
        <f>(A175-AI175)^2+(B175-AJ175)^2</f>
        <v>0.30936636766015824</v>
      </c>
      <c r="AL175">
        <f t="shared" si="53"/>
        <v>0.55620712658159843</v>
      </c>
      <c r="AM175">
        <f t="shared" si="52"/>
        <v>98.448661404942925</v>
      </c>
      <c r="AN175">
        <f t="shared" si="51"/>
        <v>42</v>
      </c>
    </row>
    <row r="176" spans="1:40" x14ac:dyDescent="0.2">
      <c r="A176">
        <v>13.781230000000001</v>
      </c>
      <c r="B176">
        <v>11.160600000000001</v>
      </c>
      <c r="C176">
        <v>0</v>
      </c>
      <c r="D176">
        <v>1</v>
      </c>
      <c r="E176" t="s">
        <v>12</v>
      </c>
      <c r="F176">
        <v>0.28000000000000003</v>
      </c>
      <c r="G176">
        <v>0</v>
      </c>
      <c r="H176" t="s">
        <v>13</v>
      </c>
      <c r="I176" t="s">
        <v>14</v>
      </c>
      <c r="J176" s="1">
        <v>19968</v>
      </c>
      <c r="K176">
        <v>143</v>
      </c>
      <c r="L176">
        <v>175</v>
      </c>
      <c r="M176">
        <f t="shared" si="39"/>
        <v>689.06150000000002</v>
      </c>
      <c r="N176">
        <f t="shared" si="40"/>
        <v>441.97</v>
      </c>
      <c r="O176">
        <v>628.56797999999992</v>
      </c>
      <c r="P176">
        <v>413.64150000000006</v>
      </c>
      <c r="Q176">
        <f t="shared" si="41"/>
        <v>4461.9698742404107</v>
      </c>
      <c r="R176">
        <f t="shared" si="42"/>
        <v>66.797978070001577</v>
      </c>
      <c r="S176">
        <f t="shared" si="43"/>
        <v>1</v>
      </c>
      <c r="T176">
        <f t="shared" si="44"/>
        <v>0</v>
      </c>
      <c r="U176">
        <f t="shared" si="45"/>
        <v>1</v>
      </c>
      <c r="V176">
        <f t="shared" si="46"/>
        <v>0</v>
      </c>
      <c r="W176">
        <f t="shared" si="47"/>
        <v>0</v>
      </c>
      <c r="X176">
        <f t="shared" si="48"/>
        <v>0</v>
      </c>
      <c r="Y176">
        <f t="shared" si="49"/>
        <v>0</v>
      </c>
      <c r="Z176">
        <f t="shared" si="50"/>
        <v>0</v>
      </c>
      <c r="AI176">
        <f>O176/50</f>
        <v>12.571359599999999</v>
      </c>
      <c r="AJ176">
        <v>11.727169999999999</v>
      </c>
      <c r="AK176">
        <f>(A176-AI176)^2+(B176-AJ176)^2</f>
        <v>1.7847879496961623</v>
      </c>
      <c r="AL176">
        <f t="shared" si="53"/>
        <v>1.3359595614000306</v>
      </c>
      <c r="AM176">
        <f t="shared" si="52"/>
        <v>236.4648423678054</v>
      </c>
      <c r="AN176">
        <f t="shared" si="51"/>
        <v>134</v>
      </c>
    </row>
    <row r="177" spans="1:40" x14ac:dyDescent="0.2">
      <c r="A177">
        <v>10.56813</v>
      </c>
      <c r="B177">
        <v>11.02786</v>
      </c>
      <c r="C177">
        <v>2</v>
      </c>
      <c r="D177">
        <v>0</v>
      </c>
      <c r="E177" t="s">
        <v>19</v>
      </c>
      <c r="F177">
        <v>0.3</v>
      </c>
      <c r="G177">
        <v>2</v>
      </c>
      <c r="H177" t="s">
        <v>17</v>
      </c>
      <c r="I177" t="s">
        <v>14</v>
      </c>
      <c r="J177" s="1">
        <v>19968</v>
      </c>
      <c r="K177">
        <v>143</v>
      </c>
      <c r="L177">
        <v>176</v>
      </c>
      <c r="M177">
        <f t="shared" si="39"/>
        <v>528.40650000000005</v>
      </c>
      <c r="N177">
        <f t="shared" si="40"/>
        <v>448.60699999999997</v>
      </c>
      <c r="O177">
        <v>628.56797999999992</v>
      </c>
      <c r="P177">
        <v>413.64150000000006</v>
      </c>
      <c r="Q177">
        <f t="shared" si="41"/>
        <v>11254.908266040367</v>
      </c>
      <c r="R177">
        <f t="shared" si="42"/>
        <v>106.08915244284105</v>
      </c>
      <c r="S177">
        <f t="shared" si="43"/>
        <v>1</v>
      </c>
      <c r="T177">
        <f t="shared" si="44"/>
        <v>0</v>
      </c>
      <c r="U177">
        <f t="shared" si="45"/>
        <v>0</v>
      </c>
      <c r="V177">
        <f t="shared" si="46"/>
        <v>1</v>
      </c>
      <c r="W177">
        <f t="shared" si="47"/>
        <v>0</v>
      </c>
      <c r="X177">
        <f t="shared" si="48"/>
        <v>0</v>
      </c>
      <c r="Y177">
        <f t="shared" si="49"/>
        <v>0</v>
      </c>
      <c r="Z177">
        <f t="shared" si="50"/>
        <v>0</v>
      </c>
      <c r="AI177">
        <f>O177/50</f>
        <v>12.571359599999999</v>
      </c>
      <c r="AJ177">
        <v>11.727169999999999</v>
      </c>
      <c r="AK177">
        <f>(A177-AI177)^2+(B177-AJ177)^2</f>
        <v>4.5019633064161546</v>
      </c>
      <c r="AL177">
        <f t="shared" si="53"/>
        <v>2.1217830488568228</v>
      </c>
      <c r="AM177">
        <f t="shared" si="52"/>
        <v>375.55559964765763</v>
      </c>
      <c r="AN177">
        <f t="shared" si="51"/>
        <v>276</v>
      </c>
    </row>
    <row r="178" spans="1:40" x14ac:dyDescent="0.2">
      <c r="A178">
        <v>10.535819999999999</v>
      </c>
      <c r="B178">
        <v>11.010350000000001</v>
      </c>
      <c r="C178">
        <v>0</v>
      </c>
      <c r="D178">
        <v>1</v>
      </c>
      <c r="E178" t="s">
        <v>12</v>
      </c>
      <c r="F178">
        <v>0.28000000000000003</v>
      </c>
      <c r="G178">
        <v>0</v>
      </c>
      <c r="H178" t="s">
        <v>13</v>
      </c>
      <c r="I178" t="s">
        <v>14</v>
      </c>
      <c r="J178" s="1">
        <v>19968</v>
      </c>
      <c r="K178">
        <v>143</v>
      </c>
      <c r="L178">
        <v>177</v>
      </c>
      <c r="M178">
        <f t="shared" si="39"/>
        <v>526.79099999999994</v>
      </c>
      <c r="N178">
        <f t="shared" si="40"/>
        <v>449.48249999999996</v>
      </c>
      <c r="O178">
        <v>628.56797999999992</v>
      </c>
      <c r="P178">
        <v>413.64150000000006</v>
      </c>
      <c r="Q178">
        <f t="shared" si="41"/>
        <v>11643.130938920389</v>
      </c>
      <c r="R178">
        <f t="shared" si="42"/>
        <v>107.90334072177927</v>
      </c>
      <c r="S178">
        <f t="shared" si="43"/>
        <v>1</v>
      </c>
      <c r="T178">
        <f t="shared" si="44"/>
        <v>0</v>
      </c>
      <c r="U178">
        <f t="shared" si="45"/>
        <v>0</v>
      </c>
      <c r="V178">
        <f t="shared" si="46"/>
        <v>1</v>
      </c>
      <c r="W178">
        <f t="shared" si="47"/>
        <v>0</v>
      </c>
      <c r="X178">
        <f t="shared" si="48"/>
        <v>0</v>
      </c>
      <c r="Y178">
        <f t="shared" si="49"/>
        <v>0</v>
      </c>
      <c r="Z178">
        <f t="shared" si="50"/>
        <v>0</v>
      </c>
      <c r="AI178">
        <f>O178/50</f>
        <v>12.571359599999999</v>
      </c>
      <c r="AJ178">
        <v>11.727169999999999</v>
      </c>
      <c r="AK178">
        <f>(A178-AI178)^2+(B178-AJ178)^2</f>
        <v>4.6572523755681576</v>
      </c>
      <c r="AL178">
        <f t="shared" si="53"/>
        <v>2.1580668144355859</v>
      </c>
      <c r="AM178">
        <f t="shared" si="52"/>
        <v>381.97782615509868</v>
      </c>
      <c r="AN178">
        <f t="shared" si="51"/>
        <v>283</v>
      </c>
    </row>
    <row r="179" spans="1:40" x14ac:dyDescent="0.2">
      <c r="A179">
        <v>14.75957</v>
      </c>
      <c r="B179">
        <v>10.752330000000001</v>
      </c>
      <c r="C179">
        <v>0</v>
      </c>
      <c r="D179">
        <v>0</v>
      </c>
      <c r="E179" t="s">
        <v>12</v>
      </c>
      <c r="F179">
        <v>0.28000000000000003</v>
      </c>
      <c r="G179">
        <v>0</v>
      </c>
      <c r="H179" t="s">
        <v>17</v>
      </c>
      <c r="I179" t="s">
        <v>14</v>
      </c>
      <c r="J179" s="1">
        <v>19968</v>
      </c>
      <c r="K179">
        <v>143</v>
      </c>
      <c r="L179">
        <v>178</v>
      </c>
      <c r="M179">
        <f t="shared" si="39"/>
        <v>737.97850000000005</v>
      </c>
      <c r="N179">
        <f t="shared" si="40"/>
        <v>462.38349999999991</v>
      </c>
      <c r="O179">
        <v>628.56797999999992</v>
      </c>
      <c r="P179">
        <v>413.64150000000006</v>
      </c>
      <c r="Q179">
        <f t="shared" si="41"/>
        <v>14346.444450670413</v>
      </c>
      <c r="R179">
        <f t="shared" si="42"/>
        <v>119.77664401155349</v>
      </c>
      <c r="S179">
        <f t="shared" si="43"/>
        <v>1</v>
      </c>
      <c r="T179">
        <f t="shared" si="44"/>
        <v>0</v>
      </c>
      <c r="U179">
        <f t="shared" si="45"/>
        <v>0</v>
      </c>
      <c r="V179">
        <f t="shared" si="46"/>
        <v>1</v>
      </c>
      <c r="W179">
        <f t="shared" si="47"/>
        <v>0</v>
      </c>
      <c r="X179">
        <f t="shared" si="48"/>
        <v>0</v>
      </c>
      <c r="Y179">
        <f t="shared" si="49"/>
        <v>0</v>
      </c>
      <c r="Z179">
        <f t="shared" si="50"/>
        <v>0</v>
      </c>
      <c r="AI179">
        <f>O179/50</f>
        <v>12.571359599999999</v>
      </c>
      <c r="AJ179">
        <v>11.727169999999999</v>
      </c>
      <c r="AK179">
        <f>(A179-AI179)^2+(B179-AJ179)^2</f>
        <v>5.7385777802681615</v>
      </c>
      <c r="AL179">
        <f t="shared" si="53"/>
        <v>2.3955328802310691</v>
      </c>
      <c r="AM179">
        <f t="shared" si="52"/>
        <v>424.00931980089922</v>
      </c>
      <c r="AN179">
        <f t="shared" si="51"/>
        <v>326</v>
      </c>
    </row>
    <row r="180" spans="1:40" x14ac:dyDescent="0.2">
      <c r="A180">
        <v>14.2318</v>
      </c>
      <c r="B180">
        <v>12.04069</v>
      </c>
      <c r="C180">
        <v>5</v>
      </c>
      <c r="D180">
        <v>0</v>
      </c>
      <c r="E180" t="s">
        <v>18</v>
      </c>
      <c r="F180">
        <v>0.01</v>
      </c>
      <c r="G180">
        <v>4</v>
      </c>
      <c r="H180" t="s">
        <v>17</v>
      </c>
      <c r="I180" t="s">
        <v>16</v>
      </c>
      <c r="J180" s="1">
        <v>19968</v>
      </c>
      <c r="K180">
        <v>143</v>
      </c>
      <c r="L180">
        <v>179</v>
      </c>
      <c r="M180">
        <f t="shared" si="39"/>
        <v>711.59</v>
      </c>
      <c r="N180">
        <f t="shared" si="40"/>
        <v>397.96550000000002</v>
      </c>
      <c r="O180">
        <v>628.56797999999992</v>
      </c>
      <c r="P180">
        <v>413.64150000000006</v>
      </c>
      <c r="Q180">
        <f t="shared" si="41"/>
        <v>7138.3927808804192</v>
      </c>
      <c r="R180">
        <f t="shared" si="42"/>
        <v>84.489009823055795</v>
      </c>
      <c r="S180">
        <f t="shared" si="43"/>
        <v>1</v>
      </c>
      <c r="T180">
        <f t="shared" si="44"/>
        <v>0</v>
      </c>
      <c r="U180">
        <f t="shared" si="45"/>
        <v>1</v>
      </c>
      <c r="V180">
        <f t="shared" si="46"/>
        <v>0</v>
      </c>
      <c r="W180">
        <f t="shared" si="47"/>
        <v>0</v>
      </c>
      <c r="X180">
        <f t="shared" si="48"/>
        <v>0</v>
      </c>
      <c r="Y180">
        <f t="shared" si="49"/>
        <v>0</v>
      </c>
      <c r="Z180">
        <f t="shared" si="50"/>
        <v>0</v>
      </c>
      <c r="AI180">
        <f>O180/50</f>
        <v>12.571359599999999</v>
      </c>
      <c r="AJ180">
        <v>11.727169999999999</v>
      </c>
      <c r="AK180">
        <f>(A180-AI180)^2+(B180-AJ180)^2</f>
        <v>2.8553571123521624</v>
      </c>
      <c r="AL180">
        <f t="shared" si="53"/>
        <v>1.6897801964611143</v>
      </c>
      <c r="AM180">
        <f t="shared" si="52"/>
        <v>299.09109477361721</v>
      </c>
      <c r="AN180">
        <f t="shared" si="51"/>
        <v>201</v>
      </c>
    </row>
    <row r="181" spans="1:40" x14ac:dyDescent="0.2">
      <c r="A181">
        <v>13.34694</v>
      </c>
      <c r="B181">
        <v>11.975770000000001</v>
      </c>
      <c r="C181">
        <v>2</v>
      </c>
      <c r="D181">
        <v>1</v>
      </c>
      <c r="E181" t="s">
        <v>19</v>
      </c>
      <c r="F181">
        <v>0.3</v>
      </c>
      <c r="G181">
        <v>2</v>
      </c>
      <c r="H181" t="s">
        <v>13</v>
      </c>
      <c r="I181" t="s">
        <v>14</v>
      </c>
      <c r="J181" s="1">
        <v>19968</v>
      </c>
      <c r="K181">
        <v>143</v>
      </c>
      <c r="L181">
        <v>180</v>
      </c>
      <c r="M181">
        <f t="shared" si="39"/>
        <v>667.34699999999998</v>
      </c>
      <c r="N181">
        <f t="shared" si="40"/>
        <v>401.2115</v>
      </c>
      <c r="O181">
        <v>628.56797999999992</v>
      </c>
      <c r="P181">
        <v>413.64150000000006</v>
      </c>
      <c r="Q181">
        <f t="shared" si="41"/>
        <v>1658.3172921604062</v>
      </c>
      <c r="R181">
        <f t="shared" si="42"/>
        <v>40.722442119308198</v>
      </c>
      <c r="S181">
        <f t="shared" si="43"/>
        <v>1</v>
      </c>
      <c r="T181">
        <f t="shared" si="44"/>
        <v>1</v>
      </c>
      <c r="U181">
        <f t="shared" si="45"/>
        <v>0</v>
      </c>
      <c r="V181">
        <f t="shared" si="46"/>
        <v>0</v>
      </c>
      <c r="W181">
        <f t="shared" si="47"/>
        <v>0</v>
      </c>
      <c r="X181">
        <f t="shared" si="48"/>
        <v>0</v>
      </c>
      <c r="Y181">
        <f t="shared" si="49"/>
        <v>0</v>
      </c>
      <c r="Z181">
        <f t="shared" si="50"/>
        <v>0</v>
      </c>
      <c r="AI181">
        <f>O181/50</f>
        <v>12.571359599999999</v>
      </c>
      <c r="AJ181">
        <v>11.727169999999999</v>
      </c>
      <c r="AK181">
        <f>(A181-AI181)^2+(B181-AJ181)^2</f>
        <v>0.66332691686416201</v>
      </c>
      <c r="AL181">
        <f t="shared" si="53"/>
        <v>0.81444884238616366</v>
      </c>
      <c r="AM181">
        <f t="shared" si="52"/>
        <v>144.15744510235098</v>
      </c>
      <c r="AN181">
        <f t="shared" si="51"/>
        <v>61</v>
      </c>
    </row>
    <row r="182" spans="1:40" x14ac:dyDescent="0.2">
      <c r="A182">
        <v>10.438549999999999</v>
      </c>
      <c r="B182">
        <v>11.807090000000001</v>
      </c>
      <c r="C182">
        <v>0</v>
      </c>
      <c r="D182">
        <v>1</v>
      </c>
      <c r="E182" t="s">
        <v>12</v>
      </c>
      <c r="F182">
        <v>0.28000000000000003</v>
      </c>
      <c r="G182">
        <v>0</v>
      </c>
      <c r="H182" t="s">
        <v>13</v>
      </c>
      <c r="I182" t="s">
        <v>14</v>
      </c>
      <c r="J182" s="1">
        <v>19968</v>
      </c>
      <c r="K182">
        <v>143</v>
      </c>
      <c r="L182">
        <v>181</v>
      </c>
      <c r="M182">
        <f t="shared" si="39"/>
        <v>521.92750000000001</v>
      </c>
      <c r="N182">
        <f t="shared" si="40"/>
        <v>409.64549999999997</v>
      </c>
      <c r="O182">
        <v>628.56797999999992</v>
      </c>
      <c r="P182">
        <v>413.64150000000006</v>
      </c>
      <c r="Q182">
        <f t="shared" si="41"/>
        <v>11388.159990630382</v>
      </c>
      <c r="R182">
        <f t="shared" si="42"/>
        <v>106.71532219241237</v>
      </c>
      <c r="S182">
        <f t="shared" si="43"/>
        <v>1</v>
      </c>
      <c r="T182">
        <f t="shared" si="44"/>
        <v>0</v>
      </c>
      <c r="U182">
        <f t="shared" si="45"/>
        <v>0</v>
      </c>
      <c r="V182">
        <f t="shared" si="46"/>
        <v>1</v>
      </c>
      <c r="W182">
        <f t="shared" si="47"/>
        <v>0</v>
      </c>
      <c r="X182">
        <f t="shared" si="48"/>
        <v>0</v>
      </c>
      <c r="Y182">
        <f t="shared" si="49"/>
        <v>0</v>
      </c>
      <c r="Z182">
        <f t="shared" si="50"/>
        <v>0</v>
      </c>
      <c r="AI182">
        <f>O182/50</f>
        <v>12.571359599999999</v>
      </c>
      <c r="AJ182">
        <v>11.727169999999999</v>
      </c>
      <c r="AK182">
        <f>(A182-AI182)^2+(B182-AJ182)^2</f>
        <v>4.5552639962521599</v>
      </c>
      <c r="AL182">
        <f t="shared" si="53"/>
        <v>2.1343064438482493</v>
      </c>
      <c r="AM182">
        <f t="shared" si="52"/>
        <v>377.77224056114011</v>
      </c>
      <c r="AN182">
        <f t="shared" si="51"/>
        <v>279</v>
      </c>
    </row>
    <row r="183" spans="1:40" x14ac:dyDescent="0.2">
      <c r="A183">
        <v>12.51876</v>
      </c>
      <c r="B183">
        <v>10.58196</v>
      </c>
      <c r="C183">
        <v>3</v>
      </c>
      <c r="D183">
        <v>0</v>
      </c>
      <c r="E183" t="s">
        <v>20</v>
      </c>
      <c r="F183">
        <v>0.13</v>
      </c>
      <c r="G183">
        <v>3</v>
      </c>
      <c r="H183" t="s">
        <v>17</v>
      </c>
      <c r="I183" t="s">
        <v>14</v>
      </c>
      <c r="J183" s="1">
        <v>19968</v>
      </c>
      <c r="K183">
        <v>143</v>
      </c>
      <c r="L183">
        <v>182</v>
      </c>
      <c r="M183">
        <f t="shared" si="39"/>
        <v>625.93799999999999</v>
      </c>
      <c r="N183">
        <f t="shared" si="40"/>
        <v>470.90199999999993</v>
      </c>
      <c r="O183">
        <v>628.56797999999992</v>
      </c>
      <c r="P183">
        <v>413.64150000000006</v>
      </c>
      <c r="Q183">
        <f t="shared" si="41"/>
        <v>3285.6816550503841</v>
      </c>
      <c r="R183">
        <f t="shared" si="42"/>
        <v>57.320865791179251</v>
      </c>
      <c r="S183">
        <f t="shared" si="43"/>
        <v>1</v>
      </c>
      <c r="T183">
        <f t="shared" si="44"/>
        <v>0</v>
      </c>
      <c r="U183">
        <f t="shared" si="45"/>
        <v>1</v>
      </c>
      <c r="V183">
        <f t="shared" si="46"/>
        <v>0</v>
      </c>
      <c r="W183">
        <f t="shared" si="47"/>
        <v>0</v>
      </c>
      <c r="X183">
        <f t="shared" si="48"/>
        <v>0</v>
      </c>
      <c r="Y183">
        <f t="shared" si="49"/>
        <v>0</v>
      </c>
      <c r="Z183">
        <f t="shared" si="50"/>
        <v>0</v>
      </c>
      <c r="AI183">
        <f>O183/50</f>
        <v>12.571359599999999</v>
      </c>
      <c r="AJ183">
        <v>11.727169999999999</v>
      </c>
      <c r="AK183">
        <f>(A183-AI183)^2+(B183-AJ183)^2</f>
        <v>1.3142726620201568</v>
      </c>
      <c r="AL183">
        <f t="shared" si="53"/>
        <v>1.1464173158235864</v>
      </c>
      <c r="AM183">
        <f t="shared" si="52"/>
        <v>202.91586490077481</v>
      </c>
      <c r="AN183">
        <f t="shared" si="51"/>
        <v>100</v>
      </c>
    </row>
    <row r="184" spans="1:40" x14ac:dyDescent="0.2">
      <c r="A184">
        <v>14.99982</v>
      </c>
      <c r="B184">
        <v>11.99344</v>
      </c>
      <c r="C184">
        <v>5</v>
      </c>
      <c r="D184">
        <v>0</v>
      </c>
      <c r="E184" t="s">
        <v>18</v>
      </c>
      <c r="F184">
        <v>0.01</v>
      </c>
      <c r="G184">
        <v>4</v>
      </c>
      <c r="H184" t="s">
        <v>17</v>
      </c>
      <c r="I184" t="s">
        <v>16</v>
      </c>
      <c r="J184" s="1">
        <v>19968</v>
      </c>
      <c r="K184">
        <v>143</v>
      </c>
      <c r="L184">
        <v>183</v>
      </c>
      <c r="M184">
        <f t="shared" si="39"/>
        <v>749.99099999999999</v>
      </c>
      <c r="N184">
        <f t="shared" si="40"/>
        <v>400.32799999999997</v>
      </c>
      <c r="O184">
        <v>628.56797999999992</v>
      </c>
      <c r="P184">
        <v>413.64150000000006</v>
      </c>
      <c r="Q184">
        <f t="shared" si="41"/>
        <v>14920.799068170418</v>
      </c>
      <c r="R184">
        <f t="shared" si="42"/>
        <v>122.15072274927569</v>
      </c>
      <c r="S184">
        <f t="shared" si="43"/>
        <v>1</v>
      </c>
      <c r="T184">
        <f t="shared" si="44"/>
        <v>0</v>
      </c>
      <c r="U184">
        <f t="shared" si="45"/>
        <v>0</v>
      </c>
      <c r="V184">
        <f t="shared" si="46"/>
        <v>1</v>
      </c>
      <c r="W184">
        <f t="shared" si="47"/>
        <v>0</v>
      </c>
      <c r="X184">
        <f t="shared" si="48"/>
        <v>0</v>
      </c>
      <c r="Y184">
        <f t="shared" si="49"/>
        <v>0</v>
      </c>
      <c r="Z184">
        <f t="shared" si="50"/>
        <v>0</v>
      </c>
      <c r="AI184">
        <f>O184/50</f>
        <v>12.571359599999999</v>
      </c>
      <c r="AJ184">
        <v>11.727169999999999</v>
      </c>
      <c r="AK184">
        <f>(A184-AI184)^2+(B184-AJ184)^2</f>
        <v>5.9683196272681629</v>
      </c>
      <c r="AL184">
        <f t="shared" si="53"/>
        <v>2.4430144549855131</v>
      </c>
      <c r="AM184">
        <f t="shared" si="52"/>
        <v>432.41355853243579</v>
      </c>
      <c r="AN184">
        <f t="shared" si="51"/>
        <v>334</v>
      </c>
    </row>
    <row r="185" spans="1:40" x14ac:dyDescent="0.2">
      <c r="A185">
        <v>10.64479</v>
      </c>
      <c r="B185">
        <v>9.8829270000000005</v>
      </c>
      <c r="C185">
        <v>5</v>
      </c>
      <c r="D185">
        <v>1</v>
      </c>
      <c r="E185" t="s">
        <v>18</v>
      </c>
      <c r="F185">
        <v>0.01</v>
      </c>
      <c r="G185">
        <v>4</v>
      </c>
      <c r="H185" t="s">
        <v>13</v>
      </c>
      <c r="I185" t="s">
        <v>16</v>
      </c>
      <c r="J185" s="1">
        <v>19968</v>
      </c>
      <c r="K185">
        <v>143</v>
      </c>
      <c r="L185">
        <v>184</v>
      </c>
      <c r="M185">
        <f t="shared" si="39"/>
        <v>532.23950000000002</v>
      </c>
      <c r="N185">
        <f t="shared" si="40"/>
        <v>505.85364999999996</v>
      </c>
      <c r="O185">
        <v>628.56797999999992</v>
      </c>
      <c r="P185">
        <v>413.64150000000006</v>
      </c>
      <c r="Q185">
        <f t="shared" si="41"/>
        <v>17782.256666732861</v>
      </c>
      <c r="R185">
        <f t="shared" si="42"/>
        <v>133.35012810917303</v>
      </c>
      <c r="S185">
        <f t="shared" si="43"/>
        <v>1</v>
      </c>
      <c r="T185">
        <f t="shared" si="44"/>
        <v>0</v>
      </c>
      <c r="U185">
        <f t="shared" si="45"/>
        <v>0</v>
      </c>
      <c r="V185">
        <f t="shared" si="46"/>
        <v>1</v>
      </c>
      <c r="W185">
        <f t="shared" si="47"/>
        <v>0</v>
      </c>
      <c r="X185">
        <f t="shared" si="48"/>
        <v>0</v>
      </c>
      <c r="Y185">
        <f t="shared" si="49"/>
        <v>0</v>
      </c>
      <c r="Z185">
        <f t="shared" si="50"/>
        <v>0</v>
      </c>
      <c r="AI185">
        <f>O185/50</f>
        <v>12.571359599999999</v>
      </c>
      <c r="AJ185">
        <v>11.727169999999999</v>
      </c>
      <c r="AK185">
        <f>(A185-AI185)^2+(B185-AJ185)^2</f>
        <v>7.1129026666931505</v>
      </c>
      <c r="AL185">
        <f t="shared" si="53"/>
        <v>2.6670025621834621</v>
      </c>
      <c r="AM185">
        <f t="shared" si="52"/>
        <v>472.05945350647278</v>
      </c>
      <c r="AN185">
        <f t="shared" si="51"/>
        <v>369</v>
      </c>
    </row>
    <row r="186" spans="1:40" x14ac:dyDescent="0.2">
      <c r="A186">
        <v>13.125170000000001</v>
      </c>
      <c r="B186">
        <v>11.132059999999999</v>
      </c>
      <c r="C186">
        <v>0</v>
      </c>
      <c r="D186">
        <v>1</v>
      </c>
      <c r="E186" t="s">
        <v>12</v>
      </c>
      <c r="F186">
        <v>0.28000000000000003</v>
      </c>
      <c r="G186">
        <v>0</v>
      </c>
      <c r="H186" t="s">
        <v>13</v>
      </c>
      <c r="I186" t="s">
        <v>14</v>
      </c>
      <c r="J186" s="1">
        <v>19968</v>
      </c>
      <c r="K186">
        <v>143</v>
      </c>
      <c r="L186">
        <v>185</v>
      </c>
      <c r="M186">
        <f t="shared" si="39"/>
        <v>656.25850000000003</v>
      </c>
      <c r="N186">
        <f t="shared" si="40"/>
        <v>443.39700000000005</v>
      </c>
      <c r="O186">
        <v>628.56797999999992</v>
      </c>
      <c r="P186">
        <v>413.64150000000006</v>
      </c>
      <c r="Q186">
        <f t="shared" si="41"/>
        <v>1652.1546781204049</v>
      </c>
      <c r="R186">
        <f t="shared" si="42"/>
        <v>40.646705624446426</v>
      </c>
      <c r="S186">
        <f t="shared" si="43"/>
        <v>1</v>
      </c>
      <c r="T186">
        <f t="shared" si="44"/>
        <v>1</v>
      </c>
      <c r="U186">
        <f t="shared" si="45"/>
        <v>0</v>
      </c>
      <c r="V186">
        <f t="shared" si="46"/>
        <v>0</v>
      </c>
      <c r="W186">
        <f t="shared" si="47"/>
        <v>0</v>
      </c>
      <c r="X186">
        <f t="shared" si="48"/>
        <v>0</v>
      </c>
      <c r="Y186">
        <f t="shared" si="49"/>
        <v>0</v>
      </c>
      <c r="Z186">
        <f t="shared" si="50"/>
        <v>0</v>
      </c>
      <c r="AI186">
        <f>O186/50</f>
        <v>12.571359599999999</v>
      </c>
      <c r="AJ186">
        <v>11.727169999999999</v>
      </c>
      <c r="AK186">
        <f>(A186-AI186)^2+(B186-AJ186)^2</f>
        <v>0.66086187124816165</v>
      </c>
      <c r="AL186">
        <f t="shared" si="53"/>
        <v>0.81293411248892833</v>
      </c>
      <c r="AM186">
        <f t="shared" si="52"/>
        <v>143.88933791054032</v>
      </c>
      <c r="AN186">
        <f t="shared" si="51"/>
        <v>60</v>
      </c>
    </row>
    <row r="187" spans="1:40" x14ac:dyDescent="0.2">
      <c r="A187">
        <v>10.0868</v>
      </c>
      <c r="B187">
        <v>11.470219999999999</v>
      </c>
      <c r="C187">
        <v>5</v>
      </c>
      <c r="D187">
        <v>0</v>
      </c>
      <c r="E187" t="s">
        <v>18</v>
      </c>
      <c r="F187">
        <v>0.01</v>
      </c>
      <c r="G187">
        <v>4</v>
      </c>
      <c r="H187" t="s">
        <v>17</v>
      </c>
      <c r="I187" t="s">
        <v>16</v>
      </c>
      <c r="J187" s="1">
        <v>19968</v>
      </c>
      <c r="K187">
        <v>143</v>
      </c>
      <c r="L187">
        <v>186</v>
      </c>
      <c r="M187">
        <f t="shared" si="39"/>
        <v>504.34000000000003</v>
      </c>
      <c r="N187">
        <f t="shared" si="40"/>
        <v>426.48900000000003</v>
      </c>
      <c r="O187">
        <v>628.56797999999992</v>
      </c>
      <c r="P187">
        <v>413.64150000000006</v>
      </c>
      <c r="Q187">
        <f t="shared" si="41"/>
        <v>15597.649271130371</v>
      </c>
      <c r="R187">
        <f t="shared" si="42"/>
        <v>124.89054916658174</v>
      </c>
      <c r="S187">
        <f t="shared" si="43"/>
        <v>1</v>
      </c>
      <c r="T187">
        <f t="shared" si="44"/>
        <v>0</v>
      </c>
      <c r="U187">
        <f t="shared" si="45"/>
        <v>0</v>
      </c>
      <c r="V187">
        <f t="shared" si="46"/>
        <v>1</v>
      </c>
      <c r="W187">
        <f t="shared" si="47"/>
        <v>0</v>
      </c>
      <c r="X187">
        <f t="shared" si="48"/>
        <v>0</v>
      </c>
      <c r="Y187">
        <f t="shared" si="49"/>
        <v>0</v>
      </c>
      <c r="Z187">
        <f t="shared" si="50"/>
        <v>0</v>
      </c>
      <c r="AI187">
        <f>O187/50</f>
        <v>12.571359599999999</v>
      </c>
      <c r="AJ187">
        <v>11.727169999999999</v>
      </c>
      <c r="AK187">
        <f>(A187-AI187)^2+(B187-AJ187)^2</f>
        <v>6.2390597084521549</v>
      </c>
      <c r="AL187">
        <f t="shared" si="53"/>
        <v>2.497810983331636</v>
      </c>
      <c r="AM187">
        <f t="shared" si="52"/>
        <v>442.11254404969958</v>
      </c>
      <c r="AN187">
        <f t="shared" si="51"/>
        <v>341</v>
      </c>
    </row>
    <row r="188" spans="1:40" x14ac:dyDescent="0.2">
      <c r="A188">
        <v>11.215299999999999</v>
      </c>
      <c r="B188">
        <v>11.4361</v>
      </c>
      <c r="C188">
        <v>5</v>
      </c>
      <c r="D188">
        <v>0</v>
      </c>
      <c r="E188" t="s">
        <v>18</v>
      </c>
      <c r="F188">
        <v>0.01</v>
      </c>
      <c r="G188">
        <v>4</v>
      </c>
      <c r="H188" t="s">
        <v>17</v>
      </c>
      <c r="I188" t="s">
        <v>16</v>
      </c>
      <c r="J188" s="1">
        <v>19968</v>
      </c>
      <c r="K188">
        <v>143</v>
      </c>
      <c r="L188">
        <v>187</v>
      </c>
      <c r="M188">
        <f t="shared" si="39"/>
        <v>560.76499999999999</v>
      </c>
      <c r="N188">
        <f t="shared" si="40"/>
        <v>428.19500000000005</v>
      </c>
      <c r="O188">
        <v>628.56797999999992</v>
      </c>
      <c r="P188">
        <v>413.64150000000006</v>
      </c>
      <c r="Q188">
        <f t="shared" si="41"/>
        <v>4809.0484591303912</v>
      </c>
      <c r="R188">
        <f t="shared" si="42"/>
        <v>69.347303185707162</v>
      </c>
      <c r="S188">
        <f t="shared" si="43"/>
        <v>1</v>
      </c>
      <c r="T188">
        <f t="shared" si="44"/>
        <v>0</v>
      </c>
      <c r="U188">
        <f t="shared" si="45"/>
        <v>1</v>
      </c>
      <c r="V188">
        <f t="shared" si="46"/>
        <v>0</v>
      </c>
      <c r="W188">
        <f t="shared" si="47"/>
        <v>0</v>
      </c>
      <c r="X188">
        <f t="shared" si="48"/>
        <v>0</v>
      </c>
      <c r="Y188">
        <f t="shared" si="49"/>
        <v>0</v>
      </c>
      <c r="Z188">
        <f t="shared" si="50"/>
        <v>0</v>
      </c>
      <c r="AI188">
        <f>O188/50</f>
        <v>12.571359599999999</v>
      </c>
      <c r="AJ188">
        <v>11.727169999999999</v>
      </c>
      <c r="AK188">
        <f>(A188-AI188)^2+(B188-AJ188)^2</f>
        <v>1.9236193836521598</v>
      </c>
      <c r="AL188">
        <f t="shared" si="53"/>
        <v>1.3869460637141444</v>
      </c>
      <c r="AM188">
        <f t="shared" si="52"/>
        <v>245.48945327740356</v>
      </c>
      <c r="AN188">
        <f t="shared" si="51"/>
        <v>145</v>
      </c>
    </row>
    <row r="189" spans="1:40" x14ac:dyDescent="0.2">
      <c r="A189">
        <v>12.909700000000001</v>
      </c>
      <c r="B189">
        <v>11.73742</v>
      </c>
      <c r="C189">
        <v>4</v>
      </c>
      <c r="D189">
        <v>1</v>
      </c>
      <c r="E189" t="s">
        <v>15</v>
      </c>
      <c r="F189">
        <v>0.04</v>
      </c>
      <c r="G189">
        <v>4</v>
      </c>
      <c r="H189" t="s">
        <v>13</v>
      </c>
      <c r="I189" t="s">
        <v>16</v>
      </c>
      <c r="J189" s="1">
        <v>19968</v>
      </c>
      <c r="K189">
        <v>143</v>
      </c>
      <c r="L189">
        <v>188</v>
      </c>
      <c r="M189">
        <f t="shared" si="39"/>
        <v>645.48500000000001</v>
      </c>
      <c r="N189">
        <f t="shared" si="40"/>
        <v>413.12900000000002</v>
      </c>
      <c r="O189">
        <v>628.56797999999992</v>
      </c>
      <c r="P189">
        <v>413.64150000000006</v>
      </c>
      <c r="Q189">
        <f t="shared" si="41"/>
        <v>286.44822193040318</v>
      </c>
      <c r="R189">
        <f t="shared" si="42"/>
        <v>16.924781296383216</v>
      </c>
      <c r="S189">
        <f t="shared" si="43"/>
        <v>1</v>
      </c>
      <c r="T189">
        <f t="shared" si="44"/>
        <v>1</v>
      </c>
      <c r="U189">
        <f t="shared" si="45"/>
        <v>0</v>
      </c>
      <c r="V189">
        <f t="shared" si="46"/>
        <v>0</v>
      </c>
      <c r="W189">
        <f t="shared" si="47"/>
        <v>0</v>
      </c>
      <c r="X189">
        <f t="shared" si="48"/>
        <v>0</v>
      </c>
      <c r="Y189">
        <f t="shared" si="49"/>
        <v>0</v>
      </c>
      <c r="Z189">
        <f t="shared" si="50"/>
        <v>0</v>
      </c>
      <c r="AI189">
        <f>O189/50</f>
        <v>12.571359599999999</v>
      </c>
      <c r="AJ189">
        <v>11.727169999999999</v>
      </c>
      <c r="AK189">
        <f>(A189-AI189)^2+(B189-AJ189)^2</f>
        <v>0.11457928877216113</v>
      </c>
      <c r="AL189">
        <f t="shared" si="53"/>
        <v>0.33849562592766413</v>
      </c>
      <c r="AM189">
        <f t="shared" si="52"/>
        <v>59.913725789196555</v>
      </c>
      <c r="AN189">
        <f t="shared" si="51"/>
        <v>15</v>
      </c>
    </row>
    <row r="190" spans="1:40" x14ac:dyDescent="0.2">
      <c r="A190">
        <v>12.17253</v>
      </c>
      <c r="B190">
        <v>9.9655850000000008</v>
      </c>
      <c r="C190">
        <v>0</v>
      </c>
      <c r="D190">
        <v>1</v>
      </c>
      <c r="E190" t="s">
        <v>12</v>
      </c>
      <c r="F190">
        <v>0.28000000000000003</v>
      </c>
      <c r="G190">
        <v>0</v>
      </c>
      <c r="H190" t="s">
        <v>13</v>
      </c>
      <c r="I190" t="s">
        <v>14</v>
      </c>
      <c r="J190" s="1">
        <v>19968</v>
      </c>
      <c r="K190">
        <v>143</v>
      </c>
      <c r="L190">
        <v>189</v>
      </c>
      <c r="M190">
        <f t="shared" si="39"/>
        <v>608.62649999999996</v>
      </c>
      <c r="N190">
        <f t="shared" si="40"/>
        <v>501.72074999999995</v>
      </c>
      <c r="O190">
        <v>628.56797999999992</v>
      </c>
      <c r="P190">
        <v>413.64150000000006</v>
      </c>
      <c r="Q190">
        <f t="shared" si="41"/>
        <v>8155.6169051528786</v>
      </c>
      <c r="R190">
        <f t="shared" si="42"/>
        <v>90.308454228565324</v>
      </c>
      <c r="S190">
        <f t="shared" si="43"/>
        <v>1</v>
      </c>
      <c r="T190">
        <f t="shared" si="44"/>
        <v>0</v>
      </c>
      <c r="U190">
        <f t="shared" si="45"/>
        <v>1</v>
      </c>
      <c r="V190">
        <f t="shared" si="46"/>
        <v>0</v>
      </c>
      <c r="W190">
        <f t="shared" si="47"/>
        <v>0</v>
      </c>
      <c r="X190">
        <f t="shared" si="48"/>
        <v>0</v>
      </c>
      <c r="Y190">
        <f t="shared" si="49"/>
        <v>0</v>
      </c>
      <c r="Z190">
        <f t="shared" si="50"/>
        <v>0</v>
      </c>
      <c r="AI190">
        <f>O190/50</f>
        <v>12.571359599999999</v>
      </c>
      <c r="AJ190">
        <v>11.727169999999999</v>
      </c>
      <c r="AK190">
        <f>(A190-AI190)^2+(B190-AJ190)^2</f>
        <v>3.2622467620611535</v>
      </c>
      <c r="AL190">
        <f t="shared" si="53"/>
        <v>1.8061690845713072</v>
      </c>
      <c r="AM190">
        <f t="shared" si="52"/>
        <v>319.69192796912137</v>
      </c>
      <c r="AN190">
        <f t="shared" si="51"/>
        <v>220</v>
      </c>
    </row>
    <row r="191" spans="1:40" x14ac:dyDescent="0.2">
      <c r="A191">
        <v>12.440939999999999</v>
      </c>
      <c r="B191">
        <v>11.28124</v>
      </c>
      <c r="C191">
        <v>5</v>
      </c>
      <c r="D191">
        <v>1</v>
      </c>
      <c r="E191" t="s">
        <v>18</v>
      </c>
      <c r="F191">
        <v>0.01</v>
      </c>
      <c r="G191">
        <v>4</v>
      </c>
      <c r="H191" t="s">
        <v>13</v>
      </c>
      <c r="I191" t="s">
        <v>16</v>
      </c>
      <c r="J191" s="1">
        <v>19968</v>
      </c>
      <c r="K191">
        <v>143</v>
      </c>
      <c r="L191">
        <v>190</v>
      </c>
      <c r="M191">
        <f t="shared" si="39"/>
        <v>622.04700000000003</v>
      </c>
      <c r="N191">
        <f t="shared" si="40"/>
        <v>435.93799999999999</v>
      </c>
      <c r="O191">
        <v>628.56797999999992</v>
      </c>
      <c r="P191">
        <v>413.64150000000006</v>
      </c>
      <c r="Q191">
        <f t="shared" si="41"/>
        <v>539.65709241039519</v>
      </c>
      <c r="R191">
        <f t="shared" si="42"/>
        <v>23.230520708981</v>
      </c>
      <c r="S191">
        <f t="shared" si="43"/>
        <v>1</v>
      </c>
      <c r="T191">
        <f t="shared" si="44"/>
        <v>1</v>
      </c>
      <c r="U191">
        <f t="shared" si="45"/>
        <v>0</v>
      </c>
      <c r="V191">
        <f t="shared" si="46"/>
        <v>0</v>
      </c>
      <c r="W191">
        <f t="shared" si="47"/>
        <v>0</v>
      </c>
      <c r="X191">
        <f t="shared" si="48"/>
        <v>0</v>
      </c>
      <c r="Y191">
        <f t="shared" si="49"/>
        <v>0</v>
      </c>
      <c r="Z191">
        <f t="shared" si="50"/>
        <v>0</v>
      </c>
      <c r="AI191">
        <f>O191/50</f>
        <v>12.571359599999999</v>
      </c>
      <c r="AJ191">
        <v>11.727169999999999</v>
      </c>
      <c r="AK191">
        <f>(A191-AI191)^2+(B191-AJ191)^2</f>
        <v>0.21586283696415887</v>
      </c>
      <c r="AL191">
        <f t="shared" si="53"/>
        <v>0.4646104141796209</v>
      </c>
      <c r="AM191">
        <f t="shared" si="52"/>
        <v>82.236043309792905</v>
      </c>
      <c r="AN191">
        <f t="shared" si="51"/>
        <v>33</v>
      </c>
    </row>
    <row r="192" spans="1:40" x14ac:dyDescent="0.2">
      <c r="A192">
        <v>11.9171</v>
      </c>
      <c r="B192">
        <v>10.202030000000001</v>
      </c>
      <c r="C192">
        <v>0</v>
      </c>
      <c r="D192">
        <v>1</v>
      </c>
      <c r="E192" t="s">
        <v>12</v>
      </c>
      <c r="F192">
        <v>0.28000000000000003</v>
      </c>
      <c r="G192">
        <v>0</v>
      </c>
      <c r="H192" t="s">
        <v>13</v>
      </c>
      <c r="I192" t="s">
        <v>14</v>
      </c>
      <c r="J192" s="1">
        <v>19968</v>
      </c>
      <c r="K192">
        <v>143</v>
      </c>
      <c r="L192">
        <v>191</v>
      </c>
      <c r="M192">
        <f t="shared" si="39"/>
        <v>595.85500000000002</v>
      </c>
      <c r="N192">
        <f t="shared" si="40"/>
        <v>489.89849999999996</v>
      </c>
      <c r="O192">
        <v>628.56797999999992</v>
      </c>
      <c r="P192">
        <v>413.64150000000006</v>
      </c>
      <c r="Q192">
        <f t="shared" si="41"/>
        <v>6885.2691094803768</v>
      </c>
      <c r="R192">
        <f t="shared" si="42"/>
        <v>82.977521712090052</v>
      </c>
      <c r="S192">
        <f t="shared" si="43"/>
        <v>1</v>
      </c>
      <c r="T192">
        <f t="shared" si="44"/>
        <v>0</v>
      </c>
      <c r="U192">
        <f t="shared" si="45"/>
        <v>1</v>
      </c>
      <c r="V192">
        <f t="shared" si="46"/>
        <v>0</v>
      </c>
      <c r="W192">
        <f t="shared" si="47"/>
        <v>0</v>
      </c>
      <c r="X192">
        <f t="shared" si="48"/>
        <v>0</v>
      </c>
      <c r="Y192">
        <f t="shared" si="49"/>
        <v>0</v>
      </c>
      <c r="Z192">
        <f t="shared" si="50"/>
        <v>0</v>
      </c>
      <c r="AI192">
        <f>O192/50</f>
        <v>12.571359599999999</v>
      </c>
      <c r="AJ192">
        <v>11.727169999999999</v>
      </c>
      <c r="AK192">
        <f>(A192-AI192)^2+(B192-AJ192)^2</f>
        <v>2.754107643792155</v>
      </c>
      <c r="AL192">
        <f t="shared" si="53"/>
        <v>1.6595504342418024</v>
      </c>
      <c r="AM192">
        <f t="shared" si="52"/>
        <v>293.740426860799</v>
      </c>
      <c r="AN192">
        <f t="shared" si="51"/>
        <v>194</v>
      </c>
    </row>
    <row r="193" spans="1:40" x14ac:dyDescent="0.2">
      <c r="A193">
        <v>11.471690000000001</v>
      </c>
      <c r="B193">
        <v>11.38392</v>
      </c>
      <c r="C193">
        <v>4</v>
      </c>
      <c r="D193">
        <v>0</v>
      </c>
      <c r="E193" t="s">
        <v>15</v>
      </c>
      <c r="F193">
        <v>0.04</v>
      </c>
      <c r="G193">
        <v>4</v>
      </c>
      <c r="H193" t="s">
        <v>17</v>
      </c>
      <c r="I193" t="s">
        <v>16</v>
      </c>
      <c r="J193" s="1">
        <v>19968</v>
      </c>
      <c r="K193">
        <v>143</v>
      </c>
      <c r="L193">
        <v>192</v>
      </c>
      <c r="M193">
        <f t="shared" si="39"/>
        <v>573.58450000000005</v>
      </c>
      <c r="N193">
        <f t="shared" si="40"/>
        <v>430.80399999999997</v>
      </c>
      <c r="O193">
        <v>628.56797999999992</v>
      </c>
      <c r="P193">
        <v>413.64150000000006</v>
      </c>
      <c r="Q193">
        <f t="shared" si="41"/>
        <v>3317.7344791603828</v>
      </c>
      <c r="R193">
        <f t="shared" si="42"/>
        <v>57.599778464507857</v>
      </c>
      <c r="S193">
        <f t="shared" si="43"/>
        <v>1</v>
      </c>
      <c r="T193">
        <f t="shared" si="44"/>
        <v>0</v>
      </c>
      <c r="U193">
        <f t="shared" si="45"/>
        <v>1</v>
      </c>
      <c r="V193">
        <f t="shared" si="46"/>
        <v>0</v>
      </c>
      <c r="W193">
        <f t="shared" si="47"/>
        <v>0</v>
      </c>
      <c r="X193">
        <f t="shared" si="48"/>
        <v>0</v>
      </c>
      <c r="Y193">
        <f t="shared" si="49"/>
        <v>0</v>
      </c>
      <c r="Z193">
        <f t="shared" si="50"/>
        <v>0</v>
      </c>
      <c r="AI193">
        <f>O193/50</f>
        <v>12.571359599999999</v>
      </c>
      <c r="AJ193">
        <v>11.727169999999999</v>
      </c>
      <c r="AK193">
        <f>(A193-AI193)^2+(B193-AJ193)^2</f>
        <v>1.3270937916641563</v>
      </c>
      <c r="AL193">
        <f t="shared" si="53"/>
        <v>1.1519955692901584</v>
      </c>
      <c r="AM193">
        <f t="shared" si="52"/>
        <v>203.90321576435804</v>
      </c>
      <c r="AN193">
        <f t="shared" si="51"/>
        <v>101</v>
      </c>
    </row>
    <row r="194" spans="1:40" x14ac:dyDescent="0.2">
      <c r="A194">
        <v>11.65302</v>
      </c>
      <c r="B194">
        <v>13.570259999999999</v>
      </c>
      <c r="C194">
        <v>5</v>
      </c>
      <c r="D194">
        <v>1</v>
      </c>
      <c r="E194" t="s">
        <v>18</v>
      </c>
      <c r="F194">
        <v>0.01</v>
      </c>
      <c r="G194">
        <v>4</v>
      </c>
      <c r="H194" t="s">
        <v>13</v>
      </c>
      <c r="I194" t="s">
        <v>16</v>
      </c>
      <c r="J194" s="1">
        <v>19968</v>
      </c>
      <c r="K194">
        <v>143</v>
      </c>
      <c r="L194">
        <v>193</v>
      </c>
      <c r="M194">
        <f t="shared" si="39"/>
        <v>582.65099999999995</v>
      </c>
      <c r="N194">
        <f t="shared" si="40"/>
        <v>321.48700000000008</v>
      </c>
      <c r="O194">
        <v>628.56797999999992</v>
      </c>
      <c r="P194">
        <v>413.64150000000006</v>
      </c>
      <c r="Q194">
        <f t="shared" si="41"/>
        <v>10600.820922570394</v>
      </c>
      <c r="R194">
        <f t="shared" si="42"/>
        <v>102.96028808511753</v>
      </c>
      <c r="S194">
        <f t="shared" si="43"/>
        <v>1</v>
      </c>
      <c r="T194">
        <f t="shared" si="44"/>
        <v>0</v>
      </c>
      <c r="U194">
        <f t="shared" si="45"/>
        <v>0</v>
      </c>
      <c r="V194">
        <f t="shared" si="46"/>
        <v>1</v>
      </c>
      <c r="W194">
        <f t="shared" si="47"/>
        <v>0</v>
      </c>
      <c r="X194">
        <f t="shared" si="48"/>
        <v>0</v>
      </c>
      <c r="Y194">
        <f t="shared" si="49"/>
        <v>0</v>
      </c>
      <c r="Z194">
        <f t="shared" si="50"/>
        <v>0</v>
      </c>
      <c r="AI194">
        <f>O194/50</f>
        <v>12.571359599999999</v>
      </c>
      <c r="AJ194">
        <v>11.727169999999999</v>
      </c>
      <c r="AK194">
        <f>(A194-AI194)^2+(B194-AJ194)^2</f>
        <v>4.240328369028159</v>
      </c>
      <c r="AL194">
        <f t="shared" si="53"/>
        <v>2.0592057617023509</v>
      </c>
      <c r="AM194">
        <f t="shared" si="52"/>
        <v>364.47941982131613</v>
      </c>
      <c r="AN194">
        <f t="shared" si="51"/>
        <v>263</v>
      </c>
    </row>
    <row r="195" spans="1:40" x14ac:dyDescent="0.2">
      <c r="A195">
        <v>12.45562</v>
      </c>
      <c r="B195">
        <v>11.50935</v>
      </c>
      <c r="C195">
        <v>4</v>
      </c>
      <c r="D195">
        <v>1</v>
      </c>
      <c r="E195" t="s">
        <v>15</v>
      </c>
      <c r="F195">
        <v>0.04</v>
      </c>
      <c r="G195">
        <v>4</v>
      </c>
      <c r="H195" t="s">
        <v>13</v>
      </c>
      <c r="I195" t="s">
        <v>16</v>
      </c>
      <c r="J195" s="1">
        <v>19968</v>
      </c>
      <c r="K195">
        <v>143</v>
      </c>
      <c r="L195">
        <v>194</v>
      </c>
      <c r="M195">
        <f t="shared" ref="M195:M258" si="54">50*A195</f>
        <v>622.78099999999995</v>
      </c>
      <c r="N195">
        <f t="shared" ref="N195:N258" si="55">1000-(50*B195)</f>
        <v>424.53250000000003</v>
      </c>
      <c r="O195">
        <v>628.56797999999992</v>
      </c>
      <c r="P195">
        <v>413.64150000000006</v>
      </c>
      <c r="Q195">
        <f t="shared" ref="Q195:Q258" si="56">(M195-O195)^2+(N195-P195)^2</f>
        <v>152.10301852039885</v>
      </c>
      <c r="R195">
        <f t="shared" ref="R195:R258" si="57">SQRT(Q195)</f>
        <v>12.33300525096778</v>
      </c>
      <c r="S195">
        <f t="shared" ref="S195:S258" si="58">IF(R195&lt;=155,1,0)</f>
        <v>1</v>
      </c>
      <c r="T195">
        <f t="shared" ref="T195:T258" si="59">IF($R195&lt;=50,1,0)</f>
        <v>1</v>
      </c>
      <c r="U195">
        <f t="shared" ref="U195:U258" si="60">IF(AND($R195&gt;50,$R195&lt;=100),1,0)</f>
        <v>0</v>
      </c>
      <c r="V195">
        <f t="shared" ref="V195:V258" si="61">IF(AND($R195&gt;100,$R195&lt;=150),1,0)</f>
        <v>0</v>
      </c>
      <c r="W195">
        <f t="shared" ref="W195:W258" si="62">IF(AND($R195&gt;150,$R195&lt;=200),1,0)</f>
        <v>0</v>
      </c>
      <c r="X195">
        <f t="shared" ref="X195:X258" si="63">IF(AND($R195&gt;200,$R195&lt;=250),1,0)</f>
        <v>0</v>
      </c>
      <c r="Y195">
        <f t="shared" ref="Y195:Y258" si="64">IF(AND($R195&gt;250,$R195&lt;=300),1,0)</f>
        <v>0</v>
      </c>
      <c r="Z195">
        <f t="shared" ref="Z195:Z258" si="65">IF(AND($R195&gt;300,$R195&lt;=400),1,0)</f>
        <v>0</v>
      </c>
      <c r="AI195">
        <f>O195/50</f>
        <v>12.571359599999999</v>
      </c>
      <c r="AJ195">
        <v>11.727169999999999</v>
      </c>
      <c r="AK195">
        <f>(A195-AI195)^2+(B195-AJ195)^2</f>
        <v>6.0841207408159743E-2</v>
      </c>
      <c r="AL195">
        <f t="shared" si="53"/>
        <v>0.24666010501935604</v>
      </c>
      <c r="AM195">
        <f t="shared" si="52"/>
        <v>43.658838588426015</v>
      </c>
      <c r="AN195">
        <f t="shared" ref="AN195:AN258" si="66">RANK(AM195,$AM$2:$AM$572,1)</f>
        <v>4</v>
      </c>
    </row>
    <row r="196" spans="1:40" x14ac:dyDescent="0.2">
      <c r="A196">
        <v>14.77868</v>
      </c>
      <c r="B196">
        <v>12.31298</v>
      </c>
      <c r="C196">
        <v>5</v>
      </c>
      <c r="D196">
        <v>1</v>
      </c>
      <c r="E196" t="s">
        <v>18</v>
      </c>
      <c r="F196">
        <v>0.01</v>
      </c>
      <c r="G196">
        <v>4</v>
      </c>
      <c r="H196" t="s">
        <v>13</v>
      </c>
      <c r="I196" t="s">
        <v>16</v>
      </c>
      <c r="J196" s="1">
        <v>19968</v>
      </c>
      <c r="K196">
        <v>143</v>
      </c>
      <c r="L196">
        <v>195</v>
      </c>
      <c r="M196">
        <f t="shared" si="54"/>
        <v>738.93399999999997</v>
      </c>
      <c r="N196">
        <f t="shared" si="55"/>
        <v>384.351</v>
      </c>
      <c r="O196">
        <v>628.56797999999992</v>
      </c>
      <c r="P196">
        <v>413.64150000000006</v>
      </c>
      <c r="Q196">
        <f t="shared" si="56"/>
        <v>13038.591760890415</v>
      </c>
      <c r="R196">
        <f t="shared" si="57"/>
        <v>114.18665316441503</v>
      </c>
      <c r="S196">
        <f t="shared" si="58"/>
        <v>1</v>
      </c>
      <c r="T196">
        <f t="shared" si="59"/>
        <v>0</v>
      </c>
      <c r="U196">
        <f t="shared" si="60"/>
        <v>0</v>
      </c>
      <c r="V196">
        <f t="shared" si="61"/>
        <v>1</v>
      </c>
      <c r="W196">
        <f t="shared" si="62"/>
        <v>0</v>
      </c>
      <c r="X196">
        <f t="shared" si="63"/>
        <v>0</v>
      </c>
      <c r="Y196">
        <f t="shared" si="64"/>
        <v>0</v>
      </c>
      <c r="Z196">
        <f t="shared" si="65"/>
        <v>0</v>
      </c>
      <c r="AI196">
        <f>O196/50</f>
        <v>12.571359599999999</v>
      </c>
      <c r="AJ196">
        <v>11.727169999999999</v>
      </c>
      <c r="AK196">
        <f>(A196-AI196)^2+(B196-AJ196)^2</f>
        <v>5.2154367043561622</v>
      </c>
      <c r="AL196">
        <f t="shared" si="53"/>
        <v>2.2837330632883002</v>
      </c>
      <c r="AM196">
        <f t="shared" ref="AM196:AM259" si="67">AL196*$AL$1</f>
        <v>404.22075220202913</v>
      </c>
      <c r="AN196">
        <f t="shared" si="66"/>
        <v>312</v>
      </c>
    </row>
    <row r="197" spans="1:40" x14ac:dyDescent="0.2">
      <c r="A197">
        <v>14.018000000000001</v>
      </c>
      <c r="B197">
        <v>12.749169999999999</v>
      </c>
      <c r="C197">
        <v>2</v>
      </c>
      <c r="D197">
        <v>0</v>
      </c>
      <c r="E197" t="s">
        <v>19</v>
      </c>
      <c r="F197">
        <v>0.3</v>
      </c>
      <c r="G197">
        <v>2</v>
      </c>
      <c r="H197" t="s">
        <v>17</v>
      </c>
      <c r="I197" t="s">
        <v>14</v>
      </c>
      <c r="J197" s="1">
        <v>19968</v>
      </c>
      <c r="K197">
        <v>143</v>
      </c>
      <c r="L197">
        <v>196</v>
      </c>
      <c r="M197">
        <f t="shared" si="54"/>
        <v>700.90000000000009</v>
      </c>
      <c r="N197">
        <f t="shared" si="55"/>
        <v>362.54150000000004</v>
      </c>
      <c r="O197">
        <v>628.56797999999992</v>
      </c>
      <c r="P197">
        <v>413.64150000000006</v>
      </c>
      <c r="Q197">
        <f t="shared" si="56"/>
        <v>7843.1311172804271</v>
      </c>
      <c r="R197">
        <f t="shared" si="57"/>
        <v>88.56145390225042</v>
      </c>
      <c r="S197">
        <f t="shared" si="58"/>
        <v>1</v>
      </c>
      <c r="T197">
        <f t="shared" si="59"/>
        <v>0</v>
      </c>
      <c r="U197">
        <f t="shared" si="60"/>
        <v>1</v>
      </c>
      <c r="V197">
        <f t="shared" si="61"/>
        <v>0</v>
      </c>
      <c r="W197">
        <f t="shared" si="62"/>
        <v>0</v>
      </c>
      <c r="X197">
        <f t="shared" si="63"/>
        <v>0</v>
      </c>
      <c r="Y197">
        <f t="shared" si="64"/>
        <v>0</v>
      </c>
      <c r="Z197">
        <f t="shared" si="65"/>
        <v>0</v>
      </c>
      <c r="AI197">
        <f>O197/50</f>
        <v>12.571359599999999</v>
      </c>
      <c r="AJ197">
        <v>11.727169999999999</v>
      </c>
      <c r="AK197">
        <f>(A197-AI197)^2+(B197-AJ197)^2</f>
        <v>3.1372524469121643</v>
      </c>
      <c r="AL197">
        <f t="shared" si="53"/>
        <v>1.7712290780450066</v>
      </c>
      <c r="AM197">
        <f t="shared" si="67"/>
        <v>313.50754681396614</v>
      </c>
      <c r="AN197">
        <f t="shared" si="66"/>
        <v>213</v>
      </c>
    </row>
    <row r="198" spans="1:40" x14ac:dyDescent="0.2">
      <c r="A198">
        <v>12.504060000000001</v>
      </c>
      <c r="B198">
        <v>13.399380000000001</v>
      </c>
      <c r="C198">
        <v>0</v>
      </c>
      <c r="D198">
        <v>0</v>
      </c>
      <c r="E198" t="s">
        <v>12</v>
      </c>
      <c r="F198">
        <v>0.28000000000000003</v>
      </c>
      <c r="G198">
        <v>0</v>
      </c>
      <c r="H198" t="s">
        <v>17</v>
      </c>
      <c r="I198" t="s">
        <v>14</v>
      </c>
      <c r="J198" s="1">
        <v>19968</v>
      </c>
      <c r="K198">
        <v>143</v>
      </c>
      <c r="L198">
        <v>197</v>
      </c>
      <c r="M198">
        <f t="shared" si="54"/>
        <v>625.20300000000009</v>
      </c>
      <c r="N198">
        <f t="shared" si="55"/>
        <v>330.03099999999995</v>
      </c>
      <c r="O198">
        <v>628.56797999999992</v>
      </c>
      <c r="P198">
        <v>413.64150000000006</v>
      </c>
      <c r="Q198">
        <f t="shared" si="56"/>
        <v>7002.0388006504181</v>
      </c>
      <c r="R198">
        <f t="shared" si="57"/>
        <v>83.678185930685771</v>
      </c>
      <c r="S198">
        <f t="shared" si="58"/>
        <v>1</v>
      </c>
      <c r="T198">
        <f t="shared" si="59"/>
        <v>0</v>
      </c>
      <c r="U198">
        <f t="shared" si="60"/>
        <v>1</v>
      </c>
      <c r="V198">
        <f t="shared" si="61"/>
        <v>0</v>
      </c>
      <c r="W198">
        <f t="shared" si="62"/>
        <v>0</v>
      </c>
      <c r="X198">
        <f t="shared" si="63"/>
        <v>0</v>
      </c>
      <c r="Y198">
        <f t="shared" si="64"/>
        <v>0</v>
      </c>
      <c r="Z198">
        <f t="shared" si="65"/>
        <v>0</v>
      </c>
      <c r="AI198">
        <f>O198/50</f>
        <v>12.571359599999999</v>
      </c>
      <c r="AJ198">
        <v>11.727169999999999</v>
      </c>
      <c r="AK198">
        <f>(A198-AI198)^2+(B198-AJ198)^2</f>
        <v>2.8008155202601648</v>
      </c>
      <c r="AL198">
        <f t="shared" si="53"/>
        <v>1.6735637186137147</v>
      </c>
      <c r="AM198">
        <f t="shared" si="67"/>
        <v>296.22077819462748</v>
      </c>
      <c r="AN198">
        <f t="shared" si="66"/>
        <v>198</v>
      </c>
    </row>
    <row r="199" spans="1:40" x14ac:dyDescent="0.2">
      <c r="A199">
        <v>9.2178839999999997</v>
      </c>
      <c r="B199">
        <v>12.33342</v>
      </c>
      <c r="C199">
        <v>4</v>
      </c>
      <c r="D199">
        <v>1</v>
      </c>
      <c r="E199" t="s">
        <v>15</v>
      </c>
      <c r="F199">
        <v>0.04</v>
      </c>
      <c r="G199">
        <v>4</v>
      </c>
      <c r="H199" t="s">
        <v>13</v>
      </c>
      <c r="I199" t="s">
        <v>16</v>
      </c>
      <c r="J199" s="1">
        <v>19968</v>
      </c>
      <c r="K199">
        <v>143</v>
      </c>
      <c r="L199">
        <v>198</v>
      </c>
      <c r="M199">
        <f t="shared" si="54"/>
        <v>460.89420000000001</v>
      </c>
      <c r="N199">
        <f t="shared" si="55"/>
        <v>383.32899999999995</v>
      </c>
      <c r="O199">
        <v>628.56797999999992</v>
      </c>
      <c r="P199">
        <v>413.64150000000006</v>
      </c>
      <c r="Q199">
        <f t="shared" si="56"/>
        <v>29033.344155738378</v>
      </c>
      <c r="R199">
        <f t="shared" si="57"/>
        <v>170.39173734585364</v>
      </c>
      <c r="S199">
        <f t="shared" si="58"/>
        <v>0</v>
      </c>
      <c r="T199">
        <f t="shared" si="59"/>
        <v>0</v>
      </c>
      <c r="U199">
        <f t="shared" si="60"/>
        <v>0</v>
      </c>
      <c r="V199">
        <f t="shared" si="61"/>
        <v>0</v>
      </c>
      <c r="W199">
        <f t="shared" si="62"/>
        <v>1</v>
      </c>
      <c r="X199">
        <f t="shared" si="63"/>
        <v>0</v>
      </c>
      <c r="Y199">
        <f t="shared" si="64"/>
        <v>0</v>
      </c>
      <c r="Z199">
        <f t="shared" si="65"/>
        <v>0</v>
      </c>
      <c r="AI199">
        <f>O199/50</f>
        <v>12.571359599999999</v>
      </c>
      <c r="AJ199">
        <v>11.727169999999999</v>
      </c>
      <c r="AK199">
        <f>(A199-AI199)^2+(B199-AJ199)^2</f>
        <v>11.613337662295358</v>
      </c>
      <c r="AL199">
        <f t="shared" si="53"/>
        <v>3.4078347469170738</v>
      </c>
      <c r="AM199">
        <f t="shared" si="67"/>
        <v>603.18675020432204</v>
      </c>
      <c r="AN199">
        <f t="shared" si="66"/>
        <v>485</v>
      </c>
    </row>
    <row r="200" spans="1:40" x14ac:dyDescent="0.2">
      <c r="A200">
        <v>10.397449999999999</v>
      </c>
      <c r="B200">
        <v>11.305999999999999</v>
      </c>
      <c r="C200">
        <v>5</v>
      </c>
      <c r="D200">
        <v>1</v>
      </c>
      <c r="E200" t="s">
        <v>18</v>
      </c>
      <c r="F200">
        <v>0.01</v>
      </c>
      <c r="G200">
        <v>4</v>
      </c>
      <c r="H200" t="s">
        <v>13</v>
      </c>
      <c r="I200" t="s">
        <v>16</v>
      </c>
      <c r="J200" s="1">
        <v>19968</v>
      </c>
      <c r="K200">
        <v>143</v>
      </c>
      <c r="L200">
        <v>199</v>
      </c>
      <c r="M200">
        <f t="shared" si="54"/>
        <v>519.87249999999995</v>
      </c>
      <c r="N200">
        <f t="shared" si="55"/>
        <v>434.70000000000005</v>
      </c>
      <c r="O200">
        <v>628.56797999999992</v>
      </c>
      <c r="P200">
        <v>413.64150000000006</v>
      </c>
      <c r="Q200">
        <f t="shared" si="56"/>
        <v>12258.167794680392</v>
      </c>
      <c r="R200">
        <f t="shared" si="57"/>
        <v>110.71661029258614</v>
      </c>
      <c r="S200">
        <f t="shared" si="58"/>
        <v>1</v>
      </c>
      <c r="T200">
        <f t="shared" si="59"/>
        <v>0</v>
      </c>
      <c r="U200">
        <f t="shared" si="60"/>
        <v>0</v>
      </c>
      <c r="V200">
        <f t="shared" si="61"/>
        <v>1</v>
      </c>
      <c r="W200">
        <f t="shared" si="62"/>
        <v>0</v>
      </c>
      <c r="X200">
        <f t="shared" si="63"/>
        <v>0</v>
      </c>
      <c r="Y200">
        <f t="shared" si="64"/>
        <v>0</v>
      </c>
      <c r="Z200">
        <f t="shared" si="65"/>
        <v>0</v>
      </c>
      <c r="AI200">
        <f>O200/50</f>
        <v>12.571359599999999</v>
      </c>
      <c r="AJ200">
        <v>11.727169999999999</v>
      </c>
      <c r="AK200">
        <f>(A200-AI200)^2+(B200-AJ200)^2</f>
        <v>4.9032671178721596</v>
      </c>
      <c r="AL200">
        <f t="shared" si="53"/>
        <v>2.2143322058517234</v>
      </c>
      <c r="AM200">
        <f t="shared" si="67"/>
        <v>391.93680043575506</v>
      </c>
      <c r="AN200">
        <f t="shared" si="66"/>
        <v>299</v>
      </c>
    </row>
    <row r="201" spans="1:40" x14ac:dyDescent="0.2">
      <c r="A201">
        <v>12.746029999999999</v>
      </c>
      <c r="B201">
        <v>9.1551960000000001</v>
      </c>
      <c r="C201">
        <v>5</v>
      </c>
      <c r="D201">
        <v>1</v>
      </c>
      <c r="E201" t="s">
        <v>18</v>
      </c>
      <c r="F201">
        <v>0.01</v>
      </c>
      <c r="G201">
        <v>4</v>
      </c>
      <c r="H201" t="s">
        <v>13</v>
      </c>
      <c r="I201" t="s">
        <v>16</v>
      </c>
      <c r="J201" s="1">
        <v>19968</v>
      </c>
      <c r="K201">
        <v>143</v>
      </c>
      <c r="L201">
        <v>200</v>
      </c>
      <c r="M201">
        <f t="shared" si="54"/>
        <v>637.30149999999992</v>
      </c>
      <c r="N201">
        <f t="shared" si="55"/>
        <v>542.24019999999996</v>
      </c>
      <c r="O201">
        <v>628.56797999999992</v>
      </c>
      <c r="P201">
        <v>413.64150000000006</v>
      </c>
      <c r="Q201">
        <f t="shared" si="56"/>
        <v>16613.900013280374</v>
      </c>
      <c r="R201">
        <f t="shared" si="57"/>
        <v>128.89491849285747</v>
      </c>
      <c r="S201">
        <f t="shared" si="58"/>
        <v>1</v>
      </c>
      <c r="T201">
        <f t="shared" si="59"/>
        <v>0</v>
      </c>
      <c r="U201">
        <f t="shared" si="60"/>
        <v>0</v>
      </c>
      <c r="V201">
        <f t="shared" si="61"/>
        <v>1</v>
      </c>
      <c r="W201">
        <f t="shared" si="62"/>
        <v>0</v>
      </c>
      <c r="X201">
        <f t="shared" si="63"/>
        <v>0</v>
      </c>
      <c r="Y201">
        <f t="shared" si="64"/>
        <v>0</v>
      </c>
      <c r="Z201">
        <f t="shared" si="65"/>
        <v>0</v>
      </c>
      <c r="AI201">
        <f>O201/50</f>
        <v>12.571359599999999</v>
      </c>
      <c r="AJ201">
        <v>11.727169999999999</v>
      </c>
      <c r="AK201">
        <f>(A201-AI201)^2+(B201-AJ201)^2</f>
        <v>6.6455600053121548</v>
      </c>
      <c r="AL201">
        <f t="shared" si="53"/>
        <v>2.5778983698571505</v>
      </c>
      <c r="AM201">
        <f t="shared" si="67"/>
        <v>456.28801146471562</v>
      </c>
      <c r="AN201">
        <f t="shared" si="66"/>
        <v>355</v>
      </c>
    </row>
    <row r="202" spans="1:40" x14ac:dyDescent="0.2">
      <c r="A202">
        <v>9.1059009999999994</v>
      </c>
      <c r="B202">
        <v>6.343998</v>
      </c>
      <c r="C202">
        <v>4</v>
      </c>
      <c r="D202">
        <v>1</v>
      </c>
      <c r="E202" t="s">
        <v>15</v>
      </c>
      <c r="F202">
        <v>0.04</v>
      </c>
      <c r="G202">
        <v>4</v>
      </c>
      <c r="H202" t="s">
        <v>13</v>
      </c>
      <c r="I202" t="s">
        <v>16</v>
      </c>
      <c r="J202" s="1">
        <v>19968</v>
      </c>
      <c r="K202">
        <v>143</v>
      </c>
      <c r="L202">
        <v>201</v>
      </c>
      <c r="M202">
        <f t="shared" si="54"/>
        <v>455.29504999999995</v>
      </c>
      <c r="N202">
        <f t="shared" si="55"/>
        <v>682.80009999999993</v>
      </c>
      <c r="O202">
        <v>628.56797999999992</v>
      </c>
      <c r="P202">
        <v>413.64150000000006</v>
      </c>
      <c r="Q202">
        <f t="shared" si="56"/>
        <v>102469.86022474481</v>
      </c>
      <c r="R202">
        <f t="shared" si="57"/>
        <v>320.10913799006863</v>
      </c>
      <c r="S202">
        <f t="shared" si="58"/>
        <v>0</v>
      </c>
      <c r="T202">
        <f t="shared" si="59"/>
        <v>0</v>
      </c>
      <c r="U202">
        <f t="shared" si="60"/>
        <v>0</v>
      </c>
      <c r="V202">
        <f t="shared" si="61"/>
        <v>0</v>
      </c>
      <c r="W202">
        <f t="shared" si="62"/>
        <v>0</v>
      </c>
      <c r="X202">
        <f t="shared" si="63"/>
        <v>0</v>
      </c>
      <c r="Y202">
        <f t="shared" si="64"/>
        <v>0</v>
      </c>
      <c r="Z202">
        <f t="shared" si="65"/>
        <v>1</v>
      </c>
      <c r="AI202">
        <f>O202/50</f>
        <v>12.571359599999999</v>
      </c>
      <c r="AJ202">
        <v>11.727169999999999</v>
      </c>
      <c r="AK202">
        <f>(A202-AI202)^2+(B202-AJ202)^2</f>
        <v>40.987944089897951</v>
      </c>
      <c r="AL202">
        <f t="shared" si="53"/>
        <v>6.4021827598013754</v>
      </c>
      <c r="AM202">
        <f t="shared" si="67"/>
        <v>1133.1863484848434</v>
      </c>
      <c r="AN202">
        <f t="shared" si="66"/>
        <v>568</v>
      </c>
    </row>
    <row r="203" spans="1:40" x14ac:dyDescent="0.2">
      <c r="A203">
        <v>8.3425580000000004</v>
      </c>
      <c r="B203">
        <v>7.1365410000000002</v>
      </c>
      <c r="C203">
        <v>0</v>
      </c>
      <c r="D203">
        <v>0</v>
      </c>
      <c r="E203" t="s">
        <v>12</v>
      </c>
      <c r="F203">
        <v>0.28000000000000003</v>
      </c>
      <c r="G203">
        <v>0</v>
      </c>
      <c r="H203" t="s">
        <v>17</v>
      </c>
      <c r="I203" t="s">
        <v>14</v>
      </c>
      <c r="J203" s="1">
        <v>19968</v>
      </c>
      <c r="K203">
        <v>143</v>
      </c>
      <c r="L203">
        <v>202</v>
      </c>
      <c r="M203">
        <f t="shared" si="54"/>
        <v>417.12790000000001</v>
      </c>
      <c r="N203">
        <f t="shared" si="55"/>
        <v>643.17295000000001</v>
      </c>
      <c r="O203">
        <v>628.56797999999992</v>
      </c>
      <c r="P203">
        <v>413.64150000000006</v>
      </c>
      <c r="Q203">
        <f t="shared" si="56"/>
        <v>97391.593969508831</v>
      </c>
      <c r="R203">
        <f t="shared" si="57"/>
        <v>312.07626306643192</v>
      </c>
      <c r="S203">
        <f t="shared" si="58"/>
        <v>0</v>
      </c>
      <c r="T203">
        <f t="shared" si="59"/>
        <v>0</v>
      </c>
      <c r="U203">
        <f t="shared" si="60"/>
        <v>0</v>
      </c>
      <c r="V203">
        <f t="shared" si="61"/>
        <v>0</v>
      </c>
      <c r="W203">
        <f t="shared" si="62"/>
        <v>0</v>
      </c>
      <c r="X203">
        <f t="shared" si="63"/>
        <v>0</v>
      </c>
      <c r="Y203">
        <f t="shared" si="64"/>
        <v>0</v>
      </c>
      <c r="Z203">
        <f t="shared" si="65"/>
        <v>1</v>
      </c>
      <c r="AI203">
        <f>O203/50</f>
        <v>12.571359599999999</v>
      </c>
      <c r="AJ203">
        <v>11.727169999999999</v>
      </c>
      <c r="AK203">
        <f>(A203-AI203)^2+(B203-AJ203)^2</f>
        <v>38.956637587803542</v>
      </c>
      <c r="AL203">
        <f t="shared" si="53"/>
        <v>6.2415252613286398</v>
      </c>
      <c r="AM203">
        <f t="shared" si="67"/>
        <v>1104.7499712551692</v>
      </c>
      <c r="AN203">
        <f t="shared" si="66"/>
        <v>567</v>
      </c>
    </row>
    <row r="204" spans="1:40" x14ac:dyDescent="0.2">
      <c r="A204">
        <v>15.317360000000001</v>
      </c>
      <c r="B204">
        <v>13.56758</v>
      </c>
      <c r="C204">
        <v>4</v>
      </c>
      <c r="D204">
        <v>0</v>
      </c>
      <c r="E204" t="s">
        <v>15</v>
      </c>
      <c r="F204">
        <v>0.04</v>
      </c>
      <c r="G204">
        <v>4</v>
      </c>
      <c r="H204" t="s">
        <v>17</v>
      </c>
      <c r="I204" t="s">
        <v>16</v>
      </c>
      <c r="J204" s="1">
        <v>19968</v>
      </c>
      <c r="K204">
        <v>143</v>
      </c>
      <c r="L204">
        <v>203</v>
      </c>
      <c r="M204">
        <f t="shared" si="54"/>
        <v>765.86800000000005</v>
      </c>
      <c r="N204">
        <f t="shared" si="55"/>
        <v>321.62099999999998</v>
      </c>
      <c r="O204">
        <v>628.56797999999992</v>
      </c>
      <c r="P204">
        <v>413.64150000000006</v>
      </c>
      <c r="Q204">
        <f t="shared" si="56"/>
        <v>27319.067912250452</v>
      </c>
      <c r="R204">
        <f t="shared" si="57"/>
        <v>165.28480847388985</v>
      </c>
      <c r="S204">
        <f t="shared" si="58"/>
        <v>0</v>
      </c>
      <c r="T204">
        <f t="shared" si="59"/>
        <v>0</v>
      </c>
      <c r="U204">
        <f t="shared" si="60"/>
        <v>0</v>
      </c>
      <c r="V204">
        <f t="shared" si="61"/>
        <v>0</v>
      </c>
      <c r="W204">
        <f t="shared" si="62"/>
        <v>1</v>
      </c>
      <c r="X204">
        <f t="shared" si="63"/>
        <v>0</v>
      </c>
      <c r="Y204">
        <f t="shared" si="64"/>
        <v>0</v>
      </c>
      <c r="Z204">
        <f t="shared" si="65"/>
        <v>0</v>
      </c>
      <c r="AI204">
        <f>O204/50</f>
        <v>12.571359599999999</v>
      </c>
      <c r="AJ204">
        <v>11.727169999999999</v>
      </c>
      <c r="AK204">
        <f>(A204-AI204)^2+(B204-AJ204)^2</f>
        <v>10.927627164900169</v>
      </c>
      <c r="AL204">
        <f t="shared" si="53"/>
        <v>3.3056961694777955</v>
      </c>
      <c r="AM204">
        <f t="shared" si="67"/>
        <v>585.10822199756979</v>
      </c>
      <c r="AN204">
        <f t="shared" si="66"/>
        <v>469</v>
      </c>
    </row>
    <row r="205" spans="1:40" x14ac:dyDescent="0.2">
      <c r="A205">
        <v>11.182969999999999</v>
      </c>
      <c r="B205">
        <v>11.417590000000001</v>
      </c>
      <c r="C205">
        <v>5</v>
      </c>
      <c r="D205">
        <v>1</v>
      </c>
      <c r="E205" t="s">
        <v>18</v>
      </c>
      <c r="F205">
        <v>0.01</v>
      </c>
      <c r="G205">
        <v>4</v>
      </c>
      <c r="H205" t="s">
        <v>13</v>
      </c>
      <c r="I205" t="s">
        <v>16</v>
      </c>
      <c r="J205" s="1">
        <v>19968</v>
      </c>
      <c r="K205">
        <v>143</v>
      </c>
      <c r="L205">
        <v>204</v>
      </c>
      <c r="M205">
        <f t="shared" si="54"/>
        <v>559.14850000000001</v>
      </c>
      <c r="N205">
        <f t="shared" si="55"/>
        <v>429.12049999999999</v>
      </c>
      <c r="O205">
        <v>628.56797999999992</v>
      </c>
      <c r="P205">
        <v>413.64150000000006</v>
      </c>
      <c r="Q205">
        <f t="shared" si="56"/>
        <v>5058.6636444703845</v>
      </c>
      <c r="R205">
        <f t="shared" si="57"/>
        <v>71.124283085809623</v>
      </c>
      <c r="S205">
        <f t="shared" si="58"/>
        <v>1</v>
      </c>
      <c r="T205">
        <f t="shared" si="59"/>
        <v>0</v>
      </c>
      <c r="U205">
        <f t="shared" si="60"/>
        <v>1</v>
      </c>
      <c r="V205">
        <f t="shared" si="61"/>
        <v>0</v>
      </c>
      <c r="W205">
        <f t="shared" si="62"/>
        <v>0</v>
      </c>
      <c r="X205">
        <f t="shared" si="63"/>
        <v>0</v>
      </c>
      <c r="Y205">
        <f t="shared" si="64"/>
        <v>0</v>
      </c>
      <c r="Z205">
        <f t="shared" si="65"/>
        <v>0</v>
      </c>
      <c r="AI205">
        <f>O205/50</f>
        <v>12.571359599999999</v>
      </c>
      <c r="AJ205">
        <v>11.727169999999999</v>
      </c>
      <c r="AK205">
        <f>(A205-AI205)^2+(B205-AJ205)^2</f>
        <v>2.0234654577881592</v>
      </c>
      <c r="AL205">
        <f t="shared" si="53"/>
        <v>1.4224856617161943</v>
      </c>
      <c r="AM205">
        <f t="shared" si="67"/>
        <v>251.77996212376638</v>
      </c>
      <c r="AN205">
        <f t="shared" si="66"/>
        <v>152</v>
      </c>
    </row>
    <row r="206" spans="1:40" x14ac:dyDescent="0.2">
      <c r="A206">
        <v>11.78689</v>
      </c>
      <c r="B206">
        <v>11.19158</v>
      </c>
      <c r="C206">
        <v>5</v>
      </c>
      <c r="D206">
        <v>0</v>
      </c>
      <c r="E206" t="s">
        <v>18</v>
      </c>
      <c r="F206">
        <v>0.01</v>
      </c>
      <c r="G206">
        <v>4</v>
      </c>
      <c r="H206" t="s">
        <v>17</v>
      </c>
      <c r="I206" t="s">
        <v>16</v>
      </c>
      <c r="J206" s="1">
        <v>19968</v>
      </c>
      <c r="K206">
        <v>143</v>
      </c>
      <c r="L206">
        <v>205</v>
      </c>
      <c r="M206">
        <f t="shared" si="54"/>
        <v>589.34449999999993</v>
      </c>
      <c r="N206">
        <f t="shared" si="55"/>
        <v>440.42100000000005</v>
      </c>
      <c r="O206">
        <v>628.56797999999992</v>
      </c>
      <c r="P206">
        <v>413.64150000000006</v>
      </c>
      <c r="Q206">
        <f t="shared" si="56"/>
        <v>2255.623003560399</v>
      </c>
      <c r="R206">
        <f t="shared" si="57"/>
        <v>47.493399578893055</v>
      </c>
      <c r="S206">
        <f t="shared" si="58"/>
        <v>1</v>
      </c>
      <c r="T206">
        <f t="shared" si="59"/>
        <v>1</v>
      </c>
      <c r="U206">
        <f t="shared" si="60"/>
        <v>0</v>
      </c>
      <c r="V206">
        <f t="shared" si="61"/>
        <v>0</v>
      </c>
      <c r="W206">
        <f t="shared" si="62"/>
        <v>0</v>
      </c>
      <c r="X206">
        <f t="shared" si="63"/>
        <v>0</v>
      </c>
      <c r="Y206">
        <f t="shared" si="64"/>
        <v>0</v>
      </c>
      <c r="Z206">
        <f t="shared" si="65"/>
        <v>0</v>
      </c>
      <c r="AI206">
        <f>O206/50</f>
        <v>12.571359599999999</v>
      </c>
      <c r="AJ206">
        <v>11.727169999999999</v>
      </c>
      <c r="AK206">
        <f>(A206-AI206)^2+(B206-AJ206)^2</f>
        <v>0.90224920142415832</v>
      </c>
      <c r="AL206">
        <f t="shared" si="53"/>
        <v>0.94986799157786039</v>
      </c>
      <c r="AM206">
        <f t="shared" si="67"/>
        <v>168.1266345092813</v>
      </c>
      <c r="AN206">
        <f t="shared" si="66"/>
        <v>71</v>
      </c>
    </row>
    <row r="207" spans="1:40" x14ac:dyDescent="0.2">
      <c r="A207">
        <v>12.7135</v>
      </c>
      <c r="B207">
        <v>11.30091</v>
      </c>
      <c r="C207">
        <v>0</v>
      </c>
      <c r="D207">
        <v>1</v>
      </c>
      <c r="E207" t="s">
        <v>12</v>
      </c>
      <c r="F207">
        <v>0.28000000000000003</v>
      </c>
      <c r="G207">
        <v>0</v>
      </c>
      <c r="H207" t="s">
        <v>13</v>
      </c>
      <c r="I207" t="s">
        <v>14</v>
      </c>
      <c r="J207" s="1">
        <v>19968</v>
      </c>
      <c r="K207">
        <v>143</v>
      </c>
      <c r="L207">
        <v>206</v>
      </c>
      <c r="M207">
        <f t="shared" si="54"/>
        <v>635.67499999999995</v>
      </c>
      <c r="N207">
        <f t="shared" si="55"/>
        <v>434.95450000000005</v>
      </c>
      <c r="O207">
        <v>628.56797999999992</v>
      </c>
      <c r="P207">
        <v>413.64150000000006</v>
      </c>
      <c r="Q207">
        <f t="shared" si="56"/>
        <v>504.75370228039998</v>
      </c>
      <c r="R207">
        <f t="shared" si="57"/>
        <v>22.466724333564962</v>
      </c>
      <c r="S207">
        <f t="shared" si="58"/>
        <v>1</v>
      </c>
      <c r="T207">
        <f t="shared" si="59"/>
        <v>1</v>
      </c>
      <c r="U207">
        <f t="shared" si="60"/>
        <v>0</v>
      </c>
      <c r="V207">
        <f t="shared" si="61"/>
        <v>0</v>
      </c>
      <c r="W207">
        <f t="shared" si="62"/>
        <v>0</v>
      </c>
      <c r="X207">
        <f t="shared" si="63"/>
        <v>0</v>
      </c>
      <c r="Y207">
        <f t="shared" si="64"/>
        <v>0</v>
      </c>
      <c r="Z207">
        <f t="shared" si="65"/>
        <v>0</v>
      </c>
      <c r="AI207">
        <f>O207/50</f>
        <v>12.571359599999999</v>
      </c>
      <c r="AJ207">
        <v>11.727169999999999</v>
      </c>
      <c r="AK207">
        <f>(A207-AI207)^2+(B207-AJ207)^2</f>
        <v>0.20190148091215948</v>
      </c>
      <c r="AL207">
        <f t="shared" si="53"/>
        <v>0.44933448667129866</v>
      </c>
      <c r="AM207">
        <f t="shared" si="67"/>
        <v>79.532204140819857</v>
      </c>
      <c r="AN207">
        <f t="shared" si="66"/>
        <v>29</v>
      </c>
    </row>
    <row r="208" spans="1:40" x14ac:dyDescent="0.2">
      <c r="A208">
        <v>11.766489999999999</v>
      </c>
      <c r="B208">
        <v>11.22997</v>
      </c>
      <c r="C208">
        <v>0</v>
      </c>
      <c r="D208">
        <v>0</v>
      </c>
      <c r="E208" t="s">
        <v>12</v>
      </c>
      <c r="F208">
        <v>0.28000000000000003</v>
      </c>
      <c r="G208">
        <v>0</v>
      </c>
      <c r="H208" t="s">
        <v>17</v>
      </c>
      <c r="I208" t="s">
        <v>14</v>
      </c>
      <c r="J208" s="1">
        <v>19968</v>
      </c>
      <c r="K208">
        <v>143</v>
      </c>
      <c r="L208">
        <v>207</v>
      </c>
      <c r="M208">
        <f t="shared" si="54"/>
        <v>588.32449999999994</v>
      </c>
      <c r="N208">
        <f t="shared" si="55"/>
        <v>438.50149999999996</v>
      </c>
      <c r="O208">
        <v>628.56797999999992</v>
      </c>
      <c r="P208">
        <v>413.64150000000006</v>
      </c>
      <c r="Q208">
        <f t="shared" si="56"/>
        <v>2237.5572825103932</v>
      </c>
      <c r="R208">
        <f t="shared" si="57"/>
        <v>47.302825312135354</v>
      </c>
      <c r="S208">
        <f t="shared" si="58"/>
        <v>1</v>
      </c>
      <c r="T208">
        <f t="shared" si="59"/>
        <v>1</v>
      </c>
      <c r="U208">
        <f t="shared" si="60"/>
        <v>0</v>
      </c>
      <c r="V208">
        <f t="shared" si="61"/>
        <v>0</v>
      </c>
      <c r="W208">
        <f t="shared" si="62"/>
        <v>0</v>
      </c>
      <c r="X208">
        <f t="shared" si="63"/>
        <v>0</v>
      </c>
      <c r="Y208">
        <f t="shared" si="64"/>
        <v>0</v>
      </c>
      <c r="Z208">
        <f t="shared" si="65"/>
        <v>0</v>
      </c>
      <c r="AI208">
        <f>O208/50</f>
        <v>12.571359599999999</v>
      </c>
      <c r="AJ208">
        <v>11.727169999999999</v>
      </c>
      <c r="AK208">
        <f>(A208-AI208)^2+(B208-AJ208)^2</f>
        <v>0.89502291300415937</v>
      </c>
      <c r="AL208">
        <f t="shared" si="53"/>
        <v>0.94605650624270821</v>
      </c>
      <c r="AM208">
        <f t="shared" si="67"/>
        <v>167.45200160495935</v>
      </c>
      <c r="AN208">
        <f t="shared" si="66"/>
        <v>70</v>
      </c>
    </row>
    <row r="209" spans="1:40" x14ac:dyDescent="0.2">
      <c r="A209">
        <v>12.17855</v>
      </c>
      <c r="B209">
        <v>13.63494</v>
      </c>
      <c r="C209">
        <v>5</v>
      </c>
      <c r="D209">
        <v>0</v>
      </c>
      <c r="E209" t="s">
        <v>18</v>
      </c>
      <c r="F209">
        <v>0.01</v>
      </c>
      <c r="G209">
        <v>4</v>
      </c>
      <c r="H209" t="s">
        <v>17</v>
      </c>
      <c r="I209" t="s">
        <v>16</v>
      </c>
      <c r="J209" s="1">
        <v>19968</v>
      </c>
      <c r="K209">
        <v>143</v>
      </c>
      <c r="L209">
        <v>208</v>
      </c>
      <c r="M209">
        <f t="shared" si="54"/>
        <v>608.92750000000001</v>
      </c>
      <c r="N209">
        <f t="shared" si="55"/>
        <v>318.25299999999993</v>
      </c>
      <c r="O209">
        <v>628.56797999999992</v>
      </c>
      <c r="P209">
        <v>413.64150000000006</v>
      </c>
      <c r="Q209">
        <f t="shared" si="56"/>
        <v>9484.7143868804233</v>
      </c>
      <c r="R209">
        <f t="shared" si="57"/>
        <v>97.389498339812917</v>
      </c>
      <c r="S209">
        <f t="shared" si="58"/>
        <v>1</v>
      </c>
      <c r="T209">
        <f t="shared" si="59"/>
        <v>0</v>
      </c>
      <c r="U209">
        <f t="shared" si="60"/>
        <v>1</v>
      </c>
      <c r="V209">
        <f t="shared" si="61"/>
        <v>0</v>
      </c>
      <c r="W209">
        <f t="shared" si="62"/>
        <v>0</v>
      </c>
      <c r="X209">
        <f t="shared" si="63"/>
        <v>0</v>
      </c>
      <c r="Y209">
        <f t="shared" si="64"/>
        <v>0</v>
      </c>
      <c r="Z209">
        <f t="shared" si="65"/>
        <v>0</v>
      </c>
      <c r="AI209">
        <f>O209/50</f>
        <v>12.571359599999999</v>
      </c>
      <c r="AJ209">
        <v>11.727169999999999</v>
      </c>
      <c r="AK209">
        <f>(A209-AI209)^2+(B209-AJ209)^2</f>
        <v>3.7938857547521638</v>
      </c>
      <c r="AL209">
        <f t="shared" si="53"/>
        <v>1.947789966796257</v>
      </c>
      <c r="AM209">
        <f t="shared" si="67"/>
        <v>344.75882412293748</v>
      </c>
      <c r="AN209">
        <f t="shared" si="66"/>
        <v>234</v>
      </c>
    </row>
    <row r="210" spans="1:40" x14ac:dyDescent="0.2">
      <c r="A210">
        <v>12.683210000000001</v>
      </c>
      <c r="B210">
        <v>11.284369999999999</v>
      </c>
      <c r="C210">
        <v>3</v>
      </c>
      <c r="D210">
        <v>1</v>
      </c>
      <c r="E210" t="s">
        <v>20</v>
      </c>
      <c r="F210">
        <v>0.13</v>
      </c>
      <c r="G210">
        <v>3</v>
      </c>
      <c r="H210" t="s">
        <v>13</v>
      </c>
      <c r="I210" t="s">
        <v>14</v>
      </c>
      <c r="J210" s="1">
        <v>19968</v>
      </c>
      <c r="K210">
        <v>143</v>
      </c>
      <c r="L210">
        <v>209</v>
      </c>
      <c r="M210">
        <f t="shared" si="54"/>
        <v>634.16050000000007</v>
      </c>
      <c r="N210">
        <f t="shared" si="55"/>
        <v>435.78150000000005</v>
      </c>
      <c r="O210">
        <v>628.56797999999992</v>
      </c>
      <c r="P210">
        <v>413.64150000000006</v>
      </c>
      <c r="Q210">
        <f t="shared" si="56"/>
        <v>521.45587995040103</v>
      </c>
      <c r="R210">
        <f t="shared" si="57"/>
        <v>22.835408469094681</v>
      </c>
      <c r="S210">
        <f t="shared" si="58"/>
        <v>1</v>
      </c>
      <c r="T210">
        <f t="shared" si="59"/>
        <v>1</v>
      </c>
      <c r="U210">
        <f t="shared" si="60"/>
        <v>0</v>
      </c>
      <c r="V210">
        <f t="shared" si="61"/>
        <v>0</v>
      </c>
      <c r="W210">
        <f t="shared" si="62"/>
        <v>0</v>
      </c>
      <c r="X210">
        <f t="shared" si="63"/>
        <v>0</v>
      </c>
      <c r="Y210">
        <f t="shared" si="64"/>
        <v>0</v>
      </c>
      <c r="Z210">
        <f t="shared" si="65"/>
        <v>0</v>
      </c>
      <c r="AI210">
        <f>O210/50</f>
        <v>12.571359599999999</v>
      </c>
      <c r="AJ210">
        <v>11.727169999999999</v>
      </c>
      <c r="AK210">
        <f>(A210-AI210)^2+(B210-AJ210)^2</f>
        <v>0.20858235198016042</v>
      </c>
      <c r="AL210">
        <f t="shared" si="53"/>
        <v>0.45670816938189362</v>
      </c>
      <c r="AM210">
        <f t="shared" si="67"/>
        <v>80.837345980595174</v>
      </c>
      <c r="AN210">
        <f t="shared" si="66"/>
        <v>31</v>
      </c>
    </row>
    <row r="211" spans="1:40" x14ac:dyDescent="0.2">
      <c r="A211">
        <v>13.622920000000001</v>
      </c>
      <c r="B211">
        <v>13.388450000000001</v>
      </c>
      <c r="C211">
        <v>3</v>
      </c>
      <c r="D211">
        <v>1</v>
      </c>
      <c r="E211" t="s">
        <v>20</v>
      </c>
      <c r="F211">
        <v>0.13</v>
      </c>
      <c r="G211">
        <v>3</v>
      </c>
      <c r="H211" t="s">
        <v>13</v>
      </c>
      <c r="I211" t="s">
        <v>14</v>
      </c>
      <c r="J211" s="1">
        <v>19968</v>
      </c>
      <c r="K211">
        <v>143</v>
      </c>
      <c r="L211">
        <v>210</v>
      </c>
      <c r="M211">
        <f t="shared" si="54"/>
        <v>681.14600000000007</v>
      </c>
      <c r="N211">
        <f t="shared" si="55"/>
        <v>330.57749999999999</v>
      </c>
      <c r="O211">
        <v>628.56797999999992</v>
      </c>
      <c r="P211">
        <v>413.64150000000006</v>
      </c>
      <c r="Q211">
        <f t="shared" si="56"/>
        <v>9664.0762831204283</v>
      </c>
      <c r="R211">
        <f t="shared" si="57"/>
        <v>98.306033808309181</v>
      </c>
      <c r="S211">
        <f t="shared" si="58"/>
        <v>1</v>
      </c>
      <c r="T211">
        <f t="shared" si="59"/>
        <v>0</v>
      </c>
      <c r="U211">
        <f t="shared" si="60"/>
        <v>1</v>
      </c>
      <c r="V211">
        <f t="shared" si="61"/>
        <v>0</v>
      </c>
      <c r="W211">
        <f t="shared" si="62"/>
        <v>0</v>
      </c>
      <c r="X211">
        <f t="shared" si="63"/>
        <v>0</v>
      </c>
      <c r="Y211">
        <f t="shared" si="64"/>
        <v>0</v>
      </c>
      <c r="Z211">
        <f t="shared" si="65"/>
        <v>0</v>
      </c>
      <c r="AI211">
        <f>O211/50</f>
        <v>12.571359599999999</v>
      </c>
      <c r="AJ211">
        <v>11.727169999999999</v>
      </c>
      <c r="AK211">
        <f>(A211-AI211)^2+(B211-AJ211)^2</f>
        <v>3.8656305132481679</v>
      </c>
      <c r="AL211">
        <f t="shared" si="53"/>
        <v>1.9661206761661829</v>
      </c>
      <c r="AM211">
        <f t="shared" si="67"/>
        <v>348.00335968141439</v>
      </c>
      <c r="AN211">
        <f t="shared" si="66"/>
        <v>240</v>
      </c>
    </row>
    <row r="212" spans="1:40" x14ac:dyDescent="0.2">
      <c r="A212">
        <v>8.8125529999999994</v>
      </c>
      <c r="B212">
        <v>15.134080000000001</v>
      </c>
      <c r="C212">
        <v>4</v>
      </c>
      <c r="D212">
        <v>0</v>
      </c>
      <c r="E212" t="s">
        <v>15</v>
      </c>
      <c r="F212">
        <v>0.04</v>
      </c>
      <c r="G212">
        <v>4</v>
      </c>
      <c r="H212" t="s">
        <v>17</v>
      </c>
      <c r="I212" t="s">
        <v>16</v>
      </c>
      <c r="J212" s="1">
        <v>19968</v>
      </c>
      <c r="K212">
        <v>143</v>
      </c>
      <c r="L212">
        <v>211</v>
      </c>
      <c r="M212">
        <f t="shared" si="54"/>
        <v>440.62764999999996</v>
      </c>
      <c r="N212">
        <f t="shared" si="55"/>
        <v>243.29599999999994</v>
      </c>
      <c r="O212">
        <v>628.56797999999992</v>
      </c>
      <c r="P212">
        <v>413.64150000000006</v>
      </c>
      <c r="Q212">
        <f t="shared" si="56"/>
        <v>64339.157010758921</v>
      </c>
      <c r="R212">
        <f t="shared" si="57"/>
        <v>253.65164499911867</v>
      </c>
      <c r="S212">
        <f t="shared" si="58"/>
        <v>0</v>
      </c>
      <c r="T212">
        <f t="shared" si="59"/>
        <v>0</v>
      </c>
      <c r="U212">
        <f t="shared" si="60"/>
        <v>0</v>
      </c>
      <c r="V212">
        <f t="shared" si="61"/>
        <v>0</v>
      </c>
      <c r="W212">
        <f t="shared" si="62"/>
        <v>0</v>
      </c>
      <c r="X212">
        <f t="shared" si="63"/>
        <v>0</v>
      </c>
      <c r="Y212">
        <f t="shared" si="64"/>
        <v>1</v>
      </c>
      <c r="Z212">
        <f t="shared" si="65"/>
        <v>0</v>
      </c>
      <c r="AI212">
        <f>O212/50</f>
        <v>12.571359599999999</v>
      </c>
      <c r="AJ212">
        <v>11.727169999999999</v>
      </c>
      <c r="AK212">
        <f>(A212-AI212)^2+(B212-AJ212)^2</f>
        <v>25.735662804303573</v>
      </c>
      <c r="AL212">
        <f t="shared" si="53"/>
        <v>5.0730328999823735</v>
      </c>
      <c r="AM212">
        <f t="shared" si="67"/>
        <v>897.92682329688012</v>
      </c>
      <c r="AN212">
        <f t="shared" si="66"/>
        <v>558</v>
      </c>
    </row>
    <row r="213" spans="1:40" x14ac:dyDescent="0.2">
      <c r="A213">
        <v>12.22264</v>
      </c>
      <c r="B213">
        <v>11.337820000000001</v>
      </c>
      <c r="C213">
        <v>5</v>
      </c>
      <c r="D213">
        <v>0</v>
      </c>
      <c r="E213" t="s">
        <v>18</v>
      </c>
      <c r="F213">
        <v>0.01</v>
      </c>
      <c r="G213">
        <v>4</v>
      </c>
      <c r="H213" t="s">
        <v>17</v>
      </c>
      <c r="I213" t="s">
        <v>16</v>
      </c>
      <c r="J213" s="1">
        <v>19968</v>
      </c>
      <c r="K213">
        <v>143</v>
      </c>
      <c r="L213">
        <v>212</v>
      </c>
      <c r="M213">
        <f t="shared" si="54"/>
        <v>611.13200000000006</v>
      </c>
      <c r="N213">
        <f t="shared" si="55"/>
        <v>433.10899999999992</v>
      </c>
      <c r="O213">
        <v>628.56797999999992</v>
      </c>
      <c r="P213">
        <v>413.64150000000006</v>
      </c>
      <c r="Q213">
        <f t="shared" si="56"/>
        <v>682.99695481038952</v>
      </c>
      <c r="R213">
        <f t="shared" si="57"/>
        <v>26.13421043020794</v>
      </c>
      <c r="S213">
        <f t="shared" si="58"/>
        <v>1</v>
      </c>
      <c r="T213">
        <f t="shared" si="59"/>
        <v>1</v>
      </c>
      <c r="U213">
        <f t="shared" si="60"/>
        <v>0</v>
      </c>
      <c r="V213">
        <f t="shared" si="61"/>
        <v>0</v>
      </c>
      <c r="W213">
        <f t="shared" si="62"/>
        <v>0</v>
      </c>
      <c r="X213">
        <f t="shared" si="63"/>
        <v>0</v>
      </c>
      <c r="Y213">
        <f t="shared" si="64"/>
        <v>0</v>
      </c>
      <c r="Z213">
        <f t="shared" si="65"/>
        <v>0</v>
      </c>
      <c r="AI213">
        <f>O213/50</f>
        <v>12.571359599999999</v>
      </c>
      <c r="AJ213">
        <v>11.727169999999999</v>
      </c>
      <c r="AK213">
        <f>(A213-AI213)^2+(B213-AJ213)^2</f>
        <v>0.27319878192415814</v>
      </c>
      <c r="AL213">
        <f t="shared" si="53"/>
        <v>0.52268420860416109</v>
      </c>
      <c r="AM213">
        <f t="shared" si="67"/>
        <v>92.515104922936516</v>
      </c>
      <c r="AN213">
        <f t="shared" si="66"/>
        <v>41</v>
      </c>
    </row>
    <row r="214" spans="1:40" x14ac:dyDescent="0.2">
      <c r="A214">
        <v>16.18479</v>
      </c>
      <c r="B214">
        <v>14.290760000000001</v>
      </c>
      <c r="C214">
        <v>2</v>
      </c>
      <c r="D214">
        <v>0</v>
      </c>
      <c r="E214" t="s">
        <v>19</v>
      </c>
      <c r="F214">
        <v>0.3</v>
      </c>
      <c r="G214">
        <v>2</v>
      </c>
      <c r="H214" t="s">
        <v>17</v>
      </c>
      <c r="I214" t="s">
        <v>14</v>
      </c>
      <c r="J214" s="1">
        <v>19968</v>
      </c>
      <c r="K214">
        <v>143</v>
      </c>
      <c r="L214">
        <v>213</v>
      </c>
      <c r="M214">
        <f t="shared" si="54"/>
        <v>809.23950000000002</v>
      </c>
      <c r="N214">
        <f t="shared" si="55"/>
        <v>285.46199999999999</v>
      </c>
      <c r="O214">
        <v>628.56797999999992</v>
      </c>
      <c r="P214">
        <v>413.64150000000006</v>
      </c>
      <c r="Q214">
        <f t="shared" si="56"/>
        <v>49072.182359360449</v>
      </c>
      <c r="R214">
        <f t="shared" si="57"/>
        <v>221.5224195411391</v>
      </c>
      <c r="S214">
        <f t="shared" si="58"/>
        <v>0</v>
      </c>
      <c r="T214">
        <f t="shared" si="59"/>
        <v>0</v>
      </c>
      <c r="U214">
        <f t="shared" si="60"/>
        <v>0</v>
      </c>
      <c r="V214">
        <f t="shared" si="61"/>
        <v>0</v>
      </c>
      <c r="W214">
        <f t="shared" si="62"/>
        <v>0</v>
      </c>
      <c r="X214">
        <f t="shared" si="63"/>
        <v>1</v>
      </c>
      <c r="Y214">
        <f t="shared" si="64"/>
        <v>0</v>
      </c>
      <c r="Z214">
        <f t="shared" si="65"/>
        <v>0</v>
      </c>
      <c r="AI214">
        <f>O214/50</f>
        <v>12.571359599999999</v>
      </c>
      <c r="AJ214">
        <v>11.727169999999999</v>
      </c>
      <c r="AK214">
        <f>(A214-AI214)^2+(B214-AJ214)^2</f>
        <v>19.62887294374417</v>
      </c>
      <c r="AL214">
        <f t="shared" si="53"/>
        <v>4.4304483908227814</v>
      </c>
      <c r="AM214">
        <f t="shared" si="67"/>
        <v>784.18936517563236</v>
      </c>
      <c r="AN214">
        <f t="shared" si="66"/>
        <v>546</v>
      </c>
    </row>
    <row r="215" spans="1:40" x14ac:dyDescent="0.2">
      <c r="A215">
        <v>12.8446</v>
      </c>
      <c r="B215">
        <v>11.61027</v>
      </c>
      <c r="C215">
        <v>1</v>
      </c>
      <c r="D215">
        <v>0</v>
      </c>
      <c r="E215" s="2">
        <v>43059</v>
      </c>
      <c r="F215">
        <v>0.25</v>
      </c>
      <c r="G215">
        <v>1</v>
      </c>
      <c r="H215" t="s">
        <v>17</v>
      </c>
      <c r="I215" t="s">
        <v>14</v>
      </c>
      <c r="J215" s="1">
        <v>19968</v>
      </c>
      <c r="K215">
        <v>143</v>
      </c>
      <c r="L215">
        <v>214</v>
      </c>
      <c r="M215">
        <f t="shared" si="54"/>
        <v>642.23</v>
      </c>
      <c r="N215">
        <f t="shared" si="55"/>
        <v>419.48649999999998</v>
      </c>
      <c r="O215">
        <v>628.56797999999992</v>
      </c>
      <c r="P215">
        <v>413.64150000000006</v>
      </c>
      <c r="Q215">
        <f t="shared" si="56"/>
        <v>220.81481548040165</v>
      </c>
      <c r="R215">
        <f t="shared" si="57"/>
        <v>14.859839012600428</v>
      </c>
      <c r="S215">
        <f t="shared" si="58"/>
        <v>1</v>
      </c>
      <c r="T215">
        <f t="shared" si="59"/>
        <v>1</v>
      </c>
      <c r="U215">
        <f t="shared" si="60"/>
        <v>0</v>
      </c>
      <c r="V215">
        <f t="shared" si="61"/>
        <v>0</v>
      </c>
      <c r="W215">
        <f t="shared" si="62"/>
        <v>0</v>
      </c>
      <c r="X215">
        <f t="shared" si="63"/>
        <v>0</v>
      </c>
      <c r="Y215">
        <f t="shared" si="64"/>
        <v>0</v>
      </c>
      <c r="Z215">
        <f t="shared" si="65"/>
        <v>0</v>
      </c>
      <c r="AI215">
        <f>O215/50</f>
        <v>12.571359599999999</v>
      </c>
      <c r="AJ215">
        <v>11.727169999999999</v>
      </c>
      <c r="AK215">
        <f>(A215-AI215)^2+(B215-AJ215)^2</f>
        <v>8.8325926192160176E-2</v>
      </c>
      <c r="AL215">
        <f t="shared" si="53"/>
        <v>0.29719678025200774</v>
      </c>
      <c r="AM215">
        <f t="shared" si="67"/>
        <v>52.603830104605372</v>
      </c>
      <c r="AN215">
        <f t="shared" si="66"/>
        <v>8</v>
      </c>
    </row>
    <row r="216" spans="1:40" x14ac:dyDescent="0.2">
      <c r="A216">
        <v>13.609529999999999</v>
      </c>
      <c r="B216">
        <v>13.427720000000001</v>
      </c>
      <c r="C216">
        <v>5</v>
      </c>
      <c r="D216">
        <v>1</v>
      </c>
      <c r="E216" t="s">
        <v>18</v>
      </c>
      <c r="F216">
        <v>0.01</v>
      </c>
      <c r="G216">
        <v>4</v>
      </c>
      <c r="H216" t="s">
        <v>13</v>
      </c>
      <c r="I216" t="s">
        <v>16</v>
      </c>
      <c r="J216" s="1">
        <v>19968</v>
      </c>
      <c r="K216">
        <v>143</v>
      </c>
      <c r="L216">
        <v>215</v>
      </c>
      <c r="M216">
        <f t="shared" si="54"/>
        <v>680.47649999999999</v>
      </c>
      <c r="N216">
        <f t="shared" si="55"/>
        <v>328.61399999999992</v>
      </c>
      <c r="O216">
        <v>628.56797999999992</v>
      </c>
      <c r="P216">
        <v>413.64150000000006</v>
      </c>
      <c r="Q216">
        <f t="shared" si="56"/>
        <v>9924.1702048404331</v>
      </c>
      <c r="R216">
        <f t="shared" si="57"/>
        <v>99.620129516280159</v>
      </c>
      <c r="S216">
        <f t="shared" si="58"/>
        <v>1</v>
      </c>
      <c r="T216">
        <f t="shared" si="59"/>
        <v>0</v>
      </c>
      <c r="U216">
        <f t="shared" si="60"/>
        <v>1</v>
      </c>
      <c r="V216">
        <f t="shared" si="61"/>
        <v>0</v>
      </c>
      <c r="W216">
        <f t="shared" si="62"/>
        <v>0</v>
      </c>
      <c r="X216">
        <f t="shared" si="63"/>
        <v>0</v>
      </c>
      <c r="Y216">
        <f t="shared" si="64"/>
        <v>0</v>
      </c>
      <c r="Z216">
        <f t="shared" si="65"/>
        <v>0</v>
      </c>
      <c r="AI216">
        <f>O216/50</f>
        <v>12.571359599999999</v>
      </c>
      <c r="AJ216">
        <v>11.727169999999999</v>
      </c>
      <c r="AK216">
        <f>(A216-AI216)^2+(B216-AJ216)^2</f>
        <v>3.9696680819361658</v>
      </c>
      <c r="AL216">
        <f t="shared" si="53"/>
        <v>1.9924025903256013</v>
      </c>
      <c r="AM216">
        <f t="shared" si="67"/>
        <v>352.65525848763144</v>
      </c>
      <c r="AN216">
        <f t="shared" si="66"/>
        <v>246</v>
      </c>
    </row>
    <row r="217" spans="1:40" x14ac:dyDescent="0.2">
      <c r="A217">
        <v>12.693580000000001</v>
      </c>
      <c r="B217">
        <v>10.214869999999999</v>
      </c>
      <c r="C217">
        <v>0</v>
      </c>
      <c r="D217">
        <v>0</v>
      </c>
      <c r="E217" t="s">
        <v>12</v>
      </c>
      <c r="F217">
        <v>0.28000000000000003</v>
      </c>
      <c r="G217">
        <v>0</v>
      </c>
      <c r="H217" t="s">
        <v>17</v>
      </c>
      <c r="I217" t="s">
        <v>14</v>
      </c>
      <c r="J217" s="1">
        <v>19968</v>
      </c>
      <c r="K217">
        <v>143</v>
      </c>
      <c r="L217">
        <v>216</v>
      </c>
      <c r="M217">
        <f t="shared" si="54"/>
        <v>634.67900000000009</v>
      </c>
      <c r="N217">
        <f t="shared" si="55"/>
        <v>489.25650000000002</v>
      </c>
      <c r="O217">
        <v>628.56797999999992</v>
      </c>
      <c r="P217">
        <v>413.64150000000006</v>
      </c>
      <c r="Q217">
        <f t="shared" si="56"/>
        <v>5754.9727904403953</v>
      </c>
      <c r="R217">
        <f t="shared" si="57"/>
        <v>75.86153696334128</v>
      </c>
      <c r="S217">
        <f t="shared" si="58"/>
        <v>1</v>
      </c>
      <c r="T217">
        <f t="shared" si="59"/>
        <v>0</v>
      </c>
      <c r="U217">
        <f t="shared" si="60"/>
        <v>1</v>
      </c>
      <c r="V217">
        <f t="shared" si="61"/>
        <v>0</v>
      </c>
      <c r="W217">
        <f t="shared" si="62"/>
        <v>0</v>
      </c>
      <c r="X217">
        <f t="shared" si="63"/>
        <v>0</v>
      </c>
      <c r="Y217">
        <f t="shared" si="64"/>
        <v>0</v>
      </c>
      <c r="Z217">
        <f t="shared" si="65"/>
        <v>0</v>
      </c>
      <c r="AI217">
        <f>O217/50</f>
        <v>12.571359599999999</v>
      </c>
      <c r="AJ217">
        <v>11.727169999999999</v>
      </c>
      <c r="AK217">
        <f>(A217-AI217)^2+(B217-AJ217)^2</f>
        <v>2.3019891161761596</v>
      </c>
      <c r="AL217">
        <f t="shared" si="53"/>
        <v>1.5172307392668261</v>
      </c>
      <c r="AM217">
        <f t="shared" si="67"/>
        <v>268.54984085022824</v>
      </c>
      <c r="AN217">
        <f t="shared" si="66"/>
        <v>162</v>
      </c>
    </row>
    <row r="218" spans="1:40" x14ac:dyDescent="0.2">
      <c r="A218">
        <v>15.025</v>
      </c>
      <c r="B218">
        <v>11.85505</v>
      </c>
      <c r="C218">
        <v>0</v>
      </c>
      <c r="D218">
        <v>0</v>
      </c>
      <c r="E218" t="s">
        <v>12</v>
      </c>
      <c r="F218">
        <v>0.28000000000000003</v>
      </c>
      <c r="G218">
        <v>0</v>
      </c>
      <c r="H218" t="s">
        <v>17</v>
      </c>
      <c r="I218" t="s">
        <v>14</v>
      </c>
      <c r="J218" s="1">
        <v>19969</v>
      </c>
      <c r="K218">
        <v>116</v>
      </c>
      <c r="L218">
        <v>217</v>
      </c>
      <c r="M218">
        <f t="shared" si="54"/>
        <v>751.25</v>
      </c>
      <c r="N218">
        <f t="shared" si="55"/>
        <v>407.24749999999995</v>
      </c>
      <c r="O218">
        <v>628.56797999999992</v>
      </c>
      <c r="P218">
        <v>413.64150000000006</v>
      </c>
      <c r="Q218">
        <f t="shared" si="56"/>
        <v>15091.761267280421</v>
      </c>
      <c r="R218">
        <f t="shared" si="57"/>
        <v>122.8485297725635</v>
      </c>
      <c r="S218">
        <f t="shared" si="58"/>
        <v>1</v>
      </c>
      <c r="T218">
        <f t="shared" si="59"/>
        <v>0</v>
      </c>
      <c r="U218">
        <f t="shared" si="60"/>
        <v>0</v>
      </c>
      <c r="V218">
        <f t="shared" si="61"/>
        <v>1</v>
      </c>
      <c r="W218">
        <f t="shared" si="62"/>
        <v>0</v>
      </c>
      <c r="X218">
        <f t="shared" si="63"/>
        <v>0</v>
      </c>
      <c r="Y218">
        <f t="shared" si="64"/>
        <v>0</v>
      </c>
      <c r="Z218">
        <f t="shared" si="65"/>
        <v>0</v>
      </c>
      <c r="AI218">
        <f>O218/50</f>
        <v>12.571359599999999</v>
      </c>
      <c r="AJ218">
        <v>11.727169999999999</v>
      </c>
      <c r="AK218">
        <f>(A218-AI218)^2+(B218-AJ218)^2</f>
        <v>6.0367045069121659</v>
      </c>
      <c r="AL218">
        <f t="shared" si="53"/>
        <v>2.4569705954512697</v>
      </c>
      <c r="AM218">
        <f t="shared" si="67"/>
        <v>434.88379539487477</v>
      </c>
      <c r="AN218">
        <f t="shared" si="66"/>
        <v>337</v>
      </c>
    </row>
    <row r="219" spans="1:40" x14ac:dyDescent="0.2">
      <c r="A219">
        <v>13.912990000000001</v>
      </c>
      <c r="B219">
        <v>12.692769999999999</v>
      </c>
      <c r="C219">
        <v>5</v>
      </c>
      <c r="D219">
        <v>0</v>
      </c>
      <c r="E219" t="s">
        <v>18</v>
      </c>
      <c r="F219">
        <v>0.01</v>
      </c>
      <c r="G219">
        <v>4</v>
      </c>
      <c r="H219" t="s">
        <v>17</v>
      </c>
      <c r="I219" t="s">
        <v>16</v>
      </c>
      <c r="J219" s="1">
        <v>19969</v>
      </c>
      <c r="K219">
        <v>116</v>
      </c>
      <c r="L219">
        <v>218</v>
      </c>
      <c r="M219">
        <f t="shared" si="54"/>
        <v>695.64949999999999</v>
      </c>
      <c r="N219">
        <f t="shared" si="55"/>
        <v>365.36149999999998</v>
      </c>
      <c r="O219">
        <v>628.56797999999992</v>
      </c>
      <c r="P219">
        <v>413.64150000000006</v>
      </c>
      <c r="Q219">
        <f t="shared" si="56"/>
        <v>6830.8887255104182</v>
      </c>
      <c r="R219">
        <f t="shared" si="57"/>
        <v>82.649190712979262</v>
      </c>
      <c r="S219">
        <f t="shared" si="58"/>
        <v>1</v>
      </c>
      <c r="T219">
        <f t="shared" si="59"/>
        <v>0</v>
      </c>
      <c r="U219">
        <f t="shared" si="60"/>
        <v>1</v>
      </c>
      <c r="V219">
        <f t="shared" si="61"/>
        <v>0</v>
      </c>
      <c r="W219">
        <f t="shared" si="62"/>
        <v>0</v>
      </c>
      <c r="X219">
        <f t="shared" si="63"/>
        <v>0</v>
      </c>
      <c r="Y219">
        <f t="shared" si="64"/>
        <v>0</v>
      </c>
      <c r="Z219">
        <f t="shared" si="65"/>
        <v>0</v>
      </c>
      <c r="AI219">
        <f>O219/50</f>
        <v>12.571359599999999</v>
      </c>
      <c r="AJ219">
        <v>11.727169999999999</v>
      </c>
      <c r="AK219">
        <f>(A219-AI219)^2+(B219-AJ219)^2</f>
        <v>2.7323554902041645</v>
      </c>
      <c r="AL219">
        <f t="shared" si="53"/>
        <v>1.6529838142595845</v>
      </c>
      <c r="AM219">
        <f t="shared" si="67"/>
        <v>292.57813512394648</v>
      </c>
      <c r="AN219">
        <f t="shared" si="66"/>
        <v>191</v>
      </c>
    </row>
    <row r="220" spans="1:40" x14ac:dyDescent="0.2">
      <c r="A220">
        <v>13.60802</v>
      </c>
      <c r="B220">
        <v>9.0751299999999997</v>
      </c>
      <c r="C220">
        <v>2</v>
      </c>
      <c r="D220">
        <v>1</v>
      </c>
      <c r="E220" t="s">
        <v>19</v>
      </c>
      <c r="F220">
        <v>0.3</v>
      </c>
      <c r="G220">
        <v>2</v>
      </c>
      <c r="H220" t="s">
        <v>13</v>
      </c>
      <c r="I220" t="s">
        <v>14</v>
      </c>
      <c r="J220" s="1">
        <v>19969</v>
      </c>
      <c r="K220">
        <v>116</v>
      </c>
      <c r="L220">
        <v>219</v>
      </c>
      <c r="M220">
        <f t="shared" si="54"/>
        <v>680.40099999999995</v>
      </c>
      <c r="N220">
        <f t="shared" si="55"/>
        <v>546.24350000000004</v>
      </c>
      <c r="O220">
        <v>628.56797999999992</v>
      </c>
      <c r="P220">
        <v>413.64150000000006</v>
      </c>
      <c r="Q220">
        <f t="shared" si="56"/>
        <v>20269.952366320395</v>
      </c>
      <c r="R220">
        <f t="shared" si="57"/>
        <v>142.37258291651659</v>
      </c>
      <c r="S220">
        <f t="shared" si="58"/>
        <v>1</v>
      </c>
      <c r="T220">
        <f t="shared" si="59"/>
        <v>0</v>
      </c>
      <c r="U220">
        <f t="shared" si="60"/>
        <v>0</v>
      </c>
      <c r="V220">
        <f t="shared" si="61"/>
        <v>1</v>
      </c>
      <c r="W220">
        <f t="shared" si="62"/>
        <v>0</v>
      </c>
      <c r="X220">
        <f t="shared" si="63"/>
        <v>0</v>
      </c>
      <c r="Y220">
        <f t="shared" si="64"/>
        <v>0</v>
      </c>
      <c r="Z220">
        <f t="shared" si="65"/>
        <v>0</v>
      </c>
      <c r="AI220">
        <f>O220/50</f>
        <v>12.571359599999999</v>
      </c>
      <c r="AJ220">
        <v>11.727169999999999</v>
      </c>
      <c r="AK220">
        <f>(A220-AI220)^2+(B220-AJ220)^2</f>
        <v>8.1079809465281585</v>
      </c>
      <c r="AL220">
        <f t="shared" si="53"/>
        <v>2.847451658330332</v>
      </c>
      <c r="AM220">
        <f t="shared" si="67"/>
        <v>503.99894352446876</v>
      </c>
      <c r="AN220">
        <f t="shared" si="66"/>
        <v>392</v>
      </c>
    </row>
    <row r="221" spans="1:40" x14ac:dyDescent="0.2">
      <c r="A221">
        <v>12.47179</v>
      </c>
      <c r="B221">
        <v>13.01132</v>
      </c>
      <c r="C221">
        <v>4</v>
      </c>
      <c r="D221">
        <v>1</v>
      </c>
      <c r="E221" t="s">
        <v>15</v>
      </c>
      <c r="F221">
        <v>0.04</v>
      </c>
      <c r="G221">
        <v>4</v>
      </c>
      <c r="H221" t="s">
        <v>13</v>
      </c>
      <c r="I221" t="s">
        <v>16</v>
      </c>
      <c r="J221" s="1">
        <v>19969</v>
      </c>
      <c r="K221">
        <v>116</v>
      </c>
      <c r="L221">
        <v>220</v>
      </c>
      <c r="M221">
        <f t="shared" si="54"/>
        <v>623.58950000000004</v>
      </c>
      <c r="N221">
        <f t="shared" si="55"/>
        <v>349.43399999999997</v>
      </c>
      <c r="O221">
        <v>628.56797999999992</v>
      </c>
      <c r="P221">
        <v>413.64150000000006</v>
      </c>
      <c r="Q221">
        <f t="shared" si="56"/>
        <v>4147.3883193604106</v>
      </c>
      <c r="R221">
        <f t="shared" si="57"/>
        <v>64.400219870435308</v>
      </c>
      <c r="S221">
        <f t="shared" si="58"/>
        <v>1</v>
      </c>
      <c r="T221">
        <f t="shared" si="59"/>
        <v>0</v>
      </c>
      <c r="U221">
        <f t="shared" si="60"/>
        <v>1</v>
      </c>
      <c r="V221">
        <f t="shared" si="61"/>
        <v>0</v>
      </c>
      <c r="W221">
        <f t="shared" si="62"/>
        <v>0</v>
      </c>
      <c r="X221">
        <f t="shared" si="63"/>
        <v>0</v>
      </c>
      <c r="Y221">
        <f t="shared" si="64"/>
        <v>0</v>
      </c>
      <c r="Z221">
        <f t="shared" si="65"/>
        <v>0</v>
      </c>
      <c r="AI221">
        <f>O221/50</f>
        <v>12.571359599999999</v>
      </c>
      <c r="AJ221">
        <v>11.727169999999999</v>
      </c>
      <c r="AK221">
        <f>(A221-AI221)^2+(B221-AJ221)^2</f>
        <v>1.6589553277441607</v>
      </c>
      <c r="AL221">
        <f t="shared" si="53"/>
        <v>1.2880043974087048</v>
      </c>
      <c r="AM221">
        <f t="shared" si="67"/>
        <v>227.97677834134075</v>
      </c>
      <c r="AN221">
        <f t="shared" si="66"/>
        <v>127</v>
      </c>
    </row>
    <row r="222" spans="1:40" x14ac:dyDescent="0.2">
      <c r="A222">
        <v>9.8706239999999994</v>
      </c>
      <c r="B222">
        <v>12.404070000000001</v>
      </c>
      <c r="C222">
        <v>5</v>
      </c>
      <c r="D222">
        <v>1</v>
      </c>
      <c r="E222" t="s">
        <v>18</v>
      </c>
      <c r="F222">
        <v>0.01</v>
      </c>
      <c r="G222">
        <v>4</v>
      </c>
      <c r="H222" t="s">
        <v>13</v>
      </c>
      <c r="I222" t="s">
        <v>16</v>
      </c>
      <c r="J222" s="1">
        <v>19969</v>
      </c>
      <c r="K222">
        <v>116</v>
      </c>
      <c r="L222">
        <v>221</v>
      </c>
      <c r="M222">
        <f t="shared" si="54"/>
        <v>493.53119999999996</v>
      </c>
      <c r="N222">
        <f t="shared" si="55"/>
        <v>379.79649999999992</v>
      </c>
      <c r="O222">
        <v>628.56797999999992</v>
      </c>
      <c r="P222">
        <v>413.64150000000006</v>
      </c>
      <c r="Q222">
        <f t="shared" si="56"/>
        <v>19380.4159777684</v>
      </c>
      <c r="R222">
        <f t="shared" si="57"/>
        <v>139.21356247782902</v>
      </c>
      <c r="S222">
        <f t="shared" si="58"/>
        <v>1</v>
      </c>
      <c r="T222">
        <f t="shared" si="59"/>
        <v>0</v>
      </c>
      <c r="U222">
        <f t="shared" si="60"/>
        <v>0</v>
      </c>
      <c r="V222">
        <f t="shared" si="61"/>
        <v>1</v>
      </c>
      <c r="W222">
        <f t="shared" si="62"/>
        <v>0</v>
      </c>
      <c r="X222">
        <f t="shared" si="63"/>
        <v>0</v>
      </c>
      <c r="Y222">
        <f t="shared" si="64"/>
        <v>0</v>
      </c>
      <c r="Z222">
        <f t="shared" si="65"/>
        <v>0</v>
      </c>
      <c r="AI222">
        <f>O222/50</f>
        <v>12.571359599999999</v>
      </c>
      <c r="AJ222">
        <v>11.727169999999999</v>
      </c>
      <c r="AK222">
        <f>(A222-AI222)^2+(B222-AJ222)^2</f>
        <v>7.7521663911073606</v>
      </c>
      <c r="AL222">
        <f t="shared" si="53"/>
        <v>2.7842712495565802</v>
      </c>
      <c r="AM222">
        <f t="shared" si="67"/>
        <v>492.81601117151467</v>
      </c>
      <c r="AN222">
        <f t="shared" si="66"/>
        <v>382</v>
      </c>
    </row>
    <row r="223" spans="1:40" x14ac:dyDescent="0.2">
      <c r="A223">
        <v>17.595099999999999</v>
      </c>
      <c r="B223">
        <v>7.3358689999999998</v>
      </c>
      <c r="C223">
        <v>5</v>
      </c>
      <c r="D223">
        <v>0</v>
      </c>
      <c r="E223" t="s">
        <v>18</v>
      </c>
      <c r="F223">
        <v>0.01</v>
      </c>
      <c r="G223">
        <v>4</v>
      </c>
      <c r="H223" t="s">
        <v>17</v>
      </c>
      <c r="I223" t="s">
        <v>16</v>
      </c>
      <c r="J223" s="1">
        <v>19969</v>
      </c>
      <c r="K223">
        <v>116</v>
      </c>
      <c r="L223">
        <v>222</v>
      </c>
      <c r="M223">
        <f t="shared" si="54"/>
        <v>879.75499999999988</v>
      </c>
      <c r="N223">
        <f t="shared" si="55"/>
        <v>633.20654999999999</v>
      </c>
      <c r="O223">
        <v>628.56797999999992</v>
      </c>
      <c r="P223">
        <v>413.64150000000006</v>
      </c>
      <c r="Q223">
        <f t="shared" si="56"/>
        <v>111303.73019798285</v>
      </c>
      <c r="R223">
        <f t="shared" si="57"/>
        <v>333.62213685243199</v>
      </c>
      <c r="S223">
        <f t="shared" si="58"/>
        <v>0</v>
      </c>
      <c r="T223">
        <f t="shared" si="59"/>
        <v>0</v>
      </c>
      <c r="U223">
        <f t="shared" si="60"/>
        <v>0</v>
      </c>
      <c r="V223">
        <f t="shared" si="61"/>
        <v>0</v>
      </c>
      <c r="W223">
        <f t="shared" si="62"/>
        <v>0</v>
      </c>
      <c r="X223">
        <f t="shared" si="63"/>
        <v>0</v>
      </c>
      <c r="Y223">
        <f t="shared" si="64"/>
        <v>0</v>
      </c>
      <c r="Z223">
        <f t="shared" si="65"/>
        <v>1</v>
      </c>
      <c r="AI223">
        <f>O223/50</f>
        <v>12.571359599999999</v>
      </c>
      <c r="AJ223">
        <v>11.727169999999999</v>
      </c>
      <c r="AK223">
        <f>(A223-AI223)^2+(B223-AJ223)^2</f>
        <v>44.521492079193152</v>
      </c>
      <c r="AL223">
        <f t="shared" si="53"/>
        <v>6.6724427370486401</v>
      </c>
      <c r="AM223">
        <f t="shared" si="67"/>
        <v>1181.0223644576092</v>
      </c>
      <c r="AN223">
        <f t="shared" si="66"/>
        <v>570</v>
      </c>
    </row>
    <row r="224" spans="1:40" x14ac:dyDescent="0.2">
      <c r="A224">
        <v>11.10299</v>
      </c>
      <c r="B224">
        <v>11.11242</v>
      </c>
      <c r="C224">
        <v>0</v>
      </c>
      <c r="D224">
        <v>1</v>
      </c>
      <c r="E224" t="s">
        <v>12</v>
      </c>
      <c r="F224">
        <v>0.28000000000000003</v>
      </c>
      <c r="G224">
        <v>0</v>
      </c>
      <c r="H224" t="s">
        <v>13</v>
      </c>
      <c r="I224" t="s">
        <v>14</v>
      </c>
      <c r="J224" s="1">
        <v>19969</v>
      </c>
      <c r="K224">
        <v>116</v>
      </c>
      <c r="L224">
        <v>223</v>
      </c>
      <c r="M224">
        <f t="shared" si="54"/>
        <v>555.14949999999999</v>
      </c>
      <c r="N224">
        <f t="shared" si="55"/>
        <v>444.37900000000002</v>
      </c>
      <c r="O224">
        <v>628.56797999999992</v>
      </c>
      <c r="P224">
        <v>413.64150000000006</v>
      </c>
      <c r="Q224">
        <f t="shared" si="56"/>
        <v>6335.067111760387</v>
      </c>
      <c r="R224">
        <f t="shared" si="57"/>
        <v>79.593134828076643</v>
      </c>
      <c r="S224">
        <f t="shared" si="58"/>
        <v>1</v>
      </c>
      <c r="T224">
        <f t="shared" si="59"/>
        <v>0</v>
      </c>
      <c r="U224">
        <f t="shared" si="60"/>
        <v>1</v>
      </c>
      <c r="V224">
        <f t="shared" si="61"/>
        <v>0</v>
      </c>
      <c r="W224">
        <f t="shared" si="62"/>
        <v>0</v>
      </c>
      <c r="X224">
        <f t="shared" si="63"/>
        <v>0</v>
      </c>
      <c r="Y224">
        <f t="shared" si="64"/>
        <v>0</v>
      </c>
      <c r="Z224">
        <f t="shared" si="65"/>
        <v>0</v>
      </c>
      <c r="AI224">
        <f>O224/50</f>
        <v>12.571359599999999</v>
      </c>
      <c r="AJ224">
        <v>11.727169999999999</v>
      </c>
      <c r="AK224">
        <f>(A224-AI224)^2+(B224-AJ224)^2</f>
        <v>2.5340268447041558</v>
      </c>
      <c r="AL224">
        <f t="shared" si="53"/>
        <v>1.5918626965615332</v>
      </c>
      <c r="AM224">
        <f t="shared" si="67"/>
        <v>281.75969729139138</v>
      </c>
      <c r="AN224">
        <f t="shared" si="66"/>
        <v>178</v>
      </c>
    </row>
    <row r="225" spans="1:40" x14ac:dyDescent="0.2">
      <c r="A225">
        <v>16.66206</v>
      </c>
      <c r="B225">
        <v>14.40429</v>
      </c>
      <c r="C225">
        <v>1</v>
      </c>
      <c r="D225">
        <v>0</v>
      </c>
      <c r="E225" s="2">
        <v>43059</v>
      </c>
      <c r="F225">
        <v>0.25</v>
      </c>
      <c r="G225">
        <v>1</v>
      </c>
      <c r="H225" t="s">
        <v>17</v>
      </c>
      <c r="I225" t="s">
        <v>14</v>
      </c>
      <c r="J225" s="1">
        <v>19969</v>
      </c>
      <c r="K225">
        <v>116</v>
      </c>
      <c r="L225">
        <v>224</v>
      </c>
      <c r="M225">
        <f t="shared" si="54"/>
        <v>833.10300000000007</v>
      </c>
      <c r="N225">
        <f t="shared" si="55"/>
        <v>279.78550000000007</v>
      </c>
      <c r="O225">
        <v>628.56797999999992</v>
      </c>
      <c r="P225">
        <v>413.64150000000006</v>
      </c>
      <c r="Q225">
        <f t="shared" si="56"/>
        <v>59752.003142400456</v>
      </c>
      <c r="R225">
        <f t="shared" si="57"/>
        <v>244.44222863981676</v>
      </c>
      <c r="S225">
        <f t="shared" si="58"/>
        <v>0</v>
      </c>
      <c r="T225">
        <f t="shared" si="59"/>
        <v>0</v>
      </c>
      <c r="U225">
        <f t="shared" si="60"/>
        <v>0</v>
      </c>
      <c r="V225">
        <f t="shared" si="61"/>
        <v>0</v>
      </c>
      <c r="W225">
        <f t="shared" si="62"/>
        <v>0</v>
      </c>
      <c r="X225">
        <f t="shared" si="63"/>
        <v>1</v>
      </c>
      <c r="Y225">
        <f t="shared" si="64"/>
        <v>0</v>
      </c>
      <c r="Z225">
        <f t="shared" si="65"/>
        <v>0</v>
      </c>
      <c r="AI225">
        <f>O225/50</f>
        <v>12.571359599999999</v>
      </c>
      <c r="AJ225">
        <v>11.727169999999999</v>
      </c>
      <c r="AK225">
        <f>(A225-AI225)^2+(B225-AJ225)^2</f>
        <v>23.900801256960172</v>
      </c>
      <c r="AL225">
        <f t="shared" si="53"/>
        <v>4.8888445727963346</v>
      </c>
      <c r="AM225">
        <f t="shared" si="67"/>
        <v>865.3254893849512</v>
      </c>
      <c r="AN225">
        <f t="shared" si="66"/>
        <v>554</v>
      </c>
    </row>
    <row r="226" spans="1:40" x14ac:dyDescent="0.2">
      <c r="A226">
        <v>9.6930370000000003</v>
      </c>
      <c r="B226">
        <v>11.009840000000001</v>
      </c>
      <c r="C226">
        <v>4</v>
      </c>
      <c r="D226">
        <v>0</v>
      </c>
      <c r="E226" t="s">
        <v>15</v>
      </c>
      <c r="F226">
        <v>0.04</v>
      </c>
      <c r="G226">
        <v>4</v>
      </c>
      <c r="H226" t="s">
        <v>17</v>
      </c>
      <c r="I226" t="s">
        <v>16</v>
      </c>
      <c r="J226" s="1">
        <v>19969</v>
      </c>
      <c r="K226">
        <v>116</v>
      </c>
      <c r="L226">
        <v>225</v>
      </c>
      <c r="M226">
        <f t="shared" si="54"/>
        <v>484.65185000000002</v>
      </c>
      <c r="N226">
        <f t="shared" si="55"/>
        <v>449.50799999999992</v>
      </c>
      <c r="O226">
        <v>628.56797999999992</v>
      </c>
      <c r="P226">
        <v>413.64150000000006</v>
      </c>
      <c r="Q226">
        <f t="shared" si="56"/>
        <v>21998.258296426862</v>
      </c>
      <c r="R226">
        <f t="shared" si="57"/>
        <v>148.31809834415645</v>
      </c>
      <c r="S226">
        <f t="shared" si="58"/>
        <v>1</v>
      </c>
      <c r="T226">
        <f t="shared" si="59"/>
        <v>0</v>
      </c>
      <c r="U226">
        <f t="shared" si="60"/>
        <v>0</v>
      </c>
      <c r="V226">
        <f t="shared" si="61"/>
        <v>1</v>
      </c>
      <c r="W226">
        <f t="shared" si="62"/>
        <v>0</v>
      </c>
      <c r="X226">
        <f t="shared" si="63"/>
        <v>0</v>
      </c>
      <c r="Y226">
        <f t="shared" si="64"/>
        <v>0</v>
      </c>
      <c r="Z226">
        <f t="shared" si="65"/>
        <v>0</v>
      </c>
      <c r="AI226">
        <f>O226/50</f>
        <v>12.571359599999999</v>
      </c>
      <c r="AJ226">
        <v>11.727169999999999</v>
      </c>
      <c r="AK226">
        <f>(A226-AI226)^2+(B226-AJ226)^2</f>
        <v>8.7993033185707521</v>
      </c>
      <c r="AL226">
        <f t="shared" ref="AL226:AL289" si="68">AK226^(1/2)</f>
        <v>2.96636196688313</v>
      </c>
      <c r="AM226">
        <f t="shared" si="67"/>
        <v>525.04606813831401</v>
      </c>
      <c r="AN226">
        <f t="shared" si="66"/>
        <v>411</v>
      </c>
    </row>
    <row r="227" spans="1:40" x14ac:dyDescent="0.2">
      <c r="A227">
        <v>13.40353</v>
      </c>
      <c r="B227">
        <v>13.004390000000001</v>
      </c>
      <c r="C227">
        <v>5</v>
      </c>
      <c r="D227">
        <v>0</v>
      </c>
      <c r="E227" t="s">
        <v>18</v>
      </c>
      <c r="F227">
        <v>0.01</v>
      </c>
      <c r="G227">
        <v>4</v>
      </c>
      <c r="H227" t="s">
        <v>17</v>
      </c>
      <c r="I227" t="s">
        <v>16</v>
      </c>
      <c r="J227" s="1">
        <v>19969</v>
      </c>
      <c r="K227">
        <v>116</v>
      </c>
      <c r="L227">
        <v>226</v>
      </c>
      <c r="M227">
        <f t="shared" si="54"/>
        <v>670.17650000000003</v>
      </c>
      <c r="N227">
        <f t="shared" si="55"/>
        <v>349.78049999999996</v>
      </c>
      <c r="O227">
        <v>628.56797999999992</v>
      </c>
      <c r="P227">
        <v>413.64150000000006</v>
      </c>
      <c r="Q227">
        <f t="shared" si="56"/>
        <v>5809.4962575904228</v>
      </c>
      <c r="R227">
        <f t="shared" si="57"/>
        <v>76.220051545445855</v>
      </c>
      <c r="S227">
        <f t="shared" si="58"/>
        <v>1</v>
      </c>
      <c r="T227">
        <f t="shared" si="59"/>
        <v>0</v>
      </c>
      <c r="U227">
        <f t="shared" si="60"/>
        <v>1</v>
      </c>
      <c r="V227">
        <f t="shared" si="61"/>
        <v>0</v>
      </c>
      <c r="W227">
        <f t="shared" si="62"/>
        <v>0</v>
      </c>
      <c r="X227">
        <f t="shared" si="63"/>
        <v>0</v>
      </c>
      <c r="Y227">
        <f t="shared" si="64"/>
        <v>0</v>
      </c>
      <c r="Z227">
        <f t="shared" si="65"/>
        <v>0</v>
      </c>
      <c r="AI227">
        <f>O227/50</f>
        <v>12.571359599999999</v>
      </c>
      <c r="AJ227">
        <v>11.727169999999999</v>
      </c>
      <c r="AK227">
        <f>(A227-AI227)^2+(B227-AJ227)^2</f>
        <v>2.3237985030361656</v>
      </c>
      <c r="AL227">
        <f t="shared" si="68"/>
        <v>1.524401030908916</v>
      </c>
      <c r="AM227">
        <f t="shared" si="67"/>
        <v>269.81898247087815</v>
      </c>
      <c r="AN227">
        <f t="shared" si="66"/>
        <v>163</v>
      </c>
    </row>
    <row r="228" spans="1:40" x14ac:dyDescent="0.2">
      <c r="A228">
        <v>13.12842</v>
      </c>
      <c r="B228">
        <v>10.580830000000001</v>
      </c>
      <c r="C228">
        <v>2</v>
      </c>
      <c r="D228">
        <v>0</v>
      </c>
      <c r="E228" t="s">
        <v>19</v>
      </c>
      <c r="F228">
        <v>0.3</v>
      </c>
      <c r="G228">
        <v>2</v>
      </c>
      <c r="H228" t="s">
        <v>17</v>
      </c>
      <c r="I228" t="s">
        <v>14</v>
      </c>
      <c r="J228" s="1">
        <v>19969</v>
      </c>
      <c r="K228">
        <v>116</v>
      </c>
      <c r="L228">
        <v>227</v>
      </c>
      <c r="M228">
        <f t="shared" si="54"/>
        <v>656.42100000000005</v>
      </c>
      <c r="N228">
        <f t="shared" si="55"/>
        <v>470.95849999999996</v>
      </c>
      <c r="O228">
        <v>628.56797999999992</v>
      </c>
      <c r="P228">
        <v>413.64150000000006</v>
      </c>
      <c r="Q228">
        <f t="shared" si="56"/>
        <v>4061.0292121203952</v>
      </c>
      <c r="R228">
        <f t="shared" si="57"/>
        <v>63.726205066051087</v>
      </c>
      <c r="S228">
        <f t="shared" si="58"/>
        <v>1</v>
      </c>
      <c r="T228">
        <f t="shared" si="59"/>
        <v>0</v>
      </c>
      <c r="U228">
        <f t="shared" si="60"/>
        <v>1</v>
      </c>
      <c r="V228">
        <f t="shared" si="61"/>
        <v>0</v>
      </c>
      <c r="W228">
        <f t="shared" si="62"/>
        <v>0</v>
      </c>
      <c r="X228">
        <f t="shared" si="63"/>
        <v>0</v>
      </c>
      <c r="Y228">
        <f t="shared" si="64"/>
        <v>0</v>
      </c>
      <c r="Z228">
        <f t="shared" si="65"/>
        <v>0</v>
      </c>
      <c r="AI228">
        <f>O228/50</f>
        <v>12.571359599999999</v>
      </c>
      <c r="AJ228">
        <v>11.727169999999999</v>
      </c>
      <c r="AK228">
        <f>(A228-AI228)^2+(B228-AJ228)^2</f>
        <v>1.624411684848158</v>
      </c>
      <c r="AL228">
        <f t="shared" si="68"/>
        <v>1.2745241013210218</v>
      </c>
      <c r="AM228">
        <f t="shared" si="67"/>
        <v>225.59076593382085</v>
      </c>
      <c r="AN228">
        <f t="shared" si="66"/>
        <v>123</v>
      </c>
    </row>
    <row r="229" spans="1:40" x14ac:dyDescent="0.2">
      <c r="A229">
        <v>13.7408</v>
      </c>
      <c r="B229">
        <v>10.07836</v>
      </c>
      <c r="C229">
        <v>2</v>
      </c>
      <c r="D229">
        <v>1</v>
      </c>
      <c r="E229" t="s">
        <v>19</v>
      </c>
      <c r="F229">
        <v>0.3</v>
      </c>
      <c r="G229">
        <v>2</v>
      </c>
      <c r="H229" t="s">
        <v>13</v>
      </c>
      <c r="I229" t="s">
        <v>14</v>
      </c>
      <c r="J229" s="1">
        <v>19969</v>
      </c>
      <c r="K229">
        <v>116</v>
      </c>
      <c r="L229">
        <v>228</v>
      </c>
      <c r="M229">
        <f t="shared" si="54"/>
        <v>687.04</v>
      </c>
      <c r="N229">
        <f t="shared" si="55"/>
        <v>496.08199999999999</v>
      </c>
      <c r="O229">
        <v>628.56797999999992</v>
      </c>
      <c r="P229">
        <v>413.64150000000006</v>
      </c>
      <c r="Q229">
        <f t="shared" si="56"/>
        <v>10215.413163130394</v>
      </c>
      <c r="R229">
        <f t="shared" si="57"/>
        <v>101.07132710680311</v>
      </c>
      <c r="S229">
        <f t="shared" si="58"/>
        <v>1</v>
      </c>
      <c r="T229">
        <f t="shared" si="59"/>
        <v>0</v>
      </c>
      <c r="U229">
        <f t="shared" si="60"/>
        <v>0</v>
      </c>
      <c r="V229">
        <f t="shared" si="61"/>
        <v>1</v>
      </c>
      <c r="W229">
        <f t="shared" si="62"/>
        <v>0</v>
      </c>
      <c r="X229">
        <f t="shared" si="63"/>
        <v>0</v>
      </c>
      <c r="Y229">
        <f t="shared" si="64"/>
        <v>0</v>
      </c>
      <c r="Z229">
        <f t="shared" si="65"/>
        <v>0</v>
      </c>
      <c r="AI229">
        <f>O229/50</f>
        <v>12.571359599999999</v>
      </c>
      <c r="AJ229">
        <v>11.727169999999999</v>
      </c>
      <c r="AK229">
        <f>(A229-AI229)^2+(B229-AJ229)^2</f>
        <v>4.0861652652521592</v>
      </c>
      <c r="AL229">
        <f t="shared" si="68"/>
        <v>2.0214265421360627</v>
      </c>
      <c r="AM229">
        <f t="shared" si="67"/>
        <v>357.79249795808312</v>
      </c>
      <c r="AN229">
        <f t="shared" si="66"/>
        <v>251</v>
      </c>
    </row>
    <row r="230" spans="1:40" x14ac:dyDescent="0.2">
      <c r="A230">
        <v>11.67779</v>
      </c>
      <c r="B230">
        <v>11.129239999999999</v>
      </c>
      <c r="C230">
        <v>0</v>
      </c>
      <c r="D230">
        <v>1</v>
      </c>
      <c r="E230" t="s">
        <v>12</v>
      </c>
      <c r="F230">
        <v>0.28000000000000003</v>
      </c>
      <c r="G230">
        <v>0</v>
      </c>
      <c r="H230" t="s">
        <v>13</v>
      </c>
      <c r="I230" t="s">
        <v>14</v>
      </c>
      <c r="J230" s="1">
        <v>19969</v>
      </c>
      <c r="K230">
        <v>116</v>
      </c>
      <c r="L230">
        <v>229</v>
      </c>
      <c r="M230">
        <f t="shared" si="54"/>
        <v>583.8895</v>
      </c>
      <c r="N230">
        <f t="shared" si="55"/>
        <v>443.53800000000001</v>
      </c>
      <c r="O230">
        <v>628.56797999999992</v>
      </c>
      <c r="P230">
        <v>413.64150000000006</v>
      </c>
      <c r="Q230">
        <f t="shared" si="56"/>
        <v>2889.9672873603899</v>
      </c>
      <c r="R230">
        <f t="shared" si="57"/>
        <v>53.758415967738394</v>
      </c>
      <c r="S230">
        <f t="shared" si="58"/>
        <v>1</v>
      </c>
      <c r="T230">
        <f t="shared" si="59"/>
        <v>0</v>
      </c>
      <c r="U230">
        <f t="shared" si="60"/>
        <v>1</v>
      </c>
      <c r="V230">
        <f t="shared" si="61"/>
        <v>0</v>
      </c>
      <c r="W230">
        <f t="shared" si="62"/>
        <v>0</v>
      </c>
      <c r="X230">
        <f t="shared" si="63"/>
        <v>0</v>
      </c>
      <c r="Y230">
        <f t="shared" si="64"/>
        <v>0</v>
      </c>
      <c r="Z230">
        <f t="shared" si="65"/>
        <v>0</v>
      </c>
      <c r="AI230">
        <f>O230/50</f>
        <v>12.571359599999999</v>
      </c>
      <c r="AJ230">
        <v>11.727169999999999</v>
      </c>
      <c r="AK230">
        <f>(A230-AI230)^2+(B230-AJ230)^2</f>
        <v>1.1559869149441586</v>
      </c>
      <c r="AL230">
        <f t="shared" si="68"/>
        <v>1.075168319354769</v>
      </c>
      <c r="AM230">
        <f t="shared" si="67"/>
        <v>190.30479252579411</v>
      </c>
      <c r="AN230">
        <f t="shared" si="66"/>
        <v>86</v>
      </c>
    </row>
    <row r="231" spans="1:40" x14ac:dyDescent="0.2">
      <c r="A231">
        <v>13.14523</v>
      </c>
      <c r="B231">
        <v>11.818759999999999</v>
      </c>
      <c r="C231">
        <v>4</v>
      </c>
      <c r="D231">
        <v>0</v>
      </c>
      <c r="E231" t="s">
        <v>15</v>
      </c>
      <c r="F231">
        <v>0.04</v>
      </c>
      <c r="G231">
        <v>4</v>
      </c>
      <c r="H231" t="s">
        <v>17</v>
      </c>
      <c r="I231" t="s">
        <v>16</v>
      </c>
      <c r="J231" s="1">
        <v>19969</v>
      </c>
      <c r="K231">
        <v>116</v>
      </c>
      <c r="L231">
        <v>230</v>
      </c>
      <c r="M231">
        <f t="shared" si="54"/>
        <v>657.26149999999996</v>
      </c>
      <c r="N231">
        <f t="shared" si="55"/>
        <v>409.06200000000001</v>
      </c>
      <c r="O231">
        <v>628.56797999999992</v>
      </c>
      <c r="P231">
        <v>413.64150000000006</v>
      </c>
      <c r="Q231">
        <f t="shared" si="56"/>
        <v>844.28991024040249</v>
      </c>
      <c r="R231">
        <f t="shared" si="57"/>
        <v>29.056667225275554</v>
      </c>
      <c r="S231">
        <f t="shared" si="58"/>
        <v>1</v>
      </c>
      <c r="T231">
        <f t="shared" si="59"/>
        <v>1</v>
      </c>
      <c r="U231">
        <f t="shared" si="60"/>
        <v>0</v>
      </c>
      <c r="V231">
        <f t="shared" si="61"/>
        <v>0</v>
      </c>
      <c r="W231">
        <f t="shared" si="62"/>
        <v>0</v>
      </c>
      <c r="X231">
        <f t="shared" si="63"/>
        <v>0</v>
      </c>
      <c r="Y231">
        <f t="shared" si="64"/>
        <v>0</v>
      </c>
      <c r="Z231">
        <f t="shared" si="65"/>
        <v>0</v>
      </c>
      <c r="AI231">
        <f>O231/50</f>
        <v>12.571359599999999</v>
      </c>
      <c r="AJ231">
        <v>11.727169999999999</v>
      </c>
      <c r="AK231">
        <f>(A231-AI231)^2+(B231-AJ231)^2</f>
        <v>0.33771596409616067</v>
      </c>
      <c r="AL231">
        <f t="shared" si="68"/>
        <v>0.5811333445055108</v>
      </c>
      <c r="AM231">
        <f t="shared" si="67"/>
        <v>102.86060197747541</v>
      </c>
      <c r="AN231">
        <f t="shared" si="66"/>
        <v>44</v>
      </c>
    </row>
    <row r="232" spans="1:40" x14ac:dyDescent="0.2">
      <c r="A232">
        <v>13.123699999999999</v>
      </c>
      <c r="B232">
        <v>11.84915</v>
      </c>
      <c r="C232">
        <v>4</v>
      </c>
      <c r="D232">
        <v>0</v>
      </c>
      <c r="E232" t="s">
        <v>15</v>
      </c>
      <c r="F232">
        <v>0.04</v>
      </c>
      <c r="G232">
        <v>4</v>
      </c>
      <c r="H232" t="s">
        <v>17</v>
      </c>
      <c r="I232" t="s">
        <v>16</v>
      </c>
      <c r="J232" s="1">
        <v>19969</v>
      </c>
      <c r="K232">
        <v>116</v>
      </c>
      <c r="L232">
        <v>231</v>
      </c>
      <c r="M232">
        <f t="shared" si="54"/>
        <v>656.18499999999995</v>
      </c>
      <c r="N232">
        <f t="shared" si="55"/>
        <v>407.54250000000002</v>
      </c>
      <c r="O232">
        <v>628.56797999999992</v>
      </c>
      <c r="P232">
        <v>413.64150000000006</v>
      </c>
      <c r="Q232">
        <f t="shared" si="56"/>
        <v>799.89759468040199</v>
      </c>
      <c r="R232">
        <f t="shared" si="57"/>
        <v>28.282460902128054</v>
      </c>
      <c r="S232">
        <f t="shared" si="58"/>
        <v>1</v>
      </c>
      <c r="T232">
        <f t="shared" si="59"/>
        <v>1</v>
      </c>
      <c r="U232">
        <f t="shared" si="60"/>
        <v>0</v>
      </c>
      <c r="V232">
        <f t="shared" si="61"/>
        <v>0</v>
      </c>
      <c r="W232">
        <f t="shared" si="62"/>
        <v>0</v>
      </c>
      <c r="X232">
        <f t="shared" si="63"/>
        <v>0</v>
      </c>
      <c r="Y232">
        <f t="shared" si="64"/>
        <v>0</v>
      </c>
      <c r="Z232">
        <f t="shared" si="65"/>
        <v>0</v>
      </c>
      <c r="AI232">
        <f>O232/50</f>
        <v>12.571359599999999</v>
      </c>
      <c r="AJ232">
        <v>11.727169999999999</v>
      </c>
      <c r="AK232">
        <f>(A232-AI232)^2+(B232-AJ232)^2</f>
        <v>0.31995903787216046</v>
      </c>
      <c r="AL232">
        <f t="shared" si="68"/>
        <v>0.56564921804256074</v>
      </c>
      <c r="AM232">
        <f t="shared" si="67"/>
        <v>100.11991159353325</v>
      </c>
      <c r="AN232">
        <f t="shared" si="66"/>
        <v>43</v>
      </c>
    </row>
    <row r="233" spans="1:40" x14ac:dyDescent="0.2">
      <c r="A233">
        <v>12.298439999999999</v>
      </c>
      <c r="B233">
        <v>11.880420000000001</v>
      </c>
      <c r="C233">
        <v>5</v>
      </c>
      <c r="D233">
        <v>1</v>
      </c>
      <c r="E233" t="s">
        <v>18</v>
      </c>
      <c r="F233">
        <v>0.01</v>
      </c>
      <c r="G233">
        <v>4</v>
      </c>
      <c r="H233" t="s">
        <v>13</v>
      </c>
      <c r="I233" t="s">
        <v>16</v>
      </c>
      <c r="J233" s="1">
        <v>19969</v>
      </c>
      <c r="K233">
        <v>116</v>
      </c>
      <c r="L233">
        <v>232</v>
      </c>
      <c r="M233">
        <f t="shared" si="54"/>
        <v>614.92200000000003</v>
      </c>
      <c r="N233">
        <f t="shared" si="55"/>
        <v>405.97899999999993</v>
      </c>
      <c r="O233">
        <v>628.56797999999992</v>
      </c>
      <c r="P233">
        <v>413.64150000000006</v>
      </c>
      <c r="Q233">
        <f t="shared" si="56"/>
        <v>244.92667641039921</v>
      </c>
      <c r="R233">
        <f t="shared" si="57"/>
        <v>15.650133431073334</v>
      </c>
      <c r="S233">
        <f t="shared" si="58"/>
        <v>1</v>
      </c>
      <c r="T233">
        <f t="shared" si="59"/>
        <v>1</v>
      </c>
      <c r="U233">
        <f t="shared" si="60"/>
        <v>0</v>
      </c>
      <c r="V233">
        <f t="shared" si="61"/>
        <v>0</v>
      </c>
      <c r="W233">
        <f t="shared" si="62"/>
        <v>0</v>
      </c>
      <c r="X233">
        <f t="shared" si="63"/>
        <v>0</v>
      </c>
      <c r="Y233">
        <f t="shared" si="64"/>
        <v>0</v>
      </c>
      <c r="Z233">
        <f t="shared" si="65"/>
        <v>0</v>
      </c>
      <c r="AI233">
        <f>O233/50</f>
        <v>12.571359599999999</v>
      </c>
      <c r="AJ233">
        <v>11.727169999999999</v>
      </c>
      <c r="AK233">
        <f>(A233-AI233)^2+(B233-AJ233)^2</f>
        <v>9.7970670564160409E-2</v>
      </c>
      <c r="AL233">
        <f t="shared" si="68"/>
        <v>0.31300266862146786</v>
      </c>
      <c r="AM233">
        <f t="shared" si="67"/>
        <v>55.401472345999814</v>
      </c>
      <c r="AN233">
        <f t="shared" si="66"/>
        <v>11</v>
      </c>
    </row>
    <row r="234" spans="1:40" x14ac:dyDescent="0.2">
      <c r="A234">
        <v>14.90404</v>
      </c>
      <c r="B234">
        <v>12.763</v>
      </c>
      <c r="C234">
        <v>5</v>
      </c>
      <c r="D234">
        <v>0</v>
      </c>
      <c r="E234" t="s">
        <v>18</v>
      </c>
      <c r="F234">
        <v>0.01</v>
      </c>
      <c r="G234">
        <v>4</v>
      </c>
      <c r="H234" t="s">
        <v>17</v>
      </c>
      <c r="I234" t="s">
        <v>16</v>
      </c>
      <c r="J234" s="1">
        <v>19969</v>
      </c>
      <c r="K234">
        <v>116</v>
      </c>
      <c r="L234">
        <v>233</v>
      </c>
      <c r="M234">
        <f t="shared" si="54"/>
        <v>745.202</v>
      </c>
      <c r="N234">
        <f t="shared" si="55"/>
        <v>361.85</v>
      </c>
      <c r="O234">
        <v>628.56797999999992</v>
      </c>
      <c r="P234">
        <v>413.64150000000006</v>
      </c>
      <c r="Q234">
        <f t="shared" si="56"/>
        <v>16285.854093610422</v>
      </c>
      <c r="R234">
        <f t="shared" si="57"/>
        <v>127.61604167819351</v>
      </c>
      <c r="S234">
        <f t="shared" si="58"/>
        <v>1</v>
      </c>
      <c r="T234">
        <f t="shared" si="59"/>
        <v>0</v>
      </c>
      <c r="U234">
        <f t="shared" si="60"/>
        <v>0</v>
      </c>
      <c r="V234">
        <f t="shared" si="61"/>
        <v>1</v>
      </c>
      <c r="W234">
        <f t="shared" si="62"/>
        <v>0</v>
      </c>
      <c r="X234">
        <f t="shared" si="63"/>
        <v>0</v>
      </c>
      <c r="Y234">
        <f t="shared" si="64"/>
        <v>0</v>
      </c>
      <c r="Z234">
        <f t="shared" si="65"/>
        <v>0</v>
      </c>
      <c r="AI234">
        <f>O234/50</f>
        <v>12.571359599999999</v>
      </c>
      <c r="AJ234">
        <v>11.727169999999999</v>
      </c>
      <c r="AK234">
        <f>(A234-AI234)^2+(B234-AJ234)^2</f>
        <v>6.5143416374441667</v>
      </c>
      <c r="AL234">
        <f t="shared" si="68"/>
        <v>2.5523208335638699</v>
      </c>
      <c r="AM234">
        <f t="shared" si="67"/>
        <v>451.76078754080498</v>
      </c>
      <c r="AN234">
        <f t="shared" si="66"/>
        <v>351</v>
      </c>
    </row>
    <row r="235" spans="1:40" x14ac:dyDescent="0.2">
      <c r="A235">
        <v>11.53711</v>
      </c>
      <c r="B235">
        <v>12.58766</v>
      </c>
      <c r="C235">
        <v>0</v>
      </c>
      <c r="D235">
        <v>1</v>
      </c>
      <c r="E235" t="s">
        <v>12</v>
      </c>
      <c r="F235">
        <v>0.28000000000000003</v>
      </c>
      <c r="G235">
        <v>0</v>
      </c>
      <c r="H235" t="s">
        <v>13</v>
      </c>
      <c r="I235" t="s">
        <v>14</v>
      </c>
      <c r="J235" s="1">
        <v>19969</v>
      </c>
      <c r="K235">
        <v>116</v>
      </c>
      <c r="L235">
        <v>234</v>
      </c>
      <c r="M235">
        <f t="shared" si="54"/>
        <v>576.85550000000001</v>
      </c>
      <c r="N235">
        <f t="shared" si="55"/>
        <v>370.61699999999996</v>
      </c>
      <c r="O235">
        <v>628.56797999999992</v>
      </c>
      <c r="P235">
        <v>413.64150000000006</v>
      </c>
      <c r="Q235">
        <f t="shared" si="56"/>
        <v>4525.2881880003997</v>
      </c>
      <c r="R235">
        <f t="shared" si="57"/>
        <v>67.270262285800555</v>
      </c>
      <c r="S235">
        <f t="shared" si="58"/>
        <v>1</v>
      </c>
      <c r="T235">
        <f t="shared" si="59"/>
        <v>0</v>
      </c>
      <c r="U235">
        <f t="shared" si="60"/>
        <v>1</v>
      </c>
      <c r="V235">
        <f t="shared" si="61"/>
        <v>0</v>
      </c>
      <c r="W235">
        <f t="shared" si="62"/>
        <v>0</v>
      </c>
      <c r="X235">
        <f t="shared" si="63"/>
        <v>0</v>
      </c>
      <c r="Y235">
        <f t="shared" si="64"/>
        <v>0</v>
      </c>
      <c r="Z235">
        <f t="shared" si="65"/>
        <v>0</v>
      </c>
      <c r="AI235">
        <f>O235/50</f>
        <v>12.571359599999999</v>
      </c>
      <c r="AJ235">
        <v>11.727169999999999</v>
      </c>
      <c r="AK235">
        <f>(A235-AI235)^2+(B235-AJ235)^2</f>
        <v>1.8101152752001588</v>
      </c>
      <c r="AL235">
        <f t="shared" si="68"/>
        <v>1.3454052457160106</v>
      </c>
      <c r="AM235">
        <f t="shared" si="67"/>
        <v>238.13672849173389</v>
      </c>
      <c r="AN235">
        <f t="shared" si="66"/>
        <v>135</v>
      </c>
    </row>
    <row r="236" spans="1:40" x14ac:dyDescent="0.2">
      <c r="A236">
        <v>12.87284</v>
      </c>
      <c r="B236">
        <v>11.62384</v>
      </c>
      <c r="C236">
        <v>2</v>
      </c>
      <c r="D236">
        <v>0</v>
      </c>
      <c r="E236" t="s">
        <v>19</v>
      </c>
      <c r="F236">
        <v>0.3</v>
      </c>
      <c r="G236">
        <v>2</v>
      </c>
      <c r="H236" t="s">
        <v>17</v>
      </c>
      <c r="I236" t="s">
        <v>14</v>
      </c>
      <c r="J236" s="1">
        <v>19969</v>
      </c>
      <c r="K236">
        <v>116</v>
      </c>
      <c r="L236">
        <v>235</v>
      </c>
      <c r="M236">
        <f t="shared" si="54"/>
        <v>643.64200000000005</v>
      </c>
      <c r="N236">
        <f t="shared" si="55"/>
        <v>418.80799999999999</v>
      </c>
      <c r="O236">
        <v>628.56797999999992</v>
      </c>
      <c r="P236">
        <v>413.64150000000006</v>
      </c>
      <c r="Q236">
        <f t="shared" si="56"/>
        <v>253.91880121040325</v>
      </c>
      <c r="R236">
        <f t="shared" si="57"/>
        <v>15.934829814290557</v>
      </c>
      <c r="S236">
        <f t="shared" si="58"/>
        <v>1</v>
      </c>
      <c r="T236">
        <f t="shared" si="59"/>
        <v>1</v>
      </c>
      <c r="U236">
        <f t="shared" si="60"/>
        <v>0</v>
      </c>
      <c r="V236">
        <f t="shared" si="61"/>
        <v>0</v>
      </c>
      <c r="W236">
        <f t="shared" si="62"/>
        <v>0</v>
      </c>
      <c r="X236">
        <f t="shared" si="63"/>
        <v>0</v>
      </c>
      <c r="Y236">
        <f t="shared" si="64"/>
        <v>0</v>
      </c>
      <c r="Z236">
        <f t="shared" si="65"/>
        <v>0</v>
      </c>
      <c r="AI236">
        <f>O236/50</f>
        <v>12.571359599999999</v>
      </c>
      <c r="AJ236">
        <v>11.727169999999999</v>
      </c>
      <c r="AK236">
        <f>(A236-AI236)^2+(B236-AJ236)^2</f>
        <v>0.10156752048416046</v>
      </c>
      <c r="AL236">
        <f t="shared" si="68"/>
        <v>0.31869659628580982</v>
      </c>
      <c r="AM236">
        <f t="shared" si="67"/>
        <v>56.409297542588341</v>
      </c>
      <c r="AN236">
        <f t="shared" si="66"/>
        <v>12</v>
      </c>
    </row>
    <row r="237" spans="1:40" x14ac:dyDescent="0.2">
      <c r="A237">
        <v>11.04585</v>
      </c>
      <c r="B237">
        <v>11.23151</v>
      </c>
      <c r="C237">
        <v>3</v>
      </c>
      <c r="D237">
        <v>1</v>
      </c>
      <c r="E237" t="s">
        <v>20</v>
      </c>
      <c r="F237">
        <v>0.13</v>
      </c>
      <c r="G237">
        <v>3</v>
      </c>
      <c r="H237" t="s">
        <v>13</v>
      </c>
      <c r="I237" t="s">
        <v>14</v>
      </c>
      <c r="J237" s="1">
        <v>19969</v>
      </c>
      <c r="K237">
        <v>116</v>
      </c>
      <c r="L237">
        <v>236</v>
      </c>
      <c r="M237">
        <f t="shared" si="54"/>
        <v>552.29250000000002</v>
      </c>
      <c r="N237">
        <f t="shared" si="55"/>
        <v>438.42449999999997</v>
      </c>
      <c r="O237">
        <v>628.56797999999992</v>
      </c>
      <c r="P237">
        <v>413.64150000000006</v>
      </c>
      <c r="Q237">
        <f t="shared" si="56"/>
        <v>6432.1459382303801</v>
      </c>
      <c r="R237">
        <f t="shared" si="57"/>
        <v>80.200660460063418</v>
      </c>
      <c r="S237">
        <f t="shared" si="58"/>
        <v>1</v>
      </c>
      <c r="T237">
        <f t="shared" si="59"/>
        <v>0</v>
      </c>
      <c r="U237">
        <f t="shared" si="60"/>
        <v>1</v>
      </c>
      <c r="V237">
        <f t="shared" si="61"/>
        <v>0</v>
      </c>
      <c r="W237">
        <f t="shared" si="62"/>
        <v>0</v>
      </c>
      <c r="X237">
        <f t="shared" si="63"/>
        <v>0</v>
      </c>
      <c r="Y237">
        <f t="shared" si="64"/>
        <v>0</v>
      </c>
      <c r="Z237">
        <f t="shared" si="65"/>
        <v>0</v>
      </c>
      <c r="AI237">
        <f>O237/50</f>
        <v>12.571359599999999</v>
      </c>
      <c r="AJ237">
        <v>11.727169999999999</v>
      </c>
      <c r="AK237">
        <f>(A237-AI237)^2+(B237-AJ237)^2</f>
        <v>2.5728583752921574</v>
      </c>
      <c r="AL237">
        <f t="shared" si="68"/>
        <v>1.60401320920127</v>
      </c>
      <c r="AM237">
        <f t="shared" si="67"/>
        <v>283.91033802862478</v>
      </c>
      <c r="AN237">
        <f t="shared" si="66"/>
        <v>182</v>
      </c>
    </row>
    <row r="238" spans="1:40" x14ac:dyDescent="0.2">
      <c r="A238">
        <v>15.775539999999999</v>
      </c>
      <c r="B238">
        <v>13.987869999999999</v>
      </c>
      <c r="C238">
        <v>5</v>
      </c>
      <c r="D238">
        <v>1</v>
      </c>
      <c r="E238" t="s">
        <v>18</v>
      </c>
      <c r="F238">
        <v>0.01</v>
      </c>
      <c r="G238">
        <v>4</v>
      </c>
      <c r="H238" t="s">
        <v>13</v>
      </c>
      <c r="I238" t="s">
        <v>16</v>
      </c>
      <c r="J238" s="1">
        <v>19969</v>
      </c>
      <c r="K238">
        <v>116</v>
      </c>
      <c r="L238">
        <v>237</v>
      </c>
      <c r="M238">
        <f t="shared" si="54"/>
        <v>788.77699999999993</v>
      </c>
      <c r="N238">
        <f t="shared" si="55"/>
        <v>300.6065000000001</v>
      </c>
      <c r="O238">
        <v>628.56797999999992</v>
      </c>
      <c r="P238">
        <v>413.64150000000006</v>
      </c>
      <c r="Q238">
        <f t="shared" si="56"/>
        <v>38443.841314360398</v>
      </c>
      <c r="R238">
        <f t="shared" si="57"/>
        <v>196.07101089748173</v>
      </c>
      <c r="S238">
        <f t="shared" si="58"/>
        <v>0</v>
      </c>
      <c r="T238">
        <f t="shared" si="59"/>
        <v>0</v>
      </c>
      <c r="U238">
        <f t="shared" si="60"/>
        <v>0</v>
      </c>
      <c r="V238">
        <f t="shared" si="61"/>
        <v>0</v>
      </c>
      <c r="W238">
        <f t="shared" si="62"/>
        <v>1</v>
      </c>
      <c r="X238">
        <f t="shared" si="63"/>
        <v>0</v>
      </c>
      <c r="Y238">
        <f t="shared" si="64"/>
        <v>0</v>
      </c>
      <c r="Z238">
        <f t="shared" si="65"/>
        <v>0</v>
      </c>
      <c r="AI238">
        <f>O238/50</f>
        <v>12.571359599999999</v>
      </c>
      <c r="AJ238">
        <v>11.727169999999999</v>
      </c>
      <c r="AK238">
        <f>(A238-AI238)^2+(B238-AJ238)^2</f>
        <v>15.37753652574416</v>
      </c>
      <c r="AL238">
        <f t="shared" si="68"/>
        <v>3.9214202179496347</v>
      </c>
      <c r="AM238">
        <f t="shared" si="67"/>
        <v>694.09137857708538</v>
      </c>
      <c r="AN238">
        <f t="shared" si="66"/>
        <v>522</v>
      </c>
    </row>
    <row r="239" spans="1:40" x14ac:dyDescent="0.2">
      <c r="A239">
        <v>12.90019</v>
      </c>
      <c r="B239">
        <v>10.33882</v>
      </c>
      <c r="C239">
        <v>0</v>
      </c>
      <c r="D239">
        <v>0</v>
      </c>
      <c r="E239" t="s">
        <v>12</v>
      </c>
      <c r="F239">
        <v>0.28000000000000003</v>
      </c>
      <c r="G239">
        <v>0</v>
      </c>
      <c r="H239" t="s">
        <v>17</v>
      </c>
      <c r="I239" t="s">
        <v>14</v>
      </c>
      <c r="J239" s="1">
        <v>19969</v>
      </c>
      <c r="K239">
        <v>116</v>
      </c>
      <c r="L239">
        <v>238</v>
      </c>
      <c r="M239">
        <f t="shared" si="54"/>
        <v>645.0095</v>
      </c>
      <c r="N239">
        <f t="shared" si="55"/>
        <v>483.05899999999997</v>
      </c>
      <c r="O239">
        <v>628.56797999999992</v>
      </c>
      <c r="P239">
        <v>413.64150000000006</v>
      </c>
      <c r="Q239">
        <f t="shared" si="56"/>
        <v>5089.1128861603902</v>
      </c>
      <c r="R239">
        <f t="shared" si="57"/>
        <v>71.338018518601913</v>
      </c>
      <c r="S239">
        <f t="shared" si="58"/>
        <v>1</v>
      </c>
      <c r="T239">
        <f t="shared" si="59"/>
        <v>0</v>
      </c>
      <c r="U239">
        <f t="shared" si="60"/>
        <v>1</v>
      </c>
      <c r="V239">
        <f t="shared" si="61"/>
        <v>0</v>
      </c>
      <c r="W239">
        <f t="shared" si="62"/>
        <v>0</v>
      </c>
      <c r="X239">
        <f t="shared" si="63"/>
        <v>0</v>
      </c>
      <c r="Y239">
        <f t="shared" si="64"/>
        <v>0</v>
      </c>
      <c r="Z239">
        <f t="shared" si="65"/>
        <v>0</v>
      </c>
      <c r="AI239">
        <f>O239/50</f>
        <v>12.571359599999999</v>
      </c>
      <c r="AJ239">
        <v>11.727169999999999</v>
      </c>
      <c r="AK239">
        <f>(A239-AI239)^2+(B239-AJ239)^2</f>
        <v>2.0356451544641581</v>
      </c>
      <c r="AL239">
        <f t="shared" si="68"/>
        <v>1.4267603703720391</v>
      </c>
      <c r="AM239">
        <f t="shared" si="67"/>
        <v>252.53658555585091</v>
      </c>
      <c r="AN239">
        <f t="shared" si="66"/>
        <v>153</v>
      </c>
    </row>
    <row r="240" spans="1:40" x14ac:dyDescent="0.2">
      <c r="A240">
        <v>12.315519999999999</v>
      </c>
      <c r="B240">
        <v>11.51159</v>
      </c>
      <c r="C240">
        <v>5</v>
      </c>
      <c r="D240">
        <v>1</v>
      </c>
      <c r="E240" t="s">
        <v>18</v>
      </c>
      <c r="F240">
        <v>0.01</v>
      </c>
      <c r="G240">
        <v>4</v>
      </c>
      <c r="H240" t="s">
        <v>13</v>
      </c>
      <c r="I240" t="s">
        <v>16</v>
      </c>
      <c r="J240" s="1">
        <v>19969</v>
      </c>
      <c r="K240">
        <v>116</v>
      </c>
      <c r="L240">
        <v>239</v>
      </c>
      <c r="M240">
        <f t="shared" si="54"/>
        <v>615.77599999999995</v>
      </c>
      <c r="N240">
        <f t="shared" si="55"/>
        <v>424.42049999999995</v>
      </c>
      <c r="O240">
        <v>628.56797999999992</v>
      </c>
      <c r="P240">
        <v>413.64150000000006</v>
      </c>
      <c r="Q240">
        <f t="shared" si="56"/>
        <v>279.82159332039663</v>
      </c>
      <c r="R240">
        <f t="shared" si="57"/>
        <v>16.72786876205085</v>
      </c>
      <c r="S240">
        <f t="shared" si="58"/>
        <v>1</v>
      </c>
      <c r="T240">
        <f t="shared" si="59"/>
        <v>1</v>
      </c>
      <c r="U240">
        <f t="shared" si="60"/>
        <v>0</v>
      </c>
      <c r="V240">
        <f t="shared" si="61"/>
        <v>0</v>
      </c>
      <c r="W240">
        <f t="shared" si="62"/>
        <v>0</v>
      </c>
      <c r="X240">
        <f t="shared" si="63"/>
        <v>0</v>
      </c>
      <c r="Y240">
        <f t="shared" si="64"/>
        <v>0</v>
      </c>
      <c r="Z240">
        <f t="shared" si="65"/>
        <v>0</v>
      </c>
      <c r="AI240">
        <f>O240/50</f>
        <v>12.571359599999999</v>
      </c>
      <c r="AJ240">
        <v>11.727169999999999</v>
      </c>
      <c r="AK240">
        <f>(A240-AI240)^2+(B240-AJ240)^2</f>
        <v>0.11192863732815958</v>
      </c>
      <c r="AL240">
        <f t="shared" si="68"/>
        <v>0.33455737524101836</v>
      </c>
      <c r="AM240">
        <f t="shared" si="67"/>
        <v>59.216655417660249</v>
      </c>
      <c r="AN240">
        <f t="shared" si="66"/>
        <v>13</v>
      </c>
    </row>
    <row r="241" spans="1:41" x14ac:dyDescent="0.2">
      <c r="A241">
        <v>9.7943940000000005</v>
      </c>
      <c r="B241">
        <v>11.772360000000001</v>
      </c>
      <c r="C241">
        <v>2</v>
      </c>
      <c r="D241">
        <v>0</v>
      </c>
      <c r="E241" t="s">
        <v>19</v>
      </c>
      <c r="F241">
        <v>0.3</v>
      </c>
      <c r="G241">
        <v>2</v>
      </c>
      <c r="H241" t="s">
        <v>17</v>
      </c>
      <c r="I241" t="s">
        <v>14</v>
      </c>
      <c r="J241" s="1">
        <v>19969</v>
      </c>
      <c r="K241">
        <v>116</v>
      </c>
      <c r="L241">
        <v>240</v>
      </c>
      <c r="M241">
        <f t="shared" si="54"/>
        <v>489.71970000000005</v>
      </c>
      <c r="N241">
        <f t="shared" si="55"/>
        <v>411.38199999999995</v>
      </c>
      <c r="O241">
        <v>628.56797999999992</v>
      </c>
      <c r="P241">
        <v>413.64150000000006</v>
      </c>
      <c r="Q241">
        <f t="shared" si="56"/>
        <v>19283.950199208364</v>
      </c>
      <c r="R241">
        <f t="shared" si="57"/>
        <v>138.86666338329141</v>
      </c>
      <c r="S241">
        <f t="shared" si="58"/>
        <v>1</v>
      </c>
      <c r="T241">
        <f t="shared" si="59"/>
        <v>0</v>
      </c>
      <c r="U241">
        <f t="shared" si="60"/>
        <v>0</v>
      </c>
      <c r="V241">
        <f t="shared" si="61"/>
        <v>1</v>
      </c>
      <c r="W241">
        <f t="shared" si="62"/>
        <v>0</v>
      </c>
      <c r="X241">
        <f t="shared" si="63"/>
        <v>0</v>
      </c>
      <c r="Y241">
        <f t="shared" si="64"/>
        <v>0</v>
      </c>
      <c r="Z241">
        <f t="shared" si="65"/>
        <v>0</v>
      </c>
      <c r="AI241">
        <f>O241/50</f>
        <v>12.571359599999999</v>
      </c>
      <c r="AJ241">
        <v>11.727169999999999</v>
      </c>
      <c r="AK241">
        <f>(A241-AI241)^2+(B241-AJ241)^2</f>
        <v>7.7135800796833527</v>
      </c>
      <c r="AL241">
        <f t="shared" si="68"/>
        <v>2.7773332676658291</v>
      </c>
      <c r="AM241">
        <f t="shared" si="67"/>
        <v>491.58798837685174</v>
      </c>
      <c r="AN241">
        <f t="shared" si="66"/>
        <v>381</v>
      </c>
    </row>
    <row r="242" spans="1:41" x14ac:dyDescent="0.2">
      <c r="A242">
        <v>12.652850000000001</v>
      </c>
      <c r="B242">
        <v>11.263820000000001</v>
      </c>
      <c r="C242">
        <v>2</v>
      </c>
      <c r="D242">
        <v>0</v>
      </c>
      <c r="E242" t="s">
        <v>19</v>
      </c>
      <c r="F242">
        <v>0.3</v>
      </c>
      <c r="G242">
        <v>2</v>
      </c>
      <c r="H242" t="s">
        <v>17</v>
      </c>
      <c r="I242" t="s">
        <v>14</v>
      </c>
      <c r="J242" s="1">
        <v>19969</v>
      </c>
      <c r="K242">
        <v>116</v>
      </c>
      <c r="L242">
        <v>241</v>
      </c>
      <c r="M242">
        <f t="shared" si="54"/>
        <v>632.64250000000004</v>
      </c>
      <c r="N242">
        <f t="shared" si="55"/>
        <v>436.80899999999997</v>
      </c>
      <c r="O242">
        <v>628.56797999999992</v>
      </c>
      <c r="P242">
        <v>413.64150000000006</v>
      </c>
      <c r="Q242">
        <f t="shared" si="56"/>
        <v>553.33476948039652</v>
      </c>
      <c r="R242">
        <f t="shared" si="57"/>
        <v>23.523068878877105</v>
      </c>
      <c r="S242">
        <f t="shared" si="58"/>
        <v>1</v>
      </c>
      <c r="T242">
        <f t="shared" si="59"/>
        <v>1</v>
      </c>
      <c r="U242">
        <f t="shared" si="60"/>
        <v>0</v>
      </c>
      <c r="V242">
        <f t="shared" si="61"/>
        <v>0</v>
      </c>
      <c r="W242">
        <f t="shared" si="62"/>
        <v>0</v>
      </c>
      <c r="X242">
        <f t="shared" si="63"/>
        <v>0</v>
      </c>
      <c r="Y242">
        <f t="shared" si="64"/>
        <v>0</v>
      </c>
      <c r="Z242">
        <f t="shared" si="65"/>
        <v>0</v>
      </c>
      <c r="AI242">
        <f>O242/50</f>
        <v>12.571359599999999</v>
      </c>
      <c r="AJ242">
        <v>11.727169999999999</v>
      </c>
      <c r="AK242">
        <f>(A242-AI242)^2+(B242-AJ242)^2</f>
        <v>0.22133390779215878</v>
      </c>
      <c r="AL242">
        <f t="shared" si="68"/>
        <v>0.47046137757754225</v>
      </c>
      <c r="AM242">
        <f t="shared" si="67"/>
        <v>83.271663831224984</v>
      </c>
      <c r="AN242">
        <f t="shared" si="66"/>
        <v>34</v>
      </c>
    </row>
    <row r="243" spans="1:41" x14ac:dyDescent="0.2">
      <c r="A243">
        <v>12.67759</v>
      </c>
      <c r="B243">
        <v>12.054600000000001</v>
      </c>
      <c r="C243">
        <v>5</v>
      </c>
      <c r="D243">
        <v>0</v>
      </c>
      <c r="E243" t="s">
        <v>18</v>
      </c>
      <c r="F243">
        <v>0.01</v>
      </c>
      <c r="G243">
        <v>4</v>
      </c>
      <c r="H243" t="s">
        <v>17</v>
      </c>
      <c r="I243" t="s">
        <v>16</v>
      </c>
      <c r="J243" s="1">
        <v>19969</v>
      </c>
      <c r="K243">
        <v>116</v>
      </c>
      <c r="L243">
        <v>242</v>
      </c>
      <c r="M243">
        <f t="shared" si="54"/>
        <v>633.87950000000001</v>
      </c>
      <c r="N243">
        <f t="shared" si="55"/>
        <v>397.27</v>
      </c>
      <c r="O243">
        <v>628.56797999999992</v>
      </c>
      <c r="P243">
        <v>413.64150000000006</v>
      </c>
      <c r="Q243">
        <f t="shared" si="56"/>
        <v>296.23825696040365</v>
      </c>
      <c r="R243">
        <f t="shared" si="57"/>
        <v>17.211573343550079</v>
      </c>
      <c r="S243">
        <f t="shared" si="58"/>
        <v>1</v>
      </c>
      <c r="T243">
        <f t="shared" si="59"/>
        <v>1</v>
      </c>
      <c r="U243">
        <f t="shared" si="60"/>
        <v>0</v>
      </c>
      <c r="V243">
        <f t="shared" si="61"/>
        <v>0</v>
      </c>
      <c r="W243">
        <f t="shared" si="62"/>
        <v>0</v>
      </c>
      <c r="X243">
        <f t="shared" si="63"/>
        <v>0</v>
      </c>
      <c r="Y243">
        <f t="shared" si="64"/>
        <v>0</v>
      </c>
      <c r="Z243">
        <f t="shared" si="65"/>
        <v>0</v>
      </c>
      <c r="AI243">
        <f>O243/50</f>
        <v>12.571359599999999</v>
      </c>
      <c r="AJ243">
        <v>11.727169999999999</v>
      </c>
      <c r="AK243">
        <f>(A243-AI243)^2+(B243-AJ243)^2</f>
        <v>0.11849530278416119</v>
      </c>
      <c r="AL243">
        <f t="shared" si="68"/>
        <v>0.3442314668710012</v>
      </c>
      <c r="AM243">
        <f t="shared" si="67"/>
        <v>60.92896963616721</v>
      </c>
      <c r="AN243">
        <f t="shared" si="66"/>
        <v>16</v>
      </c>
    </row>
    <row r="244" spans="1:41" x14ac:dyDescent="0.2">
      <c r="A244">
        <v>15.9603</v>
      </c>
      <c r="B244">
        <v>9.1624990000000004</v>
      </c>
      <c r="C244">
        <v>3</v>
      </c>
      <c r="D244">
        <v>1</v>
      </c>
      <c r="E244" t="s">
        <v>20</v>
      </c>
      <c r="F244">
        <v>0.13</v>
      </c>
      <c r="G244">
        <v>3</v>
      </c>
      <c r="H244" t="s">
        <v>13</v>
      </c>
      <c r="I244" t="s">
        <v>14</v>
      </c>
      <c r="J244" s="1">
        <v>19969</v>
      </c>
      <c r="K244">
        <v>116</v>
      </c>
      <c r="L244">
        <v>243</v>
      </c>
      <c r="M244">
        <f t="shared" si="54"/>
        <v>798.01499999999999</v>
      </c>
      <c r="N244">
        <f t="shared" si="55"/>
        <v>541.87504999999999</v>
      </c>
      <c r="O244">
        <v>628.56797999999992</v>
      </c>
      <c r="P244">
        <v>413.64150000000006</v>
      </c>
      <c r="Q244">
        <f t="shared" si="56"/>
        <v>45156.135932482903</v>
      </c>
      <c r="R244">
        <f t="shared" si="57"/>
        <v>212.49973160567262</v>
      </c>
      <c r="S244">
        <f t="shared" si="58"/>
        <v>0</v>
      </c>
      <c r="T244">
        <f t="shared" si="59"/>
        <v>0</v>
      </c>
      <c r="U244">
        <f t="shared" si="60"/>
        <v>0</v>
      </c>
      <c r="V244">
        <f t="shared" si="61"/>
        <v>0</v>
      </c>
      <c r="W244">
        <f t="shared" si="62"/>
        <v>0</v>
      </c>
      <c r="X244">
        <f t="shared" si="63"/>
        <v>1</v>
      </c>
      <c r="Y244">
        <f t="shared" si="64"/>
        <v>0</v>
      </c>
      <c r="Z244">
        <f t="shared" si="65"/>
        <v>0</v>
      </c>
      <c r="AI244">
        <f>O244/50</f>
        <v>12.571359599999999</v>
      </c>
      <c r="AJ244">
        <v>11.727169999999999</v>
      </c>
      <c r="AK244">
        <f>(A244-AI244)^2+(B244-AJ244)^2</f>
        <v>18.062454372993159</v>
      </c>
      <c r="AL244">
        <f t="shared" si="68"/>
        <v>4.2499946321134523</v>
      </c>
      <c r="AM244">
        <f t="shared" si="67"/>
        <v>752.24904988408105</v>
      </c>
      <c r="AN244">
        <f t="shared" si="66"/>
        <v>534</v>
      </c>
    </row>
    <row r="245" spans="1:41" x14ac:dyDescent="0.2">
      <c r="A245">
        <v>11.03126</v>
      </c>
      <c r="B245">
        <v>11.879709999999999</v>
      </c>
      <c r="C245">
        <v>5</v>
      </c>
      <c r="D245">
        <v>0</v>
      </c>
      <c r="E245" t="s">
        <v>18</v>
      </c>
      <c r="F245">
        <v>0.01</v>
      </c>
      <c r="G245">
        <v>4</v>
      </c>
      <c r="H245" t="s">
        <v>17</v>
      </c>
      <c r="I245" t="s">
        <v>16</v>
      </c>
      <c r="J245" s="1">
        <v>19969</v>
      </c>
      <c r="K245">
        <v>116</v>
      </c>
      <c r="L245">
        <v>244</v>
      </c>
      <c r="M245">
        <f t="shared" si="54"/>
        <v>551.56299999999999</v>
      </c>
      <c r="N245">
        <f t="shared" si="55"/>
        <v>406.0145</v>
      </c>
      <c r="O245">
        <v>628.56797999999992</v>
      </c>
      <c r="P245">
        <v>413.64150000000006</v>
      </c>
      <c r="Q245">
        <f t="shared" si="56"/>
        <v>5987.9380738003911</v>
      </c>
      <c r="R245">
        <f t="shared" si="57"/>
        <v>77.38176835534577</v>
      </c>
      <c r="S245">
        <f t="shared" si="58"/>
        <v>1</v>
      </c>
      <c r="T245">
        <f t="shared" si="59"/>
        <v>0</v>
      </c>
      <c r="U245">
        <f t="shared" si="60"/>
        <v>1</v>
      </c>
      <c r="V245">
        <f t="shared" si="61"/>
        <v>0</v>
      </c>
      <c r="W245">
        <f t="shared" si="62"/>
        <v>0</v>
      </c>
      <c r="X245">
        <f t="shared" si="63"/>
        <v>0</v>
      </c>
      <c r="Y245">
        <f t="shared" si="64"/>
        <v>0</v>
      </c>
      <c r="Z245">
        <f t="shared" si="65"/>
        <v>0</v>
      </c>
      <c r="AI245">
        <f>O245/50</f>
        <v>12.571359599999999</v>
      </c>
      <c r="AJ245">
        <v>11.727169999999999</v>
      </c>
      <c r="AK245">
        <f>(A245-AI245)^2+(B245-AJ245)^2</f>
        <v>2.3951752295201585</v>
      </c>
      <c r="AL245">
        <f t="shared" si="68"/>
        <v>1.5476353671069158</v>
      </c>
      <c r="AM245">
        <f t="shared" si="67"/>
        <v>273.93145997792408</v>
      </c>
      <c r="AN245">
        <f t="shared" si="66"/>
        <v>170</v>
      </c>
    </row>
    <row r="246" spans="1:41" x14ac:dyDescent="0.2">
      <c r="A246">
        <v>14.08877</v>
      </c>
      <c r="B246">
        <v>9.3375529999999998</v>
      </c>
      <c r="C246">
        <v>1</v>
      </c>
      <c r="D246">
        <v>0</v>
      </c>
      <c r="E246" s="2">
        <v>43059</v>
      </c>
      <c r="F246">
        <v>0.25</v>
      </c>
      <c r="G246">
        <v>1</v>
      </c>
      <c r="H246" t="s">
        <v>17</v>
      </c>
      <c r="I246" t="s">
        <v>14</v>
      </c>
      <c r="J246" s="1">
        <v>19969</v>
      </c>
      <c r="K246">
        <v>116</v>
      </c>
      <c r="L246">
        <v>245</v>
      </c>
      <c r="M246">
        <f t="shared" si="54"/>
        <v>704.43849999999998</v>
      </c>
      <c r="N246">
        <f t="shared" si="55"/>
        <v>533.12234999999998</v>
      </c>
      <c r="O246">
        <v>628.56797999999992</v>
      </c>
      <c r="P246">
        <v>413.64150000000006</v>
      </c>
      <c r="Q246">
        <f t="shared" si="56"/>
        <v>20032.009321792888</v>
      </c>
      <c r="R246">
        <f t="shared" si="57"/>
        <v>141.53448103480963</v>
      </c>
      <c r="S246">
        <f t="shared" si="58"/>
        <v>1</v>
      </c>
      <c r="T246">
        <f t="shared" si="59"/>
        <v>0</v>
      </c>
      <c r="U246">
        <f t="shared" si="60"/>
        <v>0</v>
      </c>
      <c r="V246">
        <f t="shared" si="61"/>
        <v>1</v>
      </c>
      <c r="W246">
        <f t="shared" si="62"/>
        <v>0</v>
      </c>
      <c r="X246">
        <f t="shared" si="63"/>
        <v>0</v>
      </c>
      <c r="Y246">
        <f t="shared" si="64"/>
        <v>0</v>
      </c>
      <c r="Z246">
        <f t="shared" si="65"/>
        <v>0</v>
      </c>
      <c r="AI246">
        <f>O246/50</f>
        <v>12.571359599999999</v>
      </c>
      <c r="AJ246">
        <v>11.727169999999999</v>
      </c>
      <c r="AK246">
        <f>(A246-AI246)^2+(B246-AJ246)^2</f>
        <v>8.0128037287171612</v>
      </c>
      <c r="AL246">
        <f t="shared" si="68"/>
        <v>2.8306896206961936</v>
      </c>
      <c r="AM246">
        <f t="shared" si="67"/>
        <v>501.03206286322626</v>
      </c>
      <c r="AN246">
        <f t="shared" si="66"/>
        <v>388</v>
      </c>
    </row>
    <row r="247" spans="1:41" x14ac:dyDescent="0.2">
      <c r="A247">
        <v>11.027100000000001</v>
      </c>
      <c r="B247">
        <v>11.745570000000001</v>
      </c>
      <c r="C247">
        <v>5</v>
      </c>
      <c r="D247">
        <v>0</v>
      </c>
      <c r="E247" t="s">
        <v>18</v>
      </c>
      <c r="F247">
        <v>0.01</v>
      </c>
      <c r="G247">
        <v>4</v>
      </c>
      <c r="H247" t="s">
        <v>17</v>
      </c>
      <c r="I247" t="s">
        <v>16</v>
      </c>
      <c r="J247" s="1">
        <v>19969</v>
      </c>
      <c r="K247">
        <v>116</v>
      </c>
      <c r="L247">
        <v>246</v>
      </c>
      <c r="M247">
        <f t="shared" si="54"/>
        <v>551.35500000000002</v>
      </c>
      <c r="N247">
        <f t="shared" si="55"/>
        <v>412.72149999999999</v>
      </c>
      <c r="O247">
        <v>628.56797999999992</v>
      </c>
      <c r="P247">
        <v>413.64150000000006</v>
      </c>
      <c r="Q247">
        <f t="shared" si="56"/>
        <v>5962.6906804803857</v>
      </c>
      <c r="R247">
        <f t="shared" si="57"/>
        <v>77.218460749230076</v>
      </c>
      <c r="S247">
        <f t="shared" si="58"/>
        <v>1</v>
      </c>
      <c r="T247">
        <f t="shared" si="59"/>
        <v>0</v>
      </c>
      <c r="U247">
        <f t="shared" si="60"/>
        <v>1</v>
      </c>
      <c r="V247">
        <f t="shared" si="61"/>
        <v>0</v>
      </c>
      <c r="W247">
        <f t="shared" si="62"/>
        <v>0</v>
      </c>
      <c r="X247">
        <f t="shared" si="63"/>
        <v>0</v>
      </c>
      <c r="Y247">
        <f t="shared" si="64"/>
        <v>0</v>
      </c>
      <c r="Z247">
        <f t="shared" si="65"/>
        <v>0</v>
      </c>
      <c r="AI247">
        <f>O247/50</f>
        <v>12.571359599999999</v>
      </c>
      <c r="AJ247">
        <v>11.727169999999999</v>
      </c>
      <c r="AK247">
        <f>(A247-AI247)^2+(B247-AJ247)^2</f>
        <v>2.3850762721921548</v>
      </c>
      <c r="AL247">
        <f t="shared" si="68"/>
        <v>1.5443692149846016</v>
      </c>
      <c r="AM247">
        <f t="shared" si="67"/>
        <v>273.35335105227449</v>
      </c>
      <c r="AN247">
        <f t="shared" si="66"/>
        <v>168</v>
      </c>
    </row>
    <row r="248" spans="1:41" x14ac:dyDescent="0.2">
      <c r="A248">
        <v>14.54157</v>
      </c>
      <c r="B248">
        <v>8.6848259999999993</v>
      </c>
      <c r="C248">
        <v>4</v>
      </c>
      <c r="D248">
        <v>0</v>
      </c>
      <c r="E248" t="s">
        <v>15</v>
      </c>
      <c r="F248">
        <v>0.04</v>
      </c>
      <c r="G248">
        <v>4</v>
      </c>
      <c r="H248" t="s">
        <v>17</v>
      </c>
      <c r="I248" t="s">
        <v>16</v>
      </c>
      <c r="J248" s="1">
        <v>19969</v>
      </c>
      <c r="K248">
        <v>116</v>
      </c>
      <c r="L248">
        <v>247</v>
      </c>
      <c r="M248">
        <f t="shared" si="54"/>
        <v>727.07849999999996</v>
      </c>
      <c r="N248">
        <f t="shared" si="55"/>
        <v>565.75870000000009</v>
      </c>
      <c r="O248">
        <v>628.56797999999992</v>
      </c>
      <c r="P248">
        <v>413.64150000000006</v>
      </c>
      <c r="Q248">
        <f t="shared" si="56"/>
        <v>32843.965086510419</v>
      </c>
      <c r="R248">
        <f t="shared" si="57"/>
        <v>181.22904040608509</v>
      </c>
      <c r="S248">
        <f t="shared" si="58"/>
        <v>0</v>
      </c>
      <c r="T248">
        <f t="shared" si="59"/>
        <v>0</v>
      </c>
      <c r="U248">
        <f t="shared" si="60"/>
        <v>0</v>
      </c>
      <c r="V248">
        <f t="shared" si="61"/>
        <v>0</v>
      </c>
      <c r="W248">
        <f t="shared" si="62"/>
        <v>1</v>
      </c>
      <c r="X248">
        <f t="shared" si="63"/>
        <v>0</v>
      </c>
      <c r="Y248">
        <f t="shared" si="64"/>
        <v>0</v>
      </c>
      <c r="Z248">
        <f t="shared" si="65"/>
        <v>0</v>
      </c>
      <c r="AI248">
        <f>O248/50</f>
        <v>12.571359599999999</v>
      </c>
      <c r="AJ248">
        <v>11.727169999999999</v>
      </c>
      <c r="AK248">
        <f>(A248-AI248)^2+(B248-AJ248)^2</f>
        <v>13.137586034604164</v>
      </c>
      <c r="AL248">
        <f t="shared" si="68"/>
        <v>3.624580808121701</v>
      </c>
      <c r="AM248">
        <f t="shared" si="67"/>
        <v>641.55080303754107</v>
      </c>
      <c r="AN248">
        <f t="shared" si="66"/>
        <v>503</v>
      </c>
    </row>
    <row r="249" spans="1:41" x14ac:dyDescent="0.2">
      <c r="A249">
        <v>15.550979999999999</v>
      </c>
      <c r="B249">
        <v>11.28022</v>
      </c>
      <c r="C249">
        <v>5</v>
      </c>
      <c r="D249">
        <v>1</v>
      </c>
      <c r="E249" t="s">
        <v>18</v>
      </c>
      <c r="F249">
        <v>0.01</v>
      </c>
      <c r="G249">
        <v>4</v>
      </c>
      <c r="H249" t="s">
        <v>13</v>
      </c>
      <c r="I249" t="s">
        <v>16</v>
      </c>
      <c r="J249" s="1">
        <v>19969</v>
      </c>
      <c r="K249">
        <v>116</v>
      </c>
      <c r="L249">
        <v>248</v>
      </c>
      <c r="M249">
        <f t="shared" si="54"/>
        <v>777.54899999999998</v>
      </c>
      <c r="N249">
        <f t="shared" si="55"/>
        <v>435.98900000000003</v>
      </c>
      <c r="O249">
        <v>628.56797999999992</v>
      </c>
      <c r="P249">
        <v>413.64150000000006</v>
      </c>
      <c r="Q249">
        <f t="shared" si="56"/>
        <v>22694.755076490415</v>
      </c>
      <c r="R249">
        <f t="shared" si="57"/>
        <v>150.64778483764843</v>
      </c>
      <c r="S249">
        <f t="shared" si="58"/>
        <v>1</v>
      </c>
      <c r="T249">
        <f t="shared" si="59"/>
        <v>0</v>
      </c>
      <c r="U249">
        <f t="shared" si="60"/>
        <v>0</v>
      </c>
      <c r="V249">
        <f t="shared" si="61"/>
        <v>0</v>
      </c>
      <c r="W249">
        <f t="shared" si="62"/>
        <v>1</v>
      </c>
      <c r="X249">
        <f t="shared" si="63"/>
        <v>0</v>
      </c>
      <c r="Y249">
        <f t="shared" si="64"/>
        <v>0</v>
      </c>
      <c r="Z249">
        <f t="shared" si="65"/>
        <v>0</v>
      </c>
      <c r="AI249">
        <f>O249/50</f>
        <v>12.571359599999999</v>
      </c>
      <c r="AJ249">
        <v>11.727169999999999</v>
      </c>
      <c r="AK249">
        <f>(A249-AI249)^2+(B249-AJ249)^2</f>
        <v>9.0779020305961602</v>
      </c>
      <c r="AL249">
        <f t="shared" si="68"/>
        <v>3.0129556967529676</v>
      </c>
      <c r="AM249">
        <f t="shared" si="67"/>
        <v>533.29315832527527</v>
      </c>
      <c r="AN249">
        <f t="shared" si="66"/>
        <v>420</v>
      </c>
    </row>
    <row r="250" spans="1:41" x14ac:dyDescent="0.2">
      <c r="A250">
        <v>9.5793309999999998</v>
      </c>
      <c r="B250">
        <v>11.780810000000001</v>
      </c>
      <c r="C250">
        <v>2</v>
      </c>
      <c r="D250">
        <v>1</v>
      </c>
      <c r="E250" t="s">
        <v>19</v>
      </c>
      <c r="F250">
        <v>0.3</v>
      </c>
      <c r="G250">
        <v>2</v>
      </c>
      <c r="H250" t="s">
        <v>13</v>
      </c>
      <c r="I250" t="s">
        <v>14</v>
      </c>
      <c r="J250" s="1">
        <v>19969</v>
      </c>
      <c r="K250">
        <v>116</v>
      </c>
      <c r="L250">
        <v>249</v>
      </c>
      <c r="M250">
        <f t="shared" si="54"/>
        <v>478.96654999999998</v>
      </c>
      <c r="N250">
        <f t="shared" si="55"/>
        <v>410.95949999999993</v>
      </c>
      <c r="O250">
        <v>628.56797999999992</v>
      </c>
      <c r="P250">
        <v>413.64150000000006</v>
      </c>
      <c r="Q250">
        <f t="shared" si="56"/>
        <v>22387.780982044882</v>
      </c>
      <c r="R250">
        <f t="shared" si="57"/>
        <v>149.62546902865461</v>
      </c>
      <c r="S250">
        <f t="shared" si="58"/>
        <v>1</v>
      </c>
      <c r="T250">
        <f t="shared" si="59"/>
        <v>0</v>
      </c>
      <c r="U250">
        <f t="shared" si="60"/>
        <v>0</v>
      </c>
      <c r="V250">
        <f t="shared" si="61"/>
        <v>1</v>
      </c>
      <c r="W250">
        <f t="shared" si="62"/>
        <v>0</v>
      </c>
      <c r="X250">
        <f t="shared" si="63"/>
        <v>0</v>
      </c>
      <c r="Y250">
        <f t="shared" si="64"/>
        <v>0</v>
      </c>
      <c r="Z250">
        <f t="shared" si="65"/>
        <v>0</v>
      </c>
      <c r="AI250">
        <f>O250/50</f>
        <v>12.571359599999999</v>
      </c>
      <c r="AJ250">
        <v>11.727169999999999</v>
      </c>
      <c r="AK250">
        <f>(A250-AI250)^2+(B250-AJ250)^2</f>
        <v>8.9551123928179575</v>
      </c>
      <c r="AL250">
        <f t="shared" si="68"/>
        <v>2.9925093805730931</v>
      </c>
      <c r="AM250">
        <f t="shared" si="67"/>
        <v>529.67416036143743</v>
      </c>
      <c r="AN250">
        <f t="shared" si="66"/>
        <v>415</v>
      </c>
    </row>
    <row r="251" spans="1:41" x14ac:dyDescent="0.2">
      <c r="A251">
        <v>15.465730000000001</v>
      </c>
      <c r="B251">
        <v>11.096629999999999</v>
      </c>
      <c r="C251">
        <v>3</v>
      </c>
      <c r="D251">
        <v>0</v>
      </c>
      <c r="E251" t="s">
        <v>20</v>
      </c>
      <c r="F251">
        <v>0.13</v>
      </c>
      <c r="G251">
        <v>3</v>
      </c>
      <c r="H251" t="s">
        <v>17</v>
      </c>
      <c r="I251" t="s">
        <v>14</v>
      </c>
      <c r="J251" s="1">
        <v>19969</v>
      </c>
      <c r="K251">
        <v>116</v>
      </c>
      <c r="L251">
        <v>250</v>
      </c>
      <c r="M251">
        <f t="shared" si="54"/>
        <v>773.28650000000005</v>
      </c>
      <c r="N251">
        <f t="shared" si="55"/>
        <v>445.16849999999999</v>
      </c>
      <c r="O251">
        <v>628.56797999999992</v>
      </c>
      <c r="P251">
        <v>413.64150000000006</v>
      </c>
      <c r="Q251">
        <f t="shared" si="56"/>
        <v>21937.401759990433</v>
      </c>
      <c r="R251">
        <f t="shared" si="57"/>
        <v>148.11280079719791</v>
      </c>
      <c r="S251">
        <f t="shared" si="58"/>
        <v>1</v>
      </c>
      <c r="T251">
        <f t="shared" si="59"/>
        <v>0</v>
      </c>
      <c r="U251">
        <f t="shared" si="60"/>
        <v>0</v>
      </c>
      <c r="V251">
        <f t="shared" si="61"/>
        <v>1</v>
      </c>
      <c r="W251">
        <f t="shared" si="62"/>
        <v>0</v>
      </c>
      <c r="X251">
        <f t="shared" si="63"/>
        <v>0</v>
      </c>
      <c r="Y251">
        <f t="shared" si="64"/>
        <v>0</v>
      </c>
      <c r="Z251">
        <f t="shared" si="65"/>
        <v>0</v>
      </c>
      <c r="AI251">
        <f>O251/50</f>
        <v>12.571359599999999</v>
      </c>
      <c r="AJ251">
        <v>11.727169999999999</v>
      </c>
      <c r="AK251">
        <f>(A251-AI251)^2+(B251-AJ251)^2</f>
        <v>8.7749607039961681</v>
      </c>
      <c r="AL251">
        <f t="shared" si="68"/>
        <v>2.9622560159439577</v>
      </c>
      <c r="AM251">
        <f t="shared" si="67"/>
        <v>524.31931482208051</v>
      </c>
      <c r="AN251">
        <f t="shared" si="66"/>
        <v>409</v>
      </c>
      <c r="AO251" t="e">
        <f>#REF!*AL251</f>
        <v>#REF!</v>
      </c>
    </row>
    <row r="252" spans="1:41" x14ac:dyDescent="0.2">
      <c r="A252">
        <v>14.44191</v>
      </c>
      <c r="B252">
        <v>12.159509999999999</v>
      </c>
      <c r="C252">
        <v>1</v>
      </c>
      <c r="D252">
        <v>0</v>
      </c>
      <c r="E252" s="2">
        <v>43059</v>
      </c>
      <c r="F252">
        <v>0.25</v>
      </c>
      <c r="G252">
        <v>1</v>
      </c>
      <c r="H252" t="s">
        <v>17</v>
      </c>
      <c r="I252" t="s">
        <v>14</v>
      </c>
      <c r="J252" s="1">
        <v>19969</v>
      </c>
      <c r="K252">
        <v>116</v>
      </c>
      <c r="L252">
        <v>251</v>
      </c>
      <c r="M252">
        <f t="shared" si="54"/>
        <v>722.09550000000002</v>
      </c>
      <c r="N252">
        <f t="shared" si="55"/>
        <v>392.02449999999999</v>
      </c>
      <c r="O252">
        <v>628.56797999999992</v>
      </c>
      <c r="P252">
        <v>413.64150000000006</v>
      </c>
      <c r="Q252">
        <f t="shared" si="56"/>
        <v>9214.6916863504212</v>
      </c>
      <c r="R252">
        <f t="shared" si="57"/>
        <v>95.993185624555778</v>
      </c>
      <c r="S252">
        <f t="shared" si="58"/>
        <v>1</v>
      </c>
      <c r="T252">
        <f t="shared" si="59"/>
        <v>0</v>
      </c>
      <c r="U252">
        <f t="shared" si="60"/>
        <v>1</v>
      </c>
      <c r="V252">
        <f t="shared" si="61"/>
        <v>0</v>
      </c>
      <c r="W252">
        <f t="shared" si="62"/>
        <v>0</v>
      </c>
      <c r="X252">
        <f t="shared" si="63"/>
        <v>0</v>
      </c>
      <c r="Y252">
        <f t="shared" si="64"/>
        <v>0</v>
      </c>
      <c r="Z252">
        <f t="shared" si="65"/>
        <v>0</v>
      </c>
      <c r="AI252">
        <f>O252/50</f>
        <v>12.571359599999999</v>
      </c>
      <c r="AJ252">
        <v>11.727169999999999</v>
      </c>
      <c r="AK252">
        <f>(A252-AI252)^2+(B252-AJ252)^2</f>
        <v>3.6858766745401628</v>
      </c>
      <c r="AL252">
        <f t="shared" si="68"/>
        <v>1.919863712491114</v>
      </c>
      <c r="AM252">
        <f t="shared" si="67"/>
        <v>339.81587711092715</v>
      </c>
      <c r="AN252">
        <f t="shared" si="66"/>
        <v>230</v>
      </c>
      <c r="AO252" t="e">
        <f>#REF!*AL252</f>
        <v>#REF!</v>
      </c>
    </row>
    <row r="253" spans="1:41" x14ac:dyDescent="0.2">
      <c r="A253">
        <v>11.382910000000001</v>
      </c>
      <c r="B253">
        <v>9.9101479999999995</v>
      </c>
      <c r="C253">
        <v>0</v>
      </c>
      <c r="D253">
        <v>0</v>
      </c>
      <c r="E253" t="s">
        <v>12</v>
      </c>
      <c r="F253">
        <v>0.28000000000000003</v>
      </c>
      <c r="G253">
        <v>0</v>
      </c>
      <c r="H253" t="s">
        <v>17</v>
      </c>
      <c r="I253" t="s">
        <v>14</v>
      </c>
      <c r="J253" s="1">
        <v>19969</v>
      </c>
      <c r="K253">
        <v>116</v>
      </c>
      <c r="L253">
        <v>252</v>
      </c>
      <c r="M253">
        <f t="shared" si="54"/>
        <v>569.14550000000008</v>
      </c>
      <c r="N253">
        <f t="shared" si="55"/>
        <v>504.49260000000004</v>
      </c>
      <c r="O253">
        <v>628.56797999999992</v>
      </c>
      <c r="P253">
        <v>413.64150000000006</v>
      </c>
      <c r="Q253">
        <f t="shared" si="56"/>
        <v>11784.953500560376</v>
      </c>
      <c r="R253">
        <f t="shared" si="57"/>
        <v>108.55852569264367</v>
      </c>
      <c r="S253">
        <f t="shared" si="58"/>
        <v>1</v>
      </c>
      <c r="T253">
        <f t="shared" si="59"/>
        <v>0</v>
      </c>
      <c r="U253">
        <f t="shared" si="60"/>
        <v>0</v>
      </c>
      <c r="V253">
        <f t="shared" si="61"/>
        <v>1</v>
      </c>
      <c r="W253">
        <f t="shared" si="62"/>
        <v>0</v>
      </c>
      <c r="X253">
        <f t="shared" si="63"/>
        <v>0</v>
      </c>
      <c r="Y253">
        <f t="shared" si="64"/>
        <v>0</v>
      </c>
      <c r="Z253">
        <f t="shared" si="65"/>
        <v>0</v>
      </c>
      <c r="AI253">
        <f>O253/50</f>
        <v>12.571359599999999</v>
      </c>
      <c r="AJ253">
        <v>11.727169999999999</v>
      </c>
      <c r="AK253">
        <f>(A253-AI253)^2+(B253-AJ253)^2</f>
        <v>4.7139814002241556</v>
      </c>
      <c r="AL253">
        <f t="shared" si="68"/>
        <v>2.1711705138528745</v>
      </c>
      <c r="AM253">
        <f t="shared" si="67"/>
        <v>384.29718095195881</v>
      </c>
      <c r="AN253">
        <f t="shared" si="66"/>
        <v>287</v>
      </c>
      <c r="AO253" t="e">
        <f>#REF!*AL253</f>
        <v>#REF!</v>
      </c>
    </row>
    <row r="254" spans="1:41" x14ac:dyDescent="0.2">
      <c r="A254">
        <v>13.740640000000001</v>
      </c>
      <c r="B254">
        <v>11.312480000000001</v>
      </c>
      <c r="C254">
        <v>2</v>
      </c>
      <c r="D254">
        <v>0</v>
      </c>
      <c r="E254" t="s">
        <v>19</v>
      </c>
      <c r="F254">
        <v>0.3</v>
      </c>
      <c r="G254">
        <v>2</v>
      </c>
      <c r="H254" t="s">
        <v>17</v>
      </c>
      <c r="I254" t="s">
        <v>14</v>
      </c>
      <c r="J254" s="1">
        <v>19969</v>
      </c>
      <c r="K254">
        <v>116</v>
      </c>
      <c r="L254">
        <v>253</v>
      </c>
      <c r="M254">
        <f t="shared" si="54"/>
        <v>687.03200000000004</v>
      </c>
      <c r="N254">
        <f t="shared" si="55"/>
        <v>434.37599999999998</v>
      </c>
      <c r="O254">
        <v>628.56797999999992</v>
      </c>
      <c r="P254">
        <v>413.64150000000006</v>
      </c>
      <c r="Q254">
        <f t="shared" si="56"/>
        <v>3847.9611248104102</v>
      </c>
      <c r="R254">
        <f t="shared" si="57"/>
        <v>62.031936329687554</v>
      </c>
      <c r="S254">
        <f t="shared" si="58"/>
        <v>1</v>
      </c>
      <c r="T254">
        <f t="shared" si="59"/>
        <v>0</v>
      </c>
      <c r="U254">
        <f t="shared" si="60"/>
        <v>1</v>
      </c>
      <c r="V254">
        <f t="shared" si="61"/>
        <v>0</v>
      </c>
      <c r="W254">
        <f t="shared" si="62"/>
        <v>0</v>
      </c>
      <c r="X254">
        <f t="shared" si="63"/>
        <v>0</v>
      </c>
      <c r="Y254">
        <f t="shared" si="64"/>
        <v>0</v>
      </c>
      <c r="Z254">
        <f t="shared" si="65"/>
        <v>0</v>
      </c>
      <c r="AI254">
        <f>O254/50</f>
        <v>12.571359599999999</v>
      </c>
      <c r="AJ254">
        <v>11.727169999999999</v>
      </c>
      <c r="AK254">
        <f>(A254-AI254)^2+(B254-AJ254)^2</f>
        <v>1.5391844499241627</v>
      </c>
      <c r="AL254">
        <f t="shared" si="68"/>
        <v>1.2406387265937504</v>
      </c>
      <c r="AM254">
        <f t="shared" si="67"/>
        <v>219.59305460709382</v>
      </c>
      <c r="AN254">
        <f t="shared" si="66"/>
        <v>119</v>
      </c>
      <c r="AO254" t="e">
        <f>#REF!*AL254</f>
        <v>#REF!</v>
      </c>
    </row>
    <row r="255" spans="1:41" x14ac:dyDescent="0.2">
      <c r="A255">
        <v>11.39099</v>
      </c>
      <c r="B255">
        <v>11.03369</v>
      </c>
      <c r="C255">
        <v>0</v>
      </c>
      <c r="D255">
        <v>0</v>
      </c>
      <c r="E255" t="s">
        <v>12</v>
      </c>
      <c r="F255">
        <v>0.28000000000000003</v>
      </c>
      <c r="G255">
        <v>0</v>
      </c>
      <c r="H255" t="s">
        <v>17</v>
      </c>
      <c r="I255" t="s">
        <v>14</v>
      </c>
      <c r="J255" s="1">
        <v>19969</v>
      </c>
      <c r="K255">
        <v>116</v>
      </c>
      <c r="L255">
        <v>254</v>
      </c>
      <c r="M255">
        <f t="shared" si="54"/>
        <v>569.54949999999997</v>
      </c>
      <c r="N255">
        <f t="shared" si="55"/>
        <v>448.31550000000004</v>
      </c>
      <c r="O255">
        <v>628.56797999999992</v>
      </c>
      <c r="P255">
        <v>413.64150000000006</v>
      </c>
      <c r="Q255">
        <f t="shared" si="56"/>
        <v>4685.4672575103932</v>
      </c>
      <c r="R255">
        <f t="shared" si="57"/>
        <v>68.450473026198978</v>
      </c>
      <c r="S255">
        <f t="shared" si="58"/>
        <v>1</v>
      </c>
      <c r="T255">
        <f t="shared" si="59"/>
        <v>0</v>
      </c>
      <c r="U255">
        <f t="shared" si="60"/>
        <v>1</v>
      </c>
      <c r="V255">
        <f t="shared" si="61"/>
        <v>0</v>
      </c>
      <c r="W255">
        <f t="shared" si="62"/>
        <v>0</v>
      </c>
      <c r="X255">
        <f t="shared" si="63"/>
        <v>0</v>
      </c>
      <c r="Y255">
        <f t="shared" si="64"/>
        <v>0</v>
      </c>
      <c r="Z255">
        <f t="shared" si="65"/>
        <v>0</v>
      </c>
      <c r="AI255">
        <f>O255/50</f>
        <v>12.571359599999999</v>
      </c>
      <c r="AJ255">
        <v>11.727169999999999</v>
      </c>
      <c r="AK255">
        <f>(A255-AI255)^2+(B255-AJ255)^2</f>
        <v>1.8741869030041562</v>
      </c>
      <c r="AL255">
        <f t="shared" si="68"/>
        <v>1.3690094605239791</v>
      </c>
      <c r="AM255">
        <f t="shared" si="67"/>
        <v>242.31467451274429</v>
      </c>
      <c r="AN255">
        <f t="shared" si="66"/>
        <v>138</v>
      </c>
      <c r="AO255" t="e">
        <f>#REF!*AL255</f>
        <v>#REF!</v>
      </c>
    </row>
    <row r="256" spans="1:41" x14ac:dyDescent="0.2">
      <c r="A256">
        <v>16.015720000000002</v>
      </c>
      <c r="B256">
        <v>9.0723479999999999</v>
      </c>
      <c r="C256">
        <v>5</v>
      </c>
      <c r="D256">
        <v>0</v>
      </c>
      <c r="E256" t="s">
        <v>18</v>
      </c>
      <c r="F256">
        <v>0.01</v>
      </c>
      <c r="G256">
        <v>4</v>
      </c>
      <c r="H256" t="s">
        <v>17</v>
      </c>
      <c r="I256" t="s">
        <v>16</v>
      </c>
      <c r="J256" s="1">
        <v>19969</v>
      </c>
      <c r="K256">
        <v>116</v>
      </c>
      <c r="L256">
        <v>255</v>
      </c>
      <c r="M256">
        <f t="shared" si="54"/>
        <v>800.78600000000006</v>
      </c>
      <c r="N256">
        <f t="shared" si="55"/>
        <v>546.38260000000002</v>
      </c>
      <c r="O256">
        <v>628.56797999999992</v>
      </c>
      <c r="P256">
        <v>413.64150000000006</v>
      </c>
      <c r="Q256">
        <f t="shared" si="56"/>
        <v>47279.246041930441</v>
      </c>
      <c r="R256">
        <f t="shared" si="57"/>
        <v>217.43791307389435</v>
      </c>
      <c r="S256">
        <f t="shared" si="58"/>
        <v>0</v>
      </c>
      <c r="T256">
        <f t="shared" si="59"/>
        <v>0</v>
      </c>
      <c r="U256">
        <f t="shared" si="60"/>
        <v>0</v>
      </c>
      <c r="V256">
        <f t="shared" si="61"/>
        <v>0</v>
      </c>
      <c r="W256">
        <f t="shared" si="62"/>
        <v>0</v>
      </c>
      <c r="X256">
        <f t="shared" si="63"/>
        <v>1</v>
      </c>
      <c r="Y256">
        <f t="shared" si="64"/>
        <v>0</v>
      </c>
      <c r="Z256">
        <f t="shared" si="65"/>
        <v>0</v>
      </c>
      <c r="AI256">
        <f>O256/50</f>
        <v>12.571359599999999</v>
      </c>
      <c r="AJ256">
        <v>11.727169999999999</v>
      </c>
      <c r="AK256">
        <f>(A256-AI256)^2+(B256-AJ256)^2</f>
        <v>18.911698416772175</v>
      </c>
      <c r="AL256">
        <f t="shared" si="68"/>
        <v>4.3487582614778875</v>
      </c>
      <c r="AM256">
        <f t="shared" si="67"/>
        <v>769.73021228158609</v>
      </c>
      <c r="AN256">
        <f t="shared" si="66"/>
        <v>543</v>
      </c>
      <c r="AO256" t="e">
        <f>#REF!*AL256</f>
        <v>#REF!</v>
      </c>
    </row>
    <row r="257" spans="1:41" x14ac:dyDescent="0.2">
      <c r="A257">
        <v>9.9219760000000008</v>
      </c>
      <c r="B257">
        <v>11.86345</v>
      </c>
      <c r="C257">
        <v>5</v>
      </c>
      <c r="D257">
        <v>0</v>
      </c>
      <c r="E257" t="s">
        <v>18</v>
      </c>
      <c r="F257">
        <v>0.01</v>
      </c>
      <c r="G257">
        <v>4</v>
      </c>
      <c r="H257" t="s">
        <v>17</v>
      </c>
      <c r="I257" t="s">
        <v>16</v>
      </c>
      <c r="J257" s="1">
        <v>19969</v>
      </c>
      <c r="K257">
        <v>116</v>
      </c>
      <c r="L257">
        <v>256</v>
      </c>
      <c r="M257">
        <f t="shared" si="54"/>
        <v>496.09880000000004</v>
      </c>
      <c r="N257">
        <f t="shared" si="55"/>
        <v>406.82749999999999</v>
      </c>
      <c r="O257">
        <v>628.56797999999992</v>
      </c>
      <c r="P257">
        <v>413.64150000000006</v>
      </c>
      <c r="Q257">
        <f t="shared" si="56"/>
        <v>17594.514245872371</v>
      </c>
      <c r="R257">
        <f t="shared" si="57"/>
        <v>132.6443147891095</v>
      </c>
      <c r="S257">
        <f t="shared" si="58"/>
        <v>1</v>
      </c>
      <c r="T257">
        <f t="shared" si="59"/>
        <v>0</v>
      </c>
      <c r="U257">
        <f t="shared" si="60"/>
        <v>0</v>
      </c>
      <c r="V257">
        <f t="shared" si="61"/>
        <v>1</v>
      </c>
      <c r="W257">
        <f t="shared" si="62"/>
        <v>0</v>
      </c>
      <c r="X257">
        <f t="shared" si="63"/>
        <v>0</v>
      </c>
      <c r="Y257">
        <f t="shared" si="64"/>
        <v>0</v>
      </c>
      <c r="Z257">
        <f t="shared" si="65"/>
        <v>0</v>
      </c>
      <c r="AI257">
        <f>O257/50</f>
        <v>12.571359599999999</v>
      </c>
      <c r="AJ257">
        <v>11.727169999999999</v>
      </c>
      <c r="AK257">
        <f>(A257-AI257)^2+(B257-AJ257)^2</f>
        <v>7.0378056983489516</v>
      </c>
      <c r="AL257">
        <f t="shared" si="68"/>
        <v>2.6528862957821904</v>
      </c>
      <c r="AM257">
        <f t="shared" si="67"/>
        <v>469.56087435344767</v>
      </c>
      <c r="AN257">
        <f t="shared" si="66"/>
        <v>366</v>
      </c>
      <c r="AO257" t="e">
        <f>#REF!*AL257</f>
        <v>#REF!</v>
      </c>
    </row>
    <row r="258" spans="1:41" x14ac:dyDescent="0.2">
      <c r="A258">
        <v>10.80179</v>
      </c>
      <c r="B258">
        <v>9.6871209999999994</v>
      </c>
      <c r="C258">
        <v>1</v>
      </c>
      <c r="D258">
        <v>0</v>
      </c>
      <c r="E258" s="2">
        <v>43059</v>
      </c>
      <c r="F258">
        <v>0.25</v>
      </c>
      <c r="G258">
        <v>1</v>
      </c>
      <c r="H258" t="s">
        <v>17</v>
      </c>
      <c r="I258" t="s">
        <v>14</v>
      </c>
      <c r="J258" s="1">
        <v>19969</v>
      </c>
      <c r="K258">
        <v>116</v>
      </c>
      <c r="L258">
        <v>257</v>
      </c>
      <c r="M258">
        <f t="shared" si="54"/>
        <v>540.08950000000004</v>
      </c>
      <c r="N258">
        <f t="shared" si="55"/>
        <v>515.64395000000002</v>
      </c>
      <c r="O258">
        <v>628.56797999999992</v>
      </c>
      <c r="P258">
        <v>413.64150000000006</v>
      </c>
      <c r="Q258">
        <f t="shared" si="56"/>
        <v>18232.941229112868</v>
      </c>
      <c r="R258">
        <f t="shared" si="57"/>
        <v>135.02940875643671</v>
      </c>
      <c r="S258">
        <f t="shared" si="58"/>
        <v>1</v>
      </c>
      <c r="T258">
        <f t="shared" si="59"/>
        <v>0</v>
      </c>
      <c r="U258">
        <f t="shared" si="60"/>
        <v>0</v>
      </c>
      <c r="V258">
        <f t="shared" si="61"/>
        <v>1</v>
      </c>
      <c r="W258">
        <f t="shared" si="62"/>
        <v>0</v>
      </c>
      <c r="X258">
        <f t="shared" si="63"/>
        <v>0</v>
      </c>
      <c r="Y258">
        <f t="shared" si="64"/>
        <v>0</v>
      </c>
      <c r="Z258">
        <f t="shared" si="65"/>
        <v>0</v>
      </c>
      <c r="AI258">
        <f>O258/50</f>
        <v>12.571359599999999</v>
      </c>
      <c r="AJ258">
        <v>11.727169999999999</v>
      </c>
      <c r="AK258">
        <f>(A258-AI258)^2+(B258-AJ258)^2</f>
        <v>7.2931764916451556</v>
      </c>
      <c r="AL258">
        <f t="shared" si="68"/>
        <v>2.7005881751287357</v>
      </c>
      <c r="AM258">
        <f t="shared" si="67"/>
        <v>478.00410699778621</v>
      </c>
      <c r="AN258">
        <f t="shared" si="66"/>
        <v>372</v>
      </c>
      <c r="AO258" t="e">
        <f>#REF!*AL258</f>
        <v>#REF!</v>
      </c>
    </row>
    <row r="259" spans="1:41" x14ac:dyDescent="0.2">
      <c r="A259">
        <v>12.6326</v>
      </c>
      <c r="B259">
        <v>11.622680000000001</v>
      </c>
      <c r="C259">
        <v>5</v>
      </c>
      <c r="D259">
        <v>0</v>
      </c>
      <c r="E259" t="s">
        <v>18</v>
      </c>
      <c r="F259">
        <v>0.01</v>
      </c>
      <c r="G259">
        <v>4</v>
      </c>
      <c r="H259" t="s">
        <v>17</v>
      </c>
      <c r="I259" t="s">
        <v>16</v>
      </c>
      <c r="J259" s="1">
        <v>19969</v>
      </c>
      <c r="K259">
        <v>116</v>
      </c>
      <c r="L259">
        <v>258</v>
      </c>
      <c r="M259">
        <f t="shared" ref="M259:M322" si="69">50*A259</f>
        <v>631.63</v>
      </c>
      <c r="N259">
        <f t="shared" ref="N259:N322" si="70">1000-(50*B259)</f>
        <v>418.86599999999999</v>
      </c>
      <c r="O259">
        <v>628.56797999999992</v>
      </c>
      <c r="P259">
        <v>413.64150000000006</v>
      </c>
      <c r="Q259">
        <f t="shared" ref="Q259:Q322" si="71">(M259-O259)^2+(N259-P259)^2</f>
        <v>36.671366730399633</v>
      </c>
      <c r="R259">
        <f t="shared" ref="R259:R322" si="72">SQRT(Q259)</f>
        <v>6.0556887907487154</v>
      </c>
      <c r="S259">
        <f t="shared" ref="S259:S322" si="73">IF(R259&lt;=155,1,0)</f>
        <v>1</v>
      </c>
      <c r="T259">
        <f t="shared" ref="T259:T322" si="74">IF($R259&lt;=50,1,0)</f>
        <v>1</v>
      </c>
      <c r="U259">
        <f t="shared" ref="U259:U322" si="75">IF(AND($R259&gt;50,$R259&lt;=100),1,0)</f>
        <v>0</v>
      </c>
      <c r="V259">
        <f t="shared" ref="V259:V322" si="76">IF(AND($R259&gt;100,$R259&lt;=150),1,0)</f>
        <v>0</v>
      </c>
      <c r="W259">
        <f t="shared" ref="W259:W322" si="77">IF(AND($R259&gt;150,$R259&lt;=200),1,0)</f>
        <v>0</v>
      </c>
      <c r="X259">
        <f t="shared" ref="X259:X322" si="78">IF(AND($R259&gt;200,$R259&lt;=250),1,0)</f>
        <v>0</v>
      </c>
      <c r="Y259">
        <f t="shared" ref="Y259:Y322" si="79">IF(AND($R259&gt;250,$R259&lt;=300),1,0)</f>
        <v>0</v>
      </c>
      <c r="Z259">
        <f t="shared" ref="Z259:Z322" si="80">IF(AND($R259&gt;300,$R259&lt;=400),1,0)</f>
        <v>0</v>
      </c>
      <c r="AI259">
        <f>O259/50</f>
        <v>12.571359599999999</v>
      </c>
      <c r="AJ259">
        <v>11.727169999999999</v>
      </c>
      <c r="AK259">
        <f>(A259-AI259)^2+(B259-AJ259)^2</f>
        <v>1.4668546692159775E-2</v>
      </c>
      <c r="AL259">
        <f t="shared" si="68"/>
        <v>0.12111377581497397</v>
      </c>
      <c r="AM259">
        <f t="shared" si="67"/>
        <v>21.437138319250394</v>
      </c>
      <c r="AN259">
        <f t="shared" ref="AN259:AN322" si="81">RANK(AM259,$AM$2:$AM$572,1)</f>
        <v>1</v>
      </c>
      <c r="AO259" t="e">
        <f>#REF!*AL259</f>
        <v>#REF!</v>
      </c>
    </row>
    <row r="260" spans="1:41" x14ac:dyDescent="0.2">
      <c r="A260">
        <v>9.2620660000000008</v>
      </c>
      <c r="B260">
        <v>10.66323</v>
      </c>
      <c r="C260">
        <v>4</v>
      </c>
      <c r="D260">
        <v>1</v>
      </c>
      <c r="E260" t="s">
        <v>15</v>
      </c>
      <c r="F260">
        <v>0.04</v>
      </c>
      <c r="G260">
        <v>4</v>
      </c>
      <c r="H260" t="s">
        <v>13</v>
      </c>
      <c r="I260" t="s">
        <v>16</v>
      </c>
      <c r="J260" s="1">
        <v>19969</v>
      </c>
      <c r="K260">
        <v>116</v>
      </c>
      <c r="L260">
        <v>259</v>
      </c>
      <c r="M260">
        <f t="shared" si="69"/>
        <v>463.10330000000005</v>
      </c>
      <c r="N260">
        <f t="shared" si="70"/>
        <v>466.83849999999995</v>
      </c>
      <c r="O260">
        <v>628.56797999999992</v>
      </c>
      <c r="P260">
        <v>413.64150000000006</v>
      </c>
      <c r="Q260">
        <f t="shared" si="71"/>
        <v>30208.481136502345</v>
      </c>
      <c r="R260">
        <f t="shared" si="72"/>
        <v>173.80587198510395</v>
      </c>
      <c r="S260">
        <f t="shared" si="73"/>
        <v>0</v>
      </c>
      <c r="T260">
        <f t="shared" si="74"/>
        <v>0</v>
      </c>
      <c r="U260">
        <f t="shared" si="75"/>
        <v>0</v>
      </c>
      <c r="V260">
        <f t="shared" si="76"/>
        <v>0</v>
      </c>
      <c r="W260">
        <f t="shared" si="77"/>
        <v>1</v>
      </c>
      <c r="X260">
        <f t="shared" si="78"/>
        <v>0</v>
      </c>
      <c r="Y260">
        <f t="shared" si="79"/>
        <v>0</v>
      </c>
      <c r="Z260">
        <f t="shared" si="80"/>
        <v>0</v>
      </c>
      <c r="AI260">
        <f>O260/50</f>
        <v>12.571359599999999</v>
      </c>
      <c r="AJ260">
        <v>11.727169999999999</v>
      </c>
      <c r="AK260">
        <f>(A260-AI260)^2+(B260-AJ260)^2</f>
        <v>12.083392454600947</v>
      </c>
      <c r="AL260">
        <f t="shared" si="68"/>
        <v>3.4761174397020804</v>
      </c>
      <c r="AM260">
        <f t="shared" ref="AM260:AM323" si="82">AL260*$AL$1</f>
        <v>615.27278682726819</v>
      </c>
      <c r="AN260">
        <f t="shared" si="81"/>
        <v>496</v>
      </c>
    </row>
    <row r="261" spans="1:41" x14ac:dyDescent="0.2">
      <c r="A261">
        <v>13.78464</v>
      </c>
      <c r="B261">
        <v>13.81561</v>
      </c>
      <c r="C261">
        <v>0</v>
      </c>
      <c r="D261">
        <v>1</v>
      </c>
      <c r="E261" t="s">
        <v>12</v>
      </c>
      <c r="F261">
        <v>0.28000000000000003</v>
      </c>
      <c r="G261">
        <v>0</v>
      </c>
      <c r="H261" t="s">
        <v>13</v>
      </c>
      <c r="I261" t="s">
        <v>14</v>
      </c>
      <c r="J261" s="1">
        <v>19969</v>
      </c>
      <c r="K261">
        <v>116</v>
      </c>
      <c r="L261">
        <v>260</v>
      </c>
      <c r="M261">
        <f t="shared" si="69"/>
        <v>689.23199999999997</v>
      </c>
      <c r="N261">
        <f t="shared" si="70"/>
        <v>309.21950000000004</v>
      </c>
      <c r="O261">
        <v>628.56797999999992</v>
      </c>
      <c r="P261">
        <v>413.64150000000006</v>
      </c>
      <c r="Q261">
        <f t="shared" si="71"/>
        <v>14584.077406560411</v>
      </c>
      <c r="R261">
        <f t="shared" si="72"/>
        <v>120.7645536014621</v>
      </c>
      <c r="S261">
        <f t="shared" si="73"/>
        <v>1</v>
      </c>
      <c r="T261">
        <f t="shared" si="74"/>
        <v>0</v>
      </c>
      <c r="U261">
        <f t="shared" si="75"/>
        <v>0</v>
      </c>
      <c r="V261">
        <f t="shared" si="76"/>
        <v>1</v>
      </c>
      <c r="W261">
        <f t="shared" si="77"/>
        <v>0</v>
      </c>
      <c r="X261">
        <f t="shared" si="78"/>
        <v>0</v>
      </c>
      <c r="Y261">
        <f t="shared" si="79"/>
        <v>0</v>
      </c>
      <c r="Z261">
        <f t="shared" si="80"/>
        <v>0</v>
      </c>
      <c r="AI261">
        <f>O261/50</f>
        <v>12.571359599999999</v>
      </c>
      <c r="AJ261">
        <v>11.727169999999999</v>
      </c>
      <c r="AK261">
        <f>(A261-AI261)^2+(B261-AJ261)^2</f>
        <v>5.833630962624162</v>
      </c>
      <c r="AL261">
        <f t="shared" si="68"/>
        <v>2.4152910720292415</v>
      </c>
      <c r="AM261">
        <f t="shared" si="82"/>
        <v>427.50651974917577</v>
      </c>
      <c r="AN261">
        <f t="shared" si="81"/>
        <v>330</v>
      </c>
    </row>
    <row r="262" spans="1:41" x14ac:dyDescent="0.2">
      <c r="A262">
        <v>13.75736</v>
      </c>
      <c r="B262">
        <v>13.79555</v>
      </c>
      <c r="C262">
        <v>3</v>
      </c>
      <c r="D262">
        <v>1</v>
      </c>
      <c r="E262" t="s">
        <v>20</v>
      </c>
      <c r="F262">
        <v>0.13</v>
      </c>
      <c r="G262">
        <v>3</v>
      </c>
      <c r="H262" t="s">
        <v>13</v>
      </c>
      <c r="I262" t="s">
        <v>14</v>
      </c>
      <c r="J262" s="1">
        <v>19969</v>
      </c>
      <c r="K262">
        <v>116</v>
      </c>
      <c r="L262">
        <v>261</v>
      </c>
      <c r="M262">
        <f t="shared" si="69"/>
        <v>687.86800000000005</v>
      </c>
      <c r="N262">
        <f t="shared" si="70"/>
        <v>310.22249999999997</v>
      </c>
      <c r="O262">
        <v>628.56797999999992</v>
      </c>
      <c r="P262">
        <v>413.64150000000006</v>
      </c>
      <c r="Q262">
        <f t="shared" si="71"/>
        <v>14211.981933000436</v>
      </c>
      <c r="R262">
        <f t="shared" si="72"/>
        <v>119.2140173511506</v>
      </c>
      <c r="S262">
        <f t="shared" si="73"/>
        <v>1</v>
      </c>
      <c r="T262">
        <f t="shared" si="74"/>
        <v>0</v>
      </c>
      <c r="U262">
        <f t="shared" si="75"/>
        <v>0</v>
      </c>
      <c r="V262">
        <f t="shared" si="76"/>
        <v>1</v>
      </c>
      <c r="W262">
        <f t="shared" si="77"/>
        <v>0</v>
      </c>
      <c r="X262">
        <f t="shared" si="78"/>
        <v>0</v>
      </c>
      <c r="Y262">
        <f t="shared" si="79"/>
        <v>0</v>
      </c>
      <c r="Z262">
        <f t="shared" si="80"/>
        <v>0</v>
      </c>
      <c r="AI262">
        <f>O262/50</f>
        <v>12.571359599999999</v>
      </c>
      <c r="AJ262">
        <v>11.727169999999999</v>
      </c>
      <c r="AK262">
        <f>(A262-AI262)^2+(B262-AJ262)^2</f>
        <v>5.6847927732001677</v>
      </c>
      <c r="AL262">
        <f t="shared" si="68"/>
        <v>2.3842803470230107</v>
      </c>
      <c r="AM262">
        <f t="shared" si="82"/>
        <v>422.01762142307291</v>
      </c>
      <c r="AN262">
        <f t="shared" si="81"/>
        <v>323</v>
      </c>
    </row>
    <row r="263" spans="1:41" x14ac:dyDescent="0.2">
      <c r="A263">
        <v>14.707879999999999</v>
      </c>
      <c r="B263">
        <v>9.9699539999999995</v>
      </c>
      <c r="C263">
        <v>5</v>
      </c>
      <c r="D263">
        <v>0</v>
      </c>
      <c r="E263" t="s">
        <v>18</v>
      </c>
      <c r="F263">
        <v>0.01</v>
      </c>
      <c r="G263">
        <v>4</v>
      </c>
      <c r="H263" t="s">
        <v>17</v>
      </c>
      <c r="I263" t="s">
        <v>16</v>
      </c>
      <c r="J263" s="1">
        <v>19969</v>
      </c>
      <c r="K263">
        <v>116</v>
      </c>
      <c r="L263">
        <v>262</v>
      </c>
      <c r="M263">
        <f t="shared" si="69"/>
        <v>735.39400000000001</v>
      </c>
      <c r="N263">
        <f t="shared" si="70"/>
        <v>501.50230000000005</v>
      </c>
      <c r="O263">
        <v>628.56797999999992</v>
      </c>
      <c r="P263">
        <v>413.64150000000006</v>
      </c>
      <c r="Q263">
        <f t="shared" si="71"/>
        <v>19131.318725680416</v>
      </c>
      <c r="R263">
        <f t="shared" si="72"/>
        <v>138.31601037363831</v>
      </c>
      <c r="S263">
        <f t="shared" si="73"/>
        <v>1</v>
      </c>
      <c r="T263">
        <f t="shared" si="74"/>
        <v>0</v>
      </c>
      <c r="U263">
        <f t="shared" si="75"/>
        <v>0</v>
      </c>
      <c r="V263">
        <f t="shared" si="76"/>
        <v>1</v>
      </c>
      <c r="W263">
        <f t="shared" si="77"/>
        <v>0</v>
      </c>
      <c r="X263">
        <f t="shared" si="78"/>
        <v>0</v>
      </c>
      <c r="Y263">
        <f t="shared" si="79"/>
        <v>0</v>
      </c>
      <c r="Z263">
        <f t="shared" si="80"/>
        <v>0</v>
      </c>
      <c r="AI263">
        <f>O263/50</f>
        <v>12.571359599999999</v>
      </c>
      <c r="AJ263">
        <v>11.727169999999999</v>
      </c>
      <c r="AK263">
        <f>(A263-AI263)^2+(B263-AJ263)^2</f>
        <v>7.6525274902721598</v>
      </c>
      <c r="AL263">
        <f t="shared" si="68"/>
        <v>2.7663202074727646</v>
      </c>
      <c r="AM263">
        <f t="shared" si="82"/>
        <v>489.63867672267935</v>
      </c>
      <c r="AN263">
        <f t="shared" si="81"/>
        <v>380</v>
      </c>
    </row>
    <row r="264" spans="1:41" x14ac:dyDescent="0.2">
      <c r="A264">
        <v>15.29153</v>
      </c>
      <c r="B264">
        <v>10.049759999999999</v>
      </c>
      <c r="C264">
        <v>4</v>
      </c>
      <c r="D264">
        <v>0</v>
      </c>
      <c r="E264" t="s">
        <v>15</v>
      </c>
      <c r="F264">
        <v>0.04</v>
      </c>
      <c r="G264">
        <v>4</v>
      </c>
      <c r="H264" t="s">
        <v>17</v>
      </c>
      <c r="I264" t="s">
        <v>16</v>
      </c>
      <c r="J264" s="1">
        <v>19969</v>
      </c>
      <c r="K264">
        <v>116</v>
      </c>
      <c r="L264">
        <v>263</v>
      </c>
      <c r="M264">
        <f t="shared" si="69"/>
        <v>764.57650000000001</v>
      </c>
      <c r="N264">
        <f t="shared" si="70"/>
        <v>497.51200000000006</v>
      </c>
      <c r="O264">
        <v>628.56797999999992</v>
      </c>
      <c r="P264">
        <v>413.64150000000006</v>
      </c>
      <c r="Q264">
        <f t="shared" si="71"/>
        <v>25532.578282840423</v>
      </c>
      <c r="R264">
        <f t="shared" si="72"/>
        <v>159.7891682275129</v>
      </c>
      <c r="S264">
        <f t="shared" si="73"/>
        <v>0</v>
      </c>
      <c r="T264">
        <f t="shared" si="74"/>
        <v>0</v>
      </c>
      <c r="U264">
        <f t="shared" si="75"/>
        <v>0</v>
      </c>
      <c r="V264">
        <f t="shared" si="76"/>
        <v>0</v>
      </c>
      <c r="W264">
        <f t="shared" si="77"/>
        <v>1</v>
      </c>
      <c r="X264">
        <f t="shared" si="78"/>
        <v>0</v>
      </c>
      <c r="Y264">
        <f t="shared" si="79"/>
        <v>0</v>
      </c>
      <c r="Z264">
        <f t="shared" si="80"/>
        <v>0</v>
      </c>
      <c r="AI264">
        <f>O264/50</f>
        <v>12.571359599999999</v>
      </c>
      <c r="AJ264">
        <v>11.727169999999999</v>
      </c>
      <c r="AK264">
        <f>(A264-AI264)^2+(B264-AJ264)^2</f>
        <v>10.213031313136163</v>
      </c>
      <c r="AL264">
        <f t="shared" si="68"/>
        <v>3.1957833645502576</v>
      </c>
      <c r="AM264">
        <f t="shared" si="82"/>
        <v>565.65365552539561</v>
      </c>
      <c r="AN264">
        <f t="shared" si="81"/>
        <v>447</v>
      </c>
    </row>
    <row r="265" spans="1:41" x14ac:dyDescent="0.2">
      <c r="A265">
        <v>14.14686</v>
      </c>
      <c r="B265">
        <v>12.42262</v>
      </c>
      <c r="C265">
        <v>4</v>
      </c>
      <c r="D265">
        <v>1</v>
      </c>
      <c r="E265" t="s">
        <v>15</v>
      </c>
      <c r="F265">
        <v>0.04</v>
      </c>
      <c r="G265">
        <v>4</v>
      </c>
      <c r="H265" t="s">
        <v>13</v>
      </c>
      <c r="I265" t="s">
        <v>16</v>
      </c>
      <c r="J265" s="1">
        <v>19969</v>
      </c>
      <c r="K265">
        <v>116</v>
      </c>
      <c r="L265">
        <v>264</v>
      </c>
      <c r="M265">
        <f t="shared" si="69"/>
        <v>707.34299999999996</v>
      </c>
      <c r="N265">
        <f t="shared" si="70"/>
        <v>378.86900000000003</v>
      </c>
      <c r="O265">
        <v>628.56797999999992</v>
      </c>
      <c r="P265">
        <v>413.64150000000006</v>
      </c>
      <c r="Q265">
        <f t="shared" si="71"/>
        <v>7414.6305322504086</v>
      </c>
      <c r="R265">
        <f t="shared" si="72"/>
        <v>86.108248921055221</v>
      </c>
      <c r="S265">
        <f t="shared" si="73"/>
        <v>1</v>
      </c>
      <c r="T265">
        <f t="shared" si="74"/>
        <v>0</v>
      </c>
      <c r="U265">
        <f t="shared" si="75"/>
        <v>1</v>
      </c>
      <c r="V265">
        <f t="shared" si="76"/>
        <v>0</v>
      </c>
      <c r="W265">
        <f t="shared" si="77"/>
        <v>0</v>
      </c>
      <c r="X265">
        <f t="shared" si="78"/>
        <v>0</v>
      </c>
      <c r="Y265">
        <f t="shared" si="79"/>
        <v>0</v>
      </c>
      <c r="Z265">
        <f t="shared" si="80"/>
        <v>0</v>
      </c>
      <c r="AD265">
        <v>131</v>
      </c>
      <c r="AE265">
        <v>148</v>
      </c>
      <c r="AF265">
        <f>AD265^2+AE265^2</f>
        <v>39065</v>
      </c>
      <c r="AI265">
        <f>O265/50</f>
        <v>12.571359599999999</v>
      </c>
      <c r="AJ265">
        <v>11.727169999999999</v>
      </c>
      <c r="AK265">
        <f>(A265-AI265)^2+(B265-AJ265)^2</f>
        <v>2.965852212900165</v>
      </c>
      <c r="AL265">
        <f t="shared" si="68"/>
        <v>1.7221649784211051</v>
      </c>
      <c r="AM265">
        <f t="shared" si="82"/>
        <v>304.82320118053559</v>
      </c>
      <c r="AN265">
        <f t="shared" si="81"/>
        <v>208</v>
      </c>
    </row>
    <row r="266" spans="1:41" x14ac:dyDescent="0.2">
      <c r="A266">
        <v>13.768230000000001</v>
      </c>
      <c r="B266">
        <v>10.09442</v>
      </c>
      <c r="C266">
        <v>5</v>
      </c>
      <c r="D266">
        <v>0</v>
      </c>
      <c r="E266" t="s">
        <v>18</v>
      </c>
      <c r="F266">
        <v>0.01</v>
      </c>
      <c r="G266">
        <v>4</v>
      </c>
      <c r="H266" t="s">
        <v>17</v>
      </c>
      <c r="I266" t="s">
        <v>16</v>
      </c>
      <c r="J266" s="1">
        <v>19969</v>
      </c>
      <c r="K266">
        <v>116</v>
      </c>
      <c r="L266">
        <v>265</v>
      </c>
      <c r="M266">
        <f t="shared" si="69"/>
        <v>688.41150000000005</v>
      </c>
      <c r="N266">
        <f t="shared" si="70"/>
        <v>495.279</v>
      </c>
      <c r="O266">
        <v>628.56797999999992</v>
      </c>
      <c r="P266">
        <v>413.64150000000006</v>
      </c>
      <c r="Q266">
        <f t="shared" si="71"/>
        <v>10245.928292240404</v>
      </c>
      <c r="R266">
        <f t="shared" si="72"/>
        <v>101.22217292787388</v>
      </c>
      <c r="S266">
        <f t="shared" si="73"/>
        <v>1</v>
      </c>
      <c r="T266">
        <f t="shared" si="74"/>
        <v>0</v>
      </c>
      <c r="U266">
        <f t="shared" si="75"/>
        <v>0</v>
      </c>
      <c r="V266">
        <f t="shared" si="76"/>
        <v>1</v>
      </c>
      <c r="W266">
        <f t="shared" si="77"/>
        <v>0</v>
      </c>
      <c r="X266">
        <f t="shared" si="78"/>
        <v>0</v>
      </c>
      <c r="Y266">
        <f t="shared" si="79"/>
        <v>0</v>
      </c>
      <c r="Z266">
        <f t="shared" si="80"/>
        <v>0</v>
      </c>
      <c r="AF266">
        <f>SQRT(AF265)</f>
        <v>197.64867821465441</v>
      </c>
      <c r="AI266">
        <f>O266/50</f>
        <v>12.571359599999999</v>
      </c>
      <c r="AJ266">
        <v>11.727169999999999</v>
      </c>
      <c r="AK266">
        <f>(A266-AI266)^2+(B266-AJ266)^2</f>
        <v>4.0983713168961629</v>
      </c>
      <c r="AL266">
        <f t="shared" si="68"/>
        <v>2.024443458557478</v>
      </c>
      <c r="AM266">
        <f t="shared" si="82"/>
        <v>358.3264921646736</v>
      </c>
      <c r="AN266">
        <f t="shared" si="81"/>
        <v>252</v>
      </c>
    </row>
    <row r="267" spans="1:41" x14ac:dyDescent="0.2">
      <c r="A267">
        <v>10.9726</v>
      </c>
      <c r="B267">
        <v>11.344849999999999</v>
      </c>
      <c r="C267">
        <v>1</v>
      </c>
      <c r="D267">
        <v>1</v>
      </c>
      <c r="E267" s="2">
        <v>43059</v>
      </c>
      <c r="F267">
        <v>0.25</v>
      </c>
      <c r="G267">
        <v>1</v>
      </c>
      <c r="H267" t="s">
        <v>13</v>
      </c>
      <c r="I267" t="s">
        <v>14</v>
      </c>
      <c r="J267" s="1">
        <v>19969</v>
      </c>
      <c r="K267">
        <v>116</v>
      </c>
      <c r="L267">
        <v>266</v>
      </c>
      <c r="M267">
        <f t="shared" si="69"/>
        <v>548.63</v>
      </c>
      <c r="N267">
        <f t="shared" si="70"/>
        <v>432.75750000000005</v>
      </c>
      <c r="O267">
        <v>628.56797999999992</v>
      </c>
      <c r="P267">
        <v>413.64150000000006</v>
      </c>
      <c r="Q267">
        <f t="shared" si="71"/>
        <v>6755.5021024803873</v>
      </c>
      <c r="R267">
        <f t="shared" si="72"/>
        <v>82.191861534341626</v>
      </c>
      <c r="S267">
        <f t="shared" si="73"/>
        <v>1</v>
      </c>
      <c r="T267">
        <f t="shared" si="74"/>
        <v>0</v>
      </c>
      <c r="U267">
        <f t="shared" si="75"/>
        <v>1</v>
      </c>
      <c r="V267">
        <f t="shared" si="76"/>
        <v>0</v>
      </c>
      <c r="W267">
        <f t="shared" si="77"/>
        <v>0</v>
      </c>
      <c r="X267">
        <f t="shared" si="78"/>
        <v>0</v>
      </c>
      <c r="Y267">
        <f t="shared" si="79"/>
        <v>0</v>
      </c>
      <c r="Z267">
        <f t="shared" si="80"/>
        <v>0</v>
      </c>
      <c r="AI267">
        <f>O267/50</f>
        <v>12.571359599999999</v>
      </c>
      <c r="AJ267">
        <v>11.727169999999999</v>
      </c>
      <c r="AK267">
        <f>(A267-AI267)^2+(B267-AJ267)^2</f>
        <v>2.7022008409921576</v>
      </c>
      <c r="AL267">
        <f t="shared" si="68"/>
        <v>1.6438372306868334</v>
      </c>
      <c r="AM267">
        <f t="shared" si="82"/>
        <v>290.95918983156952</v>
      </c>
      <c r="AN267">
        <f t="shared" si="81"/>
        <v>189</v>
      </c>
    </row>
    <row r="268" spans="1:41" x14ac:dyDescent="0.2">
      <c r="A268">
        <v>12.36505</v>
      </c>
      <c r="B268">
        <v>10.48427</v>
      </c>
      <c r="C268">
        <v>5</v>
      </c>
      <c r="D268">
        <v>1</v>
      </c>
      <c r="E268" t="s">
        <v>18</v>
      </c>
      <c r="F268">
        <v>0.01</v>
      </c>
      <c r="G268">
        <v>4</v>
      </c>
      <c r="H268" t="s">
        <v>13</v>
      </c>
      <c r="I268" t="s">
        <v>16</v>
      </c>
      <c r="J268" s="1">
        <v>19969</v>
      </c>
      <c r="K268">
        <v>116</v>
      </c>
      <c r="L268">
        <v>267</v>
      </c>
      <c r="M268">
        <f t="shared" si="69"/>
        <v>618.25250000000005</v>
      </c>
      <c r="N268">
        <f t="shared" si="70"/>
        <v>475.78649999999993</v>
      </c>
      <c r="O268">
        <v>628.56797999999992</v>
      </c>
      <c r="P268">
        <v>413.64150000000006</v>
      </c>
      <c r="Q268">
        <f t="shared" si="71"/>
        <v>3968.4101526303807</v>
      </c>
      <c r="R268">
        <f t="shared" si="72"/>
        <v>62.9953184977295</v>
      </c>
      <c r="S268">
        <f t="shared" si="73"/>
        <v>1</v>
      </c>
      <c r="T268">
        <f t="shared" si="74"/>
        <v>0</v>
      </c>
      <c r="U268">
        <f t="shared" si="75"/>
        <v>1</v>
      </c>
      <c r="V268">
        <f t="shared" si="76"/>
        <v>0</v>
      </c>
      <c r="W268">
        <f t="shared" si="77"/>
        <v>0</v>
      </c>
      <c r="X268">
        <f t="shared" si="78"/>
        <v>0</v>
      </c>
      <c r="Y268">
        <f t="shared" si="79"/>
        <v>0</v>
      </c>
      <c r="Z268">
        <f t="shared" si="80"/>
        <v>0</v>
      </c>
      <c r="AI268">
        <f>O268/50</f>
        <v>12.571359599999999</v>
      </c>
      <c r="AJ268">
        <v>11.727169999999999</v>
      </c>
      <c r="AK268">
        <f>(A268-AI268)^2+(B268-AJ268)^2</f>
        <v>1.5873640610521567</v>
      </c>
      <c r="AL268">
        <f t="shared" si="68"/>
        <v>1.2599063699545918</v>
      </c>
      <c r="AM268">
        <f t="shared" si="82"/>
        <v>223.00342748196275</v>
      </c>
      <c r="AN268">
        <f t="shared" si="81"/>
        <v>120</v>
      </c>
    </row>
    <row r="269" spans="1:41" x14ac:dyDescent="0.2">
      <c r="A269">
        <v>14.81631</v>
      </c>
      <c r="B269">
        <v>10.04214</v>
      </c>
      <c r="C269">
        <v>4</v>
      </c>
      <c r="D269">
        <v>0</v>
      </c>
      <c r="E269" t="s">
        <v>15</v>
      </c>
      <c r="F269">
        <v>0.04</v>
      </c>
      <c r="G269">
        <v>4</v>
      </c>
      <c r="H269" t="s">
        <v>17</v>
      </c>
      <c r="I269" t="s">
        <v>16</v>
      </c>
      <c r="J269" s="1">
        <v>19969</v>
      </c>
      <c r="K269">
        <v>116</v>
      </c>
      <c r="L269">
        <v>268</v>
      </c>
      <c r="M269">
        <f t="shared" si="69"/>
        <v>740.81549999999993</v>
      </c>
      <c r="N269">
        <f t="shared" si="70"/>
        <v>497.89300000000003</v>
      </c>
      <c r="O269">
        <v>628.56797999999992</v>
      </c>
      <c r="P269">
        <v>413.64150000000006</v>
      </c>
      <c r="Q269">
        <f t="shared" si="71"/>
        <v>19697.820998400395</v>
      </c>
      <c r="R269">
        <f t="shared" si="72"/>
        <v>140.34892588972812</v>
      </c>
      <c r="S269">
        <f t="shared" si="73"/>
        <v>1</v>
      </c>
      <c r="T269">
        <f t="shared" si="74"/>
        <v>0</v>
      </c>
      <c r="U269">
        <f t="shared" si="75"/>
        <v>0</v>
      </c>
      <c r="V269">
        <f t="shared" si="76"/>
        <v>1</v>
      </c>
      <c r="W269">
        <f t="shared" si="77"/>
        <v>0</v>
      </c>
      <c r="X269">
        <f t="shared" si="78"/>
        <v>0</v>
      </c>
      <c r="Y269">
        <f t="shared" si="79"/>
        <v>0</v>
      </c>
      <c r="Z269">
        <f t="shared" si="80"/>
        <v>0</v>
      </c>
      <c r="AI269">
        <f>O269/50</f>
        <v>12.571359599999999</v>
      </c>
      <c r="AJ269">
        <v>11.727169999999999</v>
      </c>
      <c r="AK269">
        <f>(A269-AI269)^2+(B269-AJ269)^2</f>
        <v>7.8791283993601606</v>
      </c>
      <c r="AL269">
        <f t="shared" si="68"/>
        <v>2.8069785177945628</v>
      </c>
      <c r="AM269">
        <f t="shared" si="82"/>
        <v>496.83519764963762</v>
      </c>
      <c r="AN269">
        <f t="shared" si="81"/>
        <v>383</v>
      </c>
    </row>
    <row r="270" spans="1:41" x14ac:dyDescent="0.2">
      <c r="A270">
        <v>15.049860000000001</v>
      </c>
      <c r="B270">
        <v>13.61393</v>
      </c>
      <c r="C270">
        <v>4</v>
      </c>
      <c r="D270">
        <v>0</v>
      </c>
      <c r="E270" t="s">
        <v>15</v>
      </c>
      <c r="F270">
        <v>0.04</v>
      </c>
      <c r="G270">
        <v>4</v>
      </c>
      <c r="H270" t="s">
        <v>17</v>
      </c>
      <c r="I270" t="s">
        <v>16</v>
      </c>
      <c r="J270" s="1">
        <v>19969</v>
      </c>
      <c r="K270">
        <v>116</v>
      </c>
      <c r="L270">
        <v>269</v>
      </c>
      <c r="M270">
        <f t="shared" si="69"/>
        <v>752.49300000000005</v>
      </c>
      <c r="N270">
        <f t="shared" si="70"/>
        <v>319.30349999999999</v>
      </c>
      <c r="O270">
        <v>628.56797999999992</v>
      </c>
      <c r="P270">
        <v>413.64150000000006</v>
      </c>
      <c r="Q270">
        <f t="shared" si="71"/>
        <v>24257.068826000446</v>
      </c>
      <c r="R270">
        <f t="shared" si="72"/>
        <v>155.74681000264644</v>
      </c>
      <c r="S270">
        <f t="shared" si="73"/>
        <v>0</v>
      </c>
      <c r="T270">
        <f t="shared" si="74"/>
        <v>0</v>
      </c>
      <c r="U270">
        <f t="shared" si="75"/>
        <v>0</v>
      </c>
      <c r="V270">
        <f t="shared" si="76"/>
        <v>0</v>
      </c>
      <c r="W270">
        <f t="shared" si="77"/>
        <v>1</v>
      </c>
      <c r="X270">
        <f t="shared" si="78"/>
        <v>0</v>
      </c>
      <c r="Y270">
        <f t="shared" si="79"/>
        <v>0</v>
      </c>
      <c r="Z270">
        <f t="shared" si="80"/>
        <v>0</v>
      </c>
      <c r="AI270">
        <f>O270/50</f>
        <v>12.571359599999999</v>
      </c>
      <c r="AJ270">
        <v>11.727169999999999</v>
      </c>
      <c r="AK270">
        <f>(A270-AI270)^2+(B270-AJ270)^2</f>
        <v>9.702827530400171</v>
      </c>
      <c r="AL270">
        <f t="shared" si="68"/>
        <v>3.1149362000529273</v>
      </c>
      <c r="AM270">
        <f t="shared" si="82"/>
        <v>551.34370740936811</v>
      </c>
      <c r="AN270">
        <f t="shared" si="81"/>
        <v>435</v>
      </c>
    </row>
    <row r="271" spans="1:41" x14ac:dyDescent="0.2">
      <c r="A271">
        <v>15.36158</v>
      </c>
      <c r="B271">
        <v>13.45471</v>
      </c>
      <c r="C271">
        <v>5</v>
      </c>
      <c r="D271">
        <v>0</v>
      </c>
      <c r="E271" t="s">
        <v>18</v>
      </c>
      <c r="F271">
        <v>0.01</v>
      </c>
      <c r="G271">
        <v>4</v>
      </c>
      <c r="H271" t="s">
        <v>17</v>
      </c>
      <c r="I271" t="s">
        <v>16</v>
      </c>
      <c r="J271" s="1">
        <v>19969</v>
      </c>
      <c r="K271">
        <v>116</v>
      </c>
      <c r="L271">
        <v>270</v>
      </c>
      <c r="M271">
        <f t="shared" si="69"/>
        <v>768.07899999999995</v>
      </c>
      <c r="N271">
        <f t="shared" si="70"/>
        <v>327.2645</v>
      </c>
      <c r="O271">
        <v>628.56797999999992</v>
      </c>
      <c r="P271">
        <v>413.64150000000006</v>
      </c>
      <c r="Q271">
        <f t="shared" si="71"/>
        <v>26924.31083044042</v>
      </c>
      <c r="R271">
        <f t="shared" si="72"/>
        <v>164.0862908059062</v>
      </c>
      <c r="S271">
        <f t="shared" si="73"/>
        <v>0</v>
      </c>
      <c r="T271">
        <f t="shared" si="74"/>
        <v>0</v>
      </c>
      <c r="U271">
        <f t="shared" si="75"/>
        <v>0</v>
      </c>
      <c r="V271">
        <f t="shared" si="76"/>
        <v>0</v>
      </c>
      <c r="W271">
        <f t="shared" si="77"/>
        <v>1</v>
      </c>
      <c r="X271">
        <f t="shared" si="78"/>
        <v>0</v>
      </c>
      <c r="Y271">
        <f t="shared" si="79"/>
        <v>0</v>
      </c>
      <c r="Z271">
        <f t="shared" si="80"/>
        <v>0</v>
      </c>
      <c r="AI271">
        <f>O271/50</f>
        <v>12.571359599999999</v>
      </c>
      <c r="AJ271">
        <v>11.727169999999999</v>
      </c>
      <c r="AK271">
        <f>(A271-AI271)^2+(B271-AJ271)^2</f>
        <v>10.769724332176169</v>
      </c>
      <c r="AL271">
        <f t="shared" si="68"/>
        <v>3.2817258161181244</v>
      </c>
      <c r="AM271">
        <f t="shared" si="82"/>
        <v>580.86546945290797</v>
      </c>
      <c r="AN271">
        <f t="shared" si="81"/>
        <v>465</v>
      </c>
    </row>
    <row r="272" spans="1:41" x14ac:dyDescent="0.2">
      <c r="A272">
        <v>12.792999999999999</v>
      </c>
      <c r="B272">
        <v>14.312110000000001</v>
      </c>
      <c r="C272">
        <v>0</v>
      </c>
      <c r="D272">
        <v>0</v>
      </c>
      <c r="E272" t="s">
        <v>12</v>
      </c>
      <c r="F272">
        <v>0.28000000000000003</v>
      </c>
      <c r="G272">
        <v>0</v>
      </c>
      <c r="H272" t="s">
        <v>17</v>
      </c>
      <c r="I272" t="s">
        <v>14</v>
      </c>
      <c r="J272" s="1">
        <v>19969</v>
      </c>
      <c r="K272">
        <v>116</v>
      </c>
      <c r="L272">
        <v>271</v>
      </c>
      <c r="M272">
        <f t="shared" si="69"/>
        <v>639.65</v>
      </c>
      <c r="N272">
        <f t="shared" si="70"/>
        <v>284.39449999999999</v>
      </c>
      <c r="O272">
        <v>628.56797999999992</v>
      </c>
      <c r="P272">
        <v>413.64150000000006</v>
      </c>
      <c r="Q272">
        <f t="shared" si="71"/>
        <v>16827.598176280419</v>
      </c>
      <c r="R272">
        <f t="shared" si="72"/>
        <v>129.72123255766735</v>
      </c>
      <c r="S272">
        <f t="shared" si="73"/>
        <v>1</v>
      </c>
      <c r="T272">
        <f t="shared" si="74"/>
        <v>0</v>
      </c>
      <c r="U272">
        <f t="shared" si="75"/>
        <v>0</v>
      </c>
      <c r="V272">
        <f t="shared" si="76"/>
        <v>1</v>
      </c>
      <c r="W272">
        <f t="shared" si="77"/>
        <v>0</v>
      </c>
      <c r="X272">
        <f t="shared" si="78"/>
        <v>0</v>
      </c>
      <c r="Y272">
        <f t="shared" si="79"/>
        <v>0</v>
      </c>
      <c r="Z272">
        <f t="shared" si="80"/>
        <v>0</v>
      </c>
      <c r="AI272">
        <f>O272/50</f>
        <v>12.571359599999999</v>
      </c>
      <c r="AJ272">
        <v>11.727169999999999</v>
      </c>
      <c r="AK272">
        <f>(A272-AI272)^2+(B272-AJ272)^2</f>
        <v>6.7310392705121673</v>
      </c>
      <c r="AL272">
        <f t="shared" si="68"/>
        <v>2.5944246511533473</v>
      </c>
      <c r="AM272">
        <f t="shared" si="82"/>
        <v>459.2131632541425</v>
      </c>
      <c r="AN272">
        <f t="shared" si="81"/>
        <v>360</v>
      </c>
    </row>
    <row r="273" spans="1:40" x14ac:dyDescent="0.2">
      <c r="A273">
        <v>11.324</v>
      </c>
      <c r="B273">
        <v>9.7949199999999994</v>
      </c>
      <c r="C273">
        <v>0</v>
      </c>
      <c r="D273">
        <v>0</v>
      </c>
      <c r="E273" t="s">
        <v>12</v>
      </c>
      <c r="F273">
        <v>0.28000000000000003</v>
      </c>
      <c r="G273">
        <v>0</v>
      </c>
      <c r="H273" t="s">
        <v>17</v>
      </c>
      <c r="I273" t="s">
        <v>14</v>
      </c>
      <c r="J273" s="1">
        <v>19969</v>
      </c>
      <c r="K273">
        <v>116</v>
      </c>
      <c r="L273">
        <v>272</v>
      </c>
      <c r="M273">
        <f t="shared" si="69"/>
        <v>566.20000000000005</v>
      </c>
      <c r="N273">
        <f t="shared" si="70"/>
        <v>510.25400000000002</v>
      </c>
      <c r="O273">
        <v>628.56797999999992</v>
      </c>
      <c r="P273">
        <v>413.64150000000006</v>
      </c>
      <c r="Q273">
        <f t="shared" si="71"/>
        <v>13223.740085530375</v>
      </c>
      <c r="R273">
        <f t="shared" si="72"/>
        <v>114.99452198052903</v>
      </c>
      <c r="S273">
        <f t="shared" si="73"/>
        <v>1</v>
      </c>
      <c r="T273">
        <f t="shared" si="74"/>
        <v>0</v>
      </c>
      <c r="U273">
        <f t="shared" si="75"/>
        <v>0</v>
      </c>
      <c r="V273">
        <f t="shared" si="76"/>
        <v>1</v>
      </c>
      <c r="W273">
        <f t="shared" si="77"/>
        <v>0</v>
      </c>
      <c r="X273">
        <f t="shared" si="78"/>
        <v>0</v>
      </c>
      <c r="Y273">
        <f t="shared" si="79"/>
        <v>0</v>
      </c>
      <c r="Z273">
        <f t="shared" si="80"/>
        <v>0</v>
      </c>
      <c r="AI273">
        <f>O273/50</f>
        <v>12.571359599999999</v>
      </c>
      <c r="AJ273">
        <v>11.727169999999999</v>
      </c>
      <c r="AK273">
        <f>(A273-AI273)^2+(B273-AJ273)^2</f>
        <v>5.2894960342121582</v>
      </c>
      <c r="AL273">
        <f t="shared" si="68"/>
        <v>2.2998904396105826</v>
      </c>
      <c r="AM273">
        <f t="shared" si="82"/>
        <v>407.08060781107309</v>
      </c>
      <c r="AN273">
        <f t="shared" si="81"/>
        <v>315</v>
      </c>
    </row>
    <row r="274" spans="1:40" x14ac:dyDescent="0.2">
      <c r="A274">
        <v>10.45107</v>
      </c>
      <c r="B274">
        <v>11.77685</v>
      </c>
      <c r="C274">
        <v>0</v>
      </c>
      <c r="D274">
        <v>1</v>
      </c>
      <c r="E274" t="s">
        <v>12</v>
      </c>
      <c r="F274">
        <v>0.28000000000000003</v>
      </c>
      <c r="G274">
        <v>0</v>
      </c>
      <c r="H274" t="s">
        <v>13</v>
      </c>
      <c r="I274" t="s">
        <v>14</v>
      </c>
      <c r="J274" s="1">
        <v>19969</v>
      </c>
      <c r="K274">
        <v>116</v>
      </c>
      <c r="L274">
        <v>273</v>
      </c>
      <c r="M274">
        <f t="shared" si="69"/>
        <v>522.55349999999999</v>
      </c>
      <c r="N274">
        <f t="shared" si="70"/>
        <v>411.15750000000003</v>
      </c>
      <c r="O274">
        <v>628.56797999999992</v>
      </c>
      <c r="P274">
        <v>413.64150000000006</v>
      </c>
      <c r="Q274">
        <f t="shared" si="71"/>
        <v>11245.240225670386</v>
      </c>
      <c r="R274">
        <f t="shared" si="72"/>
        <v>106.0435770128035</v>
      </c>
      <c r="S274">
        <f t="shared" si="73"/>
        <v>1</v>
      </c>
      <c r="T274">
        <f t="shared" si="74"/>
        <v>0</v>
      </c>
      <c r="U274">
        <f t="shared" si="75"/>
        <v>0</v>
      </c>
      <c r="V274">
        <f t="shared" si="76"/>
        <v>1</v>
      </c>
      <c r="W274">
        <f t="shared" si="77"/>
        <v>0</v>
      </c>
      <c r="X274">
        <f t="shared" si="78"/>
        <v>0</v>
      </c>
      <c r="Y274">
        <f t="shared" si="79"/>
        <v>0</v>
      </c>
      <c r="Z274">
        <f t="shared" si="80"/>
        <v>0</v>
      </c>
      <c r="AI274">
        <f>O274/50</f>
        <v>12.571359599999999</v>
      </c>
      <c r="AJ274">
        <v>11.727169999999999</v>
      </c>
      <c r="AK274">
        <f>(A274-AI274)^2+(B274-AJ274)^2</f>
        <v>4.4980960902681577</v>
      </c>
      <c r="AL274">
        <f t="shared" si="68"/>
        <v>2.1208715402560707</v>
      </c>
      <c r="AM274">
        <f t="shared" si="82"/>
        <v>375.39426262532453</v>
      </c>
      <c r="AN274">
        <f t="shared" si="81"/>
        <v>274</v>
      </c>
    </row>
    <row r="275" spans="1:40" x14ac:dyDescent="0.2">
      <c r="A275">
        <v>11.013489999999999</v>
      </c>
      <c r="B275">
        <v>11.211</v>
      </c>
      <c r="C275">
        <v>0</v>
      </c>
      <c r="D275">
        <v>1</v>
      </c>
      <c r="E275" t="s">
        <v>12</v>
      </c>
      <c r="F275">
        <v>0.28000000000000003</v>
      </c>
      <c r="G275">
        <v>0</v>
      </c>
      <c r="H275" t="s">
        <v>13</v>
      </c>
      <c r="I275" t="s">
        <v>14</v>
      </c>
      <c r="J275" s="1">
        <v>19969</v>
      </c>
      <c r="K275">
        <v>116</v>
      </c>
      <c r="L275">
        <v>274</v>
      </c>
      <c r="M275">
        <f t="shared" si="69"/>
        <v>550.67449999999997</v>
      </c>
      <c r="N275">
        <f t="shared" si="70"/>
        <v>439.44999999999993</v>
      </c>
      <c r="O275">
        <v>628.56797999999992</v>
      </c>
      <c r="P275">
        <v>413.64150000000006</v>
      </c>
      <c r="Q275">
        <f t="shared" si="71"/>
        <v>6733.4728987603858</v>
      </c>
      <c r="R275">
        <f t="shared" si="72"/>
        <v>82.057741248223408</v>
      </c>
      <c r="S275">
        <f t="shared" si="73"/>
        <v>1</v>
      </c>
      <c r="T275">
        <f t="shared" si="74"/>
        <v>0</v>
      </c>
      <c r="U275">
        <f t="shared" si="75"/>
        <v>1</v>
      </c>
      <c r="V275">
        <f t="shared" si="76"/>
        <v>0</v>
      </c>
      <c r="W275">
        <f t="shared" si="77"/>
        <v>0</v>
      </c>
      <c r="X275">
        <f t="shared" si="78"/>
        <v>0</v>
      </c>
      <c r="Y275">
        <f t="shared" si="79"/>
        <v>0</v>
      </c>
      <c r="Z275">
        <f t="shared" si="80"/>
        <v>0</v>
      </c>
      <c r="AI275">
        <f>O275/50</f>
        <v>12.571359599999999</v>
      </c>
      <c r="AJ275">
        <v>11.727169999999999</v>
      </c>
      <c r="AK275">
        <f>(A275-AI275)^2+(B275-AJ275)^2</f>
        <v>2.693389159504159</v>
      </c>
      <c r="AL275">
        <f t="shared" si="68"/>
        <v>1.6411548249644696</v>
      </c>
      <c r="AM275">
        <f t="shared" si="82"/>
        <v>290.48440401871113</v>
      </c>
      <c r="AN275">
        <f t="shared" si="81"/>
        <v>187</v>
      </c>
    </row>
    <row r="276" spans="1:40" x14ac:dyDescent="0.2">
      <c r="A276">
        <v>13.38261</v>
      </c>
      <c r="B276">
        <v>9.4556539999999991</v>
      </c>
      <c r="C276">
        <v>1</v>
      </c>
      <c r="D276">
        <v>1</v>
      </c>
      <c r="E276" s="2">
        <v>43059</v>
      </c>
      <c r="F276">
        <v>0.25</v>
      </c>
      <c r="G276">
        <v>1</v>
      </c>
      <c r="H276" t="s">
        <v>13</v>
      </c>
      <c r="I276" t="s">
        <v>14</v>
      </c>
      <c r="J276" s="1">
        <v>19969</v>
      </c>
      <c r="K276">
        <v>116</v>
      </c>
      <c r="L276">
        <v>275</v>
      </c>
      <c r="M276">
        <f t="shared" si="69"/>
        <v>669.13049999999998</v>
      </c>
      <c r="N276">
        <f t="shared" si="70"/>
        <v>527.21730000000002</v>
      </c>
      <c r="O276">
        <v>628.56797999999992</v>
      </c>
      <c r="P276">
        <v>413.64150000000006</v>
      </c>
      <c r="Q276">
        <f t="shared" si="71"/>
        <v>14544.780374390397</v>
      </c>
      <c r="R276">
        <f t="shared" si="72"/>
        <v>120.60174283313819</v>
      </c>
      <c r="S276">
        <f t="shared" si="73"/>
        <v>1</v>
      </c>
      <c r="T276">
        <f t="shared" si="74"/>
        <v>0</v>
      </c>
      <c r="U276">
        <f t="shared" si="75"/>
        <v>0</v>
      </c>
      <c r="V276">
        <f t="shared" si="76"/>
        <v>1</v>
      </c>
      <c r="W276">
        <f t="shared" si="77"/>
        <v>0</v>
      </c>
      <c r="X276">
        <f t="shared" si="78"/>
        <v>0</v>
      </c>
      <c r="Y276">
        <f t="shared" si="79"/>
        <v>0</v>
      </c>
      <c r="Z276">
        <f t="shared" si="80"/>
        <v>0</v>
      </c>
      <c r="AI276">
        <f>O276/50</f>
        <v>12.571359599999999</v>
      </c>
      <c r="AJ276">
        <v>11.727169999999999</v>
      </c>
      <c r="AK276">
        <f>(A276-AI276)^2+(B276-AJ276)^2</f>
        <v>5.817912149756161</v>
      </c>
      <c r="AL276">
        <f t="shared" si="68"/>
        <v>2.4120348566627641</v>
      </c>
      <c r="AM276">
        <f t="shared" si="82"/>
        <v>426.93016962930926</v>
      </c>
      <c r="AN276">
        <f t="shared" si="81"/>
        <v>329</v>
      </c>
    </row>
    <row r="277" spans="1:40" x14ac:dyDescent="0.2">
      <c r="A277">
        <v>10.338839999999999</v>
      </c>
      <c r="B277">
        <v>11.39608</v>
      </c>
      <c r="C277">
        <v>5</v>
      </c>
      <c r="D277">
        <v>1</v>
      </c>
      <c r="E277" t="s">
        <v>18</v>
      </c>
      <c r="F277">
        <v>0.01</v>
      </c>
      <c r="G277">
        <v>4</v>
      </c>
      <c r="H277" t="s">
        <v>13</v>
      </c>
      <c r="I277" t="s">
        <v>16</v>
      </c>
      <c r="J277" s="1">
        <v>19969</v>
      </c>
      <c r="K277">
        <v>116</v>
      </c>
      <c r="L277">
        <v>276</v>
      </c>
      <c r="M277">
        <f t="shared" si="69"/>
        <v>516.94200000000001</v>
      </c>
      <c r="N277">
        <f t="shared" si="70"/>
        <v>430.19600000000003</v>
      </c>
      <c r="O277">
        <v>628.56797999999992</v>
      </c>
      <c r="P277">
        <v>413.64150000000006</v>
      </c>
      <c r="Q277">
        <f t="shared" si="71"/>
        <v>12734.410881210379</v>
      </c>
      <c r="R277">
        <f t="shared" si="72"/>
        <v>112.84684701492718</v>
      </c>
      <c r="S277">
        <f t="shared" si="73"/>
        <v>1</v>
      </c>
      <c r="T277">
        <f t="shared" si="74"/>
        <v>0</v>
      </c>
      <c r="U277">
        <f t="shared" si="75"/>
        <v>0</v>
      </c>
      <c r="V277">
        <f t="shared" si="76"/>
        <v>1</v>
      </c>
      <c r="W277">
        <f t="shared" si="77"/>
        <v>0</v>
      </c>
      <c r="X277">
        <f t="shared" si="78"/>
        <v>0</v>
      </c>
      <c r="Y277">
        <f t="shared" si="79"/>
        <v>0</v>
      </c>
      <c r="Z277">
        <f t="shared" si="80"/>
        <v>0</v>
      </c>
      <c r="AI277">
        <f>O277/50</f>
        <v>12.571359599999999</v>
      </c>
      <c r="AJ277">
        <v>11.727169999999999</v>
      </c>
      <c r="AK277">
        <f>(A277-AI277)^2+(B277-AJ277)^2</f>
        <v>5.0937643524841585</v>
      </c>
      <c r="AL277">
        <f t="shared" si="68"/>
        <v>2.2569369402985453</v>
      </c>
      <c r="AM277">
        <f t="shared" si="82"/>
        <v>399.47783843284253</v>
      </c>
      <c r="AN277">
        <f t="shared" si="81"/>
        <v>306</v>
      </c>
    </row>
    <row r="278" spans="1:40" x14ac:dyDescent="0.2">
      <c r="A278">
        <v>9.6107870000000002</v>
      </c>
      <c r="B278">
        <v>11.80735</v>
      </c>
      <c r="C278">
        <v>4</v>
      </c>
      <c r="D278">
        <v>0</v>
      </c>
      <c r="E278" t="s">
        <v>15</v>
      </c>
      <c r="F278">
        <v>0.04</v>
      </c>
      <c r="G278">
        <v>4</v>
      </c>
      <c r="H278" t="s">
        <v>17</v>
      </c>
      <c r="I278" t="s">
        <v>16</v>
      </c>
      <c r="J278" s="1">
        <v>19969</v>
      </c>
      <c r="K278">
        <v>116</v>
      </c>
      <c r="L278">
        <v>277</v>
      </c>
      <c r="M278">
        <f t="shared" si="69"/>
        <v>480.53935000000001</v>
      </c>
      <c r="N278">
        <f t="shared" si="70"/>
        <v>409.63250000000005</v>
      </c>
      <c r="O278">
        <v>628.56797999999992</v>
      </c>
      <c r="P278">
        <v>413.64150000000006</v>
      </c>
      <c r="Q278">
        <f t="shared" si="71"/>
        <v>21928.547380676871</v>
      </c>
      <c r="R278">
        <f t="shared" si="72"/>
        <v>148.0829071185357</v>
      </c>
      <c r="S278">
        <f t="shared" si="73"/>
        <v>1</v>
      </c>
      <c r="T278">
        <f t="shared" si="74"/>
        <v>0</v>
      </c>
      <c r="U278">
        <f t="shared" si="75"/>
        <v>0</v>
      </c>
      <c r="V278">
        <f t="shared" si="76"/>
        <v>1</v>
      </c>
      <c r="W278">
        <f t="shared" si="77"/>
        <v>0</v>
      </c>
      <c r="X278">
        <f t="shared" si="78"/>
        <v>0</v>
      </c>
      <c r="Y278">
        <f t="shared" si="79"/>
        <v>0</v>
      </c>
      <c r="Z278">
        <f t="shared" si="80"/>
        <v>0</v>
      </c>
      <c r="AI278">
        <f>O278/50</f>
        <v>12.571359599999999</v>
      </c>
      <c r="AJ278">
        <v>11.727169999999999</v>
      </c>
      <c r="AK278">
        <f>(A278-AI278)^2+(B278-AJ278)^2</f>
        <v>8.7714189522707535</v>
      </c>
      <c r="AL278">
        <f t="shared" si="68"/>
        <v>2.9616581423707147</v>
      </c>
      <c r="AM278">
        <f t="shared" si="82"/>
        <v>524.21349119961644</v>
      </c>
      <c r="AN278">
        <f t="shared" si="81"/>
        <v>408</v>
      </c>
    </row>
    <row r="279" spans="1:40" x14ac:dyDescent="0.2">
      <c r="A279">
        <v>14.54691</v>
      </c>
      <c r="B279">
        <v>12.273300000000001</v>
      </c>
      <c r="C279">
        <v>5</v>
      </c>
      <c r="D279">
        <v>0</v>
      </c>
      <c r="E279" t="s">
        <v>18</v>
      </c>
      <c r="F279">
        <v>0.01</v>
      </c>
      <c r="G279">
        <v>4</v>
      </c>
      <c r="H279" t="s">
        <v>17</v>
      </c>
      <c r="I279" t="s">
        <v>16</v>
      </c>
      <c r="J279" s="1">
        <v>19969</v>
      </c>
      <c r="K279">
        <v>116</v>
      </c>
      <c r="L279">
        <v>278</v>
      </c>
      <c r="M279">
        <f t="shared" si="69"/>
        <v>727.34550000000002</v>
      </c>
      <c r="N279">
        <f t="shared" si="70"/>
        <v>386.33499999999992</v>
      </c>
      <c r="O279">
        <v>628.56797999999992</v>
      </c>
      <c r="P279">
        <v>413.64150000000006</v>
      </c>
      <c r="Q279">
        <f t="shared" si="71"/>
        <v>10502.643399600427</v>
      </c>
      <c r="R279">
        <f t="shared" si="72"/>
        <v>102.48240531720764</v>
      </c>
      <c r="S279">
        <f t="shared" si="73"/>
        <v>1</v>
      </c>
      <c r="T279">
        <f t="shared" si="74"/>
        <v>0</v>
      </c>
      <c r="U279">
        <f t="shared" si="75"/>
        <v>0</v>
      </c>
      <c r="V279">
        <f t="shared" si="76"/>
        <v>1</v>
      </c>
      <c r="W279">
        <f t="shared" si="77"/>
        <v>0</v>
      </c>
      <c r="X279">
        <f t="shared" si="78"/>
        <v>0</v>
      </c>
      <c r="Y279">
        <f t="shared" si="79"/>
        <v>0</v>
      </c>
      <c r="Z279">
        <f t="shared" si="80"/>
        <v>0</v>
      </c>
      <c r="AI279">
        <f>O279/50</f>
        <v>12.571359599999999</v>
      </c>
      <c r="AJ279">
        <v>11.727169999999999</v>
      </c>
      <c r="AK279">
        <f>(A279-AI279)^2+(B279-AJ279)^2</f>
        <v>4.2010573598401661</v>
      </c>
      <c r="AL279">
        <f t="shared" si="68"/>
        <v>2.0496481063441516</v>
      </c>
      <c r="AM279">
        <f t="shared" si="82"/>
        <v>362.78771482291484</v>
      </c>
      <c r="AN279">
        <f t="shared" si="81"/>
        <v>258</v>
      </c>
    </row>
    <row r="280" spans="1:40" x14ac:dyDescent="0.2">
      <c r="A280">
        <v>11.451230000000001</v>
      </c>
      <c r="B280">
        <v>11.4183</v>
      </c>
      <c r="C280">
        <v>0</v>
      </c>
      <c r="D280">
        <v>1</v>
      </c>
      <c r="E280" t="s">
        <v>12</v>
      </c>
      <c r="F280">
        <v>0.28000000000000003</v>
      </c>
      <c r="G280">
        <v>0</v>
      </c>
      <c r="H280" t="s">
        <v>13</v>
      </c>
      <c r="I280" t="s">
        <v>14</v>
      </c>
      <c r="J280" s="1">
        <v>19969</v>
      </c>
      <c r="K280">
        <v>116</v>
      </c>
      <c r="L280">
        <v>279</v>
      </c>
      <c r="M280">
        <f t="shared" si="69"/>
        <v>572.56150000000002</v>
      </c>
      <c r="N280">
        <f t="shared" si="70"/>
        <v>429.08500000000004</v>
      </c>
      <c r="O280">
        <v>628.56797999999992</v>
      </c>
      <c r="P280">
        <v>413.64150000000006</v>
      </c>
      <c r="Q280">
        <f t="shared" si="71"/>
        <v>3375.2274942403874</v>
      </c>
      <c r="R280">
        <f t="shared" si="72"/>
        <v>58.096708118794368</v>
      </c>
      <c r="S280">
        <f t="shared" si="73"/>
        <v>1</v>
      </c>
      <c r="T280">
        <f t="shared" si="74"/>
        <v>0</v>
      </c>
      <c r="U280">
        <f t="shared" si="75"/>
        <v>1</v>
      </c>
      <c r="V280">
        <f t="shared" si="76"/>
        <v>0</v>
      </c>
      <c r="W280">
        <f t="shared" si="77"/>
        <v>0</v>
      </c>
      <c r="X280">
        <f t="shared" si="78"/>
        <v>0</v>
      </c>
      <c r="Y280">
        <f t="shared" si="79"/>
        <v>0</v>
      </c>
      <c r="Z280">
        <f t="shared" si="80"/>
        <v>0</v>
      </c>
      <c r="AI280">
        <f>O280/50</f>
        <v>12.571359599999999</v>
      </c>
      <c r="AJ280">
        <v>11.727169999999999</v>
      </c>
      <c r="AK280">
        <f>(A280-AI280)^2+(B280-AJ280)^2</f>
        <v>1.3500909976961559</v>
      </c>
      <c r="AL280">
        <f t="shared" si="68"/>
        <v>1.1619341623758879</v>
      </c>
      <c r="AM280">
        <f t="shared" si="82"/>
        <v>205.66234674053214</v>
      </c>
      <c r="AN280">
        <f t="shared" si="81"/>
        <v>104</v>
      </c>
    </row>
    <row r="281" spans="1:40" x14ac:dyDescent="0.2">
      <c r="A281">
        <v>12.740489999999999</v>
      </c>
      <c r="B281">
        <v>10.73864</v>
      </c>
      <c r="C281">
        <v>0</v>
      </c>
      <c r="D281">
        <v>1</v>
      </c>
      <c r="E281" t="s">
        <v>12</v>
      </c>
      <c r="F281">
        <v>0.28000000000000003</v>
      </c>
      <c r="G281">
        <v>0</v>
      </c>
      <c r="H281" t="s">
        <v>13</v>
      </c>
      <c r="I281" t="s">
        <v>14</v>
      </c>
      <c r="J281" s="1">
        <v>19969</v>
      </c>
      <c r="K281">
        <v>116</v>
      </c>
      <c r="L281">
        <v>280</v>
      </c>
      <c r="M281">
        <f t="shared" si="69"/>
        <v>637.02449999999999</v>
      </c>
      <c r="N281">
        <f t="shared" si="70"/>
        <v>463.06799999999998</v>
      </c>
      <c r="O281">
        <v>628.56797999999992</v>
      </c>
      <c r="P281">
        <v>413.64150000000006</v>
      </c>
      <c r="Q281">
        <f t="shared" si="71"/>
        <v>2514.4916327603933</v>
      </c>
      <c r="R281">
        <f t="shared" si="72"/>
        <v>50.144706926657705</v>
      </c>
      <c r="S281">
        <f t="shared" si="73"/>
        <v>1</v>
      </c>
      <c r="T281">
        <f t="shared" si="74"/>
        <v>0</v>
      </c>
      <c r="U281">
        <f t="shared" si="75"/>
        <v>1</v>
      </c>
      <c r="V281">
        <f t="shared" si="76"/>
        <v>0</v>
      </c>
      <c r="W281">
        <f t="shared" si="77"/>
        <v>0</v>
      </c>
      <c r="X281">
        <f t="shared" si="78"/>
        <v>0</v>
      </c>
      <c r="Y281">
        <f t="shared" si="79"/>
        <v>0</v>
      </c>
      <c r="Z281">
        <f t="shared" si="80"/>
        <v>0</v>
      </c>
      <c r="AI281">
        <f>O281/50</f>
        <v>12.571359599999999</v>
      </c>
      <c r="AJ281">
        <v>11.727169999999999</v>
      </c>
      <c r="AK281">
        <f>(A281-AI281)^2+(B281-AJ281)^2</f>
        <v>1.0057966531041582</v>
      </c>
      <c r="AL281">
        <f t="shared" si="68"/>
        <v>1.0028941385331545</v>
      </c>
      <c r="AM281">
        <f t="shared" si="82"/>
        <v>177.51226252036835</v>
      </c>
      <c r="AN281">
        <f t="shared" si="81"/>
        <v>75</v>
      </c>
    </row>
    <row r="282" spans="1:40" x14ac:dyDescent="0.2">
      <c r="A282">
        <v>14.95969</v>
      </c>
      <c r="B282">
        <v>11.96889</v>
      </c>
      <c r="C282">
        <v>5</v>
      </c>
      <c r="D282">
        <v>0</v>
      </c>
      <c r="E282" t="s">
        <v>18</v>
      </c>
      <c r="F282">
        <v>0.01</v>
      </c>
      <c r="G282">
        <v>4</v>
      </c>
      <c r="H282" t="s">
        <v>17</v>
      </c>
      <c r="I282" t="s">
        <v>16</v>
      </c>
      <c r="J282" s="1">
        <v>19969</v>
      </c>
      <c r="K282">
        <v>116</v>
      </c>
      <c r="L282">
        <v>281</v>
      </c>
      <c r="M282">
        <f t="shared" si="69"/>
        <v>747.98450000000003</v>
      </c>
      <c r="N282">
        <f t="shared" si="70"/>
        <v>401.55550000000005</v>
      </c>
      <c r="O282">
        <v>628.56797999999992</v>
      </c>
      <c r="P282">
        <v>413.64150000000006</v>
      </c>
      <c r="Q282">
        <f t="shared" si="71"/>
        <v>14406.376644910426</v>
      </c>
      <c r="R282">
        <f t="shared" si="72"/>
        <v>120.02656641306717</v>
      </c>
      <c r="S282">
        <f t="shared" si="73"/>
        <v>1</v>
      </c>
      <c r="T282">
        <f t="shared" si="74"/>
        <v>0</v>
      </c>
      <c r="U282">
        <f t="shared" si="75"/>
        <v>0</v>
      </c>
      <c r="V282">
        <f t="shared" si="76"/>
        <v>1</v>
      </c>
      <c r="W282">
        <f t="shared" si="77"/>
        <v>0</v>
      </c>
      <c r="X282">
        <f t="shared" si="78"/>
        <v>0</v>
      </c>
      <c r="Y282">
        <f t="shared" si="79"/>
        <v>0</v>
      </c>
      <c r="Z282">
        <f t="shared" si="80"/>
        <v>0</v>
      </c>
      <c r="AI282">
        <f>O282/50</f>
        <v>12.571359599999999</v>
      </c>
      <c r="AJ282">
        <v>11.727169999999999</v>
      </c>
      <c r="AK282">
        <f>(A282-AI282)^2+(B282-AJ282)^2</f>
        <v>5.762550657964165</v>
      </c>
      <c r="AL282">
        <f t="shared" si="68"/>
        <v>2.4005313282613425</v>
      </c>
      <c r="AM282">
        <f t="shared" si="82"/>
        <v>424.89404510225762</v>
      </c>
      <c r="AN282">
        <f t="shared" si="81"/>
        <v>328</v>
      </c>
    </row>
    <row r="283" spans="1:40" x14ac:dyDescent="0.2">
      <c r="A283">
        <v>12.31692</v>
      </c>
      <c r="B283">
        <v>14.83151</v>
      </c>
      <c r="C283">
        <v>3</v>
      </c>
      <c r="D283">
        <v>1</v>
      </c>
      <c r="E283" t="s">
        <v>20</v>
      </c>
      <c r="F283">
        <v>0.13</v>
      </c>
      <c r="G283">
        <v>3</v>
      </c>
      <c r="H283" t="s">
        <v>13</v>
      </c>
      <c r="I283" t="s">
        <v>14</v>
      </c>
      <c r="J283" s="1">
        <v>19969</v>
      </c>
      <c r="K283">
        <v>116</v>
      </c>
      <c r="L283">
        <v>282</v>
      </c>
      <c r="M283">
        <f t="shared" si="69"/>
        <v>615.846</v>
      </c>
      <c r="N283">
        <f t="shared" si="70"/>
        <v>258.42449999999997</v>
      </c>
      <c r="O283">
        <v>628.56797999999992</v>
      </c>
      <c r="P283">
        <v>413.64150000000006</v>
      </c>
      <c r="Q283">
        <f t="shared" si="71"/>
        <v>24254.165864120427</v>
      </c>
      <c r="R283">
        <f t="shared" si="72"/>
        <v>155.7374902331498</v>
      </c>
      <c r="S283">
        <f t="shared" si="73"/>
        <v>0</v>
      </c>
      <c r="T283">
        <f t="shared" si="74"/>
        <v>0</v>
      </c>
      <c r="U283">
        <f t="shared" si="75"/>
        <v>0</v>
      </c>
      <c r="V283">
        <f t="shared" si="76"/>
        <v>0</v>
      </c>
      <c r="W283">
        <f t="shared" si="77"/>
        <v>1</v>
      </c>
      <c r="X283">
        <f t="shared" si="78"/>
        <v>0</v>
      </c>
      <c r="Y283">
        <f t="shared" si="79"/>
        <v>0</v>
      </c>
      <c r="Z283">
        <f t="shared" si="80"/>
        <v>0</v>
      </c>
      <c r="AI283">
        <f>O283/50</f>
        <v>12.571359599999999</v>
      </c>
      <c r="AJ283">
        <v>11.727169999999999</v>
      </c>
      <c r="AK283">
        <f>(A283-AI283)^2+(B283-AJ283)^2</f>
        <v>9.7016663456481638</v>
      </c>
      <c r="AL283">
        <f t="shared" si="68"/>
        <v>3.1147498046629947</v>
      </c>
      <c r="AM283">
        <f t="shared" si="82"/>
        <v>551.31071542535005</v>
      </c>
      <c r="AN283">
        <f t="shared" si="81"/>
        <v>434</v>
      </c>
    </row>
    <row r="284" spans="1:40" x14ac:dyDescent="0.2">
      <c r="A284">
        <v>12.88335</v>
      </c>
      <c r="B284">
        <v>10.784420000000001</v>
      </c>
      <c r="C284">
        <v>1</v>
      </c>
      <c r="D284">
        <v>0</v>
      </c>
      <c r="E284" s="2">
        <v>43059</v>
      </c>
      <c r="F284">
        <v>0.25</v>
      </c>
      <c r="G284">
        <v>1</v>
      </c>
      <c r="H284" t="s">
        <v>17</v>
      </c>
      <c r="I284" t="s">
        <v>14</v>
      </c>
      <c r="J284" s="1">
        <v>19969</v>
      </c>
      <c r="K284">
        <v>116</v>
      </c>
      <c r="L284">
        <v>283</v>
      </c>
      <c r="M284">
        <f t="shared" si="69"/>
        <v>644.16750000000002</v>
      </c>
      <c r="N284">
        <f t="shared" si="70"/>
        <v>460.779</v>
      </c>
      <c r="O284">
        <v>628.56797999999992</v>
      </c>
      <c r="P284">
        <v>413.64150000000006</v>
      </c>
      <c r="Q284">
        <f t="shared" si="71"/>
        <v>2465.2889304803966</v>
      </c>
      <c r="R284">
        <f t="shared" si="72"/>
        <v>49.65167600877534</v>
      </c>
      <c r="S284">
        <f t="shared" si="73"/>
        <v>1</v>
      </c>
      <c r="T284">
        <f t="shared" si="74"/>
        <v>1</v>
      </c>
      <c r="U284">
        <f t="shared" si="75"/>
        <v>0</v>
      </c>
      <c r="V284">
        <f t="shared" si="76"/>
        <v>0</v>
      </c>
      <c r="W284">
        <f t="shared" si="77"/>
        <v>0</v>
      </c>
      <c r="X284">
        <f t="shared" si="78"/>
        <v>0</v>
      </c>
      <c r="Y284">
        <f t="shared" si="79"/>
        <v>0</v>
      </c>
      <c r="Z284">
        <f t="shared" si="80"/>
        <v>0</v>
      </c>
      <c r="AI284">
        <f>O284/50</f>
        <v>12.571359599999999</v>
      </c>
      <c r="AJ284">
        <v>11.727169999999999</v>
      </c>
      <c r="AK284">
        <f>(A284-AI284)^2+(B284-AJ284)^2</f>
        <v>0.98611557219215762</v>
      </c>
      <c r="AL284">
        <f t="shared" si="68"/>
        <v>0.99303352017550628</v>
      </c>
      <c r="AM284">
        <f t="shared" si="82"/>
        <v>175.76693307106461</v>
      </c>
      <c r="AN284">
        <f t="shared" si="81"/>
        <v>74</v>
      </c>
    </row>
    <row r="285" spans="1:40" x14ac:dyDescent="0.2">
      <c r="A285">
        <v>15.2704</v>
      </c>
      <c r="B285">
        <v>9.1398829999999993</v>
      </c>
      <c r="C285">
        <v>2</v>
      </c>
      <c r="D285">
        <v>0</v>
      </c>
      <c r="E285" t="s">
        <v>19</v>
      </c>
      <c r="F285">
        <v>0.3</v>
      </c>
      <c r="G285">
        <v>2</v>
      </c>
      <c r="H285" t="s">
        <v>17</v>
      </c>
      <c r="I285" t="s">
        <v>14</v>
      </c>
      <c r="J285" s="1">
        <v>19969</v>
      </c>
      <c r="K285">
        <v>116</v>
      </c>
      <c r="L285">
        <v>284</v>
      </c>
      <c r="M285">
        <f t="shared" si="69"/>
        <v>763.52</v>
      </c>
      <c r="N285">
        <f t="shared" si="70"/>
        <v>543.00585000000001</v>
      </c>
      <c r="O285">
        <v>628.56797999999992</v>
      </c>
      <c r="P285">
        <v>413.64150000000006</v>
      </c>
      <c r="Q285">
        <f t="shared" si="71"/>
        <v>34947.182753002904</v>
      </c>
      <c r="R285">
        <f t="shared" si="72"/>
        <v>186.94165601332119</v>
      </c>
      <c r="S285">
        <f t="shared" si="73"/>
        <v>0</v>
      </c>
      <c r="T285">
        <f t="shared" si="74"/>
        <v>0</v>
      </c>
      <c r="U285">
        <f t="shared" si="75"/>
        <v>0</v>
      </c>
      <c r="V285">
        <f t="shared" si="76"/>
        <v>0</v>
      </c>
      <c r="W285">
        <f t="shared" si="77"/>
        <v>1</v>
      </c>
      <c r="X285">
        <f t="shared" si="78"/>
        <v>0</v>
      </c>
      <c r="Y285">
        <f t="shared" si="79"/>
        <v>0</v>
      </c>
      <c r="Z285">
        <f t="shared" si="80"/>
        <v>0</v>
      </c>
      <c r="AI285">
        <f>O285/50</f>
        <v>12.571359599999999</v>
      </c>
      <c r="AJ285">
        <v>11.727169999999999</v>
      </c>
      <c r="AK285">
        <f>(A285-AI285)^2+(B285-AJ285)^2</f>
        <v>13.978873101201167</v>
      </c>
      <c r="AL285">
        <f t="shared" si="68"/>
        <v>3.7388331202664244</v>
      </c>
      <c r="AM285">
        <f t="shared" si="82"/>
        <v>661.77346228715714</v>
      </c>
      <c r="AN285">
        <f t="shared" si="81"/>
        <v>506</v>
      </c>
    </row>
    <row r="286" spans="1:40" x14ac:dyDescent="0.2">
      <c r="A286">
        <v>15.77505</v>
      </c>
      <c r="B286">
        <v>9.5665659999999999</v>
      </c>
      <c r="C286">
        <v>1</v>
      </c>
      <c r="D286">
        <v>0</v>
      </c>
      <c r="E286" s="2">
        <v>43059</v>
      </c>
      <c r="F286">
        <v>0.25</v>
      </c>
      <c r="G286">
        <v>1</v>
      </c>
      <c r="H286" t="s">
        <v>17</v>
      </c>
      <c r="I286" t="s">
        <v>14</v>
      </c>
      <c r="J286" s="1">
        <v>19969</v>
      </c>
      <c r="K286">
        <v>116</v>
      </c>
      <c r="L286">
        <v>285</v>
      </c>
      <c r="M286">
        <f t="shared" si="69"/>
        <v>788.75250000000005</v>
      </c>
      <c r="N286">
        <f t="shared" si="70"/>
        <v>521.67169999999999</v>
      </c>
      <c r="O286">
        <v>628.56797999999992</v>
      </c>
      <c r="P286">
        <v>413.64150000000006</v>
      </c>
      <c r="Q286">
        <f t="shared" si="71"/>
        <v>37329.604559670428</v>
      </c>
      <c r="R286">
        <f t="shared" si="72"/>
        <v>193.20870725635123</v>
      </c>
      <c r="S286">
        <f t="shared" si="73"/>
        <v>0</v>
      </c>
      <c r="T286">
        <f t="shared" si="74"/>
        <v>0</v>
      </c>
      <c r="U286">
        <f t="shared" si="75"/>
        <v>0</v>
      </c>
      <c r="V286">
        <f t="shared" si="76"/>
        <v>0</v>
      </c>
      <c r="W286">
        <f t="shared" si="77"/>
        <v>1</v>
      </c>
      <c r="X286">
        <f t="shared" si="78"/>
        <v>0</v>
      </c>
      <c r="Y286">
        <f t="shared" si="79"/>
        <v>0</v>
      </c>
      <c r="Z286">
        <f t="shared" si="80"/>
        <v>0</v>
      </c>
      <c r="AI286">
        <f>O286/50</f>
        <v>12.571359599999999</v>
      </c>
      <c r="AJ286">
        <v>11.727169999999999</v>
      </c>
      <c r="AK286">
        <f>(A286-AI286)^2+(B286-AJ286)^2</f>
        <v>14.931841823868163</v>
      </c>
      <c r="AL286">
        <f t="shared" si="68"/>
        <v>3.8641741451270235</v>
      </c>
      <c r="AM286">
        <f t="shared" si="82"/>
        <v>683.95882368748312</v>
      </c>
      <c r="AN286">
        <f t="shared" si="81"/>
        <v>514</v>
      </c>
    </row>
    <row r="287" spans="1:40" x14ac:dyDescent="0.2">
      <c r="A287">
        <v>13.06382</v>
      </c>
      <c r="B287">
        <v>13.85009</v>
      </c>
      <c r="C287">
        <v>4</v>
      </c>
      <c r="D287">
        <v>1</v>
      </c>
      <c r="E287" t="s">
        <v>15</v>
      </c>
      <c r="F287">
        <v>0.04</v>
      </c>
      <c r="G287">
        <v>4</v>
      </c>
      <c r="H287" t="s">
        <v>13</v>
      </c>
      <c r="I287" t="s">
        <v>16</v>
      </c>
      <c r="J287" s="1">
        <v>19969</v>
      </c>
      <c r="K287">
        <v>116</v>
      </c>
      <c r="L287">
        <v>286</v>
      </c>
      <c r="M287">
        <f t="shared" si="69"/>
        <v>653.19100000000003</v>
      </c>
      <c r="N287">
        <f t="shared" si="70"/>
        <v>307.49549999999999</v>
      </c>
      <c r="O287">
        <v>628.56797999999992</v>
      </c>
      <c r="P287">
        <v>413.64150000000006</v>
      </c>
      <c r="Q287">
        <f t="shared" si="71"/>
        <v>11873.266429920421</v>
      </c>
      <c r="R287">
        <f t="shared" si="72"/>
        <v>108.96451913315829</v>
      </c>
      <c r="S287">
        <f t="shared" si="73"/>
        <v>1</v>
      </c>
      <c r="T287">
        <f t="shared" si="74"/>
        <v>0</v>
      </c>
      <c r="U287">
        <f t="shared" si="75"/>
        <v>0</v>
      </c>
      <c r="V287">
        <f t="shared" si="76"/>
        <v>1</v>
      </c>
      <c r="W287">
        <f t="shared" si="77"/>
        <v>0</v>
      </c>
      <c r="X287">
        <f t="shared" si="78"/>
        <v>0</v>
      </c>
      <c r="Y287">
        <f t="shared" si="79"/>
        <v>0</v>
      </c>
      <c r="Z287">
        <f t="shared" si="80"/>
        <v>0</v>
      </c>
      <c r="AI287">
        <f>O287/50</f>
        <v>12.571359599999999</v>
      </c>
      <c r="AJ287">
        <v>11.727169999999999</v>
      </c>
      <c r="AK287">
        <f>(A287-AI287)^2+(B287-AJ287)^2</f>
        <v>4.7493065719681633</v>
      </c>
      <c r="AL287">
        <f t="shared" si="68"/>
        <v>2.1792903826631647</v>
      </c>
      <c r="AM287">
        <f t="shared" si="82"/>
        <v>385.73439773138017</v>
      </c>
      <c r="AN287">
        <f t="shared" si="81"/>
        <v>289</v>
      </c>
    </row>
    <row r="288" spans="1:40" x14ac:dyDescent="0.2">
      <c r="A288">
        <v>12.929220000000001</v>
      </c>
      <c r="B288">
        <v>11.706060000000001</v>
      </c>
      <c r="C288">
        <v>2</v>
      </c>
      <c r="D288">
        <v>1</v>
      </c>
      <c r="E288" t="s">
        <v>19</v>
      </c>
      <c r="F288">
        <v>0.3</v>
      </c>
      <c r="G288">
        <v>2</v>
      </c>
      <c r="H288" t="s">
        <v>13</v>
      </c>
      <c r="I288" t="s">
        <v>14</v>
      </c>
      <c r="J288" s="1">
        <v>19969</v>
      </c>
      <c r="K288">
        <v>116</v>
      </c>
      <c r="L288">
        <v>287</v>
      </c>
      <c r="M288">
        <f t="shared" si="69"/>
        <v>646.46100000000001</v>
      </c>
      <c r="N288">
        <f t="shared" si="70"/>
        <v>414.697</v>
      </c>
      <c r="O288">
        <v>628.56797999999992</v>
      </c>
      <c r="P288">
        <v>413.64150000000006</v>
      </c>
      <c r="Q288">
        <f t="shared" si="71"/>
        <v>321.27424497040317</v>
      </c>
      <c r="R288">
        <f t="shared" si="72"/>
        <v>17.924124663994142</v>
      </c>
      <c r="S288">
        <f t="shared" si="73"/>
        <v>1</v>
      </c>
      <c r="T288">
        <f t="shared" si="74"/>
        <v>1</v>
      </c>
      <c r="U288">
        <f t="shared" si="75"/>
        <v>0</v>
      </c>
      <c r="V288">
        <f t="shared" si="76"/>
        <v>0</v>
      </c>
      <c r="W288">
        <f t="shared" si="77"/>
        <v>0</v>
      </c>
      <c r="X288">
        <f t="shared" si="78"/>
        <v>0</v>
      </c>
      <c r="Y288">
        <f t="shared" si="79"/>
        <v>0</v>
      </c>
      <c r="Z288">
        <f t="shared" si="80"/>
        <v>0</v>
      </c>
      <c r="AI288">
        <f>O288/50</f>
        <v>12.571359599999999</v>
      </c>
      <c r="AJ288">
        <v>11.727169999999999</v>
      </c>
      <c r="AK288">
        <f>(A288-AI288)^2+(B288-AJ288)^2</f>
        <v>0.12850969798816109</v>
      </c>
      <c r="AL288">
        <f t="shared" si="68"/>
        <v>0.35848249327988263</v>
      </c>
      <c r="AM288">
        <f t="shared" si="82"/>
        <v>63.451401310539225</v>
      </c>
      <c r="AN288">
        <f t="shared" si="81"/>
        <v>20</v>
      </c>
    </row>
    <row r="289" spans="1:40" x14ac:dyDescent="0.2">
      <c r="A289">
        <v>15.283849999999999</v>
      </c>
      <c r="B289">
        <v>12.107950000000001</v>
      </c>
      <c r="C289">
        <v>1</v>
      </c>
      <c r="D289">
        <v>1</v>
      </c>
      <c r="E289" s="2">
        <v>43059</v>
      </c>
      <c r="F289">
        <v>0.25</v>
      </c>
      <c r="G289">
        <v>1</v>
      </c>
      <c r="H289" t="s">
        <v>13</v>
      </c>
      <c r="I289" t="s">
        <v>14</v>
      </c>
      <c r="J289" s="1">
        <v>19969</v>
      </c>
      <c r="K289">
        <v>116</v>
      </c>
      <c r="L289">
        <v>288</v>
      </c>
      <c r="M289">
        <f t="shared" si="69"/>
        <v>764.1925</v>
      </c>
      <c r="N289">
        <f t="shared" si="70"/>
        <v>394.60249999999996</v>
      </c>
      <c r="O289">
        <v>628.56797999999992</v>
      </c>
      <c r="P289">
        <v>413.64150000000006</v>
      </c>
      <c r="Q289">
        <f t="shared" si="71"/>
        <v>18756.493946230425</v>
      </c>
      <c r="R289">
        <f t="shared" si="72"/>
        <v>136.95434986239184</v>
      </c>
      <c r="S289">
        <f t="shared" si="73"/>
        <v>1</v>
      </c>
      <c r="T289">
        <f t="shared" si="74"/>
        <v>0</v>
      </c>
      <c r="U289">
        <f t="shared" si="75"/>
        <v>0</v>
      </c>
      <c r="V289">
        <f t="shared" si="76"/>
        <v>1</v>
      </c>
      <c r="W289">
        <f t="shared" si="77"/>
        <v>0</v>
      </c>
      <c r="X289">
        <f t="shared" si="78"/>
        <v>0</v>
      </c>
      <c r="Y289">
        <f t="shared" si="79"/>
        <v>0</v>
      </c>
      <c r="Z289">
        <f t="shared" si="80"/>
        <v>0</v>
      </c>
      <c r="AI289">
        <f>O289/50</f>
        <v>12.571359599999999</v>
      </c>
      <c r="AJ289">
        <v>11.727169999999999</v>
      </c>
      <c r="AK289">
        <f>(A289-AI289)^2+(B289-AJ289)^2</f>
        <v>7.5025975784921615</v>
      </c>
      <c r="AL289">
        <f t="shared" si="68"/>
        <v>2.7390869972478349</v>
      </c>
      <c r="AM289">
        <f t="shared" si="82"/>
        <v>484.81839851286679</v>
      </c>
      <c r="AN289">
        <f t="shared" si="81"/>
        <v>377</v>
      </c>
    </row>
    <row r="290" spans="1:40" x14ac:dyDescent="0.2">
      <c r="A290">
        <v>13.018649999999999</v>
      </c>
      <c r="B290">
        <v>11.78975</v>
      </c>
      <c r="C290">
        <v>0</v>
      </c>
      <c r="D290">
        <v>1</v>
      </c>
      <c r="E290" t="s">
        <v>12</v>
      </c>
      <c r="F290">
        <v>0.28000000000000003</v>
      </c>
      <c r="G290">
        <v>0</v>
      </c>
      <c r="H290" t="s">
        <v>13</v>
      </c>
      <c r="I290" t="s">
        <v>14</v>
      </c>
      <c r="J290" s="1">
        <v>19969</v>
      </c>
      <c r="K290">
        <v>116</v>
      </c>
      <c r="L290">
        <v>289</v>
      </c>
      <c r="M290">
        <f t="shared" si="69"/>
        <v>650.9325</v>
      </c>
      <c r="N290">
        <f t="shared" si="70"/>
        <v>410.51250000000005</v>
      </c>
      <c r="O290">
        <v>628.56797999999992</v>
      </c>
      <c r="P290">
        <v>413.64150000000006</v>
      </c>
      <c r="Q290">
        <f t="shared" si="71"/>
        <v>509.96239583040386</v>
      </c>
      <c r="R290">
        <f t="shared" si="72"/>
        <v>22.582346995615932</v>
      </c>
      <c r="S290">
        <f t="shared" si="73"/>
        <v>1</v>
      </c>
      <c r="T290">
        <f t="shared" si="74"/>
        <v>1</v>
      </c>
      <c r="U290">
        <f t="shared" si="75"/>
        <v>0</v>
      </c>
      <c r="V290">
        <f t="shared" si="76"/>
        <v>0</v>
      </c>
      <c r="W290">
        <f t="shared" si="77"/>
        <v>0</v>
      </c>
      <c r="X290">
        <f t="shared" si="78"/>
        <v>0</v>
      </c>
      <c r="Y290">
        <f t="shared" si="79"/>
        <v>0</v>
      </c>
      <c r="Z290">
        <f t="shared" si="80"/>
        <v>0</v>
      </c>
      <c r="AI290">
        <f>O290/50</f>
        <v>12.571359599999999</v>
      </c>
      <c r="AJ290">
        <v>11.727169999999999</v>
      </c>
      <c r="AK290">
        <f>(A290-AI290)^2+(B290-AJ290)^2</f>
        <v>0.20398495833216004</v>
      </c>
      <c r="AL290">
        <f t="shared" ref="AL290:AL353" si="83">AK290^(1/2)</f>
        <v>0.45164693991231697</v>
      </c>
      <c r="AM290">
        <f t="shared" si="82"/>
        <v>79.9415083644801</v>
      </c>
      <c r="AN290">
        <f t="shared" si="81"/>
        <v>30</v>
      </c>
    </row>
    <row r="291" spans="1:40" x14ac:dyDescent="0.2">
      <c r="A291">
        <v>12.459429999999999</v>
      </c>
      <c r="B291">
        <v>11.248900000000001</v>
      </c>
      <c r="C291">
        <v>0</v>
      </c>
      <c r="D291">
        <v>1</v>
      </c>
      <c r="E291" t="s">
        <v>12</v>
      </c>
      <c r="F291">
        <v>0.28000000000000003</v>
      </c>
      <c r="G291">
        <v>0</v>
      </c>
      <c r="H291" t="s">
        <v>13</v>
      </c>
      <c r="I291" t="s">
        <v>14</v>
      </c>
      <c r="J291" s="1">
        <v>19969</v>
      </c>
      <c r="K291">
        <v>116</v>
      </c>
      <c r="L291">
        <v>290</v>
      </c>
      <c r="M291">
        <f t="shared" si="69"/>
        <v>622.97149999999999</v>
      </c>
      <c r="N291">
        <f t="shared" si="70"/>
        <v>437.55499999999995</v>
      </c>
      <c r="O291">
        <v>628.56797999999992</v>
      </c>
      <c r="P291">
        <v>413.64150000000006</v>
      </c>
      <c r="Q291">
        <f t="shared" si="71"/>
        <v>603.17607064039373</v>
      </c>
      <c r="R291">
        <f t="shared" si="72"/>
        <v>24.559643129337072</v>
      </c>
      <c r="S291">
        <f t="shared" si="73"/>
        <v>1</v>
      </c>
      <c r="T291">
        <f t="shared" si="74"/>
        <v>1</v>
      </c>
      <c r="U291">
        <f t="shared" si="75"/>
        <v>0</v>
      </c>
      <c r="V291">
        <f t="shared" si="76"/>
        <v>0</v>
      </c>
      <c r="W291">
        <f t="shared" si="77"/>
        <v>0</v>
      </c>
      <c r="X291">
        <f t="shared" si="78"/>
        <v>0</v>
      </c>
      <c r="Y291">
        <f t="shared" si="79"/>
        <v>0</v>
      </c>
      <c r="Z291">
        <f t="shared" si="80"/>
        <v>0</v>
      </c>
      <c r="AI291">
        <f>O291/50</f>
        <v>12.571359599999999</v>
      </c>
      <c r="AJ291">
        <v>11.727169999999999</v>
      </c>
      <c r="AK291">
        <f>(A291-AI291)^2+(B291-AJ291)^2</f>
        <v>0.24127042825615844</v>
      </c>
      <c r="AL291">
        <f t="shared" si="83"/>
        <v>0.49119286258674244</v>
      </c>
      <c r="AM291">
        <f t="shared" si="82"/>
        <v>86.941136677853407</v>
      </c>
      <c r="AN291">
        <f t="shared" si="81"/>
        <v>36</v>
      </c>
    </row>
    <row r="292" spans="1:40" x14ac:dyDescent="0.2">
      <c r="A292">
        <v>15.76892</v>
      </c>
      <c r="B292">
        <v>12.95444</v>
      </c>
      <c r="C292">
        <v>1</v>
      </c>
      <c r="D292">
        <v>1</v>
      </c>
      <c r="E292" s="2">
        <v>43059</v>
      </c>
      <c r="F292">
        <v>0.25</v>
      </c>
      <c r="G292">
        <v>1</v>
      </c>
      <c r="H292" t="s">
        <v>13</v>
      </c>
      <c r="I292" t="s">
        <v>14</v>
      </c>
      <c r="J292" s="1">
        <v>19969</v>
      </c>
      <c r="K292">
        <v>116</v>
      </c>
      <c r="L292">
        <v>291</v>
      </c>
      <c r="M292">
        <f t="shared" si="69"/>
        <v>788.44600000000003</v>
      </c>
      <c r="N292">
        <f t="shared" si="70"/>
        <v>352.27800000000002</v>
      </c>
      <c r="O292">
        <v>628.56797999999992</v>
      </c>
      <c r="P292">
        <v>413.64150000000006</v>
      </c>
      <c r="Q292">
        <f t="shared" si="71"/>
        <v>29326.460411370441</v>
      </c>
      <c r="R292">
        <f t="shared" si="72"/>
        <v>171.24970193074918</v>
      </c>
      <c r="S292">
        <f t="shared" si="73"/>
        <v>0</v>
      </c>
      <c r="T292">
        <f t="shared" si="74"/>
        <v>0</v>
      </c>
      <c r="U292">
        <f t="shared" si="75"/>
        <v>0</v>
      </c>
      <c r="V292">
        <f t="shared" si="76"/>
        <v>0</v>
      </c>
      <c r="W292">
        <f t="shared" si="77"/>
        <v>1</v>
      </c>
      <c r="X292">
        <f t="shared" si="78"/>
        <v>0</v>
      </c>
      <c r="Y292">
        <f t="shared" si="79"/>
        <v>0</v>
      </c>
      <c r="Z292">
        <f t="shared" si="80"/>
        <v>0</v>
      </c>
      <c r="AI292">
        <f>O292/50</f>
        <v>12.571359599999999</v>
      </c>
      <c r="AJ292">
        <v>11.727169999999999</v>
      </c>
      <c r="AK292">
        <f>(A292-AI292)^2+(B292-AJ292)^2</f>
        <v>11.730584164548164</v>
      </c>
      <c r="AL292">
        <f t="shared" si="83"/>
        <v>3.4249940386149818</v>
      </c>
      <c r="AM292">
        <f t="shared" si="82"/>
        <v>606.22394483485175</v>
      </c>
      <c r="AN292">
        <f t="shared" si="81"/>
        <v>491</v>
      </c>
    </row>
    <row r="293" spans="1:40" x14ac:dyDescent="0.2">
      <c r="A293">
        <v>14.03004</v>
      </c>
      <c r="B293">
        <v>13.355639999999999</v>
      </c>
      <c r="C293">
        <v>0</v>
      </c>
      <c r="D293">
        <v>1</v>
      </c>
      <c r="E293" t="s">
        <v>12</v>
      </c>
      <c r="F293">
        <v>0.28000000000000003</v>
      </c>
      <c r="G293">
        <v>0</v>
      </c>
      <c r="H293" t="s">
        <v>13</v>
      </c>
      <c r="I293" t="s">
        <v>14</v>
      </c>
      <c r="J293" s="1">
        <v>19969</v>
      </c>
      <c r="K293">
        <v>116</v>
      </c>
      <c r="L293">
        <v>292</v>
      </c>
      <c r="M293">
        <f t="shared" si="69"/>
        <v>701.50199999999995</v>
      </c>
      <c r="N293">
        <f t="shared" si="70"/>
        <v>332.21800000000007</v>
      </c>
      <c r="O293">
        <v>628.56797999999992</v>
      </c>
      <c r="P293">
        <v>413.64150000000006</v>
      </c>
      <c r="Q293">
        <f t="shared" si="71"/>
        <v>11949.157625610402</v>
      </c>
      <c r="R293">
        <f t="shared" si="72"/>
        <v>109.31220254669833</v>
      </c>
      <c r="S293">
        <f t="shared" si="73"/>
        <v>1</v>
      </c>
      <c r="T293">
        <f t="shared" si="74"/>
        <v>0</v>
      </c>
      <c r="U293">
        <f t="shared" si="75"/>
        <v>0</v>
      </c>
      <c r="V293">
        <f t="shared" si="76"/>
        <v>1</v>
      </c>
      <c r="W293">
        <f t="shared" si="77"/>
        <v>0</v>
      </c>
      <c r="X293">
        <f t="shared" si="78"/>
        <v>0</v>
      </c>
      <c r="Y293">
        <f t="shared" si="79"/>
        <v>0</v>
      </c>
      <c r="Z293">
        <f t="shared" si="80"/>
        <v>0</v>
      </c>
      <c r="AI293">
        <f>O293/50</f>
        <v>12.571359599999999</v>
      </c>
      <c r="AJ293">
        <v>11.727169999999999</v>
      </c>
      <c r="AK293">
        <f>(A293-AI293)^2+(B293-AJ293)^2</f>
        <v>4.7796630502441619</v>
      </c>
      <c r="AL293">
        <f t="shared" si="83"/>
        <v>2.1862440509339671</v>
      </c>
      <c r="AM293">
        <f t="shared" si="82"/>
        <v>386.96519701531219</v>
      </c>
      <c r="AN293">
        <f t="shared" si="81"/>
        <v>291</v>
      </c>
    </row>
    <row r="294" spans="1:40" x14ac:dyDescent="0.2">
      <c r="A294">
        <v>12.981159999999999</v>
      </c>
      <c r="B294">
        <v>14.373189999999999</v>
      </c>
      <c r="C294">
        <v>5</v>
      </c>
      <c r="D294">
        <v>1</v>
      </c>
      <c r="E294" t="s">
        <v>18</v>
      </c>
      <c r="F294">
        <v>0.01</v>
      </c>
      <c r="G294">
        <v>4</v>
      </c>
      <c r="H294" t="s">
        <v>13</v>
      </c>
      <c r="I294" t="s">
        <v>16</v>
      </c>
      <c r="J294" s="1">
        <v>19969</v>
      </c>
      <c r="K294">
        <v>116</v>
      </c>
      <c r="L294">
        <v>293</v>
      </c>
      <c r="M294">
        <f t="shared" si="69"/>
        <v>649.05799999999999</v>
      </c>
      <c r="N294">
        <f t="shared" si="70"/>
        <v>281.34050000000002</v>
      </c>
      <c r="O294">
        <v>628.56797999999992</v>
      </c>
      <c r="P294">
        <v>413.64150000000006</v>
      </c>
      <c r="Q294">
        <f t="shared" si="71"/>
        <v>17923.395520600414</v>
      </c>
      <c r="R294">
        <f t="shared" si="72"/>
        <v>133.87828621774486</v>
      </c>
      <c r="S294">
        <f t="shared" si="73"/>
        <v>1</v>
      </c>
      <c r="T294">
        <f t="shared" si="74"/>
        <v>0</v>
      </c>
      <c r="U294">
        <f t="shared" si="75"/>
        <v>0</v>
      </c>
      <c r="V294">
        <f t="shared" si="76"/>
        <v>1</v>
      </c>
      <c r="W294">
        <f t="shared" si="77"/>
        <v>0</v>
      </c>
      <c r="X294">
        <f t="shared" si="78"/>
        <v>0</v>
      </c>
      <c r="Y294">
        <f t="shared" si="79"/>
        <v>0</v>
      </c>
      <c r="Z294">
        <f t="shared" si="80"/>
        <v>0</v>
      </c>
      <c r="AI294">
        <f>O294/50</f>
        <v>12.571359599999999</v>
      </c>
      <c r="AJ294">
        <v>11.727169999999999</v>
      </c>
      <c r="AK294">
        <f>(A294-AI294)^2+(B294-AJ294)^2</f>
        <v>7.1693582082401601</v>
      </c>
      <c r="AL294">
        <f t="shared" si="83"/>
        <v>2.677565724354896</v>
      </c>
      <c r="AM294">
        <f t="shared" si="82"/>
        <v>473.92913321081659</v>
      </c>
      <c r="AN294">
        <f t="shared" si="81"/>
        <v>370</v>
      </c>
    </row>
    <row r="295" spans="1:40" x14ac:dyDescent="0.2">
      <c r="A295">
        <v>13.882199999999999</v>
      </c>
      <c r="B295">
        <v>14.635149999999999</v>
      </c>
      <c r="C295">
        <v>5</v>
      </c>
      <c r="D295">
        <v>1</v>
      </c>
      <c r="E295" t="s">
        <v>18</v>
      </c>
      <c r="F295">
        <v>0.01</v>
      </c>
      <c r="G295">
        <v>4</v>
      </c>
      <c r="H295" t="s">
        <v>13</v>
      </c>
      <c r="I295" t="s">
        <v>16</v>
      </c>
      <c r="J295" s="1">
        <v>19969</v>
      </c>
      <c r="K295">
        <v>116</v>
      </c>
      <c r="L295">
        <v>294</v>
      </c>
      <c r="M295">
        <f t="shared" si="69"/>
        <v>694.11</v>
      </c>
      <c r="N295">
        <f t="shared" si="70"/>
        <v>268.24250000000006</v>
      </c>
      <c r="O295">
        <v>628.56797999999992</v>
      </c>
      <c r="P295">
        <v>413.64150000000006</v>
      </c>
      <c r="Q295">
        <f t="shared" si="71"/>
        <v>25436.625586680413</v>
      </c>
      <c r="R295">
        <f t="shared" si="72"/>
        <v>159.48863779805887</v>
      </c>
      <c r="S295">
        <f t="shared" si="73"/>
        <v>0</v>
      </c>
      <c r="T295">
        <f t="shared" si="74"/>
        <v>0</v>
      </c>
      <c r="U295">
        <f t="shared" si="75"/>
        <v>0</v>
      </c>
      <c r="V295">
        <f t="shared" si="76"/>
        <v>0</v>
      </c>
      <c r="W295">
        <f t="shared" si="77"/>
        <v>1</v>
      </c>
      <c r="X295">
        <f t="shared" si="78"/>
        <v>0</v>
      </c>
      <c r="Y295">
        <f t="shared" si="79"/>
        <v>0</v>
      </c>
      <c r="Z295">
        <f t="shared" si="80"/>
        <v>0</v>
      </c>
      <c r="AI295">
        <f>O295/50</f>
        <v>12.571359599999999</v>
      </c>
      <c r="AJ295">
        <v>11.727169999999999</v>
      </c>
      <c r="AK295">
        <f>(A295-AI295)^2+(B295-AJ295)^2</f>
        <v>10.174650234672162</v>
      </c>
      <c r="AL295">
        <f t="shared" si="83"/>
        <v>3.1897727559611768</v>
      </c>
      <c r="AM295">
        <f t="shared" si="82"/>
        <v>564.58977780512828</v>
      </c>
      <c r="AN295">
        <f t="shared" si="81"/>
        <v>445</v>
      </c>
    </row>
    <row r="296" spans="1:40" x14ac:dyDescent="0.2">
      <c r="A296">
        <v>10.937519999999999</v>
      </c>
      <c r="B296">
        <v>9.7250040000000002</v>
      </c>
      <c r="C296">
        <v>5</v>
      </c>
      <c r="D296">
        <v>0</v>
      </c>
      <c r="E296" t="s">
        <v>18</v>
      </c>
      <c r="F296">
        <v>0.01</v>
      </c>
      <c r="G296">
        <v>4</v>
      </c>
      <c r="H296" t="s">
        <v>17</v>
      </c>
      <c r="I296" t="s">
        <v>16</v>
      </c>
      <c r="J296" s="1">
        <v>19969</v>
      </c>
      <c r="K296">
        <v>116</v>
      </c>
      <c r="L296">
        <v>295</v>
      </c>
      <c r="M296">
        <f t="shared" si="69"/>
        <v>546.87599999999998</v>
      </c>
      <c r="N296">
        <f t="shared" si="70"/>
        <v>513.74980000000005</v>
      </c>
      <c r="O296">
        <v>628.56797999999992</v>
      </c>
      <c r="P296">
        <v>413.64150000000006</v>
      </c>
      <c r="Q296">
        <f t="shared" si="71"/>
        <v>16695.251325210389</v>
      </c>
      <c r="R296">
        <f t="shared" si="72"/>
        <v>129.21010535252415</v>
      </c>
      <c r="S296">
        <f t="shared" si="73"/>
        <v>1</v>
      </c>
      <c r="T296">
        <f t="shared" si="74"/>
        <v>0</v>
      </c>
      <c r="U296">
        <f t="shared" si="75"/>
        <v>0</v>
      </c>
      <c r="V296">
        <f t="shared" si="76"/>
        <v>1</v>
      </c>
      <c r="W296">
        <f t="shared" si="77"/>
        <v>0</v>
      </c>
      <c r="X296">
        <f t="shared" si="78"/>
        <v>0</v>
      </c>
      <c r="Y296">
        <f t="shared" si="79"/>
        <v>0</v>
      </c>
      <c r="Z296">
        <f t="shared" si="80"/>
        <v>0</v>
      </c>
      <c r="AI296">
        <f>O296/50</f>
        <v>12.571359599999999</v>
      </c>
      <c r="AJ296">
        <v>11.727169999999999</v>
      </c>
      <c r="AK296">
        <f>(A296-AI296)^2+(B296-AJ296)^2</f>
        <v>6.6781005300841549</v>
      </c>
      <c r="AL296">
        <f t="shared" si="83"/>
        <v>2.5842021070504826</v>
      </c>
      <c r="AM296">
        <f t="shared" si="82"/>
        <v>457.40377294793541</v>
      </c>
      <c r="AN296">
        <f t="shared" si="81"/>
        <v>358</v>
      </c>
    </row>
    <row r="297" spans="1:40" x14ac:dyDescent="0.2">
      <c r="A297">
        <v>16.02412</v>
      </c>
      <c r="B297">
        <v>14.009919999999999</v>
      </c>
      <c r="C297">
        <v>0</v>
      </c>
      <c r="D297">
        <v>0</v>
      </c>
      <c r="E297" t="s">
        <v>12</v>
      </c>
      <c r="F297">
        <v>0.28000000000000003</v>
      </c>
      <c r="G297">
        <v>0</v>
      </c>
      <c r="H297" t="s">
        <v>17</v>
      </c>
      <c r="I297" t="s">
        <v>14</v>
      </c>
      <c r="J297" s="1">
        <v>19969</v>
      </c>
      <c r="K297">
        <v>116</v>
      </c>
      <c r="L297">
        <v>296</v>
      </c>
      <c r="M297">
        <f t="shared" si="69"/>
        <v>801.20600000000002</v>
      </c>
      <c r="N297">
        <f t="shared" si="70"/>
        <v>299.50400000000002</v>
      </c>
      <c r="O297">
        <v>628.56797999999992</v>
      </c>
      <c r="P297">
        <v>413.64150000000006</v>
      </c>
      <c r="Q297">
        <f t="shared" si="71"/>
        <v>42831.254855770443</v>
      </c>
      <c r="R297">
        <f t="shared" si="72"/>
        <v>206.95713289415863</v>
      </c>
      <c r="S297">
        <f t="shared" si="73"/>
        <v>0</v>
      </c>
      <c r="T297">
        <f t="shared" si="74"/>
        <v>0</v>
      </c>
      <c r="U297">
        <f t="shared" si="75"/>
        <v>0</v>
      </c>
      <c r="V297">
        <f t="shared" si="76"/>
        <v>0</v>
      </c>
      <c r="W297">
        <f t="shared" si="77"/>
        <v>0</v>
      </c>
      <c r="X297">
        <f t="shared" si="78"/>
        <v>1</v>
      </c>
      <c r="Y297">
        <f t="shared" si="79"/>
        <v>0</v>
      </c>
      <c r="Z297">
        <f t="shared" si="80"/>
        <v>0</v>
      </c>
      <c r="AI297">
        <f>O297/50</f>
        <v>12.571359599999999</v>
      </c>
      <c r="AJ297">
        <v>11.727169999999999</v>
      </c>
      <c r="AK297">
        <f>(A297-AI297)^2+(B297-AJ297)^2</f>
        <v>17.132501942308167</v>
      </c>
      <c r="AL297">
        <f t="shared" si="83"/>
        <v>4.1391426578831716</v>
      </c>
      <c r="AM297">
        <f t="shared" si="82"/>
        <v>732.62825044532133</v>
      </c>
      <c r="AN297">
        <f t="shared" si="81"/>
        <v>529</v>
      </c>
    </row>
    <row r="298" spans="1:40" x14ac:dyDescent="0.2">
      <c r="A298">
        <v>15.095689999999999</v>
      </c>
      <c r="B298">
        <v>10.09361</v>
      </c>
      <c r="C298">
        <v>0</v>
      </c>
      <c r="D298">
        <v>1</v>
      </c>
      <c r="E298" t="s">
        <v>12</v>
      </c>
      <c r="F298">
        <v>0.28000000000000003</v>
      </c>
      <c r="G298">
        <v>0</v>
      </c>
      <c r="H298" t="s">
        <v>13</v>
      </c>
      <c r="I298" t="s">
        <v>14</v>
      </c>
      <c r="J298" s="1">
        <v>19969</v>
      </c>
      <c r="K298">
        <v>116</v>
      </c>
      <c r="L298">
        <v>297</v>
      </c>
      <c r="M298">
        <f t="shared" si="69"/>
        <v>754.78449999999998</v>
      </c>
      <c r="N298">
        <f t="shared" si="70"/>
        <v>495.31950000000001</v>
      </c>
      <c r="O298">
        <v>628.56797999999992</v>
      </c>
      <c r="P298">
        <v>413.64150000000006</v>
      </c>
      <c r="Q298">
        <f t="shared" si="71"/>
        <v>22601.905604910407</v>
      </c>
      <c r="R298">
        <f t="shared" si="72"/>
        <v>150.33930159778714</v>
      </c>
      <c r="S298">
        <f t="shared" si="73"/>
        <v>1</v>
      </c>
      <c r="T298">
        <f t="shared" si="74"/>
        <v>0</v>
      </c>
      <c r="U298">
        <f t="shared" si="75"/>
        <v>0</v>
      </c>
      <c r="V298">
        <f t="shared" si="76"/>
        <v>0</v>
      </c>
      <c r="W298">
        <f t="shared" si="77"/>
        <v>1</v>
      </c>
      <c r="X298">
        <f t="shared" si="78"/>
        <v>0</v>
      </c>
      <c r="Y298">
        <f t="shared" si="79"/>
        <v>0</v>
      </c>
      <c r="Z298">
        <f t="shared" si="80"/>
        <v>0</v>
      </c>
      <c r="AI298">
        <f>O298/50</f>
        <v>12.571359599999999</v>
      </c>
      <c r="AJ298">
        <v>11.727169999999999</v>
      </c>
      <c r="AK298">
        <f>(A298-AI298)^2+(B298-AJ298)^2</f>
        <v>9.0407622419641598</v>
      </c>
      <c r="AL298">
        <f t="shared" si="83"/>
        <v>3.0067860319557425</v>
      </c>
      <c r="AM298">
        <f t="shared" si="82"/>
        <v>532.20112765616636</v>
      </c>
      <c r="AN298">
        <f t="shared" si="81"/>
        <v>418</v>
      </c>
    </row>
    <row r="299" spans="1:40" x14ac:dyDescent="0.2">
      <c r="A299">
        <v>13.46457</v>
      </c>
      <c r="B299">
        <v>12.56776</v>
      </c>
      <c r="C299">
        <v>0</v>
      </c>
      <c r="D299">
        <v>1</v>
      </c>
      <c r="E299" t="s">
        <v>12</v>
      </c>
      <c r="F299">
        <v>0.28000000000000003</v>
      </c>
      <c r="G299">
        <v>0</v>
      </c>
      <c r="H299" t="s">
        <v>13</v>
      </c>
      <c r="I299" t="s">
        <v>14</v>
      </c>
      <c r="J299" s="1">
        <v>19969</v>
      </c>
      <c r="K299">
        <v>116</v>
      </c>
      <c r="L299">
        <v>298</v>
      </c>
      <c r="M299">
        <f t="shared" si="69"/>
        <v>673.22850000000005</v>
      </c>
      <c r="N299">
        <f t="shared" si="70"/>
        <v>371.61199999999997</v>
      </c>
      <c r="O299">
        <v>628.56797999999992</v>
      </c>
      <c r="P299">
        <v>413.64150000000006</v>
      </c>
      <c r="Q299">
        <f t="shared" si="71"/>
        <v>3761.0409169204204</v>
      </c>
      <c r="R299">
        <f t="shared" si="72"/>
        <v>61.327326021280435</v>
      </c>
      <c r="S299">
        <f t="shared" si="73"/>
        <v>1</v>
      </c>
      <c r="T299">
        <f t="shared" si="74"/>
        <v>0</v>
      </c>
      <c r="U299">
        <f t="shared" si="75"/>
        <v>1</v>
      </c>
      <c r="V299">
        <f t="shared" si="76"/>
        <v>0</v>
      </c>
      <c r="W299">
        <f t="shared" si="77"/>
        <v>0</v>
      </c>
      <c r="X299">
        <f t="shared" si="78"/>
        <v>0</v>
      </c>
      <c r="Y299">
        <f t="shared" si="79"/>
        <v>0</v>
      </c>
      <c r="Z299">
        <f t="shared" si="80"/>
        <v>0</v>
      </c>
      <c r="AI299">
        <f>O299/50</f>
        <v>12.571359599999999</v>
      </c>
      <c r="AJ299">
        <v>11.727169999999999</v>
      </c>
      <c r="AK299">
        <f>(A299-AI299)^2+(B299-AJ299)^2</f>
        <v>1.5044163667681627</v>
      </c>
      <c r="AL299">
        <f t="shared" si="83"/>
        <v>1.2265465204256065</v>
      </c>
      <c r="AM299">
        <f t="shared" si="82"/>
        <v>217.09873411533235</v>
      </c>
      <c r="AN299">
        <f t="shared" si="81"/>
        <v>117</v>
      </c>
    </row>
    <row r="300" spans="1:40" x14ac:dyDescent="0.2">
      <c r="A300">
        <v>11.585430000000001</v>
      </c>
      <c r="B300">
        <v>12.29345</v>
      </c>
      <c r="C300">
        <v>2</v>
      </c>
      <c r="D300">
        <v>0</v>
      </c>
      <c r="E300" t="s">
        <v>19</v>
      </c>
      <c r="F300">
        <v>0.3</v>
      </c>
      <c r="G300">
        <v>2</v>
      </c>
      <c r="H300" t="s">
        <v>17</v>
      </c>
      <c r="I300" t="s">
        <v>14</v>
      </c>
      <c r="J300" s="1">
        <v>19969</v>
      </c>
      <c r="K300">
        <v>116</v>
      </c>
      <c r="L300">
        <v>299</v>
      </c>
      <c r="M300">
        <f t="shared" si="69"/>
        <v>579.27150000000006</v>
      </c>
      <c r="N300">
        <f t="shared" si="70"/>
        <v>385.32749999999999</v>
      </c>
      <c r="O300">
        <v>628.56797999999992</v>
      </c>
      <c r="P300">
        <v>413.64150000000006</v>
      </c>
      <c r="Q300">
        <f t="shared" si="71"/>
        <v>3231.8255363903909</v>
      </c>
      <c r="R300">
        <f t="shared" si="72"/>
        <v>56.849147191408164</v>
      </c>
      <c r="S300">
        <f t="shared" si="73"/>
        <v>1</v>
      </c>
      <c r="T300">
        <f t="shared" si="74"/>
        <v>0</v>
      </c>
      <c r="U300">
        <f t="shared" si="75"/>
        <v>1</v>
      </c>
      <c r="V300">
        <f t="shared" si="76"/>
        <v>0</v>
      </c>
      <c r="W300">
        <f t="shared" si="77"/>
        <v>0</v>
      </c>
      <c r="X300">
        <f t="shared" si="78"/>
        <v>0</v>
      </c>
      <c r="Y300">
        <f t="shared" si="79"/>
        <v>0</v>
      </c>
      <c r="Z300">
        <f t="shared" si="80"/>
        <v>0</v>
      </c>
      <c r="AI300">
        <f>O300/50</f>
        <v>12.571359599999999</v>
      </c>
      <c r="AJ300">
        <v>11.727169999999999</v>
      </c>
      <c r="AK300">
        <f>(A300-AI300)^2+(B300-AJ300)^2</f>
        <v>1.2927302145561581</v>
      </c>
      <c r="AL300">
        <f t="shared" si="83"/>
        <v>1.136982943828164</v>
      </c>
      <c r="AM300">
        <f t="shared" si="82"/>
        <v>201.24598105758503</v>
      </c>
      <c r="AN300">
        <f t="shared" si="81"/>
        <v>97</v>
      </c>
    </row>
    <row r="301" spans="1:40" x14ac:dyDescent="0.2">
      <c r="A301">
        <v>10.698919999999999</v>
      </c>
      <c r="B301">
        <v>12.00221</v>
      </c>
      <c r="C301">
        <v>5</v>
      </c>
      <c r="D301">
        <v>0</v>
      </c>
      <c r="E301" t="s">
        <v>18</v>
      </c>
      <c r="F301">
        <v>0.01</v>
      </c>
      <c r="G301">
        <v>4</v>
      </c>
      <c r="H301" t="s">
        <v>17</v>
      </c>
      <c r="I301" t="s">
        <v>16</v>
      </c>
      <c r="J301" s="1">
        <v>19969</v>
      </c>
      <c r="K301">
        <v>116</v>
      </c>
      <c r="L301">
        <v>300</v>
      </c>
      <c r="M301">
        <f t="shared" si="69"/>
        <v>534.94599999999991</v>
      </c>
      <c r="N301">
        <f t="shared" si="70"/>
        <v>399.8895</v>
      </c>
      <c r="O301">
        <v>628.56797999999992</v>
      </c>
      <c r="P301">
        <v>413.64150000000006</v>
      </c>
      <c r="Q301">
        <f t="shared" si="71"/>
        <v>8954.1926431204029</v>
      </c>
      <c r="R301">
        <f t="shared" si="72"/>
        <v>94.626595855078733</v>
      </c>
      <c r="S301">
        <f t="shared" si="73"/>
        <v>1</v>
      </c>
      <c r="T301">
        <f t="shared" si="74"/>
        <v>0</v>
      </c>
      <c r="U301">
        <f t="shared" si="75"/>
        <v>1</v>
      </c>
      <c r="V301">
        <f t="shared" si="76"/>
        <v>0</v>
      </c>
      <c r="W301">
        <f t="shared" si="77"/>
        <v>0</v>
      </c>
      <c r="X301">
        <f t="shared" si="78"/>
        <v>0</v>
      </c>
      <c r="Y301">
        <f t="shared" si="79"/>
        <v>0</v>
      </c>
      <c r="Z301">
        <f t="shared" si="80"/>
        <v>0</v>
      </c>
      <c r="AI301">
        <f>O301/50</f>
        <v>12.571359599999999</v>
      </c>
      <c r="AJ301">
        <v>11.727169999999999</v>
      </c>
      <c r="AK301">
        <f>(A301-AI301)^2+(B301-AJ301)^2</f>
        <v>3.5816770572481595</v>
      </c>
      <c r="AL301">
        <f t="shared" si="83"/>
        <v>1.8925319171015742</v>
      </c>
      <c r="AM301">
        <f t="shared" si="82"/>
        <v>334.97814932697861</v>
      </c>
      <c r="AN301">
        <f t="shared" si="81"/>
        <v>228</v>
      </c>
    </row>
    <row r="302" spans="1:40" x14ac:dyDescent="0.2">
      <c r="A302">
        <v>16.839400000000001</v>
      </c>
      <c r="B302">
        <v>11.601699999999999</v>
      </c>
      <c r="C302">
        <v>5</v>
      </c>
      <c r="D302">
        <v>1</v>
      </c>
      <c r="E302" t="s">
        <v>18</v>
      </c>
      <c r="F302">
        <v>0.01</v>
      </c>
      <c r="G302">
        <v>4</v>
      </c>
      <c r="H302" t="s">
        <v>13</v>
      </c>
      <c r="I302" t="s">
        <v>16</v>
      </c>
      <c r="J302" s="1">
        <v>19969</v>
      </c>
      <c r="K302">
        <v>116</v>
      </c>
      <c r="L302">
        <v>301</v>
      </c>
      <c r="M302">
        <f t="shared" si="69"/>
        <v>841.97</v>
      </c>
      <c r="N302">
        <f t="shared" si="70"/>
        <v>419.91500000000008</v>
      </c>
      <c r="O302">
        <v>628.56797999999992</v>
      </c>
      <c r="P302">
        <v>413.64150000000006</v>
      </c>
      <c r="Q302">
        <f t="shared" si="71"/>
        <v>45579.778942330442</v>
      </c>
      <c r="R302">
        <f t="shared" si="72"/>
        <v>213.49421290126446</v>
      </c>
      <c r="S302">
        <f t="shared" si="73"/>
        <v>0</v>
      </c>
      <c r="T302">
        <f t="shared" si="74"/>
        <v>0</v>
      </c>
      <c r="U302">
        <f t="shared" si="75"/>
        <v>0</v>
      </c>
      <c r="V302">
        <f t="shared" si="76"/>
        <v>0</v>
      </c>
      <c r="W302">
        <f t="shared" si="77"/>
        <v>0</v>
      </c>
      <c r="X302">
        <f t="shared" si="78"/>
        <v>1</v>
      </c>
      <c r="Y302">
        <f t="shared" si="79"/>
        <v>0</v>
      </c>
      <c r="Z302">
        <f t="shared" si="80"/>
        <v>0</v>
      </c>
      <c r="AI302">
        <f>O302/50</f>
        <v>12.571359599999999</v>
      </c>
      <c r="AJ302">
        <v>11.727169999999999</v>
      </c>
      <c r="AK302">
        <f>(A302-AI302)^2+(B302-AJ302)^2</f>
        <v>18.231911576932177</v>
      </c>
      <c r="AL302">
        <f t="shared" si="83"/>
        <v>4.2698842580252894</v>
      </c>
      <c r="AM302">
        <f t="shared" si="82"/>
        <v>755.76951367047627</v>
      </c>
      <c r="AN302">
        <f t="shared" si="81"/>
        <v>535</v>
      </c>
    </row>
    <row r="303" spans="1:40" x14ac:dyDescent="0.2">
      <c r="A303">
        <v>13.90569</v>
      </c>
      <c r="B303">
        <v>14.60172</v>
      </c>
      <c r="C303">
        <v>1</v>
      </c>
      <c r="D303">
        <v>1</v>
      </c>
      <c r="E303" s="2">
        <v>43059</v>
      </c>
      <c r="F303">
        <v>0.25</v>
      </c>
      <c r="G303">
        <v>1</v>
      </c>
      <c r="H303" t="s">
        <v>13</v>
      </c>
      <c r="I303" t="s">
        <v>14</v>
      </c>
      <c r="J303" s="1">
        <v>19969</v>
      </c>
      <c r="K303">
        <v>116</v>
      </c>
      <c r="L303">
        <v>302</v>
      </c>
      <c r="M303">
        <f t="shared" si="69"/>
        <v>695.28449999999998</v>
      </c>
      <c r="N303">
        <f t="shared" si="70"/>
        <v>269.91399999999999</v>
      </c>
      <c r="O303">
        <v>628.56797999999992</v>
      </c>
      <c r="P303">
        <v>413.64150000000006</v>
      </c>
      <c r="Q303">
        <f t="shared" si="71"/>
        <v>25108.688297160428</v>
      </c>
      <c r="R303">
        <f t="shared" si="72"/>
        <v>158.45721282781807</v>
      </c>
      <c r="S303">
        <f t="shared" si="73"/>
        <v>0</v>
      </c>
      <c r="T303">
        <f t="shared" si="74"/>
        <v>0</v>
      </c>
      <c r="U303">
        <f t="shared" si="75"/>
        <v>0</v>
      </c>
      <c r="V303">
        <f t="shared" si="76"/>
        <v>0</v>
      </c>
      <c r="W303">
        <f t="shared" si="77"/>
        <v>1</v>
      </c>
      <c r="X303">
        <f t="shared" si="78"/>
        <v>0</v>
      </c>
      <c r="Y303">
        <f t="shared" si="79"/>
        <v>0</v>
      </c>
      <c r="Z303">
        <f t="shared" si="80"/>
        <v>0</v>
      </c>
      <c r="AI303">
        <f>O303/50</f>
        <v>12.571359599999999</v>
      </c>
      <c r="AJ303">
        <v>11.727169999999999</v>
      </c>
      <c r="AK303">
        <f>(A303-AI303)^2+(B303-AJ303)^2</f>
        <v>10.043475318864168</v>
      </c>
      <c r="AL303">
        <f t="shared" si="83"/>
        <v>3.1691442565563608</v>
      </c>
      <c r="AM303">
        <f t="shared" si="82"/>
        <v>560.93853341047588</v>
      </c>
      <c r="AN303">
        <f t="shared" si="81"/>
        <v>444</v>
      </c>
    </row>
    <row r="304" spans="1:40" x14ac:dyDescent="0.2">
      <c r="A304">
        <v>13.703390000000001</v>
      </c>
      <c r="B304">
        <v>11.112780000000001</v>
      </c>
      <c r="C304">
        <v>0</v>
      </c>
      <c r="D304">
        <v>1</v>
      </c>
      <c r="E304" t="s">
        <v>12</v>
      </c>
      <c r="F304">
        <v>0.28000000000000003</v>
      </c>
      <c r="G304">
        <v>0</v>
      </c>
      <c r="H304" t="s">
        <v>13</v>
      </c>
      <c r="I304" t="s">
        <v>14</v>
      </c>
      <c r="J304" s="1">
        <v>19969</v>
      </c>
      <c r="K304">
        <v>116</v>
      </c>
      <c r="L304">
        <v>303</v>
      </c>
      <c r="M304">
        <f t="shared" si="69"/>
        <v>685.16950000000008</v>
      </c>
      <c r="N304">
        <f t="shared" si="70"/>
        <v>444.36099999999999</v>
      </c>
      <c r="O304">
        <v>628.56797999999992</v>
      </c>
      <c r="P304">
        <v>413.64150000000006</v>
      </c>
      <c r="Q304">
        <f t="shared" si="71"/>
        <v>4147.4197465604138</v>
      </c>
      <c r="R304">
        <f t="shared" si="72"/>
        <v>64.400463869140054</v>
      </c>
      <c r="S304">
        <f t="shared" si="73"/>
        <v>1</v>
      </c>
      <c r="T304">
        <f t="shared" si="74"/>
        <v>0</v>
      </c>
      <c r="U304">
        <f t="shared" si="75"/>
        <v>1</v>
      </c>
      <c r="V304">
        <f t="shared" si="76"/>
        <v>0</v>
      </c>
      <c r="W304">
        <f t="shared" si="77"/>
        <v>0</v>
      </c>
      <c r="X304">
        <f t="shared" si="78"/>
        <v>0</v>
      </c>
      <c r="Y304">
        <f t="shared" si="79"/>
        <v>0</v>
      </c>
      <c r="Z304">
        <f t="shared" si="80"/>
        <v>0</v>
      </c>
      <c r="AI304">
        <f>O304/50</f>
        <v>12.571359599999999</v>
      </c>
      <c r="AJ304">
        <v>11.727169999999999</v>
      </c>
      <c r="AK304">
        <f>(A304-AI304)^2+(B304-AJ304)^2</f>
        <v>1.6589678986241614</v>
      </c>
      <c r="AL304">
        <f t="shared" si="83"/>
        <v>1.2880092773827996</v>
      </c>
      <c r="AM304">
        <f t="shared" si="82"/>
        <v>227.97764209675552</v>
      </c>
      <c r="AN304">
        <f t="shared" si="81"/>
        <v>128</v>
      </c>
    </row>
    <row r="305" spans="1:40" x14ac:dyDescent="0.2">
      <c r="A305">
        <v>13.28895</v>
      </c>
      <c r="B305">
        <v>9.6315910000000002</v>
      </c>
      <c r="C305">
        <v>0</v>
      </c>
      <c r="D305">
        <v>1</v>
      </c>
      <c r="E305" t="s">
        <v>12</v>
      </c>
      <c r="F305">
        <v>0.28000000000000003</v>
      </c>
      <c r="G305">
        <v>0</v>
      </c>
      <c r="H305" t="s">
        <v>13</v>
      </c>
      <c r="I305" t="s">
        <v>14</v>
      </c>
      <c r="J305" s="1">
        <v>19969</v>
      </c>
      <c r="K305">
        <v>116</v>
      </c>
      <c r="L305">
        <v>304</v>
      </c>
      <c r="M305">
        <f t="shared" si="69"/>
        <v>664.44749999999999</v>
      </c>
      <c r="N305">
        <f t="shared" si="70"/>
        <v>518.42044999999996</v>
      </c>
      <c r="O305">
        <v>628.56797999999992</v>
      </c>
      <c r="P305">
        <v>413.64150000000006</v>
      </c>
      <c r="Q305">
        <f t="shared" si="71"/>
        <v>12265.968318532883</v>
      </c>
      <c r="R305">
        <f t="shared" si="72"/>
        <v>110.7518321226917</v>
      </c>
      <c r="S305">
        <f t="shared" si="73"/>
        <v>1</v>
      </c>
      <c r="T305">
        <f t="shared" si="74"/>
        <v>0</v>
      </c>
      <c r="U305">
        <f t="shared" si="75"/>
        <v>0</v>
      </c>
      <c r="V305">
        <f t="shared" si="76"/>
        <v>1</v>
      </c>
      <c r="W305">
        <f t="shared" si="77"/>
        <v>0</v>
      </c>
      <c r="X305">
        <f t="shared" si="78"/>
        <v>0</v>
      </c>
      <c r="Y305">
        <f t="shared" si="79"/>
        <v>0</v>
      </c>
      <c r="Z305">
        <f t="shared" si="80"/>
        <v>0</v>
      </c>
      <c r="AI305">
        <f>O305/50</f>
        <v>12.571359599999999</v>
      </c>
      <c r="AJ305">
        <v>11.727169999999999</v>
      </c>
      <c r="AK305">
        <f>(A305-AI305)^2+(B305-AJ305)^2</f>
        <v>4.9063873274131566</v>
      </c>
      <c r="AL305">
        <f t="shared" si="83"/>
        <v>2.2150366424538346</v>
      </c>
      <c r="AM305">
        <f t="shared" si="82"/>
        <v>392.06148571432874</v>
      </c>
      <c r="AN305">
        <f t="shared" si="81"/>
        <v>300</v>
      </c>
    </row>
    <row r="306" spans="1:40" x14ac:dyDescent="0.2">
      <c r="A306">
        <v>15.660399999999999</v>
      </c>
      <c r="B306">
        <v>12.369300000000001</v>
      </c>
      <c r="C306">
        <v>3</v>
      </c>
      <c r="D306">
        <v>1</v>
      </c>
      <c r="E306" t="s">
        <v>20</v>
      </c>
      <c r="F306">
        <v>0.13</v>
      </c>
      <c r="G306">
        <v>3</v>
      </c>
      <c r="H306" t="s">
        <v>13</v>
      </c>
      <c r="I306" t="s">
        <v>14</v>
      </c>
      <c r="J306" s="1">
        <v>19969</v>
      </c>
      <c r="K306">
        <v>116</v>
      </c>
      <c r="L306">
        <v>305</v>
      </c>
      <c r="M306">
        <f t="shared" si="69"/>
        <v>783.02</v>
      </c>
      <c r="N306">
        <f t="shared" si="70"/>
        <v>381.53499999999997</v>
      </c>
      <c r="O306">
        <v>628.56797999999992</v>
      </c>
      <c r="P306">
        <v>413.64150000000006</v>
      </c>
      <c r="Q306">
        <f t="shared" si="71"/>
        <v>24886.253824330426</v>
      </c>
      <c r="R306">
        <f t="shared" si="72"/>
        <v>157.75377594317806</v>
      </c>
      <c r="S306">
        <f t="shared" si="73"/>
        <v>0</v>
      </c>
      <c r="T306">
        <f t="shared" si="74"/>
        <v>0</v>
      </c>
      <c r="U306">
        <f t="shared" si="75"/>
        <v>0</v>
      </c>
      <c r="V306">
        <f t="shared" si="76"/>
        <v>0</v>
      </c>
      <c r="W306">
        <f t="shared" si="77"/>
        <v>1</v>
      </c>
      <c r="X306">
        <f t="shared" si="78"/>
        <v>0</v>
      </c>
      <c r="Y306">
        <f t="shared" si="79"/>
        <v>0</v>
      </c>
      <c r="Z306">
        <f t="shared" si="80"/>
        <v>0</v>
      </c>
      <c r="AI306">
        <f>O306/50</f>
        <v>12.571359599999999</v>
      </c>
      <c r="AJ306">
        <v>11.727169999999999</v>
      </c>
      <c r="AK306">
        <f>(A306-AI306)^2+(B306-AJ306)^2</f>
        <v>9.9545015297321626</v>
      </c>
      <c r="AL306">
        <f t="shared" si="83"/>
        <v>3.1550755188635602</v>
      </c>
      <c r="AM306">
        <f t="shared" si="82"/>
        <v>558.44836683885012</v>
      </c>
      <c r="AN306">
        <f t="shared" si="81"/>
        <v>441</v>
      </c>
    </row>
    <row r="307" spans="1:40" x14ac:dyDescent="0.2">
      <c r="A307">
        <v>15.464869999999999</v>
      </c>
      <c r="B307">
        <v>11.226900000000001</v>
      </c>
      <c r="C307">
        <v>3</v>
      </c>
      <c r="D307">
        <v>0</v>
      </c>
      <c r="E307" t="s">
        <v>20</v>
      </c>
      <c r="F307">
        <v>0.13</v>
      </c>
      <c r="G307">
        <v>3</v>
      </c>
      <c r="H307" t="s">
        <v>17</v>
      </c>
      <c r="I307" t="s">
        <v>14</v>
      </c>
      <c r="J307" s="1">
        <v>19969</v>
      </c>
      <c r="K307">
        <v>116</v>
      </c>
      <c r="L307">
        <v>306</v>
      </c>
      <c r="M307">
        <f t="shared" si="69"/>
        <v>773.24349999999993</v>
      </c>
      <c r="N307">
        <f t="shared" si="70"/>
        <v>438.65499999999997</v>
      </c>
      <c r="O307">
        <v>628.56797999999992</v>
      </c>
      <c r="P307">
        <v>413.64150000000006</v>
      </c>
      <c r="Q307">
        <f t="shared" si="71"/>
        <v>21556.681269520395</v>
      </c>
      <c r="R307">
        <f t="shared" si="72"/>
        <v>146.82193728976742</v>
      </c>
      <c r="S307">
        <f t="shared" si="73"/>
        <v>1</v>
      </c>
      <c r="T307">
        <f t="shared" si="74"/>
        <v>0</v>
      </c>
      <c r="U307">
        <f t="shared" si="75"/>
        <v>0</v>
      </c>
      <c r="V307">
        <f t="shared" si="76"/>
        <v>1</v>
      </c>
      <c r="W307">
        <f t="shared" si="77"/>
        <v>0</v>
      </c>
      <c r="X307">
        <f t="shared" si="78"/>
        <v>0</v>
      </c>
      <c r="Y307">
        <f t="shared" si="79"/>
        <v>0</v>
      </c>
      <c r="Z307">
        <f t="shared" si="80"/>
        <v>0</v>
      </c>
      <c r="AI307">
        <f>O307/50</f>
        <v>12.571359599999999</v>
      </c>
      <c r="AJ307">
        <v>11.727169999999999</v>
      </c>
      <c r="AK307">
        <f>(A307-AI307)^2+(B307-AJ307)^2</f>
        <v>8.6226725078081614</v>
      </c>
      <c r="AL307">
        <f t="shared" si="83"/>
        <v>2.9364387457953489</v>
      </c>
      <c r="AM307">
        <f t="shared" si="82"/>
        <v>519.74965800577672</v>
      </c>
      <c r="AN307">
        <f t="shared" si="81"/>
        <v>403</v>
      </c>
    </row>
    <row r="308" spans="1:40" x14ac:dyDescent="0.2">
      <c r="A308">
        <v>10.991250000000001</v>
      </c>
      <c r="B308">
        <v>11.197329999999999</v>
      </c>
      <c r="C308">
        <v>3</v>
      </c>
      <c r="D308">
        <v>1</v>
      </c>
      <c r="E308" t="s">
        <v>20</v>
      </c>
      <c r="F308">
        <v>0.13</v>
      </c>
      <c r="G308">
        <v>3</v>
      </c>
      <c r="H308" t="s">
        <v>13</v>
      </c>
      <c r="I308" t="s">
        <v>14</v>
      </c>
      <c r="J308" s="1">
        <v>19969</v>
      </c>
      <c r="K308">
        <v>116</v>
      </c>
      <c r="L308">
        <v>307</v>
      </c>
      <c r="M308">
        <f t="shared" si="69"/>
        <v>549.5625</v>
      </c>
      <c r="N308">
        <f t="shared" si="70"/>
        <v>440.13350000000003</v>
      </c>
      <c r="O308">
        <v>628.56797999999992</v>
      </c>
      <c r="P308">
        <v>413.64150000000006</v>
      </c>
      <c r="Q308">
        <f t="shared" si="71"/>
        <v>6943.6919340303857</v>
      </c>
      <c r="R308">
        <f t="shared" si="72"/>
        <v>83.328818148527617</v>
      </c>
      <c r="S308">
        <f t="shared" si="73"/>
        <v>1</v>
      </c>
      <c r="T308">
        <f t="shared" si="74"/>
        <v>0</v>
      </c>
      <c r="U308">
        <f t="shared" si="75"/>
        <v>1</v>
      </c>
      <c r="V308">
        <f t="shared" si="76"/>
        <v>0</v>
      </c>
      <c r="W308">
        <f t="shared" si="77"/>
        <v>0</v>
      </c>
      <c r="X308">
        <f t="shared" si="78"/>
        <v>0</v>
      </c>
      <c r="Y308">
        <f t="shared" si="79"/>
        <v>0</v>
      </c>
      <c r="Z308">
        <f t="shared" si="80"/>
        <v>0</v>
      </c>
      <c r="AI308">
        <f>O308/50</f>
        <v>12.571359599999999</v>
      </c>
      <c r="AJ308">
        <v>11.727169999999999</v>
      </c>
      <c r="AK308">
        <f>(A308-AI308)^2+(B308-AJ308)^2</f>
        <v>2.7774767736121548</v>
      </c>
      <c r="AL308">
        <f t="shared" si="83"/>
        <v>1.6665763629705526</v>
      </c>
      <c r="AM308">
        <f t="shared" si="82"/>
        <v>294.98401624578781</v>
      </c>
      <c r="AN308">
        <f t="shared" si="81"/>
        <v>196</v>
      </c>
    </row>
    <row r="309" spans="1:40" x14ac:dyDescent="0.2">
      <c r="A309">
        <v>15.50104</v>
      </c>
      <c r="B309">
        <v>11.11599</v>
      </c>
      <c r="C309">
        <v>5</v>
      </c>
      <c r="D309">
        <v>1</v>
      </c>
      <c r="E309" t="s">
        <v>18</v>
      </c>
      <c r="F309">
        <v>0.01</v>
      </c>
      <c r="G309">
        <v>4</v>
      </c>
      <c r="H309" t="s">
        <v>13</v>
      </c>
      <c r="I309" t="s">
        <v>16</v>
      </c>
      <c r="J309" s="1">
        <v>19969</v>
      </c>
      <c r="K309">
        <v>116</v>
      </c>
      <c r="L309">
        <v>308</v>
      </c>
      <c r="M309">
        <f t="shared" si="69"/>
        <v>775.05200000000002</v>
      </c>
      <c r="N309">
        <f t="shared" si="70"/>
        <v>444.20050000000003</v>
      </c>
      <c r="O309">
        <v>628.56797999999992</v>
      </c>
      <c r="P309">
        <v>413.64150000000006</v>
      </c>
      <c r="Q309">
        <f t="shared" si="71"/>
        <v>22391.420596360429</v>
      </c>
      <c r="R309">
        <f t="shared" si="72"/>
        <v>149.63763095010702</v>
      </c>
      <c r="S309">
        <f t="shared" si="73"/>
        <v>1</v>
      </c>
      <c r="T309">
        <f t="shared" si="74"/>
        <v>0</v>
      </c>
      <c r="U309">
        <f t="shared" si="75"/>
        <v>0</v>
      </c>
      <c r="V309">
        <f t="shared" si="76"/>
        <v>1</v>
      </c>
      <c r="W309">
        <f t="shared" si="77"/>
        <v>0</v>
      </c>
      <c r="X309">
        <f t="shared" si="78"/>
        <v>0</v>
      </c>
      <c r="Y309">
        <f t="shared" si="79"/>
        <v>0</v>
      </c>
      <c r="Z309">
        <f t="shared" si="80"/>
        <v>0</v>
      </c>
      <c r="AI309">
        <f>O309/50</f>
        <v>12.571359599999999</v>
      </c>
      <c r="AJ309">
        <v>11.727169999999999</v>
      </c>
      <c r="AK309">
        <f>(A309-AI309)^2+(B309-AJ309)^2</f>
        <v>8.9565682385441612</v>
      </c>
      <c r="AL309">
        <f t="shared" si="83"/>
        <v>2.9927526190021387</v>
      </c>
      <c r="AM309">
        <f t="shared" si="82"/>
        <v>529.71721356337855</v>
      </c>
      <c r="AN309">
        <f t="shared" si="81"/>
        <v>416</v>
      </c>
    </row>
    <row r="310" spans="1:40" x14ac:dyDescent="0.2">
      <c r="A310">
        <v>11.706009999999999</v>
      </c>
      <c r="B310">
        <v>9.6379459999999995</v>
      </c>
      <c r="C310">
        <v>0</v>
      </c>
      <c r="D310">
        <v>1</v>
      </c>
      <c r="E310" t="s">
        <v>12</v>
      </c>
      <c r="F310">
        <v>0.28000000000000003</v>
      </c>
      <c r="G310">
        <v>0</v>
      </c>
      <c r="H310" t="s">
        <v>13</v>
      </c>
      <c r="I310" t="s">
        <v>14</v>
      </c>
      <c r="J310" s="1">
        <v>19969</v>
      </c>
      <c r="K310">
        <v>116</v>
      </c>
      <c r="L310">
        <v>309</v>
      </c>
      <c r="M310">
        <f t="shared" si="69"/>
        <v>585.30049999999994</v>
      </c>
      <c r="N310">
        <f t="shared" si="70"/>
        <v>518.10270000000003</v>
      </c>
      <c r="O310">
        <v>628.56797999999992</v>
      </c>
      <c r="P310">
        <v>413.64150000000006</v>
      </c>
      <c r="Q310">
        <f t="shared" si="71"/>
        <v>12784.217130990392</v>
      </c>
      <c r="R310">
        <f t="shared" si="72"/>
        <v>113.06731238952482</v>
      </c>
      <c r="S310">
        <f t="shared" si="73"/>
        <v>1</v>
      </c>
      <c r="T310">
        <f t="shared" si="74"/>
        <v>0</v>
      </c>
      <c r="U310">
        <f t="shared" si="75"/>
        <v>0</v>
      </c>
      <c r="V310">
        <f t="shared" si="76"/>
        <v>1</v>
      </c>
      <c r="W310">
        <f t="shared" si="77"/>
        <v>0</v>
      </c>
      <c r="X310">
        <f t="shared" si="78"/>
        <v>0</v>
      </c>
      <c r="Y310">
        <f t="shared" si="79"/>
        <v>0</v>
      </c>
      <c r="Z310">
        <f t="shared" si="80"/>
        <v>0</v>
      </c>
      <c r="AI310">
        <f>O310/50</f>
        <v>12.571359599999999</v>
      </c>
      <c r="AJ310">
        <v>11.727169999999999</v>
      </c>
      <c r="AK310">
        <f>(A310-AI310)^2+(B310-AJ310)^2</f>
        <v>5.1136868523961594</v>
      </c>
      <c r="AL310">
        <f t="shared" si="83"/>
        <v>2.2613462477904971</v>
      </c>
      <c r="AM310">
        <f t="shared" si="82"/>
        <v>400.25828585891799</v>
      </c>
      <c r="AN310">
        <f t="shared" si="81"/>
        <v>308</v>
      </c>
    </row>
    <row r="311" spans="1:40" x14ac:dyDescent="0.2">
      <c r="A311">
        <v>12.355460000000001</v>
      </c>
      <c r="B311">
        <v>11.44285</v>
      </c>
      <c r="C311">
        <v>5</v>
      </c>
      <c r="D311">
        <v>1</v>
      </c>
      <c r="E311" t="s">
        <v>18</v>
      </c>
      <c r="F311">
        <v>0.01</v>
      </c>
      <c r="G311">
        <v>4</v>
      </c>
      <c r="H311" t="s">
        <v>13</v>
      </c>
      <c r="I311" t="s">
        <v>16</v>
      </c>
      <c r="J311" s="1">
        <v>19969</v>
      </c>
      <c r="K311">
        <v>116</v>
      </c>
      <c r="L311">
        <v>310</v>
      </c>
      <c r="M311">
        <f t="shared" si="69"/>
        <v>617.77300000000002</v>
      </c>
      <c r="N311">
        <f t="shared" si="70"/>
        <v>427.85749999999996</v>
      </c>
      <c r="O311">
        <v>628.56797999999992</v>
      </c>
      <c r="P311">
        <v>413.64150000000006</v>
      </c>
      <c r="Q311">
        <f t="shared" si="71"/>
        <v>318.62624920039474</v>
      </c>
      <c r="R311">
        <f t="shared" si="72"/>
        <v>17.850105019309964</v>
      </c>
      <c r="S311">
        <f t="shared" si="73"/>
        <v>1</v>
      </c>
      <c r="T311">
        <f t="shared" si="74"/>
        <v>1</v>
      </c>
      <c r="U311">
        <f t="shared" si="75"/>
        <v>0</v>
      </c>
      <c r="V311">
        <f t="shared" si="76"/>
        <v>0</v>
      </c>
      <c r="W311">
        <f t="shared" si="77"/>
        <v>0</v>
      </c>
      <c r="X311">
        <f t="shared" si="78"/>
        <v>0</v>
      </c>
      <c r="Y311">
        <f t="shared" si="79"/>
        <v>0</v>
      </c>
      <c r="Z311">
        <f t="shared" si="80"/>
        <v>0</v>
      </c>
      <c r="AI311">
        <f>O311/50</f>
        <v>12.571359599999999</v>
      </c>
      <c r="AJ311">
        <v>11.727169999999999</v>
      </c>
      <c r="AK311">
        <f>(A311-AI311)^2+(B311-AJ311)^2</f>
        <v>0.1274504996801589</v>
      </c>
      <c r="AL311">
        <f t="shared" si="83"/>
        <v>0.35700210038620067</v>
      </c>
      <c r="AM311">
        <f t="shared" si="82"/>
        <v>63.189371768357518</v>
      </c>
      <c r="AN311">
        <f t="shared" si="81"/>
        <v>19</v>
      </c>
    </row>
    <row r="312" spans="1:40" x14ac:dyDescent="0.2">
      <c r="A312">
        <v>11.12872</v>
      </c>
      <c r="B312">
        <v>11.529629999999999</v>
      </c>
      <c r="C312">
        <v>4</v>
      </c>
      <c r="D312">
        <v>1</v>
      </c>
      <c r="E312" t="s">
        <v>15</v>
      </c>
      <c r="F312">
        <v>0.04</v>
      </c>
      <c r="G312">
        <v>4</v>
      </c>
      <c r="H312" t="s">
        <v>13</v>
      </c>
      <c r="I312" t="s">
        <v>16</v>
      </c>
      <c r="J312" s="1">
        <v>19969</v>
      </c>
      <c r="K312">
        <v>116</v>
      </c>
      <c r="L312">
        <v>311</v>
      </c>
      <c r="M312">
        <f t="shared" si="69"/>
        <v>556.43599999999992</v>
      </c>
      <c r="N312">
        <f t="shared" si="70"/>
        <v>423.51850000000002</v>
      </c>
      <c r="O312">
        <v>628.56797999999992</v>
      </c>
      <c r="P312">
        <v>413.64150000000006</v>
      </c>
      <c r="Q312">
        <f t="shared" si="71"/>
        <v>5300.5776677203994</v>
      </c>
      <c r="R312">
        <f t="shared" si="72"/>
        <v>72.805066222896869</v>
      </c>
      <c r="S312">
        <f t="shared" si="73"/>
        <v>1</v>
      </c>
      <c r="T312">
        <f t="shared" si="74"/>
        <v>0</v>
      </c>
      <c r="U312">
        <f t="shared" si="75"/>
        <v>1</v>
      </c>
      <c r="V312">
        <f t="shared" si="76"/>
        <v>0</v>
      </c>
      <c r="W312">
        <f t="shared" si="77"/>
        <v>0</v>
      </c>
      <c r="X312">
        <f t="shared" si="78"/>
        <v>0</v>
      </c>
      <c r="Y312">
        <f t="shared" si="79"/>
        <v>0</v>
      </c>
      <c r="Z312">
        <f t="shared" si="80"/>
        <v>0</v>
      </c>
      <c r="AI312">
        <f>O312/50</f>
        <v>12.571359599999999</v>
      </c>
      <c r="AJ312">
        <v>11.727169999999999</v>
      </c>
      <c r="AK312">
        <f>(A312-AI312)^2+(B312-AJ312)^2</f>
        <v>2.120231067088159</v>
      </c>
      <c r="AL312">
        <f t="shared" si="83"/>
        <v>1.4561013244579373</v>
      </c>
      <c r="AM312">
        <f t="shared" si="82"/>
        <v>257.72993442905488</v>
      </c>
      <c r="AN312">
        <f t="shared" si="81"/>
        <v>156</v>
      </c>
    </row>
    <row r="313" spans="1:40" x14ac:dyDescent="0.2">
      <c r="A313">
        <v>9.5958120000000005</v>
      </c>
      <c r="B313">
        <v>10.939299999999999</v>
      </c>
      <c r="C313">
        <v>0</v>
      </c>
      <c r="D313">
        <v>0</v>
      </c>
      <c r="E313" t="s">
        <v>12</v>
      </c>
      <c r="F313">
        <v>0.28000000000000003</v>
      </c>
      <c r="G313">
        <v>0</v>
      </c>
      <c r="H313" t="s">
        <v>17</v>
      </c>
      <c r="I313" t="s">
        <v>14</v>
      </c>
      <c r="J313" s="1">
        <v>19969</v>
      </c>
      <c r="K313">
        <v>116</v>
      </c>
      <c r="L313">
        <v>312</v>
      </c>
      <c r="M313">
        <f t="shared" si="69"/>
        <v>479.79060000000004</v>
      </c>
      <c r="N313">
        <f t="shared" si="70"/>
        <v>453.03500000000008</v>
      </c>
      <c r="O313">
        <v>628.56797999999992</v>
      </c>
      <c r="P313">
        <v>413.64150000000006</v>
      </c>
      <c r="Q313">
        <f t="shared" si="71"/>
        <v>23686.556641914365</v>
      </c>
      <c r="R313">
        <f t="shared" si="72"/>
        <v>153.9043749927674</v>
      </c>
      <c r="S313">
        <f t="shared" si="73"/>
        <v>1</v>
      </c>
      <c r="T313">
        <f t="shared" si="74"/>
        <v>0</v>
      </c>
      <c r="U313">
        <f t="shared" si="75"/>
        <v>0</v>
      </c>
      <c r="V313">
        <f t="shared" si="76"/>
        <v>0</v>
      </c>
      <c r="W313">
        <f t="shared" si="77"/>
        <v>1</v>
      </c>
      <c r="X313">
        <f t="shared" si="78"/>
        <v>0</v>
      </c>
      <c r="Y313">
        <f t="shared" si="79"/>
        <v>0</v>
      </c>
      <c r="Z313">
        <f t="shared" si="80"/>
        <v>0</v>
      </c>
      <c r="AI313">
        <f>O313/50</f>
        <v>12.571359599999999</v>
      </c>
      <c r="AJ313">
        <v>11.727169999999999</v>
      </c>
      <c r="AK313">
        <f>(A313-AI313)^2+(B313-AJ313)^2</f>
        <v>9.4746226567657512</v>
      </c>
      <c r="AL313">
        <f t="shared" si="83"/>
        <v>3.0780874998553487</v>
      </c>
      <c r="AM313">
        <f t="shared" si="82"/>
        <v>544.82148747439669</v>
      </c>
      <c r="AN313">
        <f t="shared" si="81"/>
        <v>430</v>
      </c>
    </row>
    <row r="314" spans="1:40" x14ac:dyDescent="0.2">
      <c r="A314">
        <v>8.3254070000000002</v>
      </c>
      <c r="B314">
        <v>7.1669749999999999</v>
      </c>
      <c r="C314">
        <v>5</v>
      </c>
      <c r="D314">
        <v>1</v>
      </c>
      <c r="E314" t="s">
        <v>18</v>
      </c>
      <c r="F314">
        <v>0.01</v>
      </c>
      <c r="G314">
        <v>4</v>
      </c>
      <c r="H314" t="s">
        <v>13</v>
      </c>
      <c r="I314" t="s">
        <v>16</v>
      </c>
      <c r="J314" s="1">
        <v>19969</v>
      </c>
      <c r="K314">
        <v>116</v>
      </c>
      <c r="L314">
        <v>313</v>
      </c>
      <c r="M314">
        <f t="shared" si="69"/>
        <v>416.27035000000001</v>
      </c>
      <c r="N314">
        <f t="shared" si="70"/>
        <v>641.65125</v>
      </c>
      <c r="O314">
        <v>628.56797999999992</v>
      </c>
      <c r="P314">
        <v>413.64150000000006</v>
      </c>
      <c r="Q314">
        <f t="shared" si="71"/>
        <v>97058.729798679327</v>
      </c>
      <c r="R314">
        <f t="shared" si="72"/>
        <v>311.54250079030845</v>
      </c>
      <c r="S314">
        <f t="shared" si="73"/>
        <v>0</v>
      </c>
      <c r="T314">
        <f t="shared" si="74"/>
        <v>0</v>
      </c>
      <c r="U314">
        <f t="shared" si="75"/>
        <v>0</v>
      </c>
      <c r="V314">
        <f t="shared" si="76"/>
        <v>0</v>
      </c>
      <c r="W314">
        <f t="shared" si="77"/>
        <v>0</v>
      </c>
      <c r="X314">
        <f t="shared" si="78"/>
        <v>0</v>
      </c>
      <c r="Y314">
        <f t="shared" si="79"/>
        <v>0</v>
      </c>
      <c r="Z314">
        <f t="shared" si="80"/>
        <v>1</v>
      </c>
      <c r="AI314">
        <f>O314/50</f>
        <v>12.571359599999999</v>
      </c>
      <c r="AJ314">
        <v>11.727169999999999</v>
      </c>
      <c r="AK314">
        <f>(A314-AI314)^2+(B314-AJ314)^2</f>
        <v>38.823491919471749</v>
      </c>
      <c r="AL314">
        <f t="shared" si="83"/>
        <v>6.2308500158061699</v>
      </c>
      <c r="AM314">
        <f t="shared" si="82"/>
        <v>1102.860452797692</v>
      </c>
      <c r="AN314">
        <f t="shared" si="81"/>
        <v>566</v>
      </c>
    </row>
    <row r="315" spans="1:40" x14ac:dyDescent="0.2">
      <c r="A315">
        <v>14.00061</v>
      </c>
      <c r="B315">
        <v>13.339510000000001</v>
      </c>
      <c r="C315">
        <v>0</v>
      </c>
      <c r="D315">
        <v>0</v>
      </c>
      <c r="E315" t="s">
        <v>12</v>
      </c>
      <c r="F315">
        <v>0.28000000000000003</v>
      </c>
      <c r="G315">
        <v>0</v>
      </c>
      <c r="H315" t="s">
        <v>17</v>
      </c>
      <c r="I315" t="s">
        <v>14</v>
      </c>
      <c r="J315" s="1">
        <v>19969</v>
      </c>
      <c r="K315">
        <v>116</v>
      </c>
      <c r="L315">
        <v>314</v>
      </c>
      <c r="M315">
        <f t="shared" si="69"/>
        <v>700.03049999999996</v>
      </c>
      <c r="N315">
        <f t="shared" si="70"/>
        <v>333.02449999999999</v>
      </c>
      <c r="O315">
        <v>628.56797999999992</v>
      </c>
      <c r="P315">
        <v>413.64150000000006</v>
      </c>
      <c r="Q315">
        <f t="shared" si="71"/>
        <v>11605.992453750419</v>
      </c>
      <c r="R315">
        <f t="shared" si="72"/>
        <v>107.73111181896537</v>
      </c>
      <c r="S315">
        <f t="shared" si="73"/>
        <v>1</v>
      </c>
      <c r="T315">
        <f t="shared" si="74"/>
        <v>0</v>
      </c>
      <c r="U315">
        <f t="shared" si="75"/>
        <v>0</v>
      </c>
      <c r="V315">
        <f t="shared" si="76"/>
        <v>1</v>
      </c>
      <c r="W315">
        <f t="shared" si="77"/>
        <v>0</v>
      </c>
      <c r="X315">
        <f t="shared" si="78"/>
        <v>0</v>
      </c>
      <c r="Y315">
        <f t="shared" si="79"/>
        <v>0</v>
      </c>
      <c r="Z315">
        <f t="shared" si="80"/>
        <v>0</v>
      </c>
      <c r="AI315">
        <f>O315/50</f>
        <v>12.571359599999999</v>
      </c>
      <c r="AJ315">
        <v>11.727169999999999</v>
      </c>
      <c r="AK315">
        <f>(A315-AI315)^2+(B315-AJ315)^2</f>
        <v>4.6423969815001662</v>
      </c>
      <c r="AL315">
        <f t="shared" si="83"/>
        <v>2.1546222363793071</v>
      </c>
      <c r="AM315">
        <f t="shared" si="82"/>
        <v>381.36813583913732</v>
      </c>
      <c r="AN315">
        <f t="shared" si="81"/>
        <v>282</v>
      </c>
    </row>
    <row r="316" spans="1:40" x14ac:dyDescent="0.2">
      <c r="A316">
        <v>13.245290000000001</v>
      </c>
      <c r="B316">
        <v>12.997920000000001</v>
      </c>
      <c r="C316">
        <v>3</v>
      </c>
      <c r="D316">
        <v>0</v>
      </c>
      <c r="E316" t="s">
        <v>20</v>
      </c>
      <c r="F316">
        <v>0.13</v>
      </c>
      <c r="G316">
        <v>3</v>
      </c>
      <c r="H316" t="s">
        <v>17</v>
      </c>
      <c r="I316" t="s">
        <v>14</v>
      </c>
      <c r="J316" s="1">
        <v>19969</v>
      </c>
      <c r="K316">
        <v>116</v>
      </c>
      <c r="L316">
        <v>315</v>
      </c>
      <c r="M316">
        <f t="shared" si="69"/>
        <v>662.2645</v>
      </c>
      <c r="N316">
        <f t="shared" si="70"/>
        <v>350.10399999999993</v>
      </c>
      <c r="O316">
        <v>628.56797999999992</v>
      </c>
      <c r="P316">
        <v>413.64150000000006</v>
      </c>
      <c r="Q316">
        <f t="shared" si="71"/>
        <v>5172.469366360423</v>
      </c>
      <c r="R316">
        <f t="shared" si="72"/>
        <v>71.919881579160176</v>
      </c>
      <c r="S316">
        <f t="shared" si="73"/>
        <v>1</v>
      </c>
      <c r="T316">
        <f t="shared" si="74"/>
        <v>0</v>
      </c>
      <c r="U316">
        <f t="shared" si="75"/>
        <v>1</v>
      </c>
      <c r="V316">
        <f t="shared" si="76"/>
        <v>0</v>
      </c>
      <c r="W316">
        <f t="shared" si="77"/>
        <v>0</v>
      </c>
      <c r="X316">
        <f t="shared" si="78"/>
        <v>0</v>
      </c>
      <c r="Y316">
        <f t="shared" si="79"/>
        <v>0</v>
      </c>
      <c r="Z316">
        <f t="shared" si="80"/>
        <v>0</v>
      </c>
      <c r="AI316">
        <f>O316/50</f>
        <v>12.571359599999999</v>
      </c>
      <c r="AJ316">
        <v>11.727169999999999</v>
      </c>
      <c r="AK316">
        <f>(A316-AI316)^2+(B316-AJ316)^2</f>
        <v>2.0689877465441655</v>
      </c>
      <c r="AL316">
        <f t="shared" si="83"/>
        <v>1.4383976315832021</v>
      </c>
      <c r="AM316">
        <f t="shared" si="82"/>
        <v>254.59638079022676</v>
      </c>
      <c r="AN316">
        <f t="shared" si="81"/>
        <v>155</v>
      </c>
    </row>
    <row r="317" spans="1:40" x14ac:dyDescent="0.2">
      <c r="A317">
        <v>15.28504</v>
      </c>
      <c r="B317">
        <v>9.3378820000000005</v>
      </c>
      <c r="C317">
        <v>3</v>
      </c>
      <c r="D317">
        <v>0</v>
      </c>
      <c r="E317" t="s">
        <v>20</v>
      </c>
      <c r="F317">
        <v>0.13</v>
      </c>
      <c r="G317">
        <v>3</v>
      </c>
      <c r="H317" t="s">
        <v>17</v>
      </c>
      <c r="I317" t="s">
        <v>14</v>
      </c>
      <c r="J317" s="1">
        <v>19969</v>
      </c>
      <c r="K317">
        <v>116</v>
      </c>
      <c r="L317">
        <v>316</v>
      </c>
      <c r="M317">
        <f t="shared" si="69"/>
        <v>764.25200000000007</v>
      </c>
      <c r="N317">
        <f t="shared" si="70"/>
        <v>533.10590000000002</v>
      </c>
      <c r="O317">
        <v>628.56797999999992</v>
      </c>
      <c r="P317">
        <v>413.64150000000006</v>
      </c>
      <c r="Q317">
        <f t="shared" si="71"/>
        <v>32681.896150720429</v>
      </c>
      <c r="R317">
        <f t="shared" si="72"/>
        <v>180.78134901233707</v>
      </c>
      <c r="S317">
        <f t="shared" si="73"/>
        <v>0</v>
      </c>
      <c r="T317">
        <f t="shared" si="74"/>
        <v>0</v>
      </c>
      <c r="U317">
        <f t="shared" si="75"/>
        <v>0</v>
      </c>
      <c r="V317">
        <f t="shared" si="76"/>
        <v>0</v>
      </c>
      <c r="W317">
        <f t="shared" si="77"/>
        <v>1</v>
      </c>
      <c r="X317">
        <f t="shared" si="78"/>
        <v>0</v>
      </c>
      <c r="Y317">
        <f t="shared" si="79"/>
        <v>0</v>
      </c>
      <c r="Z317">
        <f t="shared" si="80"/>
        <v>0</v>
      </c>
      <c r="AI317">
        <f>O317/50</f>
        <v>12.571359599999999</v>
      </c>
      <c r="AJ317">
        <v>11.727169999999999</v>
      </c>
      <c r="AK317">
        <f>(A317-AI317)^2+(B317-AJ317)^2</f>
        <v>13.07275846028816</v>
      </c>
      <c r="AL317">
        <f t="shared" si="83"/>
        <v>3.61562698024674</v>
      </c>
      <c r="AM317">
        <f t="shared" si="82"/>
        <v>639.96597550367301</v>
      </c>
      <c r="AN317">
        <f t="shared" si="81"/>
        <v>502</v>
      </c>
    </row>
    <row r="318" spans="1:40" x14ac:dyDescent="0.2">
      <c r="A318">
        <v>15.497299999999999</v>
      </c>
      <c r="B318">
        <v>11.24314</v>
      </c>
      <c r="C318">
        <v>4</v>
      </c>
      <c r="D318">
        <v>0</v>
      </c>
      <c r="E318" t="s">
        <v>15</v>
      </c>
      <c r="F318">
        <v>0.04</v>
      </c>
      <c r="G318">
        <v>4</v>
      </c>
      <c r="H318" t="s">
        <v>17</v>
      </c>
      <c r="I318" t="s">
        <v>16</v>
      </c>
      <c r="J318" s="1">
        <v>19969</v>
      </c>
      <c r="K318">
        <v>116</v>
      </c>
      <c r="L318">
        <v>317</v>
      </c>
      <c r="M318">
        <f t="shared" si="69"/>
        <v>774.86500000000001</v>
      </c>
      <c r="N318">
        <f t="shared" si="70"/>
        <v>437.84299999999996</v>
      </c>
      <c r="O318">
        <v>628.56797999999992</v>
      </c>
      <c r="P318">
        <v>413.64150000000006</v>
      </c>
      <c r="Q318">
        <f t="shared" si="71"/>
        <v>21988.530663130419</v>
      </c>
      <c r="R318">
        <f t="shared" si="72"/>
        <v>148.2853015748035</v>
      </c>
      <c r="S318">
        <f t="shared" si="73"/>
        <v>1</v>
      </c>
      <c r="T318">
        <f t="shared" si="74"/>
        <v>0</v>
      </c>
      <c r="U318">
        <f t="shared" si="75"/>
        <v>0</v>
      </c>
      <c r="V318">
        <f t="shared" si="76"/>
        <v>1</v>
      </c>
      <c r="W318">
        <f t="shared" si="77"/>
        <v>0</v>
      </c>
      <c r="X318">
        <f t="shared" si="78"/>
        <v>0</v>
      </c>
      <c r="Y318">
        <f t="shared" si="79"/>
        <v>0</v>
      </c>
      <c r="Z318">
        <f t="shared" si="80"/>
        <v>0</v>
      </c>
      <c r="AI318">
        <f>O318/50</f>
        <v>12.571359599999999</v>
      </c>
      <c r="AJ318">
        <v>11.727169999999999</v>
      </c>
      <c r="AK318">
        <f>(A318-AI318)^2+(B318-AJ318)^2</f>
        <v>8.7954122652521605</v>
      </c>
      <c r="AL318">
        <f t="shared" si="83"/>
        <v>2.9657060314960688</v>
      </c>
      <c r="AM318">
        <f t="shared" si="82"/>
        <v>524.92996757480421</v>
      </c>
      <c r="AN318">
        <f t="shared" si="81"/>
        <v>410</v>
      </c>
    </row>
    <row r="319" spans="1:40" x14ac:dyDescent="0.2">
      <c r="A319">
        <v>15.386939999999999</v>
      </c>
      <c r="B319">
        <v>7.3300289999999997</v>
      </c>
      <c r="C319">
        <v>5</v>
      </c>
      <c r="D319">
        <v>1</v>
      </c>
      <c r="E319" t="s">
        <v>18</v>
      </c>
      <c r="F319">
        <v>0.01</v>
      </c>
      <c r="G319">
        <v>4</v>
      </c>
      <c r="H319" t="s">
        <v>13</v>
      </c>
      <c r="I319" t="s">
        <v>16</v>
      </c>
      <c r="J319" s="1">
        <v>19969</v>
      </c>
      <c r="K319">
        <v>116</v>
      </c>
      <c r="L319">
        <v>318</v>
      </c>
      <c r="M319">
        <f t="shared" si="69"/>
        <v>769.34699999999998</v>
      </c>
      <c r="N319">
        <f t="shared" si="70"/>
        <v>633.49855000000002</v>
      </c>
      <c r="O319">
        <v>628.56797999999992</v>
      </c>
      <c r="P319">
        <v>413.64150000000006</v>
      </c>
      <c r="Q319">
        <f t="shared" si="71"/>
        <v>68155.854906862893</v>
      </c>
      <c r="R319">
        <f t="shared" si="72"/>
        <v>261.06676331326224</v>
      </c>
      <c r="S319">
        <f t="shared" si="73"/>
        <v>0</v>
      </c>
      <c r="T319">
        <f t="shared" si="74"/>
        <v>0</v>
      </c>
      <c r="U319">
        <f t="shared" si="75"/>
        <v>0</v>
      </c>
      <c r="V319">
        <f t="shared" si="76"/>
        <v>0</v>
      </c>
      <c r="W319">
        <f t="shared" si="77"/>
        <v>0</v>
      </c>
      <c r="X319">
        <f t="shared" si="78"/>
        <v>0</v>
      </c>
      <c r="Y319">
        <f t="shared" si="79"/>
        <v>1</v>
      </c>
      <c r="Z319">
        <f t="shared" si="80"/>
        <v>0</v>
      </c>
      <c r="AI319">
        <f>O319/50</f>
        <v>12.571359599999999</v>
      </c>
      <c r="AJ319">
        <v>11.727169999999999</v>
      </c>
      <c r="AK319">
        <f>(A319-AI319)^2+(B319-AJ319)^2</f>
        <v>27.262341962745154</v>
      </c>
      <c r="AL319">
        <f t="shared" si="83"/>
        <v>5.2213352662652444</v>
      </c>
      <c r="AM319">
        <f t="shared" si="82"/>
        <v>924.17634212894825</v>
      </c>
      <c r="AN319">
        <f t="shared" si="81"/>
        <v>559</v>
      </c>
    </row>
    <row r="320" spans="1:40" x14ac:dyDescent="0.2">
      <c r="A320">
        <v>16.058140000000002</v>
      </c>
      <c r="B320">
        <v>14.319839999999999</v>
      </c>
      <c r="C320">
        <v>5</v>
      </c>
      <c r="D320">
        <v>1</v>
      </c>
      <c r="E320" t="s">
        <v>18</v>
      </c>
      <c r="F320">
        <v>0.01</v>
      </c>
      <c r="G320">
        <v>4</v>
      </c>
      <c r="H320" t="s">
        <v>13</v>
      </c>
      <c r="I320" t="s">
        <v>16</v>
      </c>
      <c r="J320" s="1">
        <v>19969</v>
      </c>
      <c r="K320">
        <v>116</v>
      </c>
      <c r="L320">
        <v>319</v>
      </c>
      <c r="M320">
        <f t="shared" si="69"/>
        <v>802.90700000000004</v>
      </c>
      <c r="N320">
        <f t="shared" si="70"/>
        <v>284.00800000000004</v>
      </c>
      <c r="O320">
        <v>628.56797999999992</v>
      </c>
      <c r="P320">
        <v>413.64150000000006</v>
      </c>
      <c r="Q320">
        <f t="shared" si="71"/>
        <v>47198.938216810449</v>
      </c>
      <c r="R320">
        <f t="shared" si="72"/>
        <v>217.25316618362655</v>
      </c>
      <c r="S320">
        <f t="shared" si="73"/>
        <v>0</v>
      </c>
      <c r="T320">
        <f t="shared" si="74"/>
        <v>0</v>
      </c>
      <c r="U320">
        <f t="shared" si="75"/>
        <v>0</v>
      </c>
      <c r="V320">
        <f t="shared" si="76"/>
        <v>0</v>
      </c>
      <c r="W320">
        <f t="shared" si="77"/>
        <v>0</v>
      </c>
      <c r="X320">
        <f t="shared" si="78"/>
        <v>1</v>
      </c>
      <c r="Y320">
        <f t="shared" si="79"/>
        <v>0</v>
      </c>
      <c r="Z320">
        <f t="shared" si="80"/>
        <v>0</v>
      </c>
      <c r="AI320">
        <f>O320/50</f>
        <v>12.571359599999999</v>
      </c>
      <c r="AJ320">
        <v>11.727169999999999</v>
      </c>
      <c r="AK320">
        <f>(A320-AI320)^2+(B320-AJ320)^2</f>
        <v>18.879575286724176</v>
      </c>
      <c r="AL320">
        <f t="shared" si="83"/>
        <v>4.3450633236725302</v>
      </c>
      <c r="AM320">
        <f t="shared" si="82"/>
        <v>769.07620829003781</v>
      </c>
      <c r="AN320">
        <f t="shared" si="81"/>
        <v>542</v>
      </c>
    </row>
    <row r="321" spans="1:40" x14ac:dyDescent="0.2">
      <c r="A321">
        <v>12.3847</v>
      </c>
      <c r="B321">
        <v>13.69473</v>
      </c>
      <c r="C321">
        <v>0</v>
      </c>
      <c r="D321">
        <v>1</v>
      </c>
      <c r="E321" t="s">
        <v>12</v>
      </c>
      <c r="F321">
        <v>0.28000000000000003</v>
      </c>
      <c r="G321">
        <v>0</v>
      </c>
      <c r="H321" t="s">
        <v>13</v>
      </c>
      <c r="I321" t="s">
        <v>14</v>
      </c>
      <c r="J321" s="1">
        <v>19969</v>
      </c>
      <c r="K321">
        <v>116</v>
      </c>
      <c r="L321">
        <v>320</v>
      </c>
      <c r="M321">
        <f t="shared" si="69"/>
        <v>619.23500000000001</v>
      </c>
      <c r="N321">
        <f t="shared" si="70"/>
        <v>315.26350000000002</v>
      </c>
      <c r="O321">
        <v>628.56797999999992</v>
      </c>
      <c r="P321">
        <v>413.64150000000006</v>
      </c>
      <c r="Q321">
        <f t="shared" si="71"/>
        <v>9765.3353996804053</v>
      </c>
      <c r="R321">
        <f t="shared" si="72"/>
        <v>98.819711594804829</v>
      </c>
      <c r="S321">
        <f t="shared" si="73"/>
        <v>1</v>
      </c>
      <c r="T321">
        <f t="shared" si="74"/>
        <v>0</v>
      </c>
      <c r="U321">
        <f t="shared" si="75"/>
        <v>1</v>
      </c>
      <c r="V321">
        <f t="shared" si="76"/>
        <v>0</v>
      </c>
      <c r="W321">
        <f t="shared" si="77"/>
        <v>0</v>
      </c>
      <c r="X321">
        <f t="shared" si="78"/>
        <v>0</v>
      </c>
      <c r="Y321">
        <f t="shared" si="79"/>
        <v>0</v>
      </c>
      <c r="Z321">
        <f t="shared" si="80"/>
        <v>0</v>
      </c>
      <c r="AI321">
        <f>O321/50</f>
        <v>12.571359599999999</v>
      </c>
      <c r="AJ321">
        <v>11.727169999999999</v>
      </c>
      <c r="AK321">
        <f>(A321-AI321)^2+(B321-AJ321)^2</f>
        <v>3.9061341598721619</v>
      </c>
      <c r="AL321">
        <f t="shared" si="83"/>
        <v>1.9763942318960968</v>
      </c>
      <c r="AM321">
        <f t="shared" si="82"/>
        <v>349.82177904560911</v>
      </c>
      <c r="AN321">
        <f t="shared" si="81"/>
        <v>241</v>
      </c>
    </row>
    <row r="322" spans="1:40" x14ac:dyDescent="0.2">
      <c r="A322">
        <v>12.18887</v>
      </c>
      <c r="B322">
        <v>11.78904</v>
      </c>
      <c r="C322">
        <v>1</v>
      </c>
      <c r="D322">
        <v>0</v>
      </c>
      <c r="E322" s="2">
        <v>43059</v>
      </c>
      <c r="F322">
        <v>0.25</v>
      </c>
      <c r="G322">
        <v>1</v>
      </c>
      <c r="H322" t="s">
        <v>17</v>
      </c>
      <c r="I322" t="s">
        <v>14</v>
      </c>
      <c r="J322" s="1">
        <v>19969</v>
      </c>
      <c r="K322">
        <v>116</v>
      </c>
      <c r="L322">
        <v>321</v>
      </c>
      <c r="M322">
        <f t="shared" si="69"/>
        <v>609.44349999999997</v>
      </c>
      <c r="N322">
        <f t="shared" si="70"/>
        <v>410.548</v>
      </c>
      <c r="O322">
        <v>628.56797999999992</v>
      </c>
      <c r="P322">
        <v>413.64150000000006</v>
      </c>
      <c r="Q322">
        <f t="shared" si="71"/>
        <v>375.31547752039842</v>
      </c>
      <c r="R322">
        <f t="shared" si="72"/>
        <v>19.373060613140051</v>
      </c>
      <c r="S322">
        <f t="shared" si="73"/>
        <v>1</v>
      </c>
      <c r="T322">
        <f t="shared" si="74"/>
        <v>1</v>
      </c>
      <c r="U322">
        <f t="shared" si="75"/>
        <v>0</v>
      </c>
      <c r="V322">
        <f t="shared" si="76"/>
        <v>0</v>
      </c>
      <c r="W322">
        <f t="shared" si="77"/>
        <v>0</v>
      </c>
      <c r="X322">
        <f t="shared" si="78"/>
        <v>0</v>
      </c>
      <c r="Y322">
        <f t="shared" si="79"/>
        <v>0</v>
      </c>
      <c r="Z322">
        <f t="shared" si="80"/>
        <v>0</v>
      </c>
      <c r="AI322">
        <f>O322/50</f>
        <v>12.571359599999999</v>
      </c>
      <c r="AJ322">
        <v>11.727169999999999</v>
      </c>
      <c r="AK322">
        <f>(A322-AI322)^2+(B322-AJ322)^2</f>
        <v>0.15012619100815974</v>
      </c>
      <c r="AL322">
        <f t="shared" si="83"/>
        <v>0.38746121226280156</v>
      </c>
      <c r="AM322">
        <f t="shared" si="82"/>
        <v>68.580634570515869</v>
      </c>
      <c r="AN322">
        <f t="shared" si="81"/>
        <v>22</v>
      </c>
    </row>
    <row r="323" spans="1:40" x14ac:dyDescent="0.2">
      <c r="A323">
        <v>15.12332</v>
      </c>
      <c r="B323">
        <v>11.68831</v>
      </c>
      <c r="C323">
        <v>0</v>
      </c>
      <c r="D323">
        <v>0</v>
      </c>
      <c r="E323" t="s">
        <v>12</v>
      </c>
      <c r="F323">
        <v>0.28000000000000003</v>
      </c>
      <c r="G323">
        <v>0</v>
      </c>
      <c r="H323" t="s">
        <v>17</v>
      </c>
      <c r="I323" t="s">
        <v>14</v>
      </c>
      <c r="J323" s="1">
        <v>19969</v>
      </c>
      <c r="K323">
        <v>116</v>
      </c>
      <c r="L323">
        <v>322</v>
      </c>
      <c r="M323">
        <f t="shared" ref="M323:M386" si="84">50*A323</f>
        <v>756.16599999999994</v>
      </c>
      <c r="N323">
        <f t="shared" ref="N323:N386" si="85">1000-(50*B323)</f>
        <v>415.58450000000005</v>
      </c>
      <c r="O323">
        <v>628.56797999999992</v>
      </c>
      <c r="P323">
        <v>413.64150000000006</v>
      </c>
      <c r="Q323">
        <f t="shared" ref="Q323:Q386" si="86">(M323-O323)^2+(N323-P323)^2</f>
        <v>16285.029956920405</v>
      </c>
      <c r="R323">
        <f t="shared" ref="R323:R386" si="87">SQRT(Q323)</f>
        <v>127.61281266753902</v>
      </c>
      <c r="S323">
        <f t="shared" ref="S323:S386" si="88">IF(R323&lt;=155,1,0)</f>
        <v>1</v>
      </c>
      <c r="T323">
        <f t="shared" ref="T323:T386" si="89">IF($R323&lt;=50,1,0)</f>
        <v>0</v>
      </c>
      <c r="U323">
        <f t="shared" ref="U323:U386" si="90">IF(AND($R323&gt;50,$R323&lt;=100),1,0)</f>
        <v>0</v>
      </c>
      <c r="V323">
        <f t="shared" ref="V323:V386" si="91">IF(AND($R323&gt;100,$R323&lt;=150),1,0)</f>
        <v>1</v>
      </c>
      <c r="W323">
        <f t="shared" ref="W323:W386" si="92">IF(AND($R323&gt;150,$R323&lt;=200),1,0)</f>
        <v>0</v>
      </c>
      <c r="X323">
        <f t="shared" ref="X323:X386" si="93">IF(AND($R323&gt;200,$R323&lt;=250),1,0)</f>
        <v>0</v>
      </c>
      <c r="Y323">
        <f t="shared" ref="Y323:Y386" si="94">IF(AND($R323&gt;250,$R323&lt;=300),1,0)</f>
        <v>0</v>
      </c>
      <c r="Z323">
        <f t="shared" ref="Z323:Z386" si="95">IF(AND($R323&gt;300,$R323&lt;=400),1,0)</f>
        <v>0</v>
      </c>
      <c r="AI323">
        <f>O323/50</f>
        <v>12.571359599999999</v>
      </c>
      <c r="AJ323">
        <v>11.727169999999999</v>
      </c>
      <c r="AK323">
        <f>(A323-AI323)^2+(B323-AJ323)^2</f>
        <v>6.514011982768162</v>
      </c>
      <c r="AL323">
        <f t="shared" si="83"/>
        <v>2.5522562533507802</v>
      </c>
      <c r="AM323">
        <f t="shared" si="82"/>
        <v>451.74935684308809</v>
      </c>
      <c r="AN323">
        <f t="shared" ref="AN323:AN386" si="96">RANK(AM323,$AM$2:$AM$572,1)</f>
        <v>350</v>
      </c>
    </row>
    <row r="324" spans="1:40" x14ac:dyDescent="0.2">
      <c r="A324">
        <v>13.953760000000001</v>
      </c>
      <c r="B324">
        <v>12.86237</v>
      </c>
      <c r="C324">
        <v>4</v>
      </c>
      <c r="D324">
        <v>0</v>
      </c>
      <c r="E324" t="s">
        <v>15</v>
      </c>
      <c r="F324">
        <v>0.04</v>
      </c>
      <c r="G324">
        <v>4</v>
      </c>
      <c r="H324" t="s">
        <v>17</v>
      </c>
      <c r="I324" t="s">
        <v>16</v>
      </c>
      <c r="J324" s="1">
        <v>19969</v>
      </c>
      <c r="K324">
        <v>116</v>
      </c>
      <c r="L324">
        <v>323</v>
      </c>
      <c r="M324">
        <f t="shared" si="84"/>
        <v>697.68799999999999</v>
      </c>
      <c r="N324">
        <f t="shared" si="85"/>
        <v>356.88149999999996</v>
      </c>
      <c r="O324">
        <v>628.56797999999992</v>
      </c>
      <c r="P324">
        <v>413.64150000000006</v>
      </c>
      <c r="Q324">
        <f t="shared" si="86"/>
        <v>7999.2747648004206</v>
      </c>
      <c r="R324">
        <f t="shared" si="87"/>
        <v>89.438664820090096</v>
      </c>
      <c r="S324">
        <f t="shared" si="88"/>
        <v>1</v>
      </c>
      <c r="T324">
        <f t="shared" si="89"/>
        <v>0</v>
      </c>
      <c r="U324">
        <f t="shared" si="90"/>
        <v>1</v>
      </c>
      <c r="V324">
        <f t="shared" si="91"/>
        <v>0</v>
      </c>
      <c r="W324">
        <f t="shared" si="92"/>
        <v>0</v>
      </c>
      <c r="X324">
        <f t="shared" si="93"/>
        <v>0</v>
      </c>
      <c r="Y324">
        <f t="shared" si="94"/>
        <v>0</v>
      </c>
      <c r="Z324">
        <f t="shared" si="95"/>
        <v>0</v>
      </c>
      <c r="AI324">
        <f>O324/50</f>
        <v>12.571359599999999</v>
      </c>
      <c r="AJ324">
        <v>11.727169999999999</v>
      </c>
      <c r="AK324">
        <f>(A324-AI324)^2+(B324-AJ324)^2</f>
        <v>3.1997099059201668</v>
      </c>
      <c r="AL324">
        <f t="shared" si="83"/>
        <v>1.7887732964018015</v>
      </c>
      <c r="AM324">
        <f t="shared" ref="AM324:AM387" si="97">AL324*$AL$1</f>
        <v>316.61287346311889</v>
      </c>
      <c r="AN324">
        <f t="shared" si="96"/>
        <v>217</v>
      </c>
    </row>
    <row r="325" spans="1:40" x14ac:dyDescent="0.2">
      <c r="A325">
        <v>9.6184080000000005</v>
      </c>
      <c r="B325">
        <v>10.912890000000001</v>
      </c>
      <c r="C325">
        <v>5</v>
      </c>
      <c r="D325">
        <v>0</v>
      </c>
      <c r="E325" t="s">
        <v>18</v>
      </c>
      <c r="F325">
        <v>0.01</v>
      </c>
      <c r="G325">
        <v>4</v>
      </c>
      <c r="H325" t="s">
        <v>17</v>
      </c>
      <c r="I325" t="s">
        <v>16</v>
      </c>
      <c r="J325" s="1">
        <v>19969</v>
      </c>
      <c r="K325">
        <v>116</v>
      </c>
      <c r="L325">
        <v>324</v>
      </c>
      <c r="M325">
        <f t="shared" si="84"/>
        <v>480.92040000000003</v>
      </c>
      <c r="N325">
        <f t="shared" si="85"/>
        <v>454.35550000000001</v>
      </c>
      <c r="O325">
        <v>628.56797999999992</v>
      </c>
      <c r="P325">
        <v>413.64150000000006</v>
      </c>
      <c r="Q325">
        <f t="shared" si="86"/>
        <v>23457.437675856363</v>
      </c>
      <c r="R325">
        <f t="shared" si="87"/>
        <v>153.15821125834671</v>
      </c>
      <c r="S325">
        <f t="shared" si="88"/>
        <v>1</v>
      </c>
      <c r="T325">
        <f t="shared" si="89"/>
        <v>0</v>
      </c>
      <c r="U325">
        <f t="shared" si="90"/>
        <v>0</v>
      </c>
      <c r="V325">
        <f t="shared" si="91"/>
        <v>0</v>
      </c>
      <c r="W325">
        <f t="shared" si="92"/>
        <v>1</v>
      </c>
      <c r="X325">
        <f t="shared" si="93"/>
        <v>0</v>
      </c>
      <c r="Y325">
        <f t="shared" si="94"/>
        <v>0</v>
      </c>
      <c r="Z325">
        <f t="shared" si="95"/>
        <v>0</v>
      </c>
      <c r="AI325">
        <f>O325/50</f>
        <v>12.571359599999999</v>
      </c>
      <c r="AJ325">
        <v>11.727169999999999</v>
      </c>
      <c r="AK325">
        <f>(A325-AI325)^2+(B325-AJ325)^2</f>
        <v>9.3829750703425496</v>
      </c>
      <c r="AL325">
        <f t="shared" si="83"/>
        <v>3.0631642251669349</v>
      </c>
      <c r="AM325">
        <f t="shared" si="97"/>
        <v>542.18006785454747</v>
      </c>
      <c r="AN325">
        <f t="shared" si="96"/>
        <v>427</v>
      </c>
    </row>
    <row r="326" spans="1:40" x14ac:dyDescent="0.2">
      <c r="A326">
        <v>16.292649999999998</v>
      </c>
      <c r="B326">
        <v>14.33811</v>
      </c>
      <c r="C326">
        <v>4</v>
      </c>
      <c r="D326">
        <v>0</v>
      </c>
      <c r="E326" t="s">
        <v>15</v>
      </c>
      <c r="F326">
        <v>0.04</v>
      </c>
      <c r="G326">
        <v>4</v>
      </c>
      <c r="H326" t="s">
        <v>17</v>
      </c>
      <c r="I326" t="s">
        <v>16</v>
      </c>
      <c r="J326" s="1">
        <v>19969</v>
      </c>
      <c r="K326">
        <v>116</v>
      </c>
      <c r="L326">
        <v>325</v>
      </c>
      <c r="M326">
        <f t="shared" si="84"/>
        <v>814.63249999999994</v>
      </c>
      <c r="N326">
        <f t="shared" si="85"/>
        <v>283.09449999999993</v>
      </c>
      <c r="O326">
        <v>628.56797999999992</v>
      </c>
      <c r="P326">
        <v>413.64150000000006</v>
      </c>
      <c r="Q326">
        <f t="shared" si="86"/>
        <v>51662.524811830437</v>
      </c>
      <c r="R326">
        <f t="shared" si="87"/>
        <v>227.29391723455873</v>
      </c>
      <c r="S326">
        <f t="shared" si="88"/>
        <v>0</v>
      </c>
      <c r="T326">
        <f t="shared" si="89"/>
        <v>0</v>
      </c>
      <c r="U326">
        <f t="shared" si="90"/>
        <v>0</v>
      </c>
      <c r="V326">
        <f t="shared" si="91"/>
        <v>0</v>
      </c>
      <c r="W326">
        <f t="shared" si="92"/>
        <v>0</v>
      </c>
      <c r="X326">
        <f t="shared" si="93"/>
        <v>1</v>
      </c>
      <c r="Y326">
        <f t="shared" si="94"/>
        <v>0</v>
      </c>
      <c r="Z326">
        <f t="shared" si="95"/>
        <v>0</v>
      </c>
      <c r="AI326">
        <f>O326/50</f>
        <v>12.571359599999999</v>
      </c>
      <c r="AJ326">
        <v>11.727169999999999</v>
      </c>
      <c r="AK326">
        <f>(A326-AI326)^2+(B326-AJ326)^2</f>
        <v>20.665009924732161</v>
      </c>
      <c r="AL326">
        <f t="shared" si="83"/>
        <v>4.5458783446911735</v>
      </c>
      <c r="AM326">
        <f t="shared" si="97"/>
        <v>804.62046701033773</v>
      </c>
      <c r="AN326">
        <f t="shared" si="96"/>
        <v>547</v>
      </c>
    </row>
    <row r="327" spans="1:40" x14ac:dyDescent="0.2">
      <c r="A327">
        <v>12.643940000000001</v>
      </c>
      <c r="B327">
        <v>10.64805</v>
      </c>
      <c r="C327">
        <v>2</v>
      </c>
      <c r="D327">
        <v>1</v>
      </c>
      <c r="E327" t="s">
        <v>19</v>
      </c>
      <c r="F327">
        <v>0.3</v>
      </c>
      <c r="G327">
        <v>2</v>
      </c>
      <c r="H327" t="s">
        <v>13</v>
      </c>
      <c r="I327" t="s">
        <v>14</v>
      </c>
      <c r="J327" s="1">
        <v>19969</v>
      </c>
      <c r="K327">
        <v>116</v>
      </c>
      <c r="L327">
        <v>326</v>
      </c>
      <c r="M327">
        <f t="shared" si="84"/>
        <v>632.197</v>
      </c>
      <c r="N327">
        <f t="shared" si="85"/>
        <v>467.59749999999997</v>
      </c>
      <c r="O327">
        <v>628.56797999999992</v>
      </c>
      <c r="P327">
        <v>413.64150000000006</v>
      </c>
      <c r="Q327">
        <f t="shared" si="86"/>
        <v>2924.4197221603904</v>
      </c>
      <c r="R327">
        <f t="shared" si="87"/>
        <v>54.077904195340174</v>
      </c>
      <c r="S327">
        <f t="shared" si="88"/>
        <v>1</v>
      </c>
      <c r="T327">
        <f t="shared" si="89"/>
        <v>0</v>
      </c>
      <c r="U327">
        <f t="shared" si="90"/>
        <v>1</v>
      </c>
      <c r="V327">
        <f t="shared" si="91"/>
        <v>0</v>
      </c>
      <c r="W327">
        <f t="shared" si="92"/>
        <v>0</v>
      </c>
      <c r="X327">
        <f t="shared" si="93"/>
        <v>0</v>
      </c>
      <c r="Y327">
        <f t="shared" si="94"/>
        <v>0</v>
      </c>
      <c r="Z327">
        <f t="shared" si="95"/>
        <v>0</v>
      </c>
      <c r="AI327">
        <f>O327/50</f>
        <v>12.571359599999999</v>
      </c>
      <c r="AJ327">
        <v>11.727169999999999</v>
      </c>
      <c r="AK327">
        <f>(A327-AI327)^2+(B327-AJ327)^2</f>
        <v>1.1697678888641596</v>
      </c>
      <c r="AL327">
        <f t="shared" si="83"/>
        <v>1.0815580839068051</v>
      </c>
      <c r="AM327">
        <f t="shared" si="97"/>
        <v>191.43578085150449</v>
      </c>
      <c r="AN327">
        <f t="shared" si="96"/>
        <v>87</v>
      </c>
    </row>
    <row r="328" spans="1:40" x14ac:dyDescent="0.2">
      <c r="A328">
        <v>10.49377</v>
      </c>
      <c r="B328">
        <v>12.874790000000001</v>
      </c>
      <c r="C328">
        <v>3</v>
      </c>
      <c r="D328">
        <v>1</v>
      </c>
      <c r="E328" t="s">
        <v>20</v>
      </c>
      <c r="F328">
        <v>0.13</v>
      </c>
      <c r="G328">
        <v>3</v>
      </c>
      <c r="H328" t="s">
        <v>13</v>
      </c>
      <c r="I328" t="s">
        <v>14</v>
      </c>
      <c r="J328" s="1">
        <v>19969</v>
      </c>
      <c r="K328">
        <v>116</v>
      </c>
      <c r="L328">
        <v>327</v>
      </c>
      <c r="M328">
        <f t="shared" si="84"/>
        <v>524.68849999999998</v>
      </c>
      <c r="N328">
        <f t="shared" si="85"/>
        <v>356.26049999999998</v>
      </c>
      <c r="O328">
        <v>628.56797999999992</v>
      </c>
      <c r="P328">
        <v>413.64150000000006</v>
      </c>
      <c r="Q328">
        <f t="shared" si="86"/>
        <v>14083.5255260704</v>
      </c>
      <c r="R328">
        <f t="shared" si="87"/>
        <v>118.67403054615782</v>
      </c>
      <c r="S328">
        <f t="shared" si="88"/>
        <v>1</v>
      </c>
      <c r="T328">
        <f t="shared" si="89"/>
        <v>0</v>
      </c>
      <c r="U328">
        <f t="shared" si="90"/>
        <v>0</v>
      </c>
      <c r="V328">
        <f t="shared" si="91"/>
        <v>1</v>
      </c>
      <c r="W328">
        <f t="shared" si="92"/>
        <v>0</v>
      </c>
      <c r="X328">
        <f t="shared" si="93"/>
        <v>0</v>
      </c>
      <c r="Y328">
        <f t="shared" si="94"/>
        <v>0</v>
      </c>
      <c r="Z328">
        <f t="shared" si="95"/>
        <v>0</v>
      </c>
      <c r="AI328">
        <f>O328/50</f>
        <v>12.571359599999999</v>
      </c>
      <c r="AJ328">
        <v>11.727169999999999</v>
      </c>
      <c r="AK328">
        <f>(A328-AI328)^2+(B328-AJ328)^2</f>
        <v>5.6334102104281616</v>
      </c>
      <c r="AL328">
        <f t="shared" si="83"/>
        <v>2.3734806109231568</v>
      </c>
      <c r="AM328">
        <f t="shared" si="97"/>
        <v>420.10606813339876</v>
      </c>
      <c r="AN328">
        <f t="shared" si="96"/>
        <v>321</v>
      </c>
    </row>
    <row r="329" spans="1:40" x14ac:dyDescent="0.2">
      <c r="A329">
        <v>13.97831</v>
      </c>
      <c r="B329">
        <v>12.832929999999999</v>
      </c>
      <c r="C329">
        <v>4</v>
      </c>
      <c r="D329">
        <v>1</v>
      </c>
      <c r="E329" t="s">
        <v>15</v>
      </c>
      <c r="F329">
        <v>0.04</v>
      </c>
      <c r="G329">
        <v>4</v>
      </c>
      <c r="H329" t="s">
        <v>13</v>
      </c>
      <c r="I329" t="s">
        <v>16</v>
      </c>
      <c r="J329" s="1">
        <v>19969</v>
      </c>
      <c r="K329">
        <v>116</v>
      </c>
      <c r="L329">
        <v>328</v>
      </c>
      <c r="M329">
        <f t="shared" si="84"/>
        <v>698.91550000000007</v>
      </c>
      <c r="N329">
        <f t="shared" si="85"/>
        <v>358.35350000000005</v>
      </c>
      <c r="O329">
        <v>628.56797999999992</v>
      </c>
      <c r="P329">
        <v>413.64150000000006</v>
      </c>
      <c r="Q329">
        <f t="shared" si="86"/>
        <v>8005.5365141504226</v>
      </c>
      <c r="R329">
        <f t="shared" si="87"/>
        <v>89.473663801983776</v>
      </c>
      <c r="S329">
        <f t="shared" si="88"/>
        <v>1</v>
      </c>
      <c r="T329">
        <f t="shared" si="89"/>
        <v>0</v>
      </c>
      <c r="U329">
        <f t="shared" si="90"/>
        <v>1</v>
      </c>
      <c r="V329">
        <f t="shared" si="91"/>
        <v>0</v>
      </c>
      <c r="W329">
        <f t="shared" si="92"/>
        <v>0</v>
      </c>
      <c r="X329">
        <f t="shared" si="93"/>
        <v>0</v>
      </c>
      <c r="Y329">
        <f t="shared" si="94"/>
        <v>0</v>
      </c>
      <c r="Z329">
        <f t="shared" si="95"/>
        <v>0</v>
      </c>
      <c r="AI329">
        <f>O329/50</f>
        <v>12.571359599999999</v>
      </c>
      <c r="AJ329">
        <v>11.727169999999999</v>
      </c>
      <c r="AK329">
        <f>(A329-AI329)^2+(B329-AJ329)^2</f>
        <v>3.2022146056601635</v>
      </c>
      <c r="AL329">
        <f t="shared" si="83"/>
        <v>1.7894732760396741</v>
      </c>
      <c r="AM329">
        <f t="shared" si="97"/>
        <v>316.73676985902233</v>
      </c>
      <c r="AN329">
        <f t="shared" si="96"/>
        <v>218</v>
      </c>
    </row>
    <row r="330" spans="1:40" x14ac:dyDescent="0.2">
      <c r="A330">
        <v>15.521509999999999</v>
      </c>
      <c r="B330">
        <v>11.265090000000001</v>
      </c>
      <c r="C330">
        <v>1</v>
      </c>
      <c r="D330">
        <v>0</v>
      </c>
      <c r="E330" s="2">
        <v>43059</v>
      </c>
      <c r="F330">
        <v>0.25</v>
      </c>
      <c r="G330">
        <v>1</v>
      </c>
      <c r="H330" t="s">
        <v>17</v>
      </c>
      <c r="I330" t="s">
        <v>14</v>
      </c>
      <c r="J330" s="1">
        <v>19969</v>
      </c>
      <c r="K330">
        <v>116</v>
      </c>
      <c r="L330">
        <v>329</v>
      </c>
      <c r="M330">
        <f t="shared" si="84"/>
        <v>776.07549999999992</v>
      </c>
      <c r="N330">
        <f t="shared" si="85"/>
        <v>436.74549999999999</v>
      </c>
      <c r="O330">
        <v>628.56797999999992</v>
      </c>
      <c r="P330">
        <v>413.64150000000006</v>
      </c>
      <c r="Q330">
        <f t="shared" si="86"/>
        <v>22292.263272550397</v>
      </c>
      <c r="R330">
        <f t="shared" si="87"/>
        <v>149.30593850396707</v>
      </c>
      <c r="S330">
        <f t="shared" si="88"/>
        <v>1</v>
      </c>
      <c r="T330">
        <f t="shared" si="89"/>
        <v>0</v>
      </c>
      <c r="U330">
        <f t="shared" si="90"/>
        <v>0</v>
      </c>
      <c r="V330">
        <f t="shared" si="91"/>
        <v>1</v>
      </c>
      <c r="W330">
        <f t="shared" si="92"/>
        <v>0</v>
      </c>
      <c r="X330">
        <f t="shared" si="93"/>
        <v>0</v>
      </c>
      <c r="Y330">
        <f t="shared" si="94"/>
        <v>0</v>
      </c>
      <c r="Z330">
        <f t="shared" si="95"/>
        <v>0</v>
      </c>
      <c r="AI330">
        <f>O330/50</f>
        <v>12.571359599999999</v>
      </c>
      <c r="AJ330">
        <v>11.727169999999999</v>
      </c>
      <c r="AK330">
        <f>(A330-AI330)^2+(B330-AJ330)^2</f>
        <v>8.9169053090201587</v>
      </c>
      <c r="AL330">
        <f t="shared" si="83"/>
        <v>2.9861187700793415</v>
      </c>
      <c r="AM330">
        <f t="shared" si="97"/>
        <v>528.54302230404346</v>
      </c>
      <c r="AN330">
        <f t="shared" si="96"/>
        <v>414</v>
      </c>
    </row>
    <row r="331" spans="1:40" x14ac:dyDescent="0.2">
      <c r="A331">
        <v>10.963990000000001</v>
      </c>
      <c r="B331">
        <v>11.18275</v>
      </c>
      <c r="C331">
        <v>3</v>
      </c>
      <c r="D331">
        <v>0</v>
      </c>
      <c r="E331" t="s">
        <v>20</v>
      </c>
      <c r="F331">
        <v>0.13</v>
      </c>
      <c r="G331">
        <v>3</v>
      </c>
      <c r="H331" t="s">
        <v>17</v>
      </c>
      <c r="I331" t="s">
        <v>14</v>
      </c>
      <c r="J331" s="1">
        <v>19969</v>
      </c>
      <c r="K331">
        <v>116</v>
      </c>
      <c r="L331">
        <v>330</v>
      </c>
      <c r="M331">
        <f t="shared" si="84"/>
        <v>548.19950000000006</v>
      </c>
      <c r="N331">
        <f t="shared" si="85"/>
        <v>440.86249999999995</v>
      </c>
      <c r="O331">
        <v>628.56797999999992</v>
      </c>
      <c r="P331">
        <v>413.64150000000006</v>
      </c>
      <c r="Q331">
        <f t="shared" si="86"/>
        <v>7200.0754185103715</v>
      </c>
      <c r="R331">
        <f t="shared" si="87"/>
        <v>84.853258149056188</v>
      </c>
      <c r="S331">
        <f t="shared" si="88"/>
        <v>1</v>
      </c>
      <c r="T331">
        <f t="shared" si="89"/>
        <v>0</v>
      </c>
      <c r="U331">
        <f t="shared" si="90"/>
        <v>1</v>
      </c>
      <c r="V331">
        <f t="shared" si="91"/>
        <v>0</v>
      </c>
      <c r="W331">
        <f t="shared" si="92"/>
        <v>0</v>
      </c>
      <c r="X331">
        <f t="shared" si="93"/>
        <v>0</v>
      </c>
      <c r="Y331">
        <f t="shared" si="94"/>
        <v>0</v>
      </c>
      <c r="Z331">
        <f t="shared" si="95"/>
        <v>0</v>
      </c>
      <c r="AI331">
        <f>O331/50</f>
        <v>12.571359599999999</v>
      </c>
      <c r="AJ331">
        <v>11.727169999999999</v>
      </c>
      <c r="AK331">
        <f>(A331-AI331)^2+(B331-AJ331)^2</f>
        <v>2.8800301674041533</v>
      </c>
      <c r="AL331">
        <f t="shared" si="83"/>
        <v>1.6970651629811253</v>
      </c>
      <c r="AM331">
        <f t="shared" si="97"/>
        <v>300.38053384765919</v>
      </c>
      <c r="AN331">
        <f t="shared" si="96"/>
        <v>202</v>
      </c>
    </row>
    <row r="332" spans="1:40" x14ac:dyDescent="0.2">
      <c r="A332">
        <v>13.29801</v>
      </c>
      <c r="B332">
        <v>12.91595</v>
      </c>
      <c r="C332">
        <v>0</v>
      </c>
      <c r="D332">
        <v>1</v>
      </c>
      <c r="E332" t="s">
        <v>12</v>
      </c>
      <c r="F332">
        <v>0.28000000000000003</v>
      </c>
      <c r="G332">
        <v>0</v>
      </c>
      <c r="H332" t="s">
        <v>13</v>
      </c>
      <c r="I332" t="s">
        <v>14</v>
      </c>
      <c r="J332" s="1">
        <v>19969</v>
      </c>
      <c r="K332">
        <v>116</v>
      </c>
      <c r="L332">
        <v>331</v>
      </c>
      <c r="M332">
        <f t="shared" si="84"/>
        <v>664.90049999999997</v>
      </c>
      <c r="N332">
        <f t="shared" si="85"/>
        <v>354.20249999999999</v>
      </c>
      <c r="O332">
        <v>628.56797999999992</v>
      </c>
      <c r="P332">
        <v>413.64150000000006</v>
      </c>
      <c r="Q332">
        <f t="shared" si="86"/>
        <v>4853.0467305504126</v>
      </c>
      <c r="R332">
        <f t="shared" si="87"/>
        <v>69.663812202250412</v>
      </c>
      <c r="S332">
        <f t="shared" si="88"/>
        <v>1</v>
      </c>
      <c r="T332">
        <f t="shared" si="89"/>
        <v>0</v>
      </c>
      <c r="U332">
        <f t="shared" si="90"/>
        <v>1</v>
      </c>
      <c r="V332">
        <f t="shared" si="91"/>
        <v>0</v>
      </c>
      <c r="W332">
        <f t="shared" si="92"/>
        <v>0</v>
      </c>
      <c r="X332">
        <f t="shared" si="93"/>
        <v>0</v>
      </c>
      <c r="Y332">
        <f t="shared" si="94"/>
        <v>0</v>
      </c>
      <c r="Z332">
        <f t="shared" si="95"/>
        <v>0</v>
      </c>
      <c r="AI332">
        <f>O332/50</f>
        <v>12.571359599999999</v>
      </c>
      <c r="AJ332">
        <v>11.727169999999999</v>
      </c>
      <c r="AK332">
        <f>(A332-AI332)^2+(B332-AJ332)^2</f>
        <v>1.9412186922201635</v>
      </c>
      <c r="AL332">
        <f t="shared" si="83"/>
        <v>1.3932762440450075</v>
      </c>
      <c r="AM332">
        <f t="shared" si="97"/>
        <v>246.60989519596632</v>
      </c>
      <c r="AN332">
        <f t="shared" si="96"/>
        <v>147</v>
      </c>
    </row>
    <row r="333" spans="1:40" x14ac:dyDescent="0.2">
      <c r="A333">
        <v>13.91508</v>
      </c>
      <c r="B333">
        <v>13.56587</v>
      </c>
      <c r="C333">
        <v>0</v>
      </c>
      <c r="D333">
        <v>0</v>
      </c>
      <c r="E333" t="s">
        <v>12</v>
      </c>
      <c r="F333">
        <v>0.28000000000000003</v>
      </c>
      <c r="G333">
        <v>0</v>
      </c>
      <c r="H333" t="s">
        <v>17</v>
      </c>
      <c r="I333" t="s">
        <v>14</v>
      </c>
      <c r="J333" s="1">
        <v>19969</v>
      </c>
      <c r="K333">
        <v>116</v>
      </c>
      <c r="L333">
        <v>332</v>
      </c>
      <c r="M333">
        <f t="shared" si="84"/>
        <v>695.75400000000002</v>
      </c>
      <c r="N333">
        <f t="shared" si="85"/>
        <v>321.70650000000001</v>
      </c>
      <c r="O333">
        <v>628.56797999999992</v>
      </c>
      <c r="P333">
        <v>413.64150000000006</v>
      </c>
      <c r="Q333">
        <f t="shared" si="86"/>
        <v>12966.005508440423</v>
      </c>
      <c r="R333">
        <f t="shared" si="87"/>
        <v>113.86836921832341</v>
      </c>
      <c r="S333">
        <f t="shared" si="88"/>
        <v>1</v>
      </c>
      <c r="T333">
        <f t="shared" si="89"/>
        <v>0</v>
      </c>
      <c r="U333">
        <f t="shared" si="90"/>
        <v>0</v>
      </c>
      <c r="V333">
        <f t="shared" si="91"/>
        <v>1</v>
      </c>
      <c r="W333">
        <f t="shared" si="92"/>
        <v>0</v>
      </c>
      <c r="X333">
        <f t="shared" si="93"/>
        <v>0</v>
      </c>
      <c r="Y333">
        <f t="shared" si="94"/>
        <v>0</v>
      </c>
      <c r="Z333">
        <f t="shared" si="95"/>
        <v>0</v>
      </c>
      <c r="AI333">
        <f>O333/50</f>
        <v>12.571359599999999</v>
      </c>
      <c r="AJ333">
        <v>11.727169999999999</v>
      </c>
      <c r="AK333">
        <f>(A333-AI333)^2+(B333-AJ333)^2</f>
        <v>5.186402203376165</v>
      </c>
      <c r="AL333">
        <f t="shared" si="83"/>
        <v>2.2773673843664675</v>
      </c>
      <c r="AM333">
        <f t="shared" si="97"/>
        <v>403.09402703286474</v>
      </c>
      <c r="AN333">
        <f t="shared" si="96"/>
        <v>309</v>
      </c>
    </row>
    <row r="334" spans="1:40" x14ac:dyDescent="0.2">
      <c r="A334">
        <v>13.31653</v>
      </c>
      <c r="B334">
        <v>9.6436410000000006</v>
      </c>
      <c r="C334">
        <v>5</v>
      </c>
      <c r="D334">
        <v>1</v>
      </c>
      <c r="E334" t="s">
        <v>18</v>
      </c>
      <c r="F334">
        <v>0.01</v>
      </c>
      <c r="G334">
        <v>4</v>
      </c>
      <c r="H334" t="s">
        <v>13</v>
      </c>
      <c r="I334" t="s">
        <v>16</v>
      </c>
      <c r="J334" s="1">
        <v>19970</v>
      </c>
      <c r="K334">
        <v>54</v>
      </c>
      <c r="L334">
        <v>333</v>
      </c>
      <c r="M334">
        <f t="shared" si="84"/>
        <v>665.82650000000001</v>
      </c>
      <c r="N334">
        <f t="shared" si="85"/>
        <v>517.81795</v>
      </c>
      <c r="O334">
        <v>628.56797999999992</v>
      </c>
      <c r="P334">
        <v>413.64150000000006</v>
      </c>
      <c r="Q334">
        <f t="shared" si="86"/>
        <v>12240.930047192891</v>
      </c>
      <c r="R334">
        <f t="shared" si="87"/>
        <v>110.63873664857572</v>
      </c>
      <c r="S334">
        <f t="shared" si="88"/>
        <v>1</v>
      </c>
      <c r="T334">
        <f t="shared" si="89"/>
        <v>0</v>
      </c>
      <c r="U334">
        <f t="shared" si="90"/>
        <v>0</v>
      </c>
      <c r="V334">
        <f t="shared" si="91"/>
        <v>1</v>
      </c>
      <c r="W334">
        <f t="shared" si="92"/>
        <v>0</v>
      </c>
      <c r="X334">
        <f t="shared" si="93"/>
        <v>0</v>
      </c>
      <c r="Y334">
        <f t="shared" si="94"/>
        <v>0</v>
      </c>
      <c r="Z334">
        <f t="shared" si="95"/>
        <v>0</v>
      </c>
      <c r="AI334">
        <f>O334/50</f>
        <v>12.571359599999999</v>
      </c>
      <c r="AJ334">
        <v>11.727169999999999</v>
      </c>
      <c r="AK334">
        <f>(A334-AI334)^2+(B334-AJ334)^2</f>
        <v>4.8963720188771562</v>
      </c>
      <c r="AL334">
        <f t="shared" si="83"/>
        <v>2.2127747329715142</v>
      </c>
      <c r="AM334">
        <f t="shared" si="97"/>
        <v>391.66112773595802</v>
      </c>
      <c r="AN334">
        <f t="shared" si="96"/>
        <v>298</v>
      </c>
    </row>
    <row r="335" spans="1:40" x14ac:dyDescent="0.2">
      <c r="A335">
        <v>12.747070000000001</v>
      </c>
      <c r="B335">
        <v>10.7125</v>
      </c>
      <c r="C335">
        <v>0</v>
      </c>
      <c r="D335">
        <v>1</v>
      </c>
      <c r="E335" t="s">
        <v>12</v>
      </c>
      <c r="F335">
        <v>0.28000000000000003</v>
      </c>
      <c r="G335">
        <v>0</v>
      </c>
      <c r="H335" t="s">
        <v>13</v>
      </c>
      <c r="I335" t="s">
        <v>14</v>
      </c>
      <c r="J335" s="1">
        <v>19970</v>
      </c>
      <c r="K335">
        <v>54</v>
      </c>
      <c r="L335">
        <v>334</v>
      </c>
      <c r="M335">
        <f t="shared" si="84"/>
        <v>637.35350000000005</v>
      </c>
      <c r="N335">
        <f t="shared" si="85"/>
        <v>464.375</v>
      </c>
      <c r="O335">
        <v>628.56797999999992</v>
      </c>
      <c r="P335">
        <v>413.64150000000006</v>
      </c>
      <c r="Q335">
        <f t="shared" si="86"/>
        <v>2651.0733839203958</v>
      </c>
      <c r="R335">
        <f t="shared" si="87"/>
        <v>51.488575275690003</v>
      </c>
      <c r="S335">
        <f t="shared" si="88"/>
        <v>1</v>
      </c>
      <c r="T335">
        <f t="shared" si="89"/>
        <v>0</v>
      </c>
      <c r="U335">
        <f t="shared" si="90"/>
        <v>1</v>
      </c>
      <c r="V335">
        <f t="shared" si="91"/>
        <v>0</v>
      </c>
      <c r="W335">
        <f t="shared" si="92"/>
        <v>0</v>
      </c>
      <c r="X335">
        <f t="shared" si="93"/>
        <v>0</v>
      </c>
      <c r="Y335">
        <f t="shared" si="94"/>
        <v>0</v>
      </c>
      <c r="Z335">
        <f t="shared" si="95"/>
        <v>0</v>
      </c>
      <c r="AI335">
        <f>O335/50</f>
        <v>12.571359599999999</v>
      </c>
      <c r="AJ335">
        <v>11.727169999999999</v>
      </c>
      <c r="AK335">
        <f>(A335-AI335)^2+(B335-AJ335)^2</f>
        <v>1.0604293535681584</v>
      </c>
      <c r="AL335">
        <f t="shared" si="83"/>
        <v>1.0297715055138001</v>
      </c>
      <c r="AM335">
        <f t="shared" si="97"/>
        <v>182.26955647594264</v>
      </c>
      <c r="AN335">
        <f t="shared" si="96"/>
        <v>78</v>
      </c>
    </row>
    <row r="336" spans="1:40" x14ac:dyDescent="0.2">
      <c r="A336">
        <v>15.441549999999999</v>
      </c>
      <c r="B336">
        <v>11.208</v>
      </c>
      <c r="C336">
        <v>4</v>
      </c>
      <c r="D336">
        <v>0</v>
      </c>
      <c r="E336" t="s">
        <v>15</v>
      </c>
      <c r="F336">
        <v>0.04</v>
      </c>
      <c r="G336">
        <v>4</v>
      </c>
      <c r="H336" t="s">
        <v>17</v>
      </c>
      <c r="I336" t="s">
        <v>16</v>
      </c>
      <c r="J336" s="1">
        <v>19970</v>
      </c>
      <c r="K336">
        <v>54</v>
      </c>
      <c r="L336">
        <v>335</v>
      </c>
      <c r="M336">
        <f t="shared" si="84"/>
        <v>772.07749999999999</v>
      </c>
      <c r="N336">
        <f t="shared" si="85"/>
        <v>439.6</v>
      </c>
      <c r="O336">
        <v>628.56797999999992</v>
      </c>
      <c r="P336">
        <v>413.64150000000006</v>
      </c>
      <c r="Q336">
        <f t="shared" si="86"/>
        <v>21268.826052880417</v>
      </c>
      <c r="R336">
        <f t="shared" si="87"/>
        <v>145.83835590433819</v>
      </c>
      <c r="S336">
        <f t="shared" si="88"/>
        <v>1</v>
      </c>
      <c r="T336">
        <f t="shared" si="89"/>
        <v>0</v>
      </c>
      <c r="U336">
        <f t="shared" si="90"/>
        <v>0</v>
      </c>
      <c r="V336">
        <f t="shared" si="91"/>
        <v>1</v>
      </c>
      <c r="W336">
        <f t="shared" si="92"/>
        <v>0</v>
      </c>
      <c r="X336">
        <f t="shared" si="93"/>
        <v>0</v>
      </c>
      <c r="Y336">
        <f t="shared" si="94"/>
        <v>0</v>
      </c>
      <c r="Z336">
        <f t="shared" si="95"/>
        <v>0</v>
      </c>
      <c r="AI336">
        <f>O336/50</f>
        <v>12.571359599999999</v>
      </c>
      <c r="AJ336">
        <v>11.727169999999999</v>
      </c>
      <c r="AK336">
        <f>(A336-AI336)^2+(B336-AJ336)^2</f>
        <v>8.5075304211521612</v>
      </c>
      <c r="AL336">
        <f t="shared" si="83"/>
        <v>2.9167671180867631</v>
      </c>
      <c r="AM336">
        <f t="shared" si="97"/>
        <v>516.26777990135713</v>
      </c>
      <c r="AN336">
        <f t="shared" si="96"/>
        <v>402</v>
      </c>
    </row>
    <row r="337" spans="1:40" x14ac:dyDescent="0.2">
      <c r="A337">
        <v>15.693720000000001</v>
      </c>
      <c r="B337">
        <v>13.879020000000001</v>
      </c>
      <c r="C337">
        <v>1</v>
      </c>
      <c r="D337">
        <v>0</v>
      </c>
      <c r="E337" s="2">
        <v>43059</v>
      </c>
      <c r="F337">
        <v>0.25</v>
      </c>
      <c r="G337">
        <v>1</v>
      </c>
      <c r="H337" t="s">
        <v>17</v>
      </c>
      <c r="I337" t="s">
        <v>14</v>
      </c>
      <c r="J337" s="1">
        <v>19970</v>
      </c>
      <c r="K337">
        <v>54</v>
      </c>
      <c r="L337">
        <v>336</v>
      </c>
      <c r="M337">
        <f t="shared" si="84"/>
        <v>784.68600000000004</v>
      </c>
      <c r="N337">
        <f t="shared" si="85"/>
        <v>306.04899999999998</v>
      </c>
      <c r="O337">
        <v>628.56797999999992</v>
      </c>
      <c r="P337">
        <v>413.64150000000006</v>
      </c>
      <c r="Q337">
        <f t="shared" si="86"/>
        <v>35948.982224970452</v>
      </c>
      <c r="R337">
        <f t="shared" si="87"/>
        <v>189.60216830239693</v>
      </c>
      <c r="S337">
        <f t="shared" si="88"/>
        <v>0</v>
      </c>
      <c r="T337">
        <f t="shared" si="89"/>
        <v>0</v>
      </c>
      <c r="U337">
        <f t="shared" si="90"/>
        <v>0</v>
      </c>
      <c r="V337">
        <f t="shared" si="91"/>
        <v>0</v>
      </c>
      <c r="W337">
        <f t="shared" si="92"/>
        <v>1</v>
      </c>
      <c r="X337">
        <f t="shared" si="93"/>
        <v>0</v>
      </c>
      <c r="Y337">
        <f t="shared" si="94"/>
        <v>0</v>
      </c>
      <c r="Z337">
        <f t="shared" si="95"/>
        <v>0</v>
      </c>
      <c r="AI337">
        <f>O337/50</f>
        <v>12.571359599999999</v>
      </c>
      <c r="AJ337">
        <v>11.727169999999999</v>
      </c>
      <c r="AK337">
        <f>(A337-AI337)^2+(B337-AJ337)^2</f>
        <v>14.379592889988176</v>
      </c>
      <c r="AL337">
        <f t="shared" si="83"/>
        <v>3.7920433660479382</v>
      </c>
      <c r="AM337">
        <f t="shared" si="97"/>
        <v>671.19167579048508</v>
      </c>
      <c r="AN337">
        <f t="shared" si="96"/>
        <v>510</v>
      </c>
    </row>
    <row r="338" spans="1:40" x14ac:dyDescent="0.2">
      <c r="A338">
        <v>13.837590000000001</v>
      </c>
      <c r="B338">
        <v>11.055540000000001</v>
      </c>
      <c r="C338">
        <v>0</v>
      </c>
      <c r="D338">
        <v>1</v>
      </c>
      <c r="E338" t="s">
        <v>12</v>
      </c>
      <c r="F338">
        <v>0.28000000000000003</v>
      </c>
      <c r="G338">
        <v>0</v>
      </c>
      <c r="H338" t="s">
        <v>13</v>
      </c>
      <c r="I338" t="s">
        <v>14</v>
      </c>
      <c r="J338" s="1">
        <v>19970</v>
      </c>
      <c r="K338">
        <v>54</v>
      </c>
      <c r="L338">
        <v>337</v>
      </c>
      <c r="M338">
        <f t="shared" si="84"/>
        <v>691.87950000000001</v>
      </c>
      <c r="N338">
        <f t="shared" si="85"/>
        <v>447.22299999999996</v>
      </c>
      <c r="O338">
        <v>628.56797999999992</v>
      </c>
      <c r="P338">
        <v>413.64150000000006</v>
      </c>
      <c r="Q338">
        <f t="shared" si="86"/>
        <v>5136.065706960404</v>
      </c>
      <c r="R338">
        <f t="shared" si="87"/>
        <v>71.666349892822112</v>
      </c>
      <c r="S338">
        <f t="shared" si="88"/>
        <v>1</v>
      </c>
      <c r="T338">
        <f t="shared" si="89"/>
        <v>0</v>
      </c>
      <c r="U338">
        <f t="shared" si="90"/>
        <v>1</v>
      </c>
      <c r="V338">
        <f t="shared" si="91"/>
        <v>0</v>
      </c>
      <c r="W338">
        <f t="shared" si="92"/>
        <v>0</v>
      </c>
      <c r="X338">
        <f t="shared" si="93"/>
        <v>0</v>
      </c>
      <c r="Y338">
        <f t="shared" si="94"/>
        <v>0</v>
      </c>
      <c r="Z338">
        <f t="shared" si="95"/>
        <v>0</v>
      </c>
      <c r="AI338">
        <f>O338/50</f>
        <v>12.571359599999999</v>
      </c>
      <c r="AJ338">
        <v>11.727169999999999</v>
      </c>
      <c r="AK338">
        <f>(A338-AI338)^2+(B338-AJ338)^2</f>
        <v>2.0544262827841617</v>
      </c>
      <c r="AL338">
        <f t="shared" si="83"/>
        <v>1.4333269978564422</v>
      </c>
      <c r="AM338">
        <f t="shared" si="97"/>
        <v>253.69887862059028</v>
      </c>
      <c r="AN338">
        <f t="shared" si="96"/>
        <v>154</v>
      </c>
    </row>
    <row r="339" spans="1:40" x14ac:dyDescent="0.2">
      <c r="A339">
        <v>11.67728</v>
      </c>
      <c r="B339">
        <v>10.47627</v>
      </c>
      <c r="C339">
        <v>1</v>
      </c>
      <c r="D339">
        <v>0</v>
      </c>
      <c r="E339" s="2">
        <v>43059</v>
      </c>
      <c r="F339">
        <v>0.25</v>
      </c>
      <c r="G339">
        <v>1</v>
      </c>
      <c r="H339" t="s">
        <v>17</v>
      </c>
      <c r="I339" t="s">
        <v>14</v>
      </c>
      <c r="J339" s="1">
        <v>19970</v>
      </c>
      <c r="K339">
        <v>54</v>
      </c>
      <c r="L339">
        <v>338</v>
      </c>
      <c r="M339">
        <f t="shared" si="84"/>
        <v>583.86400000000003</v>
      </c>
      <c r="N339">
        <f t="shared" si="85"/>
        <v>476.18650000000002</v>
      </c>
      <c r="O339">
        <v>628.56797999999992</v>
      </c>
      <c r="P339">
        <v>413.64150000000006</v>
      </c>
      <c r="Q339">
        <f t="shared" si="86"/>
        <v>5910.3228528403852</v>
      </c>
      <c r="R339">
        <f t="shared" si="87"/>
        <v>76.878624160688418</v>
      </c>
      <c r="S339">
        <f t="shared" si="88"/>
        <v>1</v>
      </c>
      <c r="T339">
        <f t="shared" si="89"/>
        <v>0</v>
      </c>
      <c r="U339">
        <f t="shared" si="90"/>
        <v>1</v>
      </c>
      <c r="V339">
        <f t="shared" si="91"/>
        <v>0</v>
      </c>
      <c r="W339">
        <f t="shared" si="92"/>
        <v>0</v>
      </c>
      <c r="X339">
        <f t="shared" si="93"/>
        <v>0</v>
      </c>
      <c r="Y339">
        <f t="shared" si="94"/>
        <v>0</v>
      </c>
      <c r="Z339">
        <f t="shared" si="95"/>
        <v>0</v>
      </c>
      <c r="AI339">
        <f>O339/50</f>
        <v>12.571359599999999</v>
      </c>
      <c r="AJ339">
        <v>11.727169999999999</v>
      </c>
      <c r="AK339">
        <f>(A339-AI339)^2+(B339-AJ339)^2</f>
        <v>2.3641291411361585</v>
      </c>
      <c r="AL339">
        <f t="shared" si="83"/>
        <v>1.5375724832137698</v>
      </c>
      <c r="AM339">
        <f t="shared" si="97"/>
        <v>272.15032952883723</v>
      </c>
      <c r="AN339">
        <f t="shared" si="96"/>
        <v>167</v>
      </c>
    </row>
    <row r="340" spans="1:40" x14ac:dyDescent="0.2">
      <c r="A340">
        <v>16.072679999999998</v>
      </c>
      <c r="B340">
        <v>14.290559999999999</v>
      </c>
      <c r="C340">
        <v>4</v>
      </c>
      <c r="D340">
        <v>1</v>
      </c>
      <c r="E340" t="s">
        <v>15</v>
      </c>
      <c r="F340">
        <v>0.04</v>
      </c>
      <c r="G340">
        <v>4</v>
      </c>
      <c r="H340" t="s">
        <v>13</v>
      </c>
      <c r="I340" t="s">
        <v>16</v>
      </c>
      <c r="J340" s="1">
        <v>19970</v>
      </c>
      <c r="K340">
        <v>54</v>
      </c>
      <c r="L340">
        <v>339</v>
      </c>
      <c r="M340">
        <f t="shared" si="84"/>
        <v>803.6339999999999</v>
      </c>
      <c r="N340">
        <f t="shared" si="85"/>
        <v>285.47199999999998</v>
      </c>
      <c r="O340">
        <v>628.56797999999992</v>
      </c>
      <c r="P340">
        <v>413.64150000000006</v>
      </c>
      <c r="Q340">
        <f t="shared" si="86"/>
        <v>47075.53208889041</v>
      </c>
      <c r="R340">
        <f t="shared" si="87"/>
        <v>216.96896572756762</v>
      </c>
      <c r="S340">
        <f t="shared" si="88"/>
        <v>0</v>
      </c>
      <c r="T340">
        <f t="shared" si="89"/>
        <v>0</v>
      </c>
      <c r="U340">
        <f t="shared" si="90"/>
        <v>0</v>
      </c>
      <c r="V340">
        <f t="shared" si="91"/>
        <v>0</v>
      </c>
      <c r="W340">
        <f t="shared" si="92"/>
        <v>0</v>
      </c>
      <c r="X340">
        <f t="shared" si="93"/>
        <v>1</v>
      </c>
      <c r="Y340">
        <f t="shared" si="94"/>
        <v>0</v>
      </c>
      <c r="Z340">
        <f t="shared" si="95"/>
        <v>0</v>
      </c>
      <c r="AI340">
        <f>O340/50</f>
        <v>12.571359599999999</v>
      </c>
      <c r="AJ340">
        <v>11.727169999999999</v>
      </c>
      <c r="AK340">
        <f>(A340-AI340)^2+(B340-AJ340)^2</f>
        <v>18.830212835556154</v>
      </c>
      <c r="AL340">
        <f t="shared" si="83"/>
        <v>4.3393793145513513</v>
      </c>
      <c r="AM340">
        <f t="shared" si="97"/>
        <v>768.07013867558919</v>
      </c>
      <c r="AN340">
        <f t="shared" si="96"/>
        <v>541</v>
      </c>
    </row>
    <row r="341" spans="1:40" x14ac:dyDescent="0.2">
      <c r="A341">
        <v>12.595319999999999</v>
      </c>
      <c r="B341">
        <v>10.985329999999999</v>
      </c>
      <c r="C341">
        <v>4</v>
      </c>
      <c r="D341">
        <v>0</v>
      </c>
      <c r="E341" t="s">
        <v>15</v>
      </c>
      <c r="F341">
        <v>0.04</v>
      </c>
      <c r="G341">
        <v>4</v>
      </c>
      <c r="H341" t="s">
        <v>17</v>
      </c>
      <c r="I341" t="s">
        <v>16</v>
      </c>
      <c r="J341" s="1">
        <v>19970</v>
      </c>
      <c r="K341">
        <v>54</v>
      </c>
      <c r="L341">
        <v>340</v>
      </c>
      <c r="M341">
        <f t="shared" si="84"/>
        <v>629.76599999999996</v>
      </c>
      <c r="N341">
        <f t="shared" si="85"/>
        <v>450.73350000000005</v>
      </c>
      <c r="O341">
        <v>628.56797999999992</v>
      </c>
      <c r="P341">
        <v>413.64150000000006</v>
      </c>
      <c r="Q341">
        <f t="shared" si="86"/>
        <v>1377.251715920399</v>
      </c>
      <c r="R341">
        <f t="shared" si="87"/>
        <v>37.111342146578302</v>
      </c>
      <c r="S341">
        <f t="shared" si="88"/>
        <v>1</v>
      </c>
      <c r="T341">
        <f t="shared" si="89"/>
        <v>1</v>
      </c>
      <c r="U341">
        <f t="shared" si="90"/>
        <v>0</v>
      </c>
      <c r="V341">
        <f t="shared" si="91"/>
        <v>0</v>
      </c>
      <c r="W341">
        <f t="shared" si="92"/>
        <v>0</v>
      </c>
      <c r="X341">
        <f t="shared" si="93"/>
        <v>0</v>
      </c>
      <c r="Y341">
        <f t="shared" si="94"/>
        <v>0</v>
      </c>
      <c r="Z341">
        <f t="shared" si="95"/>
        <v>0</v>
      </c>
      <c r="AI341">
        <f>O341/50</f>
        <v>12.571359599999999</v>
      </c>
      <c r="AJ341">
        <v>11.727169999999999</v>
      </c>
      <c r="AK341">
        <f>(A341-AI341)^2+(B341-AJ341)^2</f>
        <v>0.55090068636815981</v>
      </c>
      <c r="AL341">
        <f t="shared" si="83"/>
        <v>0.74222684293156616</v>
      </c>
      <c r="AM341">
        <f t="shared" si="97"/>
        <v>131.3741511988872</v>
      </c>
      <c r="AN341">
        <f t="shared" si="96"/>
        <v>54</v>
      </c>
    </row>
    <row r="342" spans="1:40" x14ac:dyDescent="0.2">
      <c r="A342">
        <v>15.35726</v>
      </c>
      <c r="B342">
        <v>11.29407</v>
      </c>
      <c r="C342">
        <v>2</v>
      </c>
      <c r="D342">
        <v>0</v>
      </c>
      <c r="E342" t="s">
        <v>19</v>
      </c>
      <c r="F342">
        <v>0.3</v>
      </c>
      <c r="G342">
        <v>2</v>
      </c>
      <c r="H342" t="s">
        <v>17</v>
      </c>
      <c r="I342" t="s">
        <v>14</v>
      </c>
      <c r="J342" s="1">
        <v>19970</v>
      </c>
      <c r="K342">
        <v>54</v>
      </c>
      <c r="L342">
        <v>341</v>
      </c>
      <c r="M342">
        <f t="shared" si="84"/>
        <v>767.86300000000006</v>
      </c>
      <c r="N342">
        <f t="shared" si="85"/>
        <v>435.29650000000004</v>
      </c>
      <c r="O342">
        <v>628.56797999999992</v>
      </c>
      <c r="P342">
        <v>413.64150000000006</v>
      </c>
      <c r="Q342">
        <f t="shared" si="86"/>
        <v>19872.041621800439</v>
      </c>
      <c r="R342">
        <f t="shared" si="87"/>
        <v>140.96822912202748</v>
      </c>
      <c r="S342">
        <f t="shared" si="88"/>
        <v>1</v>
      </c>
      <c r="T342">
        <f t="shared" si="89"/>
        <v>0</v>
      </c>
      <c r="U342">
        <f t="shared" si="90"/>
        <v>0</v>
      </c>
      <c r="V342">
        <f t="shared" si="91"/>
        <v>1</v>
      </c>
      <c r="W342">
        <f t="shared" si="92"/>
        <v>0</v>
      </c>
      <c r="X342">
        <f t="shared" si="93"/>
        <v>0</v>
      </c>
      <c r="Y342">
        <f t="shared" si="94"/>
        <v>0</v>
      </c>
      <c r="Z342">
        <f t="shared" si="95"/>
        <v>0</v>
      </c>
      <c r="AI342">
        <f>O342/50</f>
        <v>12.571359599999999</v>
      </c>
      <c r="AJ342">
        <v>11.727169999999999</v>
      </c>
      <c r="AK342">
        <f>(A342-AI342)^2+(B342-AJ342)^2</f>
        <v>7.9488166487201646</v>
      </c>
      <c r="AL342">
        <f t="shared" si="83"/>
        <v>2.819364582440548</v>
      </c>
      <c r="AM342">
        <f t="shared" si="97"/>
        <v>499.02753109197698</v>
      </c>
      <c r="AN342">
        <f t="shared" si="96"/>
        <v>387</v>
      </c>
    </row>
    <row r="343" spans="1:40" x14ac:dyDescent="0.2">
      <c r="A343">
        <v>16.283999999999999</v>
      </c>
      <c r="B343">
        <v>14.360279999999999</v>
      </c>
      <c r="C343">
        <v>2</v>
      </c>
      <c r="D343">
        <v>1</v>
      </c>
      <c r="E343" t="s">
        <v>19</v>
      </c>
      <c r="F343">
        <v>0.3</v>
      </c>
      <c r="G343">
        <v>2</v>
      </c>
      <c r="H343" t="s">
        <v>13</v>
      </c>
      <c r="I343" t="s">
        <v>14</v>
      </c>
      <c r="J343" s="1">
        <v>19970</v>
      </c>
      <c r="K343">
        <v>54</v>
      </c>
      <c r="L343">
        <v>342</v>
      </c>
      <c r="M343">
        <f t="shared" si="84"/>
        <v>814.19999999999993</v>
      </c>
      <c r="N343">
        <f t="shared" si="85"/>
        <v>281.98599999999999</v>
      </c>
      <c r="O343">
        <v>628.56797999999992</v>
      </c>
      <c r="P343">
        <v>413.64150000000006</v>
      </c>
      <c r="Q343">
        <f t="shared" si="86"/>
        <v>51792.417529530423</v>
      </c>
      <c r="R343">
        <f t="shared" si="87"/>
        <v>227.57947519389884</v>
      </c>
      <c r="S343">
        <f t="shared" si="88"/>
        <v>0</v>
      </c>
      <c r="T343">
        <f t="shared" si="89"/>
        <v>0</v>
      </c>
      <c r="U343">
        <f t="shared" si="90"/>
        <v>0</v>
      </c>
      <c r="V343">
        <f t="shared" si="91"/>
        <v>0</v>
      </c>
      <c r="W343">
        <f t="shared" si="92"/>
        <v>0</v>
      </c>
      <c r="X343">
        <f t="shared" si="93"/>
        <v>1</v>
      </c>
      <c r="Y343">
        <f t="shared" si="94"/>
        <v>0</v>
      </c>
      <c r="Z343">
        <f t="shared" si="95"/>
        <v>0</v>
      </c>
      <c r="AI343">
        <f>O343/50</f>
        <v>12.571359599999999</v>
      </c>
      <c r="AJ343">
        <v>11.727169999999999</v>
      </c>
      <c r="AK343">
        <f>(A343-AI343)^2+(B343-AJ343)^2</f>
        <v>20.716967011812159</v>
      </c>
      <c r="AL343">
        <f t="shared" si="83"/>
        <v>4.5515895038779757</v>
      </c>
      <c r="AM343">
        <f t="shared" si="97"/>
        <v>805.63134218640164</v>
      </c>
      <c r="AN343">
        <f t="shared" si="96"/>
        <v>549</v>
      </c>
    </row>
    <row r="344" spans="1:40" x14ac:dyDescent="0.2">
      <c r="A344">
        <v>12.501620000000001</v>
      </c>
      <c r="B344">
        <v>12.06644</v>
      </c>
      <c r="C344">
        <v>3</v>
      </c>
      <c r="D344">
        <v>1</v>
      </c>
      <c r="E344" t="s">
        <v>20</v>
      </c>
      <c r="F344">
        <v>0.13</v>
      </c>
      <c r="G344">
        <v>3</v>
      </c>
      <c r="H344" t="s">
        <v>13</v>
      </c>
      <c r="I344" t="s">
        <v>14</v>
      </c>
      <c r="J344" s="1">
        <v>19970</v>
      </c>
      <c r="K344">
        <v>54</v>
      </c>
      <c r="L344">
        <v>343</v>
      </c>
      <c r="M344">
        <f t="shared" si="84"/>
        <v>625.08100000000002</v>
      </c>
      <c r="N344">
        <f t="shared" si="85"/>
        <v>396.678</v>
      </c>
      <c r="O344">
        <v>628.56797999999992</v>
      </c>
      <c r="P344">
        <v>413.64150000000006</v>
      </c>
      <c r="Q344">
        <f t="shared" si="86"/>
        <v>299.91936177040162</v>
      </c>
      <c r="R344">
        <f t="shared" si="87"/>
        <v>17.318180094063049</v>
      </c>
      <c r="S344">
        <f t="shared" si="88"/>
        <v>1</v>
      </c>
      <c r="T344">
        <f t="shared" si="89"/>
        <v>1</v>
      </c>
      <c r="U344">
        <f t="shared" si="90"/>
        <v>0</v>
      </c>
      <c r="V344">
        <f t="shared" si="91"/>
        <v>0</v>
      </c>
      <c r="W344">
        <f t="shared" si="92"/>
        <v>0</v>
      </c>
      <c r="X344">
        <f t="shared" si="93"/>
        <v>0</v>
      </c>
      <c r="Y344">
        <f t="shared" si="94"/>
        <v>0</v>
      </c>
      <c r="Z344">
        <f t="shared" si="95"/>
        <v>0</v>
      </c>
      <c r="AI344">
        <f>O344/50</f>
        <v>12.571359599999999</v>
      </c>
      <c r="AJ344">
        <v>11.727169999999999</v>
      </c>
      <c r="AK344">
        <f>(A344-AI344)^2+(B344-AJ344)^2</f>
        <v>0.11996774470816034</v>
      </c>
      <c r="AL344">
        <f t="shared" si="83"/>
        <v>0.34636360188126053</v>
      </c>
      <c r="AM344">
        <f t="shared" si="97"/>
        <v>61.306357532983114</v>
      </c>
      <c r="AN344">
        <f t="shared" si="96"/>
        <v>17</v>
      </c>
    </row>
    <row r="345" spans="1:40" x14ac:dyDescent="0.2">
      <c r="A345">
        <v>15.65</v>
      </c>
      <c r="B345">
        <v>12.90427</v>
      </c>
      <c r="C345">
        <v>1</v>
      </c>
      <c r="D345">
        <v>1</v>
      </c>
      <c r="E345" s="2">
        <v>43059</v>
      </c>
      <c r="F345">
        <v>0.25</v>
      </c>
      <c r="G345">
        <v>1</v>
      </c>
      <c r="H345" t="s">
        <v>13</v>
      </c>
      <c r="I345" t="s">
        <v>14</v>
      </c>
      <c r="J345" s="1">
        <v>19970</v>
      </c>
      <c r="K345">
        <v>54</v>
      </c>
      <c r="L345">
        <v>344</v>
      </c>
      <c r="M345">
        <f t="shared" si="84"/>
        <v>782.5</v>
      </c>
      <c r="N345">
        <f t="shared" si="85"/>
        <v>354.78649999999993</v>
      </c>
      <c r="O345">
        <v>628.56797999999992</v>
      </c>
      <c r="P345">
        <v>413.64150000000006</v>
      </c>
      <c r="Q345">
        <f t="shared" si="86"/>
        <v>27158.97780628044</v>
      </c>
      <c r="R345">
        <f t="shared" si="87"/>
        <v>164.79981130535447</v>
      </c>
      <c r="S345">
        <f t="shared" si="88"/>
        <v>0</v>
      </c>
      <c r="T345">
        <f t="shared" si="89"/>
        <v>0</v>
      </c>
      <c r="U345">
        <f t="shared" si="90"/>
        <v>0</v>
      </c>
      <c r="V345">
        <f t="shared" si="91"/>
        <v>0</v>
      </c>
      <c r="W345">
        <f t="shared" si="92"/>
        <v>1</v>
      </c>
      <c r="X345">
        <f t="shared" si="93"/>
        <v>0</v>
      </c>
      <c r="Y345">
        <f t="shared" si="94"/>
        <v>0</v>
      </c>
      <c r="Z345">
        <f t="shared" si="95"/>
        <v>0</v>
      </c>
      <c r="AI345">
        <f>O345/50</f>
        <v>12.571359599999999</v>
      </c>
      <c r="AJ345">
        <v>11.727169999999999</v>
      </c>
      <c r="AK345">
        <f>(A345-AI345)^2+(B345-AJ345)^2</f>
        <v>10.863591122512169</v>
      </c>
      <c r="AL345">
        <f t="shared" si="83"/>
        <v>3.2959962261070883</v>
      </c>
      <c r="AM345">
        <f t="shared" si="97"/>
        <v>583.39133202095468</v>
      </c>
      <c r="AN345">
        <f t="shared" si="96"/>
        <v>468</v>
      </c>
    </row>
    <row r="346" spans="1:40" x14ac:dyDescent="0.2">
      <c r="A346">
        <v>11.54975</v>
      </c>
      <c r="B346">
        <v>12.56442</v>
      </c>
      <c r="C346">
        <v>5</v>
      </c>
      <c r="D346">
        <v>1</v>
      </c>
      <c r="E346" t="s">
        <v>18</v>
      </c>
      <c r="F346">
        <v>0.01</v>
      </c>
      <c r="G346">
        <v>4</v>
      </c>
      <c r="H346" t="s">
        <v>13</v>
      </c>
      <c r="I346" t="s">
        <v>16</v>
      </c>
      <c r="J346" s="1">
        <v>19970</v>
      </c>
      <c r="K346">
        <v>54</v>
      </c>
      <c r="L346">
        <v>345</v>
      </c>
      <c r="M346">
        <f t="shared" si="84"/>
        <v>577.48749999999995</v>
      </c>
      <c r="N346">
        <f t="shared" si="85"/>
        <v>371.779</v>
      </c>
      <c r="O346">
        <v>628.56797999999992</v>
      </c>
      <c r="P346">
        <v>413.64150000000006</v>
      </c>
      <c r="Q346">
        <f t="shared" si="86"/>
        <v>4361.6843432804017</v>
      </c>
      <c r="R346">
        <f t="shared" si="87"/>
        <v>66.043049167042568</v>
      </c>
      <c r="S346">
        <f t="shared" si="88"/>
        <v>1</v>
      </c>
      <c r="T346">
        <f t="shared" si="89"/>
        <v>0</v>
      </c>
      <c r="U346">
        <f t="shared" si="90"/>
        <v>1</v>
      </c>
      <c r="V346">
        <f t="shared" si="91"/>
        <v>0</v>
      </c>
      <c r="W346">
        <f t="shared" si="92"/>
        <v>0</v>
      </c>
      <c r="X346">
        <f t="shared" si="93"/>
        <v>0</v>
      </c>
      <c r="Y346">
        <f t="shared" si="94"/>
        <v>0</v>
      </c>
      <c r="Z346">
        <f t="shared" si="95"/>
        <v>0</v>
      </c>
      <c r="AI346">
        <f>O346/50</f>
        <v>12.571359599999999</v>
      </c>
      <c r="AJ346">
        <v>11.727169999999999</v>
      </c>
      <c r="AK346">
        <f>(A346-AI346)^2+(B346-AJ346)^2</f>
        <v>1.7446737373121608</v>
      </c>
      <c r="AL346">
        <f t="shared" si="83"/>
        <v>1.3208609833408513</v>
      </c>
      <c r="AM346">
        <f t="shared" si="97"/>
        <v>233.79239405133069</v>
      </c>
      <c r="AN346">
        <f t="shared" si="96"/>
        <v>130</v>
      </c>
    </row>
    <row r="347" spans="1:40" x14ac:dyDescent="0.2">
      <c r="A347">
        <v>14.21522</v>
      </c>
      <c r="B347">
        <v>12.068</v>
      </c>
      <c r="C347">
        <v>5</v>
      </c>
      <c r="D347">
        <v>1</v>
      </c>
      <c r="E347" t="s">
        <v>18</v>
      </c>
      <c r="F347">
        <v>0.01</v>
      </c>
      <c r="G347">
        <v>4</v>
      </c>
      <c r="H347" t="s">
        <v>13</v>
      </c>
      <c r="I347" t="s">
        <v>16</v>
      </c>
      <c r="J347" s="1">
        <v>19970</v>
      </c>
      <c r="K347">
        <v>54</v>
      </c>
      <c r="L347">
        <v>346</v>
      </c>
      <c r="M347">
        <f t="shared" si="84"/>
        <v>710.76099999999997</v>
      </c>
      <c r="N347">
        <f t="shared" si="85"/>
        <v>396.6</v>
      </c>
      <c r="O347">
        <v>628.56797999999992</v>
      </c>
      <c r="P347">
        <v>413.64150000000006</v>
      </c>
      <c r="Q347">
        <f t="shared" si="86"/>
        <v>7046.1052589704086</v>
      </c>
      <c r="R347">
        <f t="shared" si="87"/>
        <v>83.941082069332467</v>
      </c>
      <c r="S347">
        <f t="shared" si="88"/>
        <v>1</v>
      </c>
      <c r="T347">
        <f t="shared" si="89"/>
        <v>0</v>
      </c>
      <c r="U347">
        <f t="shared" si="90"/>
        <v>1</v>
      </c>
      <c r="V347">
        <f t="shared" si="91"/>
        <v>0</v>
      </c>
      <c r="W347">
        <f t="shared" si="92"/>
        <v>0</v>
      </c>
      <c r="X347">
        <f t="shared" si="93"/>
        <v>0</v>
      </c>
      <c r="Y347">
        <f t="shared" si="94"/>
        <v>0</v>
      </c>
      <c r="Z347">
        <f t="shared" si="95"/>
        <v>0</v>
      </c>
      <c r="AI347">
        <f>O347/50</f>
        <v>12.571359599999999</v>
      </c>
      <c r="AJ347">
        <v>11.727169999999999</v>
      </c>
      <c r="AK347">
        <f>(A347-AI347)^2+(B347-AJ347)^2</f>
        <v>2.8184421035881644</v>
      </c>
      <c r="AL347">
        <f t="shared" si="83"/>
        <v>1.6788216413866497</v>
      </c>
      <c r="AM347">
        <f t="shared" si="97"/>
        <v>297.15143052543698</v>
      </c>
      <c r="AN347">
        <f t="shared" si="96"/>
        <v>199</v>
      </c>
    </row>
    <row r="348" spans="1:40" x14ac:dyDescent="0.2">
      <c r="A348">
        <v>16.252939999999999</v>
      </c>
      <c r="B348">
        <v>10.093489999999999</v>
      </c>
      <c r="C348">
        <v>2</v>
      </c>
      <c r="D348">
        <v>0</v>
      </c>
      <c r="E348" t="s">
        <v>19</v>
      </c>
      <c r="F348">
        <v>0.3</v>
      </c>
      <c r="G348">
        <v>2</v>
      </c>
      <c r="H348" t="s">
        <v>17</v>
      </c>
      <c r="I348" t="s">
        <v>14</v>
      </c>
      <c r="J348" s="1">
        <v>19970</v>
      </c>
      <c r="K348">
        <v>54</v>
      </c>
      <c r="L348">
        <v>347</v>
      </c>
      <c r="M348">
        <f t="shared" si="84"/>
        <v>812.64699999999993</v>
      </c>
      <c r="N348">
        <f t="shared" si="85"/>
        <v>495.32550000000003</v>
      </c>
      <c r="O348">
        <v>628.56797999999992</v>
      </c>
      <c r="P348">
        <v>413.64150000000006</v>
      </c>
      <c r="Q348">
        <f t="shared" si="86"/>
        <v>40557.361460160399</v>
      </c>
      <c r="R348">
        <f t="shared" si="87"/>
        <v>201.3885832418521</v>
      </c>
      <c r="S348">
        <f t="shared" si="88"/>
        <v>0</v>
      </c>
      <c r="T348">
        <f t="shared" si="89"/>
        <v>0</v>
      </c>
      <c r="U348">
        <f t="shared" si="90"/>
        <v>0</v>
      </c>
      <c r="V348">
        <f t="shared" si="91"/>
        <v>0</v>
      </c>
      <c r="W348">
        <f t="shared" si="92"/>
        <v>0</v>
      </c>
      <c r="X348">
        <f t="shared" si="93"/>
        <v>1</v>
      </c>
      <c r="Y348">
        <f t="shared" si="94"/>
        <v>0</v>
      </c>
      <c r="Z348">
        <f t="shared" si="95"/>
        <v>0</v>
      </c>
      <c r="AI348">
        <f>O348/50</f>
        <v>12.571359599999999</v>
      </c>
      <c r="AJ348">
        <v>11.727169999999999</v>
      </c>
      <c r="AK348">
        <f>(A348-AI348)^2+(B348-AJ348)^2</f>
        <v>16.222944584064159</v>
      </c>
      <c r="AL348">
        <f t="shared" si="83"/>
        <v>4.0277716648370419</v>
      </c>
      <c r="AM348">
        <f t="shared" si="97"/>
        <v>712.91558467615641</v>
      </c>
      <c r="AN348">
        <f t="shared" si="96"/>
        <v>525</v>
      </c>
    </row>
    <row r="349" spans="1:40" x14ac:dyDescent="0.2">
      <c r="A349">
        <v>13.62379</v>
      </c>
      <c r="B349">
        <v>11.204190000000001</v>
      </c>
      <c r="C349">
        <v>4</v>
      </c>
      <c r="D349">
        <v>0</v>
      </c>
      <c r="E349" t="s">
        <v>15</v>
      </c>
      <c r="F349">
        <v>0.04</v>
      </c>
      <c r="G349">
        <v>4</v>
      </c>
      <c r="H349" t="s">
        <v>17</v>
      </c>
      <c r="I349" t="s">
        <v>16</v>
      </c>
      <c r="J349" s="1">
        <v>19970</v>
      </c>
      <c r="K349">
        <v>54</v>
      </c>
      <c r="L349">
        <v>348</v>
      </c>
      <c r="M349">
        <f t="shared" si="84"/>
        <v>681.18949999999995</v>
      </c>
      <c r="N349">
        <f t="shared" si="85"/>
        <v>439.79049999999995</v>
      </c>
      <c r="O349">
        <v>628.56797999999992</v>
      </c>
      <c r="P349">
        <v>413.64150000000006</v>
      </c>
      <c r="Q349">
        <f t="shared" si="86"/>
        <v>3452.7945681103974</v>
      </c>
      <c r="R349">
        <f t="shared" si="87"/>
        <v>58.760484750471534</v>
      </c>
      <c r="S349">
        <f t="shared" si="88"/>
        <v>1</v>
      </c>
      <c r="T349">
        <f t="shared" si="89"/>
        <v>0</v>
      </c>
      <c r="U349">
        <f t="shared" si="90"/>
        <v>1</v>
      </c>
      <c r="V349">
        <f t="shared" si="91"/>
        <v>0</v>
      </c>
      <c r="W349">
        <f t="shared" si="92"/>
        <v>0</v>
      </c>
      <c r="X349">
        <f t="shared" si="93"/>
        <v>0</v>
      </c>
      <c r="Y349">
        <f t="shared" si="94"/>
        <v>0</v>
      </c>
      <c r="Z349">
        <f t="shared" si="95"/>
        <v>0</v>
      </c>
      <c r="AI349">
        <f>O349/50</f>
        <v>12.571359599999999</v>
      </c>
      <c r="AJ349">
        <v>11.727169999999999</v>
      </c>
      <c r="AK349">
        <f>(A349-AI349)^2+(B349-AJ349)^2</f>
        <v>1.3811178272441595</v>
      </c>
      <c r="AL349">
        <f t="shared" si="83"/>
        <v>1.1752096950094308</v>
      </c>
      <c r="AM349">
        <f t="shared" si="97"/>
        <v>208.01211601666927</v>
      </c>
      <c r="AN349">
        <f t="shared" si="96"/>
        <v>109</v>
      </c>
    </row>
    <row r="350" spans="1:40" x14ac:dyDescent="0.2">
      <c r="A350">
        <v>12.615270000000001</v>
      </c>
      <c r="B350">
        <v>10.3553</v>
      </c>
      <c r="C350">
        <v>3</v>
      </c>
      <c r="D350">
        <v>0</v>
      </c>
      <c r="E350" t="s">
        <v>20</v>
      </c>
      <c r="F350">
        <v>0.13</v>
      </c>
      <c r="G350">
        <v>3</v>
      </c>
      <c r="H350" t="s">
        <v>17</v>
      </c>
      <c r="I350" t="s">
        <v>14</v>
      </c>
      <c r="J350" s="1">
        <v>19970</v>
      </c>
      <c r="K350">
        <v>54</v>
      </c>
      <c r="L350">
        <v>349</v>
      </c>
      <c r="M350">
        <f t="shared" si="84"/>
        <v>630.76350000000002</v>
      </c>
      <c r="N350">
        <f t="shared" si="85"/>
        <v>482.23500000000001</v>
      </c>
      <c r="O350">
        <v>628.56797999999992</v>
      </c>
      <c r="P350">
        <v>413.64150000000006</v>
      </c>
      <c r="Q350">
        <f t="shared" si="86"/>
        <v>4709.8885503203937</v>
      </c>
      <c r="R350">
        <f t="shared" si="87"/>
        <v>68.628627775297929</v>
      </c>
      <c r="S350">
        <f t="shared" si="88"/>
        <v>1</v>
      </c>
      <c r="T350">
        <f t="shared" si="89"/>
        <v>0</v>
      </c>
      <c r="U350">
        <f t="shared" si="90"/>
        <v>1</v>
      </c>
      <c r="V350">
        <f t="shared" si="91"/>
        <v>0</v>
      </c>
      <c r="W350">
        <f t="shared" si="92"/>
        <v>0</v>
      </c>
      <c r="X350">
        <f t="shared" si="93"/>
        <v>0</v>
      </c>
      <c r="Y350">
        <f t="shared" si="94"/>
        <v>0</v>
      </c>
      <c r="Z350">
        <f t="shared" si="95"/>
        <v>0</v>
      </c>
      <c r="AI350">
        <f>O350/50</f>
        <v>12.571359599999999</v>
      </c>
      <c r="AJ350">
        <v>11.727169999999999</v>
      </c>
      <c r="AK350">
        <f>(A350-AI350)^2+(B350-AJ350)^2</f>
        <v>1.8839554201281585</v>
      </c>
      <c r="AL350">
        <f t="shared" si="83"/>
        <v>1.3725725555059589</v>
      </c>
      <c r="AM350">
        <f t="shared" si="97"/>
        <v>242.94534232455473</v>
      </c>
      <c r="AN350">
        <f t="shared" si="96"/>
        <v>142</v>
      </c>
    </row>
    <row r="351" spans="1:40" x14ac:dyDescent="0.2">
      <c r="A351">
        <v>11.657450000000001</v>
      </c>
      <c r="B351">
        <v>11.17163</v>
      </c>
      <c r="C351">
        <v>0</v>
      </c>
      <c r="D351">
        <v>1</v>
      </c>
      <c r="E351" t="s">
        <v>12</v>
      </c>
      <c r="F351">
        <v>0.28000000000000003</v>
      </c>
      <c r="G351">
        <v>0</v>
      </c>
      <c r="H351" t="s">
        <v>13</v>
      </c>
      <c r="I351" t="s">
        <v>14</v>
      </c>
      <c r="J351" s="1">
        <v>19970</v>
      </c>
      <c r="K351">
        <v>54</v>
      </c>
      <c r="L351">
        <v>350</v>
      </c>
      <c r="M351">
        <f t="shared" si="84"/>
        <v>582.87250000000006</v>
      </c>
      <c r="N351">
        <f t="shared" si="85"/>
        <v>441.41849999999999</v>
      </c>
      <c r="O351">
        <v>628.56797999999992</v>
      </c>
      <c r="P351">
        <v>413.64150000000006</v>
      </c>
      <c r="Q351">
        <f t="shared" si="86"/>
        <v>2859.6386214303839</v>
      </c>
      <c r="R351">
        <f t="shared" si="87"/>
        <v>53.47558902368803</v>
      </c>
      <c r="S351">
        <f t="shared" si="88"/>
        <v>1</v>
      </c>
      <c r="T351">
        <f t="shared" si="89"/>
        <v>0</v>
      </c>
      <c r="U351">
        <f t="shared" si="90"/>
        <v>1</v>
      </c>
      <c r="V351">
        <f t="shared" si="91"/>
        <v>0</v>
      </c>
      <c r="W351">
        <f t="shared" si="92"/>
        <v>0</v>
      </c>
      <c r="X351">
        <f t="shared" si="93"/>
        <v>0</v>
      </c>
      <c r="Y351">
        <f t="shared" si="94"/>
        <v>0</v>
      </c>
      <c r="Z351">
        <f t="shared" si="95"/>
        <v>0</v>
      </c>
      <c r="AI351">
        <f>O351/50</f>
        <v>12.571359599999999</v>
      </c>
      <c r="AJ351">
        <v>11.727169999999999</v>
      </c>
      <c r="AK351">
        <f>(A351-AI351)^2+(B351-AJ351)^2</f>
        <v>1.1438554485721557</v>
      </c>
      <c r="AL351">
        <f t="shared" si="83"/>
        <v>1.0695117804737617</v>
      </c>
      <c r="AM351">
        <f t="shared" si="97"/>
        <v>189.30358514385583</v>
      </c>
      <c r="AN351">
        <f t="shared" si="96"/>
        <v>84</v>
      </c>
    </row>
    <row r="352" spans="1:40" x14ac:dyDescent="0.2">
      <c r="A352">
        <v>8.7711039999999993</v>
      </c>
      <c r="B352">
        <v>10.94251</v>
      </c>
      <c r="C352">
        <v>3</v>
      </c>
      <c r="D352">
        <v>1</v>
      </c>
      <c r="E352" t="s">
        <v>20</v>
      </c>
      <c r="F352">
        <v>0.13</v>
      </c>
      <c r="G352">
        <v>3</v>
      </c>
      <c r="H352" t="s">
        <v>13</v>
      </c>
      <c r="I352" t="s">
        <v>14</v>
      </c>
      <c r="J352" s="1">
        <v>19970</v>
      </c>
      <c r="K352">
        <v>54</v>
      </c>
      <c r="L352">
        <v>351</v>
      </c>
      <c r="M352">
        <f t="shared" si="84"/>
        <v>438.55519999999996</v>
      </c>
      <c r="N352">
        <f t="shared" si="85"/>
        <v>452.87450000000001</v>
      </c>
      <c r="O352">
        <v>628.56797999999992</v>
      </c>
      <c r="P352">
        <v>413.64150000000006</v>
      </c>
      <c r="Q352">
        <f t="shared" si="86"/>
        <v>37644.084852328386</v>
      </c>
      <c r="R352">
        <f t="shared" si="87"/>
        <v>194.02083612934047</v>
      </c>
      <c r="S352">
        <f t="shared" si="88"/>
        <v>0</v>
      </c>
      <c r="T352">
        <f t="shared" si="89"/>
        <v>0</v>
      </c>
      <c r="U352">
        <f t="shared" si="90"/>
        <v>0</v>
      </c>
      <c r="V352">
        <f t="shared" si="91"/>
        <v>0</v>
      </c>
      <c r="W352">
        <f t="shared" si="92"/>
        <v>1</v>
      </c>
      <c r="X352">
        <f t="shared" si="93"/>
        <v>0</v>
      </c>
      <c r="Y352">
        <f t="shared" si="94"/>
        <v>0</v>
      </c>
      <c r="Z352">
        <f t="shared" si="95"/>
        <v>0</v>
      </c>
      <c r="AI352">
        <f>O352/50</f>
        <v>12.571359599999999</v>
      </c>
      <c r="AJ352">
        <v>11.727169999999999</v>
      </c>
      <c r="AK352">
        <f>(A352-AI352)^2+(B352-AJ352)^2</f>
        <v>15.057633940931357</v>
      </c>
      <c r="AL352">
        <f t="shared" si="83"/>
        <v>3.8804167225868098</v>
      </c>
      <c r="AM352">
        <f t="shared" si="97"/>
        <v>686.83375989786532</v>
      </c>
      <c r="AN352">
        <f t="shared" si="96"/>
        <v>518</v>
      </c>
    </row>
    <row r="353" spans="1:40" x14ac:dyDescent="0.2">
      <c r="A353">
        <v>10.9025</v>
      </c>
      <c r="B353">
        <v>14.699960000000001</v>
      </c>
      <c r="C353">
        <v>2</v>
      </c>
      <c r="D353">
        <v>0</v>
      </c>
      <c r="E353" t="s">
        <v>19</v>
      </c>
      <c r="F353">
        <v>0.3</v>
      </c>
      <c r="G353">
        <v>2</v>
      </c>
      <c r="H353" t="s">
        <v>17</v>
      </c>
      <c r="I353" t="s">
        <v>14</v>
      </c>
      <c r="J353" s="1">
        <v>19970</v>
      </c>
      <c r="K353">
        <v>54</v>
      </c>
      <c r="L353">
        <v>352</v>
      </c>
      <c r="M353">
        <f t="shared" si="84"/>
        <v>545.125</v>
      </c>
      <c r="N353">
        <f t="shared" si="85"/>
        <v>265.00199999999995</v>
      </c>
      <c r="O353">
        <v>628.56797999999992</v>
      </c>
      <c r="P353">
        <v>413.64150000000006</v>
      </c>
      <c r="Q353">
        <f t="shared" si="86"/>
        <v>29056.431871530418</v>
      </c>
      <c r="R353">
        <f t="shared" si="87"/>
        <v>170.45947281254396</v>
      </c>
      <c r="S353">
        <f t="shared" si="88"/>
        <v>0</v>
      </c>
      <c r="T353">
        <f t="shared" si="89"/>
        <v>0</v>
      </c>
      <c r="U353">
        <f t="shared" si="90"/>
        <v>0</v>
      </c>
      <c r="V353">
        <f t="shared" si="91"/>
        <v>0</v>
      </c>
      <c r="W353">
        <f t="shared" si="92"/>
        <v>1</v>
      </c>
      <c r="X353">
        <f t="shared" si="93"/>
        <v>0</v>
      </c>
      <c r="Y353">
        <f t="shared" si="94"/>
        <v>0</v>
      </c>
      <c r="Z353">
        <f t="shared" si="95"/>
        <v>0</v>
      </c>
      <c r="AI353">
        <f>O353/50</f>
        <v>12.571359599999999</v>
      </c>
      <c r="AJ353">
        <v>11.727169999999999</v>
      </c>
      <c r="AK353">
        <f>(A353-AI353)^2+(B353-AJ353)^2</f>
        <v>11.622572748612168</v>
      </c>
      <c r="AL353">
        <f t="shared" si="83"/>
        <v>3.4091894562508793</v>
      </c>
      <c r="AM353">
        <f t="shared" si="97"/>
        <v>603.42653375640566</v>
      </c>
      <c r="AN353">
        <f t="shared" si="96"/>
        <v>488</v>
      </c>
    </row>
    <row r="354" spans="1:40" x14ac:dyDescent="0.2">
      <c r="A354">
        <v>11.61652</v>
      </c>
      <c r="B354">
        <v>11.05411</v>
      </c>
      <c r="C354">
        <v>5</v>
      </c>
      <c r="D354">
        <v>1</v>
      </c>
      <c r="E354" t="s">
        <v>18</v>
      </c>
      <c r="F354">
        <v>0.01</v>
      </c>
      <c r="G354">
        <v>4</v>
      </c>
      <c r="H354" t="s">
        <v>13</v>
      </c>
      <c r="I354" t="s">
        <v>16</v>
      </c>
      <c r="J354" s="1">
        <v>19970</v>
      </c>
      <c r="K354">
        <v>54</v>
      </c>
      <c r="L354">
        <v>353</v>
      </c>
      <c r="M354">
        <f t="shared" si="84"/>
        <v>580.82600000000002</v>
      </c>
      <c r="N354">
        <f t="shared" si="85"/>
        <v>447.29449999999997</v>
      </c>
      <c r="O354">
        <v>628.56797999999992</v>
      </c>
      <c r="P354">
        <v>413.64150000000006</v>
      </c>
      <c r="Q354">
        <f t="shared" si="86"/>
        <v>3411.8210633203839</v>
      </c>
      <c r="R354">
        <f t="shared" si="87"/>
        <v>58.410795777153936</v>
      </c>
      <c r="S354">
        <f t="shared" si="88"/>
        <v>1</v>
      </c>
      <c r="T354">
        <f t="shared" si="89"/>
        <v>0</v>
      </c>
      <c r="U354">
        <f t="shared" si="90"/>
        <v>1</v>
      </c>
      <c r="V354">
        <f t="shared" si="91"/>
        <v>0</v>
      </c>
      <c r="W354">
        <f t="shared" si="92"/>
        <v>0</v>
      </c>
      <c r="X354">
        <f t="shared" si="93"/>
        <v>0</v>
      </c>
      <c r="Y354">
        <f t="shared" si="94"/>
        <v>0</v>
      </c>
      <c r="Z354">
        <f t="shared" si="95"/>
        <v>0</v>
      </c>
      <c r="AI354">
        <f>O354/50</f>
        <v>12.571359599999999</v>
      </c>
      <c r="AJ354">
        <v>11.727169999999999</v>
      </c>
      <c r="AK354">
        <f>(A354-AI354)^2+(B354-AJ354)^2</f>
        <v>1.3647284253281589</v>
      </c>
      <c r="AL354">
        <f t="shared" ref="AL354:AL417" si="98">AK354^(1/2)</f>
        <v>1.1682159155430809</v>
      </c>
      <c r="AM354">
        <f t="shared" si="97"/>
        <v>206.77421705112533</v>
      </c>
      <c r="AN354">
        <f t="shared" si="96"/>
        <v>107</v>
      </c>
    </row>
    <row r="355" spans="1:40" x14ac:dyDescent="0.2">
      <c r="A355">
        <v>13.038830000000001</v>
      </c>
      <c r="B355">
        <v>11.24061</v>
      </c>
      <c r="C355">
        <v>0</v>
      </c>
      <c r="D355">
        <v>0</v>
      </c>
      <c r="E355" t="s">
        <v>12</v>
      </c>
      <c r="F355">
        <v>0.28000000000000003</v>
      </c>
      <c r="G355">
        <v>0</v>
      </c>
      <c r="H355" t="s">
        <v>17</v>
      </c>
      <c r="I355" t="s">
        <v>14</v>
      </c>
      <c r="J355" s="1">
        <v>19970</v>
      </c>
      <c r="K355">
        <v>54</v>
      </c>
      <c r="L355">
        <v>354</v>
      </c>
      <c r="M355">
        <f t="shared" si="84"/>
        <v>651.94150000000002</v>
      </c>
      <c r="N355">
        <f t="shared" si="85"/>
        <v>437.96950000000004</v>
      </c>
      <c r="O355">
        <v>628.56797999999992</v>
      </c>
      <c r="P355">
        <v>413.64150000000006</v>
      </c>
      <c r="Q355">
        <f t="shared" si="86"/>
        <v>1138.1730211904032</v>
      </c>
      <c r="R355">
        <f t="shared" si="87"/>
        <v>33.736819962622491</v>
      </c>
      <c r="S355">
        <f t="shared" si="88"/>
        <v>1</v>
      </c>
      <c r="T355">
        <f t="shared" si="89"/>
        <v>1</v>
      </c>
      <c r="U355">
        <f t="shared" si="90"/>
        <v>0</v>
      </c>
      <c r="V355">
        <f t="shared" si="91"/>
        <v>0</v>
      </c>
      <c r="W355">
        <f t="shared" si="92"/>
        <v>0</v>
      </c>
      <c r="X355">
        <f t="shared" si="93"/>
        <v>0</v>
      </c>
      <c r="Y355">
        <f t="shared" si="94"/>
        <v>0</v>
      </c>
      <c r="Z355">
        <f t="shared" si="95"/>
        <v>0</v>
      </c>
      <c r="AI355">
        <f>O355/50</f>
        <v>12.571359599999999</v>
      </c>
      <c r="AJ355">
        <v>11.727169999999999</v>
      </c>
      <c r="AK355">
        <f>(A355-AI355)^2+(B355-AJ355)^2</f>
        <v>0.45526920847616054</v>
      </c>
      <c r="AL355">
        <f t="shared" si="98"/>
        <v>0.67473639925244921</v>
      </c>
      <c r="AM355">
        <f t="shared" si="97"/>
        <v>119.42834266768351</v>
      </c>
      <c r="AN355">
        <f t="shared" si="96"/>
        <v>49</v>
      </c>
    </row>
    <row r="356" spans="1:40" x14ac:dyDescent="0.2">
      <c r="A356">
        <v>13.70734</v>
      </c>
      <c r="B356">
        <v>11.29599</v>
      </c>
      <c r="C356">
        <v>0</v>
      </c>
      <c r="D356">
        <v>1</v>
      </c>
      <c r="E356" t="s">
        <v>12</v>
      </c>
      <c r="F356">
        <v>0.28000000000000003</v>
      </c>
      <c r="G356">
        <v>0</v>
      </c>
      <c r="H356" t="s">
        <v>13</v>
      </c>
      <c r="I356" t="s">
        <v>14</v>
      </c>
      <c r="J356" s="1">
        <v>19970</v>
      </c>
      <c r="K356">
        <v>54</v>
      </c>
      <c r="L356">
        <v>355</v>
      </c>
      <c r="M356">
        <f t="shared" si="84"/>
        <v>685.36699999999996</v>
      </c>
      <c r="N356">
        <f t="shared" si="85"/>
        <v>435.20050000000003</v>
      </c>
      <c r="O356">
        <v>628.56797999999992</v>
      </c>
      <c r="P356">
        <v>413.64150000000006</v>
      </c>
      <c r="Q356">
        <f t="shared" si="86"/>
        <v>3690.9191539604035</v>
      </c>
      <c r="R356">
        <f t="shared" si="87"/>
        <v>60.752935352626409</v>
      </c>
      <c r="S356">
        <f t="shared" si="88"/>
        <v>1</v>
      </c>
      <c r="T356">
        <f t="shared" si="89"/>
        <v>0</v>
      </c>
      <c r="U356">
        <f t="shared" si="90"/>
        <v>1</v>
      </c>
      <c r="V356">
        <f t="shared" si="91"/>
        <v>0</v>
      </c>
      <c r="W356">
        <f t="shared" si="92"/>
        <v>0</v>
      </c>
      <c r="X356">
        <f t="shared" si="93"/>
        <v>0</v>
      </c>
      <c r="Y356">
        <f t="shared" si="94"/>
        <v>0</v>
      </c>
      <c r="Z356">
        <f t="shared" si="95"/>
        <v>0</v>
      </c>
      <c r="AI356">
        <f>O356/50</f>
        <v>12.571359599999999</v>
      </c>
      <c r="AJ356">
        <v>11.727169999999999</v>
      </c>
      <c r="AK356">
        <f>(A356-AI356)^2+(B356-AJ356)^2</f>
        <v>1.4763676615841619</v>
      </c>
      <c r="AL356">
        <f t="shared" si="98"/>
        <v>1.2150587070525283</v>
      </c>
      <c r="AM356">
        <f t="shared" si="97"/>
        <v>215.06539114829749</v>
      </c>
      <c r="AN356">
        <f t="shared" si="96"/>
        <v>114</v>
      </c>
    </row>
    <row r="357" spans="1:40" x14ac:dyDescent="0.2">
      <c r="A357">
        <v>11.06231</v>
      </c>
      <c r="B357">
        <v>11.75703</v>
      </c>
      <c r="C357">
        <v>1</v>
      </c>
      <c r="D357">
        <v>0</v>
      </c>
      <c r="E357" s="2">
        <v>43059</v>
      </c>
      <c r="F357">
        <v>0.25</v>
      </c>
      <c r="G357">
        <v>1</v>
      </c>
      <c r="H357" t="s">
        <v>17</v>
      </c>
      <c r="I357" t="s">
        <v>14</v>
      </c>
      <c r="J357" s="1">
        <v>19970</v>
      </c>
      <c r="K357">
        <v>54</v>
      </c>
      <c r="L357">
        <v>356</v>
      </c>
      <c r="M357">
        <f t="shared" si="84"/>
        <v>553.1155</v>
      </c>
      <c r="N357">
        <f t="shared" si="85"/>
        <v>412.14850000000001</v>
      </c>
      <c r="O357">
        <v>628.56797999999992</v>
      </c>
      <c r="P357">
        <v>413.64150000000006</v>
      </c>
      <c r="Q357">
        <f t="shared" si="86"/>
        <v>5695.3057871503888</v>
      </c>
      <c r="R357">
        <f t="shared" si="87"/>
        <v>75.467249765380942</v>
      </c>
      <c r="S357">
        <f t="shared" si="88"/>
        <v>1</v>
      </c>
      <c r="T357">
        <f t="shared" si="89"/>
        <v>0</v>
      </c>
      <c r="U357">
        <f t="shared" si="90"/>
        <v>1</v>
      </c>
      <c r="V357">
        <f t="shared" si="91"/>
        <v>0</v>
      </c>
      <c r="W357">
        <f t="shared" si="92"/>
        <v>0</v>
      </c>
      <c r="X357">
        <f t="shared" si="93"/>
        <v>0</v>
      </c>
      <c r="Y357">
        <f t="shared" si="94"/>
        <v>0</v>
      </c>
      <c r="Z357">
        <f t="shared" si="95"/>
        <v>0</v>
      </c>
      <c r="AI357">
        <f>O357/50</f>
        <v>12.571359599999999</v>
      </c>
      <c r="AJ357">
        <v>11.727169999999999</v>
      </c>
      <c r="AK357">
        <f>(A357-AI357)^2+(B357-AJ357)^2</f>
        <v>2.2781223148601573</v>
      </c>
      <c r="AL357">
        <f t="shared" si="98"/>
        <v>1.5093449953076192</v>
      </c>
      <c r="AM357">
        <f t="shared" si="97"/>
        <v>267.15406416944859</v>
      </c>
      <c r="AN357">
        <f t="shared" si="96"/>
        <v>161</v>
      </c>
    </row>
    <row r="358" spans="1:40" x14ac:dyDescent="0.2">
      <c r="A358">
        <v>14.57227</v>
      </c>
      <c r="B358">
        <v>12.29128</v>
      </c>
      <c r="C358">
        <v>0</v>
      </c>
      <c r="D358">
        <v>0</v>
      </c>
      <c r="E358" t="s">
        <v>12</v>
      </c>
      <c r="F358">
        <v>0.28000000000000003</v>
      </c>
      <c r="G358">
        <v>0</v>
      </c>
      <c r="H358" t="s">
        <v>17</v>
      </c>
      <c r="I358" t="s">
        <v>14</v>
      </c>
      <c r="J358" s="1">
        <v>19970</v>
      </c>
      <c r="K358">
        <v>54</v>
      </c>
      <c r="L358">
        <v>357</v>
      </c>
      <c r="M358">
        <f t="shared" si="84"/>
        <v>728.61349999999993</v>
      </c>
      <c r="N358">
        <f t="shared" si="85"/>
        <v>385.43599999999992</v>
      </c>
      <c r="O358">
        <v>628.56797999999992</v>
      </c>
      <c r="P358">
        <v>413.64150000000006</v>
      </c>
      <c r="Q358">
        <f t="shared" si="86"/>
        <v>10804.656302320411</v>
      </c>
      <c r="R358">
        <f t="shared" si="87"/>
        <v>103.94544868497327</v>
      </c>
      <c r="S358">
        <f t="shared" si="88"/>
        <v>1</v>
      </c>
      <c r="T358">
        <f t="shared" si="89"/>
        <v>0</v>
      </c>
      <c r="U358">
        <f t="shared" si="90"/>
        <v>0</v>
      </c>
      <c r="V358">
        <f t="shared" si="91"/>
        <v>1</v>
      </c>
      <c r="W358">
        <f t="shared" si="92"/>
        <v>0</v>
      </c>
      <c r="X358">
        <f t="shared" si="93"/>
        <v>0</v>
      </c>
      <c r="Y358">
        <f t="shared" si="94"/>
        <v>0</v>
      </c>
      <c r="Z358">
        <f t="shared" si="95"/>
        <v>0</v>
      </c>
      <c r="AI358">
        <f>O358/50</f>
        <v>12.571359599999999</v>
      </c>
      <c r="AJ358">
        <v>11.727169999999999</v>
      </c>
      <c r="AK358">
        <f>(A358-AI358)^2+(B358-AJ358)^2</f>
        <v>4.3218625209281631</v>
      </c>
      <c r="AL358">
        <f t="shared" si="98"/>
        <v>2.0789089736994653</v>
      </c>
      <c r="AM358">
        <f t="shared" si="97"/>
        <v>367.96688834480534</v>
      </c>
      <c r="AN358">
        <f t="shared" si="96"/>
        <v>266</v>
      </c>
    </row>
    <row r="359" spans="1:40" x14ac:dyDescent="0.2">
      <c r="A359">
        <v>10.436629999999999</v>
      </c>
      <c r="B359">
        <v>11.56376</v>
      </c>
      <c r="C359">
        <v>3</v>
      </c>
      <c r="D359">
        <v>0</v>
      </c>
      <c r="E359" t="s">
        <v>20</v>
      </c>
      <c r="F359">
        <v>0.13</v>
      </c>
      <c r="G359">
        <v>3</v>
      </c>
      <c r="H359" t="s">
        <v>17</v>
      </c>
      <c r="I359" t="s">
        <v>14</v>
      </c>
      <c r="J359" s="1">
        <v>19970</v>
      </c>
      <c r="K359">
        <v>54</v>
      </c>
      <c r="L359">
        <v>358</v>
      </c>
      <c r="M359">
        <f t="shared" si="84"/>
        <v>521.83150000000001</v>
      </c>
      <c r="N359">
        <f t="shared" si="85"/>
        <v>421.81200000000001</v>
      </c>
      <c r="O359">
        <v>628.56797999999992</v>
      </c>
      <c r="P359">
        <v>413.64150000000006</v>
      </c>
      <c r="Q359">
        <f t="shared" si="86"/>
        <v>11459.433233040381</v>
      </c>
      <c r="R359">
        <f t="shared" si="87"/>
        <v>107.0487423234873</v>
      </c>
      <c r="S359">
        <f t="shared" si="88"/>
        <v>1</v>
      </c>
      <c r="T359">
        <f t="shared" si="89"/>
        <v>0</v>
      </c>
      <c r="U359">
        <f t="shared" si="90"/>
        <v>0</v>
      </c>
      <c r="V359">
        <f t="shared" si="91"/>
        <v>1</v>
      </c>
      <c r="W359">
        <f t="shared" si="92"/>
        <v>0</v>
      </c>
      <c r="X359">
        <f t="shared" si="93"/>
        <v>0</v>
      </c>
      <c r="Y359">
        <f t="shared" si="94"/>
        <v>0</v>
      </c>
      <c r="Z359">
        <f t="shared" si="95"/>
        <v>0</v>
      </c>
      <c r="AI359">
        <f>O359/50</f>
        <v>12.571359599999999</v>
      </c>
      <c r="AJ359">
        <v>11.727169999999999</v>
      </c>
      <c r="AK359">
        <f>(A359-AI359)^2+(B359-AJ359)^2</f>
        <v>4.5837732932161597</v>
      </c>
      <c r="AL359">
        <f t="shared" si="98"/>
        <v>2.1409748464697476</v>
      </c>
      <c r="AM359">
        <f t="shared" si="97"/>
        <v>378.9525478251453</v>
      </c>
      <c r="AN359">
        <f t="shared" si="96"/>
        <v>280</v>
      </c>
    </row>
    <row r="360" spans="1:40" x14ac:dyDescent="0.2">
      <c r="A360">
        <v>13.137700000000001</v>
      </c>
      <c r="B360">
        <v>12.283580000000001</v>
      </c>
      <c r="C360">
        <v>4</v>
      </c>
      <c r="D360">
        <v>0</v>
      </c>
      <c r="E360" t="s">
        <v>15</v>
      </c>
      <c r="F360">
        <v>0.04</v>
      </c>
      <c r="G360">
        <v>4</v>
      </c>
      <c r="H360" t="s">
        <v>17</v>
      </c>
      <c r="I360" t="s">
        <v>16</v>
      </c>
      <c r="J360" s="1">
        <v>19970</v>
      </c>
      <c r="K360">
        <v>54</v>
      </c>
      <c r="L360">
        <v>359</v>
      </c>
      <c r="M360">
        <f t="shared" si="84"/>
        <v>656.88499999999999</v>
      </c>
      <c r="N360">
        <f t="shared" si="85"/>
        <v>385.82099999999991</v>
      </c>
      <c r="O360">
        <v>628.56797999999992</v>
      </c>
      <c r="P360">
        <v>413.64150000000006</v>
      </c>
      <c r="Q360">
        <f t="shared" si="86"/>
        <v>1575.8338419304123</v>
      </c>
      <c r="R360">
        <f t="shared" si="87"/>
        <v>39.696773696742817</v>
      </c>
      <c r="S360">
        <f t="shared" si="88"/>
        <v>1</v>
      </c>
      <c r="T360">
        <f t="shared" si="89"/>
        <v>1</v>
      </c>
      <c r="U360">
        <f t="shared" si="90"/>
        <v>0</v>
      </c>
      <c r="V360">
        <f t="shared" si="91"/>
        <v>0</v>
      </c>
      <c r="W360">
        <f t="shared" si="92"/>
        <v>0</v>
      </c>
      <c r="X360">
        <f t="shared" si="93"/>
        <v>0</v>
      </c>
      <c r="Y360">
        <f t="shared" si="94"/>
        <v>0</v>
      </c>
      <c r="Z360">
        <f t="shared" si="95"/>
        <v>0</v>
      </c>
      <c r="AI360">
        <f>O360/50</f>
        <v>12.571359599999999</v>
      </c>
      <c r="AJ360">
        <v>11.727169999999999</v>
      </c>
      <c r="AK360">
        <f>(A360-AI360)^2+(B360-AJ360)^2</f>
        <v>0.63033353677216319</v>
      </c>
      <c r="AL360">
        <f t="shared" si="98"/>
        <v>0.7939354739348552</v>
      </c>
      <c r="AM360">
        <f t="shared" si="97"/>
        <v>140.52657888646937</v>
      </c>
      <c r="AN360">
        <f t="shared" si="96"/>
        <v>57</v>
      </c>
    </row>
    <row r="361" spans="1:40" x14ac:dyDescent="0.2">
      <c r="A361">
        <v>11.87974</v>
      </c>
      <c r="B361">
        <v>14.16151</v>
      </c>
      <c r="C361">
        <v>0</v>
      </c>
      <c r="D361">
        <v>0</v>
      </c>
      <c r="E361" t="s">
        <v>12</v>
      </c>
      <c r="F361">
        <v>0.28000000000000003</v>
      </c>
      <c r="G361">
        <v>0</v>
      </c>
      <c r="H361" t="s">
        <v>17</v>
      </c>
      <c r="I361" t="s">
        <v>14</v>
      </c>
      <c r="J361" s="1">
        <v>19970</v>
      </c>
      <c r="K361">
        <v>54</v>
      </c>
      <c r="L361">
        <v>360</v>
      </c>
      <c r="M361">
        <f t="shared" si="84"/>
        <v>593.98699999999997</v>
      </c>
      <c r="N361">
        <f t="shared" si="85"/>
        <v>291.92449999999997</v>
      </c>
      <c r="O361">
        <v>628.56797999999992</v>
      </c>
      <c r="P361">
        <v>413.64150000000006</v>
      </c>
      <c r="Q361">
        <f t="shared" si="86"/>
        <v>16010.87226676042</v>
      </c>
      <c r="R361">
        <f t="shared" si="87"/>
        <v>126.53407551628304</v>
      </c>
      <c r="S361">
        <f t="shared" si="88"/>
        <v>1</v>
      </c>
      <c r="T361">
        <f t="shared" si="89"/>
        <v>0</v>
      </c>
      <c r="U361">
        <f t="shared" si="90"/>
        <v>0</v>
      </c>
      <c r="V361">
        <f t="shared" si="91"/>
        <v>1</v>
      </c>
      <c r="W361">
        <f t="shared" si="92"/>
        <v>0</v>
      </c>
      <c r="X361">
        <f t="shared" si="93"/>
        <v>0</v>
      </c>
      <c r="Y361">
        <f t="shared" si="94"/>
        <v>0</v>
      </c>
      <c r="Z361">
        <f t="shared" si="95"/>
        <v>0</v>
      </c>
      <c r="AI361">
        <f>O361/50</f>
        <v>12.571359599999999</v>
      </c>
      <c r="AJ361">
        <v>11.727169999999999</v>
      </c>
      <c r="AK361">
        <f>(A361-AI361)^2+(B361-AJ361)^2</f>
        <v>6.4043489067041621</v>
      </c>
      <c r="AL361">
        <f t="shared" si="98"/>
        <v>2.5306815103256599</v>
      </c>
      <c r="AM361">
        <f t="shared" si="97"/>
        <v>447.93062732764179</v>
      </c>
      <c r="AN361">
        <f t="shared" si="96"/>
        <v>346</v>
      </c>
    </row>
    <row r="362" spans="1:40" x14ac:dyDescent="0.2">
      <c r="A362">
        <v>13.33869</v>
      </c>
      <c r="B362">
        <v>10.33806</v>
      </c>
      <c r="C362">
        <v>5</v>
      </c>
      <c r="D362">
        <v>0</v>
      </c>
      <c r="E362" t="s">
        <v>18</v>
      </c>
      <c r="F362">
        <v>0.01</v>
      </c>
      <c r="G362">
        <v>4</v>
      </c>
      <c r="H362" t="s">
        <v>17</v>
      </c>
      <c r="I362" t="s">
        <v>16</v>
      </c>
      <c r="J362" s="1">
        <v>19970</v>
      </c>
      <c r="K362">
        <v>54</v>
      </c>
      <c r="L362">
        <v>361</v>
      </c>
      <c r="M362">
        <f t="shared" si="84"/>
        <v>666.93449999999996</v>
      </c>
      <c r="N362">
        <f t="shared" si="85"/>
        <v>483.09699999999998</v>
      </c>
      <c r="O362">
        <v>628.56797999999992</v>
      </c>
      <c r="P362">
        <v>413.64150000000006</v>
      </c>
      <c r="Q362">
        <f t="shared" si="86"/>
        <v>6296.0563371603912</v>
      </c>
      <c r="R362">
        <f t="shared" si="87"/>
        <v>79.347692702185057</v>
      </c>
      <c r="S362">
        <f t="shared" si="88"/>
        <v>1</v>
      </c>
      <c r="T362">
        <f t="shared" si="89"/>
        <v>0</v>
      </c>
      <c r="U362">
        <f t="shared" si="90"/>
        <v>1</v>
      </c>
      <c r="V362">
        <f t="shared" si="91"/>
        <v>0</v>
      </c>
      <c r="W362">
        <f t="shared" si="92"/>
        <v>0</v>
      </c>
      <c r="X362">
        <f t="shared" si="93"/>
        <v>0</v>
      </c>
      <c r="Y362">
        <f t="shared" si="94"/>
        <v>0</v>
      </c>
      <c r="Z362">
        <f t="shared" si="95"/>
        <v>0</v>
      </c>
      <c r="AI362">
        <f>O362/50</f>
        <v>12.571359599999999</v>
      </c>
      <c r="AJ362">
        <v>11.727169999999999</v>
      </c>
      <c r="AK362">
        <f>(A362-AI362)^2+(B362-AJ362)^2</f>
        <v>2.5184225348641571</v>
      </c>
      <c r="AL362">
        <f t="shared" si="98"/>
        <v>1.5869538540437014</v>
      </c>
      <c r="AM362">
        <f t="shared" si="97"/>
        <v>280.89083216573516</v>
      </c>
      <c r="AN362">
        <f t="shared" si="96"/>
        <v>177</v>
      </c>
    </row>
    <row r="363" spans="1:40" x14ac:dyDescent="0.2">
      <c r="A363">
        <v>9.8549389999999999</v>
      </c>
      <c r="B363">
        <v>12.175990000000001</v>
      </c>
      <c r="C363">
        <v>0</v>
      </c>
      <c r="D363">
        <v>0</v>
      </c>
      <c r="E363" t="s">
        <v>12</v>
      </c>
      <c r="F363">
        <v>0.28000000000000003</v>
      </c>
      <c r="G363">
        <v>0</v>
      </c>
      <c r="H363" t="s">
        <v>17</v>
      </c>
      <c r="I363" t="s">
        <v>14</v>
      </c>
      <c r="J363" s="1">
        <v>19970</v>
      </c>
      <c r="K363">
        <v>54</v>
      </c>
      <c r="L363">
        <v>362</v>
      </c>
      <c r="M363">
        <f t="shared" si="84"/>
        <v>492.74694999999997</v>
      </c>
      <c r="N363">
        <f t="shared" si="85"/>
        <v>391.20049999999992</v>
      </c>
      <c r="O363">
        <v>628.56797999999992</v>
      </c>
      <c r="P363">
        <v>413.64150000000006</v>
      </c>
      <c r="Q363">
        <f t="shared" si="86"/>
        <v>18950.950671260896</v>
      </c>
      <c r="R363">
        <f t="shared" si="87"/>
        <v>137.66245192956902</v>
      </c>
      <c r="S363">
        <f t="shared" si="88"/>
        <v>1</v>
      </c>
      <c r="T363">
        <f t="shared" si="89"/>
        <v>0</v>
      </c>
      <c r="U363">
        <f t="shared" si="90"/>
        <v>0</v>
      </c>
      <c r="V363">
        <f t="shared" si="91"/>
        <v>1</v>
      </c>
      <c r="W363">
        <f t="shared" si="92"/>
        <v>0</v>
      </c>
      <c r="X363">
        <f t="shared" si="93"/>
        <v>0</v>
      </c>
      <c r="Y363">
        <f t="shared" si="94"/>
        <v>0</v>
      </c>
      <c r="Z363">
        <f t="shared" si="95"/>
        <v>0</v>
      </c>
      <c r="AI363">
        <f>O363/50</f>
        <v>12.571359599999999</v>
      </c>
      <c r="AJ363">
        <v>11.727169999999999</v>
      </c>
      <c r="AK363">
        <f>(A363-AI363)^2+(B363-AJ363)^2</f>
        <v>7.5803802685043573</v>
      </c>
      <c r="AL363">
        <f t="shared" si="98"/>
        <v>2.7532490385913797</v>
      </c>
      <c r="AM363">
        <f t="shared" si="97"/>
        <v>487.32507983067421</v>
      </c>
      <c r="AN363">
        <f t="shared" si="96"/>
        <v>378</v>
      </c>
    </row>
    <row r="364" spans="1:40" x14ac:dyDescent="0.2">
      <c r="A364">
        <v>12.744389999999999</v>
      </c>
      <c r="B364">
        <v>12.84671</v>
      </c>
      <c r="C364">
        <v>2</v>
      </c>
      <c r="D364">
        <v>1</v>
      </c>
      <c r="E364" t="s">
        <v>19</v>
      </c>
      <c r="F364">
        <v>0.3</v>
      </c>
      <c r="G364">
        <v>2</v>
      </c>
      <c r="H364" t="s">
        <v>13</v>
      </c>
      <c r="I364" t="s">
        <v>14</v>
      </c>
      <c r="J364" s="1">
        <v>19970</v>
      </c>
      <c r="K364">
        <v>54</v>
      </c>
      <c r="L364">
        <v>363</v>
      </c>
      <c r="M364">
        <f t="shared" si="84"/>
        <v>637.21949999999993</v>
      </c>
      <c r="N364">
        <f t="shared" si="85"/>
        <v>357.66449999999998</v>
      </c>
      <c r="O364">
        <v>628.56797999999992</v>
      </c>
      <c r="P364">
        <v>413.64150000000006</v>
      </c>
      <c r="Q364">
        <f t="shared" si="86"/>
        <v>3208.27332731041</v>
      </c>
      <c r="R364">
        <f t="shared" si="87"/>
        <v>56.641621863347183</v>
      </c>
      <c r="S364">
        <f t="shared" si="88"/>
        <v>1</v>
      </c>
      <c r="T364">
        <f t="shared" si="89"/>
        <v>0</v>
      </c>
      <c r="U364">
        <f t="shared" si="90"/>
        <v>1</v>
      </c>
      <c r="V364">
        <f t="shared" si="91"/>
        <v>0</v>
      </c>
      <c r="W364">
        <f t="shared" si="92"/>
        <v>0</v>
      </c>
      <c r="X364">
        <f t="shared" si="93"/>
        <v>0</v>
      </c>
      <c r="Y364">
        <f t="shared" si="94"/>
        <v>0</v>
      </c>
      <c r="Z364">
        <f t="shared" si="95"/>
        <v>0</v>
      </c>
      <c r="AI364">
        <f>O364/50</f>
        <v>12.571359599999999</v>
      </c>
      <c r="AJ364">
        <v>11.727169999999999</v>
      </c>
      <c r="AK364">
        <f>(A364-AI364)^2+(B364-AJ364)^2</f>
        <v>1.2833093309241614</v>
      </c>
      <c r="AL364">
        <f t="shared" si="98"/>
        <v>1.1328324372669425</v>
      </c>
      <c r="AM364">
        <f t="shared" si="97"/>
        <v>200.51134139624881</v>
      </c>
      <c r="AN364">
        <f t="shared" si="96"/>
        <v>95</v>
      </c>
    </row>
    <row r="365" spans="1:40" x14ac:dyDescent="0.2">
      <c r="A365">
        <v>9.2855640000000008</v>
      </c>
      <c r="B365">
        <v>10.63081</v>
      </c>
      <c r="C365">
        <v>0</v>
      </c>
      <c r="D365">
        <v>1</v>
      </c>
      <c r="E365" t="s">
        <v>12</v>
      </c>
      <c r="F365">
        <v>0.28000000000000003</v>
      </c>
      <c r="G365">
        <v>0</v>
      </c>
      <c r="H365" t="s">
        <v>13</v>
      </c>
      <c r="I365" t="s">
        <v>14</v>
      </c>
      <c r="J365" s="1">
        <v>19970</v>
      </c>
      <c r="K365">
        <v>54</v>
      </c>
      <c r="L365">
        <v>364</v>
      </c>
      <c r="M365">
        <f t="shared" si="84"/>
        <v>464.27820000000003</v>
      </c>
      <c r="N365">
        <f t="shared" si="85"/>
        <v>468.45949999999993</v>
      </c>
      <c r="O365">
        <v>628.56797999999992</v>
      </c>
      <c r="P365">
        <v>413.64150000000006</v>
      </c>
      <c r="Q365">
        <f t="shared" si="86"/>
        <v>29996.144936448352</v>
      </c>
      <c r="R365">
        <f t="shared" si="87"/>
        <v>173.19395178945584</v>
      </c>
      <c r="S365">
        <f t="shared" si="88"/>
        <v>0</v>
      </c>
      <c r="T365">
        <f t="shared" si="89"/>
        <v>0</v>
      </c>
      <c r="U365">
        <f t="shared" si="90"/>
        <v>0</v>
      </c>
      <c r="V365">
        <f t="shared" si="91"/>
        <v>0</v>
      </c>
      <c r="W365">
        <f t="shared" si="92"/>
        <v>1</v>
      </c>
      <c r="X365">
        <f t="shared" si="93"/>
        <v>0</v>
      </c>
      <c r="Y365">
        <f t="shared" si="94"/>
        <v>0</v>
      </c>
      <c r="Z365">
        <f t="shared" si="95"/>
        <v>0</v>
      </c>
      <c r="AI365">
        <f>O365/50</f>
        <v>12.571359599999999</v>
      </c>
      <c r="AJ365">
        <v>11.727169999999999</v>
      </c>
      <c r="AK365">
        <f>(A365-AI365)^2+(B365-AJ365)^2</f>
        <v>11.998457974579347</v>
      </c>
      <c r="AL365">
        <f t="shared" si="98"/>
        <v>3.4638790357891178</v>
      </c>
      <c r="AM365">
        <f t="shared" si="97"/>
        <v>613.1065893346738</v>
      </c>
      <c r="AN365">
        <f t="shared" si="96"/>
        <v>495</v>
      </c>
    </row>
    <row r="366" spans="1:40" x14ac:dyDescent="0.2">
      <c r="A366">
        <v>11.59055</v>
      </c>
      <c r="B366">
        <v>9.5394400000000008</v>
      </c>
      <c r="C366">
        <v>4</v>
      </c>
      <c r="D366">
        <v>1</v>
      </c>
      <c r="E366" t="s">
        <v>15</v>
      </c>
      <c r="F366">
        <v>0.04</v>
      </c>
      <c r="G366">
        <v>4</v>
      </c>
      <c r="H366" t="s">
        <v>13</v>
      </c>
      <c r="I366" t="s">
        <v>16</v>
      </c>
      <c r="J366" s="1">
        <v>19970</v>
      </c>
      <c r="K366">
        <v>54</v>
      </c>
      <c r="L366">
        <v>365</v>
      </c>
      <c r="M366">
        <f t="shared" si="84"/>
        <v>579.52750000000003</v>
      </c>
      <c r="N366">
        <f t="shared" si="85"/>
        <v>523.02800000000002</v>
      </c>
      <c r="O366">
        <v>628.56797999999992</v>
      </c>
      <c r="P366">
        <v>413.64150000000006</v>
      </c>
      <c r="Q366">
        <f t="shared" si="86"/>
        <v>14370.375060880378</v>
      </c>
      <c r="R366">
        <f t="shared" si="87"/>
        <v>119.8764992018051</v>
      </c>
      <c r="S366">
        <f t="shared" si="88"/>
        <v>1</v>
      </c>
      <c r="T366">
        <f t="shared" si="89"/>
        <v>0</v>
      </c>
      <c r="U366">
        <f t="shared" si="90"/>
        <v>0</v>
      </c>
      <c r="V366">
        <f t="shared" si="91"/>
        <v>1</v>
      </c>
      <c r="W366">
        <f t="shared" si="92"/>
        <v>0</v>
      </c>
      <c r="X366">
        <f t="shared" si="93"/>
        <v>0</v>
      </c>
      <c r="Y366">
        <f t="shared" si="94"/>
        <v>0</v>
      </c>
      <c r="Z366">
        <f t="shared" si="95"/>
        <v>0</v>
      </c>
      <c r="AI366">
        <f>O366/50</f>
        <v>12.571359599999999</v>
      </c>
      <c r="AJ366">
        <v>11.727169999999999</v>
      </c>
      <c r="AK366">
        <f>(A366-AI366)^2+(B366-AJ366)^2</f>
        <v>5.7481500243521513</v>
      </c>
      <c r="AL366">
        <f t="shared" si="98"/>
        <v>2.397529984036102</v>
      </c>
      <c r="AM366">
        <f t="shared" si="97"/>
        <v>424.36280717439007</v>
      </c>
      <c r="AN366">
        <f t="shared" si="96"/>
        <v>327</v>
      </c>
    </row>
    <row r="367" spans="1:40" x14ac:dyDescent="0.2">
      <c r="A367">
        <v>13.120200000000001</v>
      </c>
      <c r="B367">
        <v>12.315899999999999</v>
      </c>
      <c r="C367">
        <v>5</v>
      </c>
      <c r="D367">
        <v>1</v>
      </c>
      <c r="E367" t="s">
        <v>18</v>
      </c>
      <c r="F367">
        <v>0.01</v>
      </c>
      <c r="G367">
        <v>4</v>
      </c>
      <c r="H367" t="s">
        <v>13</v>
      </c>
      <c r="I367" t="s">
        <v>16</v>
      </c>
      <c r="J367" s="1">
        <v>19970</v>
      </c>
      <c r="K367">
        <v>54</v>
      </c>
      <c r="L367">
        <v>366</v>
      </c>
      <c r="M367">
        <f t="shared" si="84"/>
        <v>656.01</v>
      </c>
      <c r="N367">
        <f t="shared" si="85"/>
        <v>384.20500000000004</v>
      </c>
      <c r="O367">
        <v>628.56797999999992</v>
      </c>
      <c r="P367">
        <v>413.64150000000006</v>
      </c>
      <c r="Q367">
        <f t="shared" si="86"/>
        <v>1619.5719939304054</v>
      </c>
      <c r="R367">
        <f t="shared" si="87"/>
        <v>40.243906295617045</v>
      </c>
      <c r="S367">
        <f t="shared" si="88"/>
        <v>1</v>
      </c>
      <c r="T367">
        <f t="shared" si="89"/>
        <v>1</v>
      </c>
      <c r="U367">
        <f t="shared" si="90"/>
        <v>0</v>
      </c>
      <c r="V367">
        <f t="shared" si="91"/>
        <v>0</v>
      </c>
      <c r="W367">
        <f t="shared" si="92"/>
        <v>0</v>
      </c>
      <c r="X367">
        <f t="shared" si="93"/>
        <v>0</v>
      </c>
      <c r="Y367">
        <f t="shared" si="94"/>
        <v>0</v>
      </c>
      <c r="Z367">
        <f t="shared" si="95"/>
        <v>0</v>
      </c>
      <c r="AI367">
        <f>O367/50</f>
        <v>12.571359599999999</v>
      </c>
      <c r="AJ367">
        <v>11.727169999999999</v>
      </c>
      <c r="AK367">
        <f>(A367-AI367)^2+(B367-AJ367)^2</f>
        <v>0.6478287975721615</v>
      </c>
      <c r="AL367">
        <f t="shared" si="98"/>
        <v>0.80487812591234054</v>
      </c>
      <c r="AM367">
        <f t="shared" si="97"/>
        <v>142.46342828648429</v>
      </c>
      <c r="AN367">
        <f t="shared" si="96"/>
        <v>59</v>
      </c>
    </row>
    <row r="368" spans="1:40" x14ac:dyDescent="0.2">
      <c r="A368">
        <v>11.409420000000001</v>
      </c>
      <c r="B368">
        <v>10.997339999999999</v>
      </c>
      <c r="C368">
        <v>4</v>
      </c>
      <c r="D368">
        <v>0</v>
      </c>
      <c r="E368" t="s">
        <v>15</v>
      </c>
      <c r="F368">
        <v>0.04</v>
      </c>
      <c r="G368">
        <v>4</v>
      </c>
      <c r="H368" t="s">
        <v>17</v>
      </c>
      <c r="I368" t="s">
        <v>16</v>
      </c>
      <c r="J368" s="1">
        <v>19970</v>
      </c>
      <c r="K368">
        <v>54</v>
      </c>
      <c r="L368">
        <v>367</v>
      </c>
      <c r="M368">
        <f t="shared" si="84"/>
        <v>570.471</v>
      </c>
      <c r="N368">
        <f t="shared" si="85"/>
        <v>450.13300000000004</v>
      </c>
      <c r="O368">
        <v>628.56797999999992</v>
      </c>
      <c r="P368">
        <v>413.64150000000006</v>
      </c>
      <c r="Q368">
        <f t="shared" si="86"/>
        <v>4706.8886573703885</v>
      </c>
      <c r="R368">
        <f t="shared" si="87"/>
        <v>68.606768305833995</v>
      </c>
      <c r="S368">
        <f t="shared" si="88"/>
        <v>1</v>
      </c>
      <c r="T368">
        <f t="shared" si="89"/>
        <v>0</v>
      </c>
      <c r="U368">
        <f t="shared" si="90"/>
        <v>1</v>
      </c>
      <c r="V368">
        <f t="shared" si="91"/>
        <v>0</v>
      </c>
      <c r="W368">
        <f t="shared" si="92"/>
        <v>0</v>
      </c>
      <c r="X368">
        <f t="shared" si="93"/>
        <v>0</v>
      </c>
      <c r="Y368">
        <f t="shared" si="94"/>
        <v>0</v>
      </c>
      <c r="Z368">
        <f t="shared" si="95"/>
        <v>0</v>
      </c>
      <c r="AI368">
        <f>O368/50</f>
        <v>12.571359599999999</v>
      </c>
      <c r="AJ368">
        <v>11.727169999999999</v>
      </c>
      <c r="AK368">
        <f>(A368-AI368)^2+(B368-AJ368)^2</f>
        <v>1.8827554629481558</v>
      </c>
      <c r="AL368">
        <f t="shared" si="98"/>
        <v>1.3721353661166802</v>
      </c>
      <c r="AM368">
        <f t="shared" si="97"/>
        <v>242.86795980265239</v>
      </c>
      <c r="AN368">
        <f t="shared" si="96"/>
        <v>141</v>
      </c>
    </row>
    <row r="369" spans="1:40" x14ac:dyDescent="0.2">
      <c r="A369">
        <v>13.63869</v>
      </c>
      <c r="B369">
        <v>11.5084</v>
      </c>
      <c r="C369">
        <v>0</v>
      </c>
      <c r="D369">
        <v>1</v>
      </c>
      <c r="E369" t="s">
        <v>12</v>
      </c>
      <c r="F369">
        <v>0.28000000000000003</v>
      </c>
      <c r="G369">
        <v>0</v>
      </c>
      <c r="H369" t="s">
        <v>13</v>
      </c>
      <c r="I369" t="s">
        <v>14</v>
      </c>
      <c r="J369" s="1">
        <v>19970</v>
      </c>
      <c r="K369">
        <v>54</v>
      </c>
      <c r="L369">
        <v>368</v>
      </c>
      <c r="M369">
        <f t="shared" si="84"/>
        <v>681.93450000000007</v>
      </c>
      <c r="N369">
        <f t="shared" si="85"/>
        <v>424.58000000000004</v>
      </c>
      <c r="O369">
        <v>628.56797999999992</v>
      </c>
      <c r="P369">
        <v>413.64150000000006</v>
      </c>
      <c r="Q369">
        <f t="shared" si="86"/>
        <v>2967.6362391604152</v>
      </c>
      <c r="R369">
        <f t="shared" si="87"/>
        <v>54.476015265072526</v>
      </c>
      <c r="S369">
        <f t="shared" si="88"/>
        <v>1</v>
      </c>
      <c r="T369">
        <f t="shared" si="89"/>
        <v>0</v>
      </c>
      <c r="U369">
        <f t="shared" si="90"/>
        <v>1</v>
      </c>
      <c r="V369">
        <f t="shared" si="91"/>
        <v>0</v>
      </c>
      <c r="W369">
        <f t="shared" si="92"/>
        <v>0</v>
      </c>
      <c r="X369">
        <f t="shared" si="93"/>
        <v>0</v>
      </c>
      <c r="Y369">
        <f t="shared" si="94"/>
        <v>0</v>
      </c>
      <c r="Z369">
        <f t="shared" si="95"/>
        <v>0</v>
      </c>
      <c r="AI369">
        <f>O369/50</f>
        <v>12.571359599999999</v>
      </c>
      <c r="AJ369">
        <v>11.727169999999999</v>
      </c>
      <c r="AK369">
        <f>(A369-AI369)^2+(B369-AJ369)^2</f>
        <v>1.1870544956641624</v>
      </c>
      <c r="AL369">
        <f t="shared" si="98"/>
        <v>1.0895203053014488</v>
      </c>
      <c r="AM369">
        <f t="shared" si="97"/>
        <v>192.84509403835645</v>
      </c>
      <c r="AN369">
        <f t="shared" si="96"/>
        <v>88</v>
      </c>
    </row>
    <row r="370" spans="1:40" x14ac:dyDescent="0.2">
      <c r="A370">
        <v>11.765790000000001</v>
      </c>
      <c r="B370">
        <v>13.611520000000001</v>
      </c>
      <c r="C370">
        <v>4</v>
      </c>
      <c r="D370">
        <v>0</v>
      </c>
      <c r="E370" t="s">
        <v>15</v>
      </c>
      <c r="F370">
        <v>0.04</v>
      </c>
      <c r="G370">
        <v>4</v>
      </c>
      <c r="H370" t="s">
        <v>17</v>
      </c>
      <c r="I370" t="s">
        <v>16</v>
      </c>
      <c r="J370" s="1">
        <v>19970</v>
      </c>
      <c r="K370">
        <v>54</v>
      </c>
      <c r="L370">
        <v>369</v>
      </c>
      <c r="M370">
        <f t="shared" si="84"/>
        <v>588.28950000000009</v>
      </c>
      <c r="N370">
        <f t="shared" si="85"/>
        <v>319.42399999999998</v>
      </c>
      <c r="O370">
        <v>628.56797999999992</v>
      </c>
      <c r="P370">
        <v>413.64150000000006</v>
      </c>
      <c r="Q370">
        <f t="shared" si="86"/>
        <v>10499.293257360403</v>
      </c>
      <c r="R370">
        <f t="shared" si="87"/>
        <v>102.46605905059687</v>
      </c>
      <c r="S370">
        <f t="shared" si="88"/>
        <v>1</v>
      </c>
      <c r="T370">
        <f t="shared" si="89"/>
        <v>0</v>
      </c>
      <c r="U370">
        <f t="shared" si="90"/>
        <v>0</v>
      </c>
      <c r="V370">
        <f t="shared" si="91"/>
        <v>1</v>
      </c>
      <c r="W370">
        <f t="shared" si="92"/>
        <v>0</v>
      </c>
      <c r="X370">
        <f t="shared" si="93"/>
        <v>0</v>
      </c>
      <c r="Y370">
        <f t="shared" si="94"/>
        <v>0</v>
      </c>
      <c r="Z370">
        <f t="shared" si="95"/>
        <v>0</v>
      </c>
      <c r="AI370">
        <f>O370/50</f>
        <v>12.571359599999999</v>
      </c>
      <c r="AJ370">
        <v>11.727169999999999</v>
      </c>
      <c r="AK370">
        <f>(A370-AI370)^2+(B370-AJ370)^2</f>
        <v>4.1997173029441619</v>
      </c>
      <c r="AL370">
        <f t="shared" si="98"/>
        <v>2.0493211810119374</v>
      </c>
      <c r="AM370">
        <f t="shared" si="97"/>
        <v>362.72984903911293</v>
      </c>
      <c r="AN370">
        <f t="shared" si="96"/>
        <v>257</v>
      </c>
    </row>
    <row r="371" spans="1:40" x14ac:dyDescent="0.2">
      <c r="A371">
        <v>16.268329999999999</v>
      </c>
      <c r="B371">
        <v>14.38156</v>
      </c>
      <c r="C371">
        <v>5</v>
      </c>
      <c r="D371">
        <v>1</v>
      </c>
      <c r="E371" t="s">
        <v>18</v>
      </c>
      <c r="F371">
        <v>0.01</v>
      </c>
      <c r="G371">
        <v>4</v>
      </c>
      <c r="H371" t="s">
        <v>13</v>
      </c>
      <c r="I371" t="s">
        <v>16</v>
      </c>
      <c r="J371" s="1">
        <v>19970</v>
      </c>
      <c r="K371">
        <v>54</v>
      </c>
      <c r="L371">
        <v>370</v>
      </c>
      <c r="M371">
        <f t="shared" si="84"/>
        <v>813.41649999999993</v>
      </c>
      <c r="N371">
        <f t="shared" si="85"/>
        <v>280.92200000000003</v>
      </c>
      <c r="O371">
        <v>628.56797999999992</v>
      </c>
      <c r="P371">
        <v>413.64150000000006</v>
      </c>
      <c r="Q371">
        <f t="shared" si="86"/>
        <v>51783.441026440414</v>
      </c>
      <c r="R371">
        <f t="shared" si="87"/>
        <v>227.55975265068383</v>
      </c>
      <c r="S371">
        <f t="shared" si="88"/>
        <v>0</v>
      </c>
      <c r="T371">
        <f t="shared" si="89"/>
        <v>0</v>
      </c>
      <c r="U371">
        <f t="shared" si="90"/>
        <v>0</v>
      </c>
      <c r="V371">
        <f t="shared" si="91"/>
        <v>0</v>
      </c>
      <c r="W371">
        <f t="shared" si="92"/>
        <v>0</v>
      </c>
      <c r="X371">
        <f t="shared" si="93"/>
        <v>1</v>
      </c>
      <c r="Y371">
        <f t="shared" si="94"/>
        <v>0</v>
      </c>
      <c r="Z371">
        <f t="shared" si="95"/>
        <v>0</v>
      </c>
      <c r="AI371">
        <f>O371/50</f>
        <v>12.571359599999999</v>
      </c>
      <c r="AJ371">
        <v>11.727169999999999</v>
      </c>
      <c r="AK371">
        <f>(A371-AI371)^2+(B371-AJ371)^2</f>
        <v>20.713376410576164</v>
      </c>
      <c r="AL371">
        <f t="shared" si="98"/>
        <v>4.5511950530136769</v>
      </c>
      <c r="AM371">
        <f t="shared" si="97"/>
        <v>805.56152438342076</v>
      </c>
      <c r="AN371">
        <f t="shared" si="96"/>
        <v>548</v>
      </c>
    </row>
    <row r="372" spans="1:40" x14ac:dyDescent="0.2">
      <c r="A372">
        <v>8.7359100000000005</v>
      </c>
      <c r="B372">
        <v>12.05172</v>
      </c>
      <c r="C372">
        <v>1</v>
      </c>
      <c r="D372">
        <v>1</v>
      </c>
      <c r="E372" s="2">
        <v>43059</v>
      </c>
      <c r="F372">
        <v>0.25</v>
      </c>
      <c r="G372">
        <v>1</v>
      </c>
      <c r="H372" t="s">
        <v>13</v>
      </c>
      <c r="I372" t="s">
        <v>14</v>
      </c>
      <c r="J372" s="1">
        <v>19970</v>
      </c>
      <c r="K372">
        <v>54</v>
      </c>
      <c r="L372">
        <v>371</v>
      </c>
      <c r="M372">
        <f t="shared" si="84"/>
        <v>436.7955</v>
      </c>
      <c r="N372">
        <f t="shared" si="85"/>
        <v>397.41399999999999</v>
      </c>
      <c r="O372">
        <v>628.56797999999992</v>
      </c>
      <c r="P372">
        <v>413.64150000000006</v>
      </c>
      <c r="Q372">
        <f t="shared" si="86"/>
        <v>37040.015841600369</v>
      </c>
      <c r="R372">
        <f t="shared" si="87"/>
        <v>192.45782873554501</v>
      </c>
      <c r="S372">
        <f t="shared" si="88"/>
        <v>0</v>
      </c>
      <c r="T372">
        <f t="shared" si="89"/>
        <v>0</v>
      </c>
      <c r="U372">
        <f t="shared" si="90"/>
        <v>0</v>
      </c>
      <c r="V372">
        <f t="shared" si="91"/>
        <v>0</v>
      </c>
      <c r="W372">
        <f t="shared" si="92"/>
        <v>1</v>
      </c>
      <c r="X372">
        <f t="shared" si="93"/>
        <v>0</v>
      </c>
      <c r="Y372">
        <f t="shared" si="94"/>
        <v>0</v>
      </c>
      <c r="Z372">
        <f t="shared" si="95"/>
        <v>0</v>
      </c>
      <c r="AI372">
        <f>O372/50</f>
        <v>12.571359599999999</v>
      </c>
      <c r="AJ372">
        <v>11.727169999999999</v>
      </c>
      <c r="AK372">
        <f>(A372-AI372)^2+(B372-AJ372)^2</f>
        <v>14.81600633664015</v>
      </c>
      <c r="AL372">
        <f t="shared" si="98"/>
        <v>3.8491565747109004</v>
      </c>
      <c r="AM372">
        <f t="shared" si="97"/>
        <v>681.3007137238294</v>
      </c>
      <c r="AN372">
        <f t="shared" si="96"/>
        <v>513</v>
      </c>
    </row>
    <row r="373" spans="1:40" x14ac:dyDescent="0.2">
      <c r="A373">
        <v>15.749129999999999</v>
      </c>
      <c r="B373">
        <v>12.16057</v>
      </c>
      <c r="C373">
        <v>5</v>
      </c>
      <c r="D373">
        <v>1</v>
      </c>
      <c r="E373" t="s">
        <v>18</v>
      </c>
      <c r="F373">
        <v>0.01</v>
      </c>
      <c r="G373">
        <v>4</v>
      </c>
      <c r="H373" t="s">
        <v>13</v>
      </c>
      <c r="I373" t="s">
        <v>16</v>
      </c>
      <c r="J373" s="1">
        <v>19970</v>
      </c>
      <c r="K373">
        <v>54</v>
      </c>
      <c r="L373">
        <v>372</v>
      </c>
      <c r="M373">
        <f t="shared" si="84"/>
        <v>787.45650000000001</v>
      </c>
      <c r="N373">
        <f t="shared" si="85"/>
        <v>391.97149999999999</v>
      </c>
      <c r="O373">
        <v>628.56797999999992</v>
      </c>
      <c r="P373">
        <v>413.64150000000006</v>
      </c>
      <c r="Q373">
        <f t="shared" si="86"/>
        <v>25715.150687790428</v>
      </c>
      <c r="R373">
        <f t="shared" si="87"/>
        <v>160.35944215352717</v>
      </c>
      <c r="S373">
        <f t="shared" si="88"/>
        <v>0</v>
      </c>
      <c r="T373">
        <f t="shared" si="89"/>
        <v>0</v>
      </c>
      <c r="U373">
        <f t="shared" si="90"/>
        <v>0</v>
      </c>
      <c r="V373">
        <f t="shared" si="91"/>
        <v>0</v>
      </c>
      <c r="W373">
        <f t="shared" si="92"/>
        <v>1</v>
      </c>
      <c r="X373">
        <f t="shared" si="93"/>
        <v>0</v>
      </c>
      <c r="Y373">
        <f t="shared" si="94"/>
        <v>0</v>
      </c>
      <c r="Z373">
        <f t="shared" si="95"/>
        <v>0</v>
      </c>
      <c r="AI373">
        <f>O373/50</f>
        <v>12.571359599999999</v>
      </c>
      <c r="AJ373">
        <v>11.727169999999999</v>
      </c>
      <c r="AK373">
        <f>(A373-AI373)^2+(B373-AJ373)^2</f>
        <v>10.28606027511616</v>
      </c>
      <c r="AL373">
        <f t="shared" si="98"/>
        <v>3.2071888430705418</v>
      </c>
      <c r="AM373">
        <f t="shared" si="97"/>
        <v>567.6724252234859</v>
      </c>
      <c r="AN373">
        <f t="shared" si="96"/>
        <v>450</v>
      </c>
    </row>
    <row r="374" spans="1:40" x14ac:dyDescent="0.2">
      <c r="A374">
        <v>12.18563</v>
      </c>
      <c r="B374">
        <v>11.40151</v>
      </c>
      <c r="C374">
        <v>2</v>
      </c>
      <c r="D374">
        <v>1</v>
      </c>
      <c r="E374" t="s">
        <v>19</v>
      </c>
      <c r="F374">
        <v>0.3</v>
      </c>
      <c r="G374">
        <v>2</v>
      </c>
      <c r="H374" t="s">
        <v>13</v>
      </c>
      <c r="I374" t="s">
        <v>14</v>
      </c>
      <c r="J374" s="1">
        <v>19970</v>
      </c>
      <c r="K374">
        <v>54</v>
      </c>
      <c r="L374">
        <v>373</v>
      </c>
      <c r="M374">
        <f t="shared" si="84"/>
        <v>609.28149999999994</v>
      </c>
      <c r="N374">
        <f t="shared" si="85"/>
        <v>429.92449999999997</v>
      </c>
      <c r="O374">
        <v>628.56797999999992</v>
      </c>
      <c r="P374">
        <v>413.64150000000006</v>
      </c>
      <c r="Q374">
        <f t="shared" si="86"/>
        <v>637.1043997903962</v>
      </c>
      <c r="R374">
        <f t="shared" si="87"/>
        <v>25.240927078663258</v>
      </c>
      <c r="S374">
        <f t="shared" si="88"/>
        <v>1</v>
      </c>
      <c r="T374">
        <f t="shared" si="89"/>
        <v>1</v>
      </c>
      <c r="U374">
        <f t="shared" si="90"/>
        <v>0</v>
      </c>
      <c r="V374">
        <f t="shared" si="91"/>
        <v>0</v>
      </c>
      <c r="W374">
        <f t="shared" si="92"/>
        <v>0</v>
      </c>
      <c r="X374">
        <f t="shared" si="93"/>
        <v>0</v>
      </c>
      <c r="Y374">
        <f t="shared" si="94"/>
        <v>0</v>
      </c>
      <c r="Z374">
        <f t="shared" si="95"/>
        <v>0</v>
      </c>
      <c r="AI374">
        <f>O374/50</f>
        <v>12.571359599999999</v>
      </c>
      <c r="AJ374">
        <v>11.727169999999999</v>
      </c>
      <c r="AK374">
        <f>(A374-AI374)^2+(B374-AJ374)^2</f>
        <v>0.25484175991615904</v>
      </c>
      <c r="AL374">
        <f t="shared" si="98"/>
        <v>0.50481854157326578</v>
      </c>
      <c r="AM374">
        <f t="shared" si="97"/>
        <v>89.352881858468038</v>
      </c>
      <c r="AN374">
        <f t="shared" si="96"/>
        <v>38</v>
      </c>
    </row>
    <row r="375" spans="1:40" x14ac:dyDescent="0.2">
      <c r="A375">
        <v>14.78633</v>
      </c>
      <c r="B375">
        <v>14.093870000000001</v>
      </c>
      <c r="C375">
        <v>0</v>
      </c>
      <c r="D375">
        <v>1</v>
      </c>
      <c r="E375" t="s">
        <v>12</v>
      </c>
      <c r="F375">
        <v>0.28000000000000003</v>
      </c>
      <c r="G375">
        <v>0</v>
      </c>
      <c r="H375" t="s">
        <v>13</v>
      </c>
      <c r="I375" t="s">
        <v>14</v>
      </c>
      <c r="J375" s="1">
        <v>19970</v>
      </c>
      <c r="K375">
        <v>54</v>
      </c>
      <c r="L375">
        <v>374</v>
      </c>
      <c r="M375">
        <f t="shared" si="84"/>
        <v>739.31650000000002</v>
      </c>
      <c r="N375">
        <f t="shared" si="85"/>
        <v>295.30649999999991</v>
      </c>
      <c r="O375">
        <v>628.56797999999992</v>
      </c>
      <c r="P375">
        <v>413.64150000000006</v>
      </c>
      <c r="Q375">
        <f t="shared" si="86"/>
        <v>26268.406907190456</v>
      </c>
      <c r="R375">
        <f t="shared" si="87"/>
        <v>162.07531245439714</v>
      </c>
      <c r="S375">
        <f t="shared" si="88"/>
        <v>0</v>
      </c>
      <c r="T375">
        <f t="shared" si="89"/>
        <v>0</v>
      </c>
      <c r="U375">
        <f t="shared" si="90"/>
        <v>0</v>
      </c>
      <c r="V375">
        <f t="shared" si="91"/>
        <v>0</v>
      </c>
      <c r="W375">
        <f t="shared" si="92"/>
        <v>1</v>
      </c>
      <c r="X375">
        <f t="shared" si="93"/>
        <v>0</v>
      </c>
      <c r="Y375">
        <f t="shared" si="94"/>
        <v>0</v>
      </c>
      <c r="Z375">
        <f t="shared" si="95"/>
        <v>0</v>
      </c>
      <c r="AI375">
        <f>O375/50</f>
        <v>12.571359599999999</v>
      </c>
      <c r="AJ375">
        <v>11.727169999999999</v>
      </c>
      <c r="AK375">
        <f>(A375-AI375)^2+(B375-AJ375)^2</f>
        <v>10.50736276287617</v>
      </c>
      <c r="AL375">
        <f t="shared" si="98"/>
        <v>3.2415062490879407</v>
      </c>
      <c r="AM375">
        <f t="shared" si="97"/>
        <v>573.7466060885655</v>
      </c>
      <c r="AN375">
        <f t="shared" si="96"/>
        <v>457</v>
      </c>
    </row>
    <row r="376" spans="1:40" x14ac:dyDescent="0.2">
      <c r="A376">
        <v>13.450839999999999</v>
      </c>
      <c r="B376">
        <v>8.8608119999999992</v>
      </c>
      <c r="C376">
        <v>0</v>
      </c>
      <c r="D376">
        <v>1</v>
      </c>
      <c r="E376" t="s">
        <v>12</v>
      </c>
      <c r="F376">
        <v>0.28000000000000003</v>
      </c>
      <c r="G376">
        <v>0</v>
      </c>
      <c r="H376" t="s">
        <v>13</v>
      </c>
      <c r="I376" t="s">
        <v>14</v>
      </c>
      <c r="J376" s="1">
        <v>19970</v>
      </c>
      <c r="K376">
        <v>54</v>
      </c>
      <c r="L376">
        <v>375</v>
      </c>
      <c r="M376">
        <f t="shared" si="84"/>
        <v>672.54199999999992</v>
      </c>
      <c r="N376">
        <f t="shared" si="85"/>
        <v>556.95939999999996</v>
      </c>
      <c r="O376">
        <v>628.56797999999992</v>
      </c>
      <c r="P376">
        <v>413.64150000000006</v>
      </c>
      <c r="Q376">
        <f t="shared" si="86"/>
        <v>22473.734895370369</v>
      </c>
      <c r="R376">
        <f t="shared" si="87"/>
        <v>149.91242408609892</v>
      </c>
      <c r="S376">
        <f t="shared" si="88"/>
        <v>1</v>
      </c>
      <c r="T376">
        <f t="shared" si="89"/>
        <v>0</v>
      </c>
      <c r="U376">
        <f t="shared" si="90"/>
        <v>0</v>
      </c>
      <c r="V376">
        <f t="shared" si="91"/>
        <v>1</v>
      </c>
      <c r="W376">
        <f t="shared" si="92"/>
        <v>0</v>
      </c>
      <c r="X376">
        <f t="shared" si="93"/>
        <v>0</v>
      </c>
      <c r="Y376">
        <f t="shared" si="94"/>
        <v>0</v>
      </c>
      <c r="Z376">
        <f t="shared" si="95"/>
        <v>0</v>
      </c>
      <c r="AI376">
        <f>O376/50</f>
        <v>12.571359599999999</v>
      </c>
      <c r="AJ376">
        <v>11.727169999999999</v>
      </c>
      <c r="AK376">
        <f>(A376-AI376)^2+(B376-AJ376)^2</f>
        <v>8.9894939581481612</v>
      </c>
      <c r="AL376">
        <f t="shared" si="98"/>
        <v>2.9982484817219803</v>
      </c>
      <c r="AM376">
        <f t="shared" si="97"/>
        <v>530.6899812647905</v>
      </c>
      <c r="AN376">
        <f t="shared" si="96"/>
        <v>417</v>
      </c>
    </row>
    <row r="377" spans="1:40" x14ac:dyDescent="0.2">
      <c r="A377">
        <v>15.73667</v>
      </c>
      <c r="B377">
        <v>12.94093</v>
      </c>
      <c r="C377">
        <v>3</v>
      </c>
      <c r="D377">
        <v>1</v>
      </c>
      <c r="E377" t="s">
        <v>20</v>
      </c>
      <c r="F377">
        <v>0.13</v>
      </c>
      <c r="G377">
        <v>3</v>
      </c>
      <c r="H377" t="s">
        <v>13</v>
      </c>
      <c r="I377" t="s">
        <v>14</v>
      </c>
      <c r="J377" s="1">
        <v>19970</v>
      </c>
      <c r="K377">
        <v>54</v>
      </c>
      <c r="L377">
        <v>376</v>
      </c>
      <c r="M377">
        <f t="shared" si="84"/>
        <v>786.83349999999996</v>
      </c>
      <c r="N377">
        <f t="shared" si="85"/>
        <v>352.95349999999996</v>
      </c>
      <c r="O377">
        <v>628.56797999999992</v>
      </c>
      <c r="P377">
        <v>413.64150000000006</v>
      </c>
      <c r="Q377">
        <f t="shared" si="86"/>
        <v>28731.008164870422</v>
      </c>
      <c r="R377">
        <f t="shared" si="87"/>
        <v>169.50223645978957</v>
      </c>
      <c r="S377">
        <f t="shared" si="88"/>
        <v>0</v>
      </c>
      <c r="T377">
        <f t="shared" si="89"/>
        <v>0</v>
      </c>
      <c r="U377">
        <f t="shared" si="90"/>
        <v>0</v>
      </c>
      <c r="V377">
        <f t="shared" si="91"/>
        <v>0</v>
      </c>
      <c r="W377">
        <f t="shared" si="92"/>
        <v>1</v>
      </c>
      <c r="X377">
        <f t="shared" si="93"/>
        <v>0</v>
      </c>
      <c r="Y377">
        <f t="shared" si="94"/>
        <v>0</v>
      </c>
      <c r="Z377">
        <f t="shared" si="95"/>
        <v>0</v>
      </c>
      <c r="AI377">
        <f>O377/50</f>
        <v>12.571359599999999</v>
      </c>
      <c r="AJ377">
        <v>11.727169999999999</v>
      </c>
      <c r="AK377">
        <f>(A377-AI377)^2+(B377-AJ377)^2</f>
        <v>11.492403265948166</v>
      </c>
      <c r="AL377">
        <f t="shared" si="98"/>
        <v>3.3900447291957914</v>
      </c>
      <c r="AM377">
        <f t="shared" si="97"/>
        <v>600.03791706765503</v>
      </c>
      <c r="AN377">
        <f t="shared" si="96"/>
        <v>484</v>
      </c>
    </row>
    <row r="378" spans="1:40" x14ac:dyDescent="0.2">
      <c r="A378">
        <v>11.91194</v>
      </c>
      <c r="B378">
        <v>14.17201</v>
      </c>
      <c r="C378">
        <v>5</v>
      </c>
      <c r="D378">
        <v>1</v>
      </c>
      <c r="E378" t="s">
        <v>18</v>
      </c>
      <c r="F378">
        <v>0.01</v>
      </c>
      <c r="G378">
        <v>4</v>
      </c>
      <c r="H378" t="s">
        <v>13</v>
      </c>
      <c r="I378" t="s">
        <v>16</v>
      </c>
      <c r="J378" s="1">
        <v>19970</v>
      </c>
      <c r="K378">
        <v>54</v>
      </c>
      <c r="L378">
        <v>377</v>
      </c>
      <c r="M378">
        <f t="shared" si="84"/>
        <v>595.59699999999998</v>
      </c>
      <c r="N378">
        <f t="shared" si="85"/>
        <v>291.39949999999999</v>
      </c>
      <c r="O378">
        <v>628.56797999999992</v>
      </c>
      <c r="P378">
        <v>413.64150000000006</v>
      </c>
      <c r="Q378">
        <f t="shared" si="86"/>
        <v>16030.192086160414</v>
      </c>
      <c r="R378">
        <f t="shared" si="87"/>
        <v>126.61039485824382</v>
      </c>
      <c r="S378">
        <f t="shared" si="88"/>
        <v>1</v>
      </c>
      <c r="T378">
        <f t="shared" si="89"/>
        <v>0</v>
      </c>
      <c r="U378">
        <f t="shared" si="90"/>
        <v>0</v>
      </c>
      <c r="V378">
        <f t="shared" si="91"/>
        <v>1</v>
      </c>
      <c r="W378">
        <f t="shared" si="92"/>
        <v>0</v>
      </c>
      <c r="X378">
        <f t="shared" si="93"/>
        <v>0</v>
      </c>
      <c r="Y378">
        <f t="shared" si="94"/>
        <v>0</v>
      </c>
      <c r="Z378">
        <f t="shared" si="95"/>
        <v>0</v>
      </c>
      <c r="AI378">
        <f>O378/50</f>
        <v>12.571359599999999</v>
      </c>
      <c r="AJ378">
        <v>11.727169999999999</v>
      </c>
      <c r="AK378">
        <f>(A378-AI378)^2+(B378-AJ378)^2</f>
        <v>6.4120768344641643</v>
      </c>
      <c r="AL378">
        <f t="shared" si="98"/>
        <v>2.5322078971648763</v>
      </c>
      <c r="AM378">
        <f t="shared" si="97"/>
        <v>448.20079779818309</v>
      </c>
      <c r="AN378">
        <f t="shared" si="96"/>
        <v>347</v>
      </c>
    </row>
    <row r="379" spans="1:40" x14ac:dyDescent="0.2">
      <c r="A379">
        <v>12.527200000000001</v>
      </c>
      <c r="B379">
        <v>12.7851</v>
      </c>
      <c r="C379">
        <v>4</v>
      </c>
      <c r="D379">
        <v>0</v>
      </c>
      <c r="E379" t="s">
        <v>15</v>
      </c>
      <c r="F379">
        <v>0.04</v>
      </c>
      <c r="G379">
        <v>4</v>
      </c>
      <c r="H379" t="s">
        <v>17</v>
      </c>
      <c r="I379" t="s">
        <v>16</v>
      </c>
      <c r="J379" s="1">
        <v>19970</v>
      </c>
      <c r="K379">
        <v>54</v>
      </c>
      <c r="L379">
        <v>378</v>
      </c>
      <c r="M379">
        <f t="shared" si="84"/>
        <v>626.36</v>
      </c>
      <c r="N379">
        <f t="shared" si="85"/>
        <v>360.745</v>
      </c>
      <c r="O379">
        <v>628.56797999999992</v>
      </c>
      <c r="P379">
        <v>413.64150000000006</v>
      </c>
      <c r="Q379">
        <f t="shared" si="86"/>
        <v>2802.9148879304057</v>
      </c>
      <c r="R379">
        <f t="shared" si="87"/>
        <v>52.942562158724485</v>
      </c>
      <c r="S379">
        <f t="shared" si="88"/>
        <v>1</v>
      </c>
      <c r="T379">
        <f t="shared" si="89"/>
        <v>0</v>
      </c>
      <c r="U379">
        <f t="shared" si="90"/>
        <v>1</v>
      </c>
      <c r="V379">
        <f t="shared" si="91"/>
        <v>0</v>
      </c>
      <c r="W379">
        <f t="shared" si="92"/>
        <v>0</v>
      </c>
      <c r="X379">
        <f t="shared" si="93"/>
        <v>0</v>
      </c>
      <c r="Y379">
        <f t="shared" si="94"/>
        <v>0</v>
      </c>
      <c r="Z379">
        <f t="shared" si="95"/>
        <v>0</v>
      </c>
      <c r="AI379">
        <f>O379/50</f>
        <v>12.571359599999999</v>
      </c>
      <c r="AJ379">
        <v>11.727169999999999</v>
      </c>
      <c r="AK379">
        <f>(A379-AI379)^2+(B379-AJ379)^2</f>
        <v>1.1211659551721616</v>
      </c>
      <c r="AL379">
        <f t="shared" si="98"/>
        <v>1.0588512431744894</v>
      </c>
      <c r="AM379">
        <f t="shared" si="97"/>
        <v>187.41667004188463</v>
      </c>
      <c r="AN379">
        <f t="shared" si="96"/>
        <v>81</v>
      </c>
    </row>
    <row r="380" spans="1:40" x14ac:dyDescent="0.2">
      <c r="A380">
        <v>14.373799999999999</v>
      </c>
      <c r="B380">
        <v>13.076739999999999</v>
      </c>
      <c r="C380">
        <v>0</v>
      </c>
      <c r="D380">
        <v>1</v>
      </c>
      <c r="E380" t="s">
        <v>12</v>
      </c>
      <c r="F380">
        <v>0.28000000000000003</v>
      </c>
      <c r="G380">
        <v>0</v>
      </c>
      <c r="H380" t="s">
        <v>13</v>
      </c>
      <c r="I380" t="s">
        <v>14</v>
      </c>
      <c r="J380" s="1">
        <v>19970</v>
      </c>
      <c r="K380">
        <v>54</v>
      </c>
      <c r="L380">
        <v>379</v>
      </c>
      <c r="M380">
        <f t="shared" si="84"/>
        <v>718.68999999999994</v>
      </c>
      <c r="N380">
        <f t="shared" si="85"/>
        <v>346.16300000000001</v>
      </c>
      <c r="O380">
        <v>628.56797999999992</v>
      </c>
      <c r="P380">
        <v>413.64150000000006</v>
      </c>
      <c r="Q380">
        <f t="shared" si="86"/>
        <v>12675.326451130411</v>
      </c>
      <c r="R380">
        <f t="shared" si="87"/>
        <v>112.58475230301131</v>
      </c>
      <c r="S380">
        <f t="shared" si="88"/>
        <v>1</v>
      </c>
      <c r="T380">
        <f t="shared" si="89"/>
        <v>0</v>
      </c>
      <c r="U380">
        <f t="shared" si="90"/>
        <v>0</v>
      </c>
      <c r="V380">
        <f t="shared" si="91"/>
        <v>1</v>
      </c>
      <c r="W380">
        <f t="shared" si="92"/>
        <v>0</v>
      </c>
      <c r="X380">
        <f t="shared" si="93"/>
        <v>0</v>
      </c>
      <c r="Y380">
        <f t="shared" si="94"/>
        <v>0</v>
      </c>
      <c r="Z380">
        <f t="shared" si="95"/>
        <v>0</v>
      </c>
      <c r="AI380">
        <f>O380/50</f>
        <v>12.571359599999999</v>
      </c>
      <c r="AJ380">
        <v>11.727169999999999</v>
      </c>
      <c r="AK380">
        <f>(A380-AI380)^2+(B380-AJ380)^2</f>
        <v>5.0701305804521599</v>
      </c>
      <c r="AL380">
        <f t="shared" si="98"/>
        <v>2.2516950460602252</v>
      </c>
      <c r="AM380">
        <f t="shared" si="97"/>
        <v>398.55002315265983</v>
      </c>
      <c r="AN380">
        <f t="shared" si="96"/>
        <v>304</v>
      </c>
    </row>
    <row r="381" spans="1:40" x14ac:dyDescent="0.2">
      <c r="A381">
        <v>12.21672</v>
      </c>
      <c r="B381">
        <v>14.14109</v>
      </c>
      <c r="C381">
        <v>5</v>
      </c>
      <c r="D381">
        <v>1</v>
      </c>
      <c r="E381" t="s">
        <v>18</v>
      </c>
      <c r="F381">
        <v>0.01</v>
      </c>
      <c r="G381">
        <v>4</v>
      </c>
      <c r="H381" t="s">
        <v>13</v>
      </c>
      <c r="I381" t="s">
        <v>16</v>
      </c>
      <c r="J381" s="1">
        <v>19970</v>
      </c>
      <c r="K381">
        <v>54</v>
      </c>
      <c r="L381">
        <v>380</v>
      </c>
      <c r="M381">
        <f t="shared" si="84"/>
        <v>610.83600000000001</v>
      </c>
      <c r="N381">
        <f t="shared" si="85"/>
        <v>292.94550000000004</v>
      </c>
      <c r="O381">
        <v>628.56797999999992</v>
      </c>
      <c r="P381">
        <v>413.64150000000006</v>
      </c>
      <c r="Q381">
        <f t="shared" si="86"/>
        <v>14881.947530720403</v>
      </c>
      <c r="R381">
        <f t="shared" si="87"/>
        <v>121.99158795064685</v>
      </c>
      <c r="S381">
        <f t="shared" si="88"/>
        <v>1</v>
      </c>
      <c r="T381">
        <f t="shared" si="89"/>
        <v>0</v>
      </c>
      <c r="U381">
        <f t="shared" si="90"/>
        <v>0</v>
      </c>
      <c r="V381">
        <f t="shared" si="91"/>
        <v>1</v>
      </c>
      <c r="W381">
        <f t="shared" si="92"/>
        <v>0</v>
      </c>
      <c r="X381">
        <f t="shared" si="93"/>
        <v>0</v>
      </c>
      <c r="Y381">
        <f t="shared" si="94"/>
        <v>0</v>
      </c>
      <c r="Z381">
        <f t="shared" si="95"/>
        <v>0</v>
      </c>
      <c r="AI381">
        <f>O381/50</f>
        <v>12.571359599999999</v>
      </c>
      <c r="AJ381">
        <v>11.727169999999999</v>
      </c>
      <c r="AK381">
        <f>(A381-AI381)^2+(B381-AJ381)^2</f>
        <v>5.952779012288163</v>
      </c>
      <c r="AL381">
        <f t="shared" si="98"/>
        <v>2.4398317590129373</v>
      </c>
      <c r="AM381">
        <f t="shared" si="97"/>
        <v>431.85022134528987</v>
      </c>
      <c r="AN381">
        <f t="shared" si="96"/>
        <v>332</v>
      </c>
    </row>
    <row r="382" spans="1:40" x14ac:dyDescent="0.2">
      <c r="A382">
        <v>15.280430000000001</v>
      </c>
      <c r="B382">
        <v>11.421519999999999</v>
      </c>
      <c r="C382">
        <v>0</v>
      </c>
      <c r="D382">
        <v>0</v>
      </c>
      <c r="E382" t="s">
        <v>12</v>
      </c>
      <c r="F382">
        <v>0.28000000000000003</v>
      </c>
      <c r="G382">
        <v>0</v>
      </c>
      <c r="H382" t="s">
        <v>17</v>
      </c>
      <c r="I382" t="s">
        <v>14</v>
      </c>
      <c r="J382" s="1">
        <v>19970</v>
      </c>
      <c r="K382">
        <v>54</v>
      </c>
      <c r="L382">
        <v>381</v>
      </c>
      <c r="M382">
        <f t="shared" si="84"/>
        <v>764.02150000000006</v>
      </c>
      <c r="N382">
        <f t="shared" si="85"/>
        <v>428.92400000000009</v>
      </c>
      <c r="O382">
        <v>628.56797999999992</v>
      </c>
      <c r="P382">
        <v>413.64150000000006</v>
      </c>
      <c r="Q382">
        <f t="shared" si="86"/>
        <v>18581.210886640441</v>
      </c>
      <c r="R382">
        <f t="shared" si="87"/>
        <v>136.31291533321573</v>
      </c>
      <c r="S382">
        <f t="shared" si="88"/>
        <v>1</v>
      </c>
      <c r="T382">
        <f t="shared" si="89"/>
        <v>0</v>
      </c>
      <c r="U382">
        <f t="shared" si="90"/>
        <v>0</v>
      </c>
      <c r="V382">
        <f t="shared" si="91"/>
        <v>1</v>
      </c>
      <c r="W382">
        <f t="shared" si="92"/>
        <v>0</v>
      </c>
      <c r="X382">
        <f t="shared" si="93"/>
        <v>0</v>
      </c>
      <c r="Y382">
        <f t="shared" si="94"/>
        <v>0</v>
      </c>
      <c r="Z382">
        <f t="shared" si="95"/>
        <v>0</v>
      </c>
      <c r="AI382">
        <f>O382/50</f>
        <v>12.571359599999999</v>
      </c>
      <c r="AJ382">
        <v>11.727169999999999</v>
      </c>
      <c r="AK382">
        <f>(A382-AI382)^2+(B382-AJ382)^2</f>
        <v>7.432484354656169</v>
      </c>
      <c r="AL382">
        <f t="shared" si="98"/>
        <v>2.7262583066643131</v>
      </c>
      <c r="AM382">
        <f t="shared" si="97"/>
        <v>482.54772027958342</v>
      </c>
      <c r="AN382">
        <f t="shared" si="96"/>
        <v>375</v>
      </c>
    </row>
    <row r="383" spans="1:40" x14ac:dyDescent="0.2">
      <c r="A383">
        <v>11.538639999999999</v>
      </c>
      <c r="B383">
        <v>10.754910000000001</v>
      </c>
      <c r="C383">
        <v>5</v>
      </c>
      <c r="D383">
        <v>0</v>
      </c>
      <c r="E383" t="s">
        <v>18</v>
      </c>
      <c r="F383">
        <v>0.01</v>
      </c>
      <c r="G383">
        <v>4</v>
      </c>
      <c r="H383" t="s">
        <v>17</v>
      </c>
      <c r="I383" t="s">
        <v>16</v>
      </c>
      <c r="J383" s="1">
        <v>19970</v>
      </c>
      <c r="K383">
        <v>54</v>
      </c>
      <c r="L383">
        <v>382</v>
      </c>
      <c r="M383">
        <f t="shared" si="84"/>
        <v>576.9319999999999</v>
      </c>
      <c r="N383">
        <f t="shared" si="85"/>
        <v>462.25450000000001</v>
      </c>
      <c r="O383">
        <v>628.56797999999992</v>
      </c>
      <c r="P383">
        <v>413.64150000000006</v>
      </c>
      <c r="Q383">
        <f t="shared" si="86"/>
        <v>5029.4981995603957</v>
      </c>
      <c r="R383">
        <f t="shared" si="87"/>
        <v>70.918955149948417</v>
      </c>
      <c r="S383">
        <f t="shared" si="88"/>
        <v>1</v>
      </c>
      <c r="T383">
        <f t="shared" si="89"/>
        <v>0</v>
      </c>
      <c r="U383">
        <f t="shared" si="90"/>
        <v>1</v>
      </c>
      <c r="V383">
        <f t="shared" si="91"/>
        <v>0</v>
      </c>
      <c r="W383">
        <f t="shared" si="92"/>
        <v>0</v>
      </c>
      <c r="X383">
        <f t="shared" si="93"/>
        <v>0</v>
      </c>
      <c r="Y383">
        <f t="shared" si="94"/>
        <v>0</v>
      </c>
      <c r="Z383">
        <f t="shared" si="95"/>
        <v>0</v>
      </c>
      <c r="AI383">
        <f>O383/50</f>
        <v>12.571359599999999</v>
      </c>
      <c r="AJ383">
        <v>11.727169999999999</v>
      </c>
      <c r="AK383">
        <f>(A383-AI383)^2+(B383-AJ383)^2</f>
        <v>2.0117992798241575</v>
      </c>
      <c r="AL383">
        <f t="shared" si="98"/>
        <v>1.4183791029989681</v>
      </c>
      <c r="AM383">
        <f t="shared" si="97"/>
        <v>251.05310123081736</v>
      </c>
      <c r="AN383">
        <f t="shared" si="96"/>
        <v>151</v>
      </c>
    </row>
    <row r="384" spans="1:40" x14ac:dyDescent="0.2">
      <c r="A384">
        <v>9.0466180000000005</v>
      </c>
      <c r="B384">
        <v>11.20749</v>
      </c>
      <c r="C384">
        <v>0</v>
      </c>
      <c r="D384">
        <v>0</v>
      </c>
      <c r="E384" t="s">
        <v>12</v>
      </c>
      <c r="F384">
        <v>0.28000000000000003</v>
      </c>
      <c r="G384">
        <v>0</v>
      </c>
      <c r="H384" t="s">
        <v>17</v>
      </c>
      <c r="I384" t="s">
        <v>14</v>
      </c>
      <c r="J384" s="1">
        <v>19970</v>
      </c>
      <c r="K384">
        <v>54</v>
      </c>
      <c r="L384">
        <v>383</v>
      </c>
      <c r="M384">
        <f t="shared" si="84"/>
        <v>452.33090000000004</v>
      </c>
      <c r="N384">
        <f t="shared" si="85"/>
        <v>439.62549999999999</v>
      </c>
      <c r="O384">
        <v>628.56797999999992</v>
      </c>
      <c r="P384">
        <v>413.64150000000006</v>
      </c>
      <c r="Q384">
        <f t="shared" si="86"/>
        <v>31734.676622926356</v>
      </c>
      <c r="R384">
        <f t="shared" si="87"/>
        <v>178.14229318981597</v>
      </c>
      <c r="S384">
        <f t="shared" si="88"/>
        <v>0</v>
      </c>
      <c r="T384">
        <f t="shared" si="89"/>
        <v>0</v>
      </c>
      <c r="U384">
        <f t="shared" si="90"/>
        <v>0</v>
      </c>
      <c r="V384">
        <f t="shared" si="91"/>
        <v>0</v>
      </c>
      <c r="W384">
        <f t="shared" si="92"/>
        <v>1</v>
      </c>
      <c r="X384">
        <f t="shared" si="93"/>
        <v>0</v>
      </c>
      <c r="Y384">
        <f t="shared" si="94"/>
        <v>0</v>
      </c>
      <c r="Z384">
        <f t="shared" si="95"/>
        <v>0</v>
      </c>
      <c r="AI384">
        <f>O384/50</f>
        <v>12.571359599999999</v>
      </c>
      <c r="AJ384">
        <v>11.727169999999999</v>
      </c>
      <c r="AK384">
        <f>(A384-AI384)^2+(B384-AJ384)^2</f>
        <v>12.693870649170551</v>
      </c>
      <c r="AL384">
        <f t="shared" si="98"/>
        <v>3.5628458637963205</v>
      </c>
      <c r="AM384">
        <f t="shared" si="97"/>
        <v>630.62371789194879</v>
      </c>
      <c r="AN384">
        <f t="shared" si="96"/>
        <v>500</v>
      </c>
    </row>
    <row r="385" spans="1:40" x14ac:dyDescent="0.2">
      <c r="A385">
        <v>10.752560000000001</v>
      </c>
      <c r="B385">
        <v>8.8437830000000002</v>
      </c>
      <c r="C385">
        <v>1</v>
      </c>
      <c r="D385">
        <v>1</v>
      </c>
      <c r="E385" s="2">
        <v>43059</v>
      </c>
      <c r="F385">
        <v>0.25</v>
      </c>
      <c r="G385">
        <v>1</v>
      </c>
      <c r="H385" t="s">
        <v>13</v>
      </c>
      <c r="I385" t="s">
        <v>14</v>
      </c>
      <c r="J385" s="1">
        <v>19970</v>
      </c>
      <c r="K385">
        <v>54</v>
      </c>
      <c r="L385">
        <v>384</v>
      </c>
      <c r="M385">
        <f t="shared" si="84"/>
        <v>537.62800000000004</v>
      </c>
      <c r="N385">
        <f t="shared" si="85"/>
        <v>557.81085000000007</v>
      </c>
      <c r="O385">
        <v>628.56797999999992</v>
      </c>
      <c r="P385">
        <v>413.64150000000006</v>
      </c>
      <c r="Q385">
        <f t="shared" si="86"/>
        <v>29054.881441822879</v>
      </c>
      <c r="R385">
        <f t="shared" si="87"/>
        <v>170.45492495619737</v>
      </c>
      <c r="S385">
        <f t="shared" si="88"/>
        <v>0</v>
      </c>
      <c r="T385">
        <f t="shared" si="89"/>
        <v>0</v>
      </c>
      <c r="U385">
        <f t="shared" si="90"/>
        <v>0</v>
      </c>
      <c r="V385">
        <f t="shared" si="91"/>
        <v>0</v>
      </c>
      <c r="W385">
        <f t="shared" si="92"/>
        <v>1</v>
      </c>
      <c r="X385">
        <f t="shared" si="93"/>
        <v>0</v>
      </c>
      <c r="Y385">
        <f t="shared" si="94"/>
        <v>0</v>
      </c>
      <c r="Z385">
        <f t="shared" si="95"/>
        <v>0</v>
      </c>
      <c r="AI385">
        <f>O385/50</f>
        <v>12.571359599999999</v>
      </c>
      <c r="AJ385">
        <v>11.727169999999999</v>
      </c>
      <c r="AK385">
        <f>(A385-AI385)^2+(B385-AJ385)^2</f>
        <v>11.621952576729148</v>
      </c>
      <c r="AL385">
        <f t="shared" si="98"/>
        <v>3.4090984991239472</v>
      </c>
      <c r="AM385">
        <f t="shared" si="97"/>
        <v>603.41043434493861</v>
      </c>
      <c r="AN385">
        <f t="shared" si="96"/>
        <v>486</v>
      </c>
    </row>
    <row r="386" spans="1:40" x14ac:dyDescent="0.2">
      <c r="A386">
        <v>14.946099999999999</v>
      </c>
      <c r="B386">
        <v>10.105090000000001</v>
      </c>
      <c r="C386">
        <v>5</v>
      </c>
      <c r="D386">
        <v>0</v>
      </c>
      <c r="E386" t="s">
        <v>18</v>
      </c>
      <c r="F386">
        <v>0.01</v>
      </c>
      <c r="G386">
        <v>4</v>
      </c>
      <c r="H386" t="s">
        <v>17</v>
      </c>
      <c r="I386" t="s">
        <v>16</v>
      </c>
      <c r="J386" s="1">
        <v>19970</v>
      </c>
      <c r="K386">
        <v>54</v>
      </c>
      <c r="L386">
        <v>385</v>
      </c>
      <c r="M386">
        <f t="shared" si="84"/>
        <v>747.30499999999995</v>
      </c>
      <c r="N386">
        <f t="shared" si="85"/>
        <v>494.74549999999999</v>
      </c>
      <c r="O386">
        <v>628.56797999999992</v>
      </c>
      <c r="P386">
        <v>413.64150000000006</v>
      </c>
      <c r="Q386">
        <f t="shared" si="86"/>
        <v>20676.338734480396</v>
      </c>
      <c r="R386">
        <f t="shared" si="87"/>
        <v>143.79269360603965</v>
      </c>
      <c r="S386">
        <f t="shared" si="88"/>
        <v>1</v>
      </c>
      <c r="T386">
        <f t="shared" si="89"/>
        <v>0</v>
      </c>
      <c r="U386">
        <f t="shared" si="90"/>
        <v>0</v>
      </c>
      <c r="V386">
        <f t="shared" si="91"/>
        <v>1</v>
      </c>
      <c r="W386">
        <f t="shared" si="92"/>
        <v>0</v>
      </c>
      <c r="X386">
        <f t="shared" si="93"/>
        <v>0</v>
      </c>
      <c r="Y386">
        <f t="shared" si="94"/>
        <v>0</v>
      </c>
      <c r="Z386">
        <f t="shared" si="95"/>
        <v>0</v>
      </c>
      <c r="AI386">
        <f>O386/50</f>
        <v>12.571359599999999</v>
      </c>
      <c r="AJ386">
        <v>11.727169999999999</v>
      </c>
      <c r="AK386">
        <f>(A386-AI386)^2+(B386-AJ386)^2</f>
        <v>8.2705354937921562</v>
      </c>
      <c r="AL386">
        <f t="shared" si="98"/>
        <v>2.8758538721207927</v>
      </c>
      <c r="AM386">
        <f t="shared" si="97"/>
        <v>509.0261353653803</v>
      </c>
      <c r="AN386">
        <f t="shared" si="96"/>
        <v>396</v>
      </c>
    </row>
    <row r="387" spans="1:40" x14ac:dyDescent="0.2">
      <c r="A387">
        <v>13.22677</v>
      </c>
      <c r="B387">
        <v>11.90959</v>
      </c>
      <c r="C387">
        <v>4</v>
      </c>
      <c r="D387">
        <v>1</v>
      </c>
      <c r="E387" t="s">
        <v>15</v>
      </c>
      <c r="F387">
        <v>0.04</v>
      </c>
      <c r="G387">
        <v>4</v>
      </c>
      <c r="H387" t="s">
        <v>13</v>
      </c>
      <c r="I387" t="s">
        <v>16</v>
      </c>
      <c r="J387" s="1">
        <v>19970</v>
      </c>
      <c r="K387">
        <v>54</v>
      </c>
      <c r="L387">
        <v>386</v>
      </c>
      <c r="M387">
        <f t="shared" ref="M387:M450" si="99">50*A387</f>
        <v>661.33849999999995</v>
      </c>
      <c r="N387">
        <f t="shared" ref="N387:N450" si="100">1000-(50*B387)</f>
        <v>404.52049999999997</v>
      </c>
      <c r="O387">
        <v>628.56797999999992</v>
      </c>
      <c r="P387">
        <v>413.64150000000006</v>
      </c>
      <c r="Q387">
        <f t="shared" ref="Q387:Q450" si="101">(M387-O387)^2+(N387-P387)^2</f>
        <v>1157.0996220704039</v>
      </c>
      <c r="R387">
        <f t="shared" ref="R387:R450" si="102">SQRT(Q387)</f>
        <v>34.016167069062966</v>
      </c>
      <c r="S387">
        <f t="shared" ref="S387:S450" si="103">IF(R387&lt;=155,1,0)</f>
        <v>1</v>
      </c>
      <c r="T387">
        <f t="shared" ref="T387:T450" si="104">IF($R387&lt;=50,1,0)</f>
        <v>1</v>
      </c>
      <c r="U387">
        <f t="shared" ref="U387:U450" si="105">IF(AND($R387&gt;50,$R387&lt;=100),1,0)</f>
        <v>0</v>
      </c>
      <c r="V387">
        <f t="shared" ref="V387:V450" si="106">IF(AND($R387&gt;100,$R387&lt;=150),1,0)</f>
        <v>0</v>
      </c>
      <c r="W387">
        <f t="shared" ref="W387:W450" si="107">IF(AND($R387&gt;150,$R387&lt;=200),1,0)</f>
        <v>0</v>
      </c>
      <c r="X387">
        <f t="shared" ref="X387:X450" si="108">IF(AND($R387&gt;200,$R387&lt;=250),1,0)</f>
        <v>0</v>
      </c>
      <c r="Y387">
        <f t="shared" ref="Y387:Y450" si="109">IF(AND($R387&gt;250,$R387&lt;=300),1,0)</f>
        <v>0</v>
      </c>
      <c r="Z387">
        <f t="shared" ref="Z387:Z450" si="110">IF(AND($R387&gt;300,$R387&lt;=400),1,0)</f>
        <v>0</v>
      </c>
      <c r="AI387">
        <f>O387/50</f>
        <v>12.571359599999999</v>
      </c>
      <c r="AJ387">
        <v>11.727169999999999</v>
      </c>
      <c r="AK387">
        <f>(A387-AI387)^2+(B387-AJ387)^2</f>
        <v>0.46283984882816143</v>
      </c>
      <c r="AL387">
        <f t="shared" si="98"/>
        <v>0.68032334138125927</v>
      </c>
      <c r="AM387">
        <f t="shared" si="97"/>
        <v>120.41723142448289</v>
      </c>
      <c r="AN387">
        <f t="shared" ref="AN387:AN450" si="111">RANK(AM387,$AM$2:$AM$572,1)</f>
        <v>50</v>
      </c>
    </row>
    <row r="388" spans="1:40" x14ac:dyDescent="0.2">
      <c r="A388">
        <v>13.41574</v>
      </c>
      <c r="B388">
        <v>8.8354549999999996</v>
      </c>
      <c r="C388">
        <v>5</v>
      </c>
      <c r="D388">
        <v>1</v>
      </c>
      <c r="E388" t="s">
        <v>18</v>
      </c>
      <c r="F388">
        <v>0.01</v>
      </c>
      <c r="G388">
        <v>4</v>
      </c>
      <c r="H388" t="s">
        <v>13</v>
      </c>
      <c r="I388" t="s">
        <v>16</v>
      </c>
      <c r="J388" s="1">
        <v>19971</v>
      </c>
      <c r="K388">
        <v>46</v>
      </c>
      <c r="L388">
        <v>387</v>
      </c>
      <c r="M388">
        <f t="shared" si="99"/>
        <v>670.78700000000003</v>
      </c>
      <c r="N388">
        <f t="shared" si="100"/>
        <v>558.22725000000003</v>
      </c>
      <c r="O388">
        <v>628.56797999999992</v>
      </c>
      <c r="P388">
        <v>413.64150000000006</v>
      </c>
      <c r="Q388">
        <f t="shared" si="101"/>
        <v>22687.4847528229</v>
      </c>
      <c r="R388">
        <f t="shared" si="102"/>
        <v>150.62365270044046</v>
      </c>
      <c r="S388">
        <f t="shared" si="103"/>
        <v>1</v>
      </c>
      <c r="T388">
        <f t="shared" si="104"/>
        <v>0</v>
      </c>
      <c r="U388">
        <f t="shared" si="105"/>
        <v>0</v>
      </c>
      <c r="V388">
        <f t="shared" si="106"/>
        <v>0</v>
      </c>
      <c r="W388">
        <f t="shared" si="107"/>
        <v>1</v>
      </c>
      <c r="X388">
        <f t="shared" si="108"/>
        <v>0</v>
      </c>
      <c r="Y388">
        <f t="shared" si="109"/>
        <v>0</v>
      </c>
      <c r="Z388">
        <f t="shared" si="110"/>
        <v>0</v>
      </c>
      <c r="AI388">
        <f>O388/50</f>
        <v>12.571359599999999</v>
      </c>
      <c r="AJ388">
        <v>11.727169999999999</v>
      </c>
      <c r="AK388">
        <f>(A388-AI388)^2+(B388-AJ388)^2</f>
        <v>9.074993901129158</v>
      </c>
      <c r="AL388">
        <f t="shared" si="98"/>
        <v>3.0124730540088085</v>
      </c>
      <c r="AM388">
        <f t="shared" ref="AM388:AM451" si="112">AL388*$AL$1</f>
        <v>533.20773055955908</v>
      </c>
      <c r="AN388">
        <f t="shared" si="111"/>
        <v>419</v>
      </c>
    </row>
    <row r="389" spans="1:40" x14ac:dyDescent="0.2">
      <c r="A389">
        <v>14.357849999999999</v>
      </c>
      <c r="B389">
        <v>12.036670000000001</v>
      </c>
      <c r="C389">
        <v>1</v>
      </c>
      <c r="D389">
        <v>0</v>
      </c>
      <c r="E389" s="2">
        <v>43059</v>
      </c>
      <c r="F389">
        <v>0.25</v>
      </c>
      <c r="G389">
        <v>1</v>
      </c>
      <c r="H389" t="s">
        <v>17</v>
      </c>
      <c r="I389" t="s">
        <v>14</v>
      </c>
      <c r="J389" s="1">
        <v>19971</v>
      </c>
      <c r="K389">
        <v>46</v>
      </c>
      <c r="L389">
        <v>388</v>
      </c>
      <c r="M389">
        <f t="shared" si="99"/>
        <v>717.89249999999993</v>
      </c>
      <c r="N389">
        <f t="shared" si="100"/>
        <v>398.16649999999993</v>
      </c>
      <c r="O389">
        <v>628.56797999999992</v>
      </c>
      <c r="P389">
        <v>413.64150000000006</v>
      </c>
      <c r="Q389">
        <f t="shared" si="101"/>
        <v>8218.3454982304047</v>
      </c>
      <c r="R389">
        <f t="shared" si="102"/>
        <v>90.655090856666206</v>
      </c>
      <c r="S389">
        <f t="shared" si="103"/>
        <v>1</v>
      </c>
      <c r="T389">
        <f t="shared" si="104"/>
        <v>0</v>
      </c>
      <c r="U389">
        <f t="shared" si="105"/>
        <v>1</v>
      </c>
      <c r="V389">
        <f t="shared" si="106"/>
        <v>0</v>
      </c>
      <c r="W389">
        <f t="shared" si="107"/>
        <v>0</v>
      </c>
      <c r="X389">
        <f t="shared" si="108"/>
        <v>0</v>
      </c>
      <c r="Y389">
        <f t="shared" si="109"/>
        <v>0</v>
      </c>
      <c r="Z389">
        <f t="shared" si="110"/>
        <v>0</v>
      </c>
      <c r="AI389">
        <f>O389/50</f>
        <v>12.571359599999999</v>
      </c>
      <c r="AJ389">
        <v>11.727169999999999</v>
      </c>
      <c r="AK389">
        <f>(A389-AI389)^2+(B389-AJ389)^2</f>
        <v>3.2873381992921611</v>
      </c>
      <c r="AL389">
        <f t="shared" si="98"/>
        <v>1.813101817133324</v>
      </c>
      <c r="AM389">
        <f t="shared" si="112"/>
        <v>320.91902163259834</v>
      </c>
      <c r="AN389">
        <f t="shared" si="111"/>
        <v>221</v>
      </c>
    </row>
    <row r="390" spans="1:40" x14ac:dyDescent="0.2">
      <c r="A390">
        <v>12.20415</v>
      </c>
      <c r="B390">
        <v>11.37017</v>
      </c>
      <c r="C390">
        <v>5</v>
      </c>
      <c r="D390">
        <v>1</v>
      </c>
      <c r="E390" t="s">
        <v>18</v>
      </c>
      <c r="F390">
        <v>0.01</v>
      </c>
      <c r="G390">
        <v>4</v>
      </c>
      <c r="H390" t="s">
        <v>13</v>
      </c>
      <c r="I390" t="s">
        <v>16</v>
      </c>
      <c r="J390" s="1">
        <v>19971</v>
      </c>
      <c r="K390">
        <v>46</v>
      </c>
      <c r="L390">
        <v>389</v>
      </c>
      <c r="M390">
        <f t="shared" si="99"/>
        <v>610.20749999999998</v>
      </c>
      <c r="N390">
        <f t="shared" si="100"/>
        <v>431.49149999999997</v>
      </c>
      <c r="O390">
        <v>628.56797999999992</v>
      </c>
      <c r="P390">
        <v>413.64150000000006</v>
      </c>
      <c r="Q390">
        <f t="shared" si="101"/>
        <v>655.7297258303945</v>
      </c>
      <c r="R390">
        <f t="shared" si="102"/>
        <v>25.607220189438653</v>
      </c>
      <c r="S390">
        <f t="shared" si="103"/>
        <v>1</v>
      </c>
      <c r="T390">
        <f t="shared" si="104"/>
        <v>1</v>
      </c>
      <c r="U390">
        <f t="shared" si="105"/>
        <v>0</v>
      </c>
      <c r="V390">
        <f t="shared" si="106"/>
        <v>0</v>
      </c>
      <c r="W390">
        <f t="shared" si="107"/>
        <v>0</v>
      </c>
      <c r="X390">
        <f t="shared" si="108"/>
        <v>0</v>
      </c>
      <c r="Y390">
        <f t="shared" si="109"/>
        <v>0</v>
      </c>
      <c r="Z390">
        <f t="shared" si="110"/>
        <v>0</v>
      </c>
      <c r="AI390">
        <f>O390/50</f>
        <v>12.571359599999999</v>
      </c>
      <c r="AJ390">
        <v>11.727169999999999</v>
      </c>
      <c r="AK390">
        <f>(A390-AI390)^2+(B390-AJ390)^2</f>
        <v>0.26229189033215872</v>
      </c>
      <c r="AL390">
        <f t="shared" si="98"/>
        <v>0.51214440378877391</v>
      </c>
      <c r="AM390">
        <f t="shared" si="112"/>
        <v>90.649559470612985</v>
      </c>
      <c r="AN390">
        <f t="shared" si="111"/>
        <v>39</v>
      </c>
    </row>
    <row r="391" spans="1:40" x14ac:dyDescent="0.2">
      <c r="A391">
        <v>12.003410000000001</v>
      </c>
      <c r="B391">
        <v>14.569140000000001</v>
      </c>
      <c r="C391">
        <v>4</v>
      </c>
      <c r="D391">
        <v>0</v>
      </c>
      <c r="E391" t="s">
        <v>15</v>
      </c>
      <c r="F391">
        <v>0.04</v>
      </c>
      <c r="G391">
        <v>4</v>
      </c>
      <c r="H391" t="s">
        <v>17</v>
      </c>
      <c r="I391" t="s">
        <v>16</v>
      </c>
      <c r="J391" s="1">
        <v>19971</v>
      </c>
      <c r="K391">
        <v>46</v>
      </c>
      <c r="L391">
        <v>390</v>
      </c>
      <c r="M391">
        <f t="shared" si="99"/>
        <v>600.17050000000006</v>
      </c>
      <c r="N391">
        <f t="shared" si="100"/>
        <v>271.54300000000001</v>
      </c>
      <c r="O391">
        <v>628.56797999999992</v>
      </c>
      <c r="P391">
        <v>413.64150000000006</v>
      </c>
      <c r="Q391">
        <f t="shared" si="101"/>
        <v>20998.400572600411</v>
      </c>
      <c r="R391">
        <f t="shared" si="102"/>
        <v>144.90824880799715</v>
      </c>
      <c r="S391">
        <f t="shared" si="103"/>
        <v>1</v>
      </c>
      <c r="T391">
        <f t="shared" si="104"/>
        <v>0</v>
      </c>
      <c r="U391">
        <f t="shared" si="105"/>
        <v>0</v>
      </c>
      <c r="V391">
        <f t="shared" si="106"/>
        <v>1</v>
      </c>
      <c r="W391">
        <f t="shared" si="107"/>
        <v>0</v>
      </c>
      <c r="X391">
        <f t="shared" si="108"/>
        <v>0</v>
      </c>
      <c r="Y391">
        <f t="shared" si="109"/>
        <v>0</v>
      </c>
      <c r="Z391">
        <f t="shared" si="110"/>
        <v>0</v>
      </c>
      <c r="AI391">
        <f>O391/50</f>
        <v>12.571359599999999</v>
      </c>
      <c r="AJ391">
        <v>11.727169999999999</v>
      </c>
      <c r="AK391">
        <f>(A391-AI391)^2+(B391-AJ391)^2</f>
        <v>8.3993602290401679</v>
      </c>
      <c r="AL391">
        <f t="shared" si="98"/>
        <v>2.898164976159944</v>
      </c>
      <c r="AM391">
        <f t="shared" si="112"/>
        <v>512.97520078031005</v>
      </c>
      <c r="AN391">
        <f t="shared" si="111"/>
        <v>398</v>
      </c>
    </row>
    <row r="392" spans="1:40" x14ac:dyDescent="0.2">
      <c r="A392">
        <v>13.587210000000001</v>
      </c>
      <c r="B392">
        <v>11.605370000000001</v>
      </c>
      <c r="C392">
        <v>4</v>
      </c>
      <c r="D392">
        <v>1</v>
      </c>
      <c r="E392" t="s">
        <v>15</v>
      </c>
      <c r="F392">
        <v>0.04</v>
      </c>
      <c r="G392">
        <v>4</v>
      </c>
      <c r="H392" t="s">
        <v>13</v>
      </c>
      <c r="I392" t="s">
        <v>16</v>
      </c>
      <c r="J392" s="1">
        <v>19971</v>
      </c>
      <c r="K392">
        <v>46</v>
      </c>
      <c r="L392">
        <v>391</v>
      </c>
      <c r="M392">
        <f t="shared" si="99"/>
        <v>679.3605</v>
      </c>
      <c r="N392">
        <f t="shared" si="100"/>
        <v>419.73149999999998</v>
      </c>
      <c r="O392">
        <v>628.56797999999992</v>
      </c>
      <c r="P392">
        <v>413.64150000000006</v>
      </c>
      <c r="Q392">
        <f t="shared" si="101"/>
        <v>2616.9681879504074</v>
      </c>
      <c r="R392">
        <f t="shared" si="102"/>
        <v>51.156311320798018</v>
      </c>
      <c r="S392">
        <f t="shared" si="103"/>
        <v>1</v>
      </c>
      <c r="T392">
        <f t="shared" si="104"/>
        <v>0</v>
      </c>
      <c r="U392">
        <f t="shared" si="105"/>
        <v>1</v>
      </c>
      <c r="V392">
        <f t="shared" si="106"/>
        <v>0</v>
      </c>
      <c r="W392">
        <f t="shared" si="107"/>
        <v>0</v>
      </c>
      <c r="X392">
        <f t="shared" si="108"/>
        <v>0</v>
      </c>
      <c r="Y392">
        <f t="shared" si="109"/>
        <v>0</v>
      </c>
      <c r="Z392">
        <f t="shared" si="110"/>
        <v>0</v>
      </c>
      <c r="AI392">
        <f>O392/50</f>
        <v>12.571359599999999</v>
      </c>
      <c r="AJ392">
        <v>11.727169999999999</v>
      </c>
      <c r="AK392">
        <f>(A392-AI392)^2+(B392-AJ392)^2</f>
        <v>1.0467872751801626</v>
      </c>
      <c r="AL392">
        <f t="shared" si="98"/>
        <v>1.0231262264159602</v>
      </c>
      <c r="AM392">
        <f t="shared" si="112"/>
        <v>181.09334207562495</v>
      </c>
      <c r="AN392">
        <f t="shared" si="111"/>
        <v>76</v>
      </c>
    </row>
    <row r="393" spans="1:40" x14ac:dyDescent="0.2">
      <c r="A393">
        <v>8.7574729999999992</v>
      </c>
      <c r="B393">
        <v>12.02333</v>
      </c>
      <c r="C393">
        <v>5</v>
      </c>
      <c r="D393">
        <v>1</v>
      </c>
      <c r="E393" t="s">
        <v>18</v>
      </c>
      <c r="F393">
        <v>0.01</v>
      </c>
      <c r="G393">
        <v>4</v>
      </c>
      <c r="H393" t="s">
        <v>13</v>
      </c>
      <c r="I393" t="s">
        <v>16</v>
      </c>
      <c r="J393" s="1">
        <v>19971</v>
      </c>
      <c r="K393">
        <v>46</v>
      </c>
      <c r="L393">
        <v>392</v>
      </c>
      <c r="M393">
        <f t="shared" si="99"/>
        <v>437.87364999999994</v>
      </c>
      <c r="N393">
        <f t="shared" si="100"/>
        <v>398.83350000000007</v>
      </c>
      <c r="O393">
        <v>628.56797999999992</v>
      </c>
      <c r="P393">
        <v>413.64150000000006</v>
      </c>
      <c r="Q393">
        <f t="shared" si="101"/>
        <v>36583.604358148892</v>
      </c>
      <c r="R393">
        <f t="shared" si="102"/>
        <v>191.26840920065419</v>
      </c>
      <c r="S393">
        <f t="shared" si="103"/>
        <v>0</v>
      </c>
      <c r="T393">
        <f t="shared" si="104"/>
        <v>0</v>
      </c>
      <c r="U393">
        <f t="shared" si="105"/>
        <v>0</v>
      </c>
      <c r="V393">
        <f t="shared" si="106"/>
        <v>0</v>
      </c>
      <c r="W393">
        <f t="shared" si="107"/>
        <v>1</v>
      </c>
      <c r="X393">
        <f t="shared" si="108"/>
        <v>0</v>
      </c>
      <c r="Y393">
        <f t="shared" si="109"/>
        <v>0</v>
      </c>
      <c r="Z393">
        <f t="shared" si="110"/>
        <v>0</v>
      </c>
      <c r="AI393">
        <f>O393/50</f>
        <v>12.571359599999999</v>
      </c>
      <c r="AJ393">
        <v>11.727169999999999</v>
      </c>
      <c r="AK393">
        <f>(A393-AI393)^2+(B393-AJ393)^2</f>
        <v>14.63344174325956</v>
      </c>
      <c r="AL393">
        <f t="shared" si="98"/>
        <v>3.825368184013084</v>
      </c>
      <c r="AM393">
        <f t="shared" si="112"/>
        <v>677.09016857031588</v>
      </c>
      <c r="AN393">
        <f t="shared" si="111"/>
        <v>512</v>
      </c>
    </row>
    <row r="394" spans="1:40" x14ac:dyDescent="0.2">
      <c r="A394">
        <v>13.388809999999999</v>
      </c>
      <c r="B394">
        <v>10.970599999999999</v>
      </c>
      <c r="C394">
        <v>0</v>
      </c>
      <c r="D394">
        <v>1</v>
      </c>
      <c r="E394" t="s">
        <v>12</v>
      </c>
      <c r="F394">
        <v>0.28000000000000003</v>
      </c>
      <c r="G394">
        <v>0</v>
      </c>
      <c r="H394" t="s">
        <v>13</v>
      </c>
      <c r="I394" t="s">
        <v>14</v>
      </c>
      <c r="J394" s="1">
        <v>19971</v>
      </c>
      <c r="K394">
        <v>46</v>
      </c>
      <c r="L394">
        <v>393</v>
      </c>
      <c r="M394">
        <f t="shared" si="99"/>
        <v>669.44049999999993</v>
      </c>
      <c r="N394">
        <f t="shared" si="100"/>
        <v>451.47</v>
      </c>
      <c r="O394">
        <v>628.56797999999992</v>
      </c>
      <c r="P394">
        <v>413.64150000000006</v>
      </c>
      <c r="Q394">
        <f t="shared" si="101"/>
        <v>3101.5583034003976</v>
      </c>
      <c r="R394">
        <f t="shared" si="102"/>
        <v>55.691635847767998</v>
      </c>
      <c r="S394">
        <f t="shared" si="103"/>
        <v>1</v>
      </c>
      <c r="T394">
        <f t="shared" si="104"/>
        <v>0</v>
      </c>
      <c r="U394">
        <f t="shared" si="105"/>
        <v>1</v>
      </c>
      <c r="V394">
        <f t="shared" si="106"/>
        <v>0</v>
      </c>
      <c r="W394">
        <f t="shared" si="107"/>
        <v>0</v>
      </c>
      <c r="X394">
        <f t="shared" si="108"/>
        <v>0</v>
      </c>
      <c r="Y394">
        <f t="shared" si="109"/>
        <v>0</v>
      </c>
      <c r="Z394">
        <f t="shared" si="110"/>
        <v>0</v>
      </c>
      <c r="AI394">
        <f>O394/50</f>
        <v>12.571359599999999</v>
      </c>
      <c r="AJ394">
        <v>11.727169999999999</v>
      </c>
      <c r="AK394">
        <f>(A394-AI394)^2+(B394-AJ394)^2</f>
        <v>1.2406233213601605</v>
      </c>
      <c r="AL394">
        <f t="shared" si="98"/>
        <v>1.1138327169553606</v>
      </c>
      <c r="AM394">
        <f t="shared" si="112"/>
        <v>197.14839090109882</v>
      </c>
      <c r="AN394">
        <f t="shared" si="111"/>
        <v>92</v>
      </c>
    </row>
    <row r="395" spans="1:40" x14ac:dyDescent="0.2">
      <c r="A395">
        <v>12.570460000000001</v>
      </c>
      <c r="B395">
        <v>12.79843</v>
      </c>
      <c r="C395">
        <v>0</v>
      </c>
      <c r="D395">
        <v>0</v>
      </c>
      <c r="E395" t="s">
        <v>12</v>
      </c>
      <c r="F395">
        <v>0.28000000000000003</v>
      </c>
      <c r="G395">
        <v>0</v>
      </c>
      <c r="H395" t="s">
        <v>17</v>
      </c>
      <c r="I395" t="s">
        <v>14</v>
      </c>
      <c r="J395" s="1">
        <v>19971</v>
      </c>
      <c r="K395">
        <v>46</v>
      </c>
      <c r="L395">
        <v>394</v>
      </c>
      <c r="M395">
        <f t="shared" si="99"/>
        <v>628.52300000000002</v>
      </c>
      <c r="N395">
        <f t="shared" si="100"/>
        <v>360.07849999999996</v>
      </c>
      <c r="O395">
        <v>628.56797999999992</v>
      </c>
      <c r="P395">
        <v>413.64150000000006</v>
      </c>
      <c r="Q395">
        <f t="shared" si="101"/>
        <v>2868.9969922004107</v>
      </c>
      <c r="R395">
        <f t="shared" si="102"/>
        <v>53.563018886171925</v>
      </c>
      <c r="S395">
        <f t="shared" si="103"/>
        <v>1</v>
      </c>
      <c r="T395">
        <f t="shared" si="104"/>
        <v>0</v>
      </c>
      <c r="U395">
        <f t="shared" si="105"/>
        <v>1</v>
      </c>
      <c r="V395">
        <f t="shared" si="106"/>
        <v>0</v>
      </c>
      <c r="W395">
        <f t="shared" si="107"/>
        <v>0</v>
      </c>
      <c r="X395">
        <f t="shared" si="108"/>
        <v>0</v>
      </c>
      <c r="Y395">
        <f t="shared" si="109"/>
        <v>0</v>
      </c>
      <c r="Z395">
        <f t="shared" si="110"/>
        <v>0</v>
      </c>
      <c r="AI395">
        <f>O395/50</f>
        <v>12.571359599999999</v>
      </c>
      <c r="AJ395">
        <v>11.727169999999999</v>
      </c>
      <c r="AK395">
        <f>(A395-AI395)^2+(B395-AJ395)^2</f>
        <v>1.1475987968801611</v>
      </c>
      <c r="AL395">
        <f t="shared" si="98"/>
        <v>1.0712603777234371</v>
      </c>
      <c r="AM395">
        <f t="shared" si="112"/>
        <v>189.61308685704836</v>
      </c>
      <c r="AN395">
        <f t="shared" si="111"/>
        <v>85</v>
      </c>
    </row>
    <row r="396" spans="1:40" x14ac:dyDescent="0.2">
      <c r="A396">
        <v>15.56334</v>
      </c>
      <c r="B396">
        <v>14.17455</v>
      </c>
      <c r="C396">
        <v>2</v>
      </c>
      <c r="D396">
        <v>0</v>
      </c>
      <c r="E396" t="s">
        <v>19</v>
      </c>
      <c r="F396">
        <v>0.3</v>
      </c>
      <c r="G396">
        <v>2</v>
      </c>
      <c r="H396" t="s">
        <v>17</v>
      </c>
      <c r="I396" t="s">
        <v>14</v>
      </c>
      <c r="J396" s="1">
        <v>19971</v>
      </c>
      <c r="K396">
        <v>46</v>
      </c>
      <c r="L396">
        <v>395</v>
      </c>
      <c r="M396">
        <f t="shared" si="99"/>
        <v>778.16700000000003</v>
      </c>
      <c r="N396">
        <f t="shared" si="100"/>
        <v>291.27250000000004</v>
      </c>
      <c r="O396">
        <v>628.56797999999992</v>
      </c>
      <c r="P396">
        <v>413.64150000000006</v>
      </c>
      <c r="Q396">
        <f t="shared" si="101"/>
        <v>37354.038945960441</v>
      </c>
      <c r="R396">
        <f t="shared" si="102"/>
        <v>193.27193005183253</v>
      </c>
      <c r="S396">
        <f t="shared" si="103"/>
        <v>0</v>
      </c>
      <c r="T396">
        <f t="shared" si="104"/>
        <v>0</v>
      </c>
      <c r="U396">
        <f t="shared" si="105"/>
        <v>0</v>
      </c>
      <c r="V396">
        <f t="shared" si="106"/>
        <v>0</v>
      </c>
      <c r="W396">
        <f t="shared" si="107"/>
        <v>1</v>
      </c>
      <c r="X396">
        <f t="shared" si="108"/>
        <v>0</v>
      </c>
      <c r="Y396">
        <f t="shared" si="109"/>
        <v>0</v>
      </c>
      <c r="Z396">
        <f t="shared" si="110"/>
        <v>0</v>
      </c>
      <c r="AI396">
        <f>O396/50</f>
        <v>12.571359599999999</v>
      </c>
      <c r="AJ396">
        <v>11.727169999999999</v>
      </c>
      <c r="AK396">
        <f>(A396-AI396)^2+(B396-AJ396)^2</f>
        <v>14.94161557838417</v>
      </c>
      <c r="AL396">
        <f t="shared" si="98"/>
        <v>3.8654386010366495</v>
      </c>
      <c r="AM396">
        <f t="shared" si="112"/>
        <v>684.18263238348698</v>
      </c>
      <c r="AN396">
        <f t="shared" si="111"/>
        <v>515</v>
      </c>
    </row>
    <row r="397" spans="1:40" x14ac:dyDescent="0.2">
      <c r="A397">
        <v>12.52108</v>
      </c>
      <c r="B397">
        <v>12.032080000000001</v>
      </c>
      <c r="C397">
        <v>4</v>
      </c>
      <c r="D397">
        <v>1</v>
      </c>
      <c r="E397" t="s">
        <v>15</v>
      </c>
      <c r="F397">
        <v>0.04</v>
      </c>
      <c r="G397">
        <v>4</v>
      </c>
      <c r="H397" t="s">
        <v>13</v>
      </c>
      <c r="I397" t="s">
        <v>16</v>
      </c>
      <c r="J397" s="1">
        <v>19971</v>
      </c>
      <c r="K397">
        <v>46</v>
      </c>
      <c r="L397">
        <v>396</v>
      </c>
      <c r="M397">
        <f t="shared" si="99"/>
        <v>626.05399999999997</v>
      </c>
      <c r="N397">
        <f t="shared" si="100"/>
        <v>398.39599999999996</v>
      </c>
      <c r="O397">
        <v>628.56797999999992</v>
      </c>
      <c r="P397">
        <v>413.64150000000006</v>
      </c>
      <c r="Q397">
        <f t="shared" si="101"/>
        <v>238.74536569040299</v>
      </c>
      <c r="R397">
        <f t="shared" si="102"/>
        <v>15.451387176897839</v>
      </c>
      <c r="S397">
        <f t="shared" si="103"/>
        <v>1</v>
      </c>
      <c r="T397">
        <f t="shared" si="104"/>
        <v>1</v>
      </c>
      <c r="U397">
        <f t="shared" si="105"/>
        <v>0</v>
      </c>
      <c r="V397">
        <f t="shared" si="106"/>
        <v>0</v>
      </c>
      <c r="W397">
        <f t="shared" si="107"/>
        <v>0</v>
      </c>
      <c r="X397">
        <f t="shared" si="108"/>
        <v>0</v>
      </c>
      <c r="Y397">
        <f t="shared" si="109"/>
        <v>0</v>
      </c>
      <c r="Z397">
        <f t="shared" si="110"/>
        <v>0</v>
      </c>
      <c r="AI397">
        <f>O397/50</f>
        <v>12.571359599999999</v>
      </c>
      <c r="AJ397">
        <v>11.727169999999999</v>
      </c>
      <c r="AK397">
        <f>(A397-AI397)^2+(B397-AJ397)^2</f>
        <v>9.5498146276160781E-2</v>
      </c>
      <c r="AL397">
        <f t="shared" si="98"/>
        <v>0.30902774353795615</v>
      </c>
      <c r="AM397">
        <f t="shared" si="112"/>
        <v>54.697910606218237</v>
      </c>
      <c r="AN397">
        <f t="shared" si="111"/>
        <v>10</v>
      </c>
    </row>
    <row r="398" spans="1:40" x14ac:dyDescent="0.2">
      <c r="A398">
        <v>12.40901</v>
      </c>
      <c r="B398">
        <v>11.34986</v>
      </c>
      <c r="C398">
        <v>5</v>
      </c>
      <c r="D398">
        <v>1</v>
      </c>
      <c r="E398" t="s">
        <v>18</v>
      </c>
      <c r="F398">
        <v>0.01</v>
      </c>
      <c r="G398">
        <v>4</v>
      </c>
      <c r="H398" t="s">
        <v>13</v>
      </c>
      <c r="I398" t="s">
        <v>16</v>
      </c>
      <c r="J398" s="1">
        <v>19971</v>
      </c>
      <c r="K398">
        <v>46</v>
      </c>
      <c r="L398">
        <v>397</v>
      </c>
      <c r="M398">
        <f t="shared" si="99"/>
        <v>620.45050000000003</v>
      </c>
      <c r="N398">
        <f t="shared" si="100"/>
        <v>432.50700000000006</v>
      </c>
      <c r="O398">
        <v>628.56797999999992</v>
      </c>
      <c r="P398">
        <v>413.64150000000006</v>
      </c>
      <c r="Q398">
        <f t="shared" si="101"/>
        <v>421.80057180039807</v>
      </c>
      <c r="R398">
        <f t="shared" si="102"/>
        <v>20.537784004132433</v>
      </c>
      <c r="S398">
        <f t="shared" si="103"/>
        <v>1</v>
      </c>
      <c r="T398">
        <f t="shared" si="104"/>
        <v>1</v>
      </c>
      <c r="U398">
        <f t="shared" si="105"/>
        <v>0</v>
      </c>
      <c r="V398">
        <f t="shared" si="106"/>
        <v>0</v>
      </c>
      <c r="W398">
        <f t="shared" si="107"/>
        <v>0</v>
      </c>
      <c r="X398">
        <f t="shared" si="108"/>
        <v>0</v>
      </c>
      <c r="Y398">
        <f t="shared" si="109"/>
        <v>0</v>
      </c>
      <c r="Z398">
        <f t="shared" si="110"/>
        <v>0</v>
      </c>
      <c r="AI398">
        <f>O398/50</f>
        <v>12.571359599999999</v>
      </c>
      <c r="AJ398">
        <v>11.727169999999999</v>
      </c>
      <c r="AK398">
        <f>(A398-AI398)^2+(B398-AJ398)^2</f>
        <v>0.16872022872015932</v>
      </c>
      <c r="AL398">
        <f t="shared" si="98"/>
        <v>0.41075568008264879</v>
      </c>
      <c r="AM398">
        <f t="shared" si="112"/>
        <v>72.703755374628841</v>
      </c>
      <c r="AN398">
        <f t="shared" si="111"/>
        <v>25</v>
      </c>
    </row>
    <row r="399" spans="1:40" x14ac:dyDescent="0.2">
      <c r="A399">
        <v>12.36903</v>
      </c>
      <c r="B399">
        <v>11.4156</v>
      </c>
      <c r="C399">
        <v>5</v>
      </c>
      <c r="D399">
        <v>1</v>
      </c>
      <c r="E399" t="s">
        <v>18</v>
      </c>
      <c r="F399">
        <v>0.01</v>
      </c>
      <c r="G399">
        <v>4</v>
      </c>
      <c r="H399" t="s">
        <v>13</v>
      </c>
      <c r="I399" t="s">
        <v>16</v>
      </c>
      <c r="J399" s="1">
        <v>19971</v>
      </c>
      <c r="K399">
        <v>46</v>
      </c>
      <c r="L399">
        <v>398</v>
      </c>
      <c r="M399">
        <f t="shared" si="99"/>
        <v>618.45150000000001</v>
      </c>
      <c r="N399">
        <f t="shared" si="100"/>
        <v>429.22</v>
      </c>
      <c r="O399">
        <v>628.56797999999992</v>
      </c>
      <c r="P399">
        <v>413.64150000000006</v>
      </c>
      <c r="Q399">
        <f t="shared" si="101"/>
        <v>345.03282984039703</v>
      </c>
      <c r="R399">
        <f t="shared" si="102"/>
        <v>18.575059349579398</v>
      </c>
      <c r="S399">
        <f t="shared" si="103"/>
        <v>1</v>
      </c>
      <c r="T399">
        <f t="shared" si="104"/>
        <v>1</v>
      </c>
      <c r="U399">
        <f t="shared" si="105"/>
        <v>0</v>
      </c>
      <c r="V399">
        <f t="shared" si="106"/>
        <v>0</v>
      </c>
      <c r="W399">
        <f t="shared" si="107"/>
        <v>0</v>
      </c>
      <c r="X399">
        <f t="shared" si="108"/>
        <v>0</v>
      </c>
      <c r="Y399">
        <f t="shared" si="109"/>
        <v>0</v>
      </c>
      <c r="Z399">
        <f t="shared" si="110"/>
        <v>0</v>
      </c>
      <c r="AI399">
        <f>O399/50</f>
        <v>12.571359599999999</v>
      </c>
      <c r="AJ399">
        <v>11.727169999999999</v>
      </c>
      <c r="AK399">
        <f>(A399-AI399)^2+(B399-AJ399)^2</f>
        <v>0.1380131319361593</v>
      </c>
      <c r="AL399">
        <f t="shared" si="98"/>
        <v>0.37150118699158863</v>
      </c>
      <c r="AM399">
        <f t="shared" si="112"/>
        <v>65.755710097511184</v>
      </c>
      <c r="AN399">
        <f t="shared" si="111"/>
        <v>21</v>
      </c>
    </row>
    <row r="400" spans="1:40" x14ac:dyDescent="0.2">
      <c r="A400">
        <v>13.44909</v>
      </c>
      <c r="B400">
        <v>12.60106</v>
      </c>
      <c r="C400">
        <v>5</v>
      </c>
      <c r="D400">
        <v>1</v>
      </c>
      <c r="E400" t="s">
        <v>18</v>
      </c>
      <c r="F400">
        <v>0.01</v>
      </c>
      <c r="G400">
        <v>4</v>
      </c>
      <c r="H400" t="s">
        <v>13</v>
      </c>
      <c r="I400" t="s">
        <v>16</v>
      </c>
      <c r="J400" s="1">
        <v>19971</v>
      </c>
      <c r="K400">
        <v>46</v>
      </c>
      <c r="L400">
        <v>399</v>
      </c>
      <c r="M400">
        <f t="shared" si="99"/>
        <v>672.45450000000005</v>
      </c>
      <c r="N400">
        <f t="shared" si="100"/>
        <v>369.947</v>
      </c>
      <c r="O400">
        <v>628.56797999999992</v>
      </c>
      <c r="P400">
        <v>413.64150000000006</v>
      </c>
      <c r="Q400">
        <f t="shared" si="101"/>
        <v>3835.2359679604169</v>
      </c>
      <c r="R400">
        <f t="shared" si="102"/>
        <v>61.929281991319883</v>
      </c>
      <c r="S400">
        <f t="shared" si="103"/>
        <v>1</v>
      </c>
      <c r="T400">
        <f t="shared" si="104"/>
        <v>0</v>
      </c>
      <c r="U400">
        <f t="shared" si="105"/>
        <v>1</v>
      </c>
      <c r="V400">
        <f t="shared" si="106"/>
        <v>0</v>
      </c>
      <c r="W400">
        <f t="shared" si="107"/>
        <v>0</v>
      </c>
      <c r="X400">
        <f t="shared" si="108"/>
        <v>0</v>
      </c>
      <c r="Y400">
        <f t="shared" si="109"/>
        <v>0</v>
      </c>
      <c r="Z400">
        <f t="shared" si="110"/>
        <v>0</v>
      </c>
      <c r="AI400">
        <f>O400/50</f>
        <v>12.571359599999999</v>
      </c>
      <c r="AJ400">
        <v>11.727169999999999</v>
      </c>
      <c r="AK400">
        <f>(A400-AI400)^2+(B400-AJ400)^2</f>
        <v>1.5340943871841635</v>
      </c>
      <c r="AL400">
        <f t="shared" si="98"/>
        <v>1.2385856398263964</v>
      </c>
      <c r="AM400">
        <f t="shared" si="112"/>
        <v>219.22965824927215</v>
      </c>
      <c r="AN400">
        <f t="shared" si="111"/>
        <v>118</v>
      </c>
    </row>
    <row r="401" spans="1:40" x14ac:dyDescent="0.2">
      <c r="A401">
        <v>12.032970000000001</v>
      </c>
      <c r="B401">
        <v>11.36891</v>
      </c>
      <c r="C401">
        <v>2</v>
      </c>
      <c r="D401">
        <v>0</v>
      </c>
      <c r="E401" t="s">
        <v>19</v>
      </c>
      <c r="F401">
        <v>0.3</v>
      </c>
      <c r="G401">
        <v>2</v>
      </c>
      <c r="H401" t="s">
        <v>17</v>
      </c>
      <c r="I401" t="s">
        <v>14</v>
      </c>
      <c r="J401" s="1">
        <v>19971</v>
      </c>
      <c r="K401">
        <v>46</v>
      </c>
      <c r="L401">
        <v>400</v>
      </c>
      <c r="M401">
        <f t="shared" si="99"/>
        <v>601.64850000000001</v>
      </c>
      <c r="N401">
        <f t="shared" si="100"/>
        <v>431.55449999999996</v>
      </c>
      <c r="O401">
        <v>628.56797999999992</v>
      </c>
      <c r="P401">
        <v>413.64150000000006</v>
      </c>
      <c r="Q401">
        <f t="shared" si="101"/>
        <v>1045.5339724703913</v>
      </c>
      <c r="R401">
        <f t="shared" si="102"/>
        <v>32.334717757704198</v>
      </c>
      <c r="S401">
        <f t="shared" si="103"/>
        <v>1</v>
      </c>
      <c r="T401">
        <f t="shared" si="104"/>
        <v>1</v>
      </c>
      <c r="U401">
        <f t="shared" si="105"/>
        <v>0</v>
      </c>
      <c r="V401">
        <f t="shared" si="106"/>
        <v>0</v>
      </c>
      <c r="W401">
        <f t="shared" si="107"/>
        <v>0</v>
      </c>
      <c r="X401">
        <f t="shared" si="108"/>
        <v>0</v>
      </c>
      <c r="Y401">
        <f t="shared" si="109"/>
        <v>0</v>
      </c>
      <c r="Z401">
        <f t="shared" si="110"/>
        <v>0</v>
      </c>
      <c r="AI401">
        <f>O401/50</f>
        <v>12.571359599999999</v>
      </c>
      <c r="AJ401">
        <v>11.727169999999999</v>
      </c>
      <c r="AK401">
        <f>(A401-AI401)^2+(B401-AJ401)^2</f>
        <v>0.41821358898815819</v>
      </c>
      <c r="AL401">
        <f t="shared" si="98"/>
        <v>0.64669435515408524</v>
      </c>
      <c r="AM401">
        <f t="shared" si="112"/>
        <v>114.46490086227308</v>
      </c>
      <c r="AN401">
        <f t="shared" si="111"/>
        <v>47</v>
      </c>
    </row>
    <row r="402" spans="1:40" x14ac:dyDescent="0.2">
      <c r="A402">
        <v>9.9446049999999993</v>
      </c>
      <c r="B402">
        <v>11.83905</v>
      </c>
      <c r="C402">
        <v>4</v>
      </c>
      <c r="D402">
        <v>0</v>
      </c>
      <c r="E402" t="s">
        <v>15</v>
      </c>
      <c r="F402">
        <v>0.04</v>
      </c>
      <c r="G402">
        <v>4</v>
      </c>
      <c r="H402" t="s">
        <v>17</v>
      </c>
      <c r="I402" t="s">
        <v>16</v>
      </c>
      <c r="J402" s="1">
        <v>19971</v>
      </c>
      <c r="K402">
        <v>46</v>
      </c>
      <c r="L402">
        <v>401</v>
      </c>
      <c r="M402">
        <f t="shared" si="99"/>
        <v>497.23024999999996</v>
      </c>
      <c r="N402">
        <f t="shared" si="100"/>
        <v>408.04750000000001</v>
      </c>
      <c r="O402">
        <v>628.56797999999992</v>
      </c>
      <c r="P402">
        <v>413.64150000000006</v>
      </c>
      <c r="Q402">
        <f t="shared" si="101"/>
        <v>17280.892157552891</v>
      </c>
      <c r="R402">
        <f t="shared" si="102"/>
        <v>131.4568071936668</v>
      </c>
      <c r="S402">
        <f t="shared" si="103"/>
        <v>1</v>
      </c>
      <c r="T402">
        <f t="shared" si="104"/>
        <v>0</v>
      </c>
      <c r="U402">
        <f t="shared" si="105"/>
        <v>0</v>
      </c>
      <c r="V402">
        <f t="shared" si="106"/>
        <v>1</v>
      </c>
      <c r="W402">
        <f t="shared" si="107"/>
        <v>0</v>
      </c>
      <c r="X402">
        <f t="shared" si="108"/>
        <v>0</v>
      </c>
      <c r="Y402">
        <f t="shared" si="109"/>
        <v>0</v>
      </c>
      <c r="Z402">
        <f t="shared" si="110"/>
        <v>0</v>
      </c>
      <c r="AI402">
        <f>O402/50</f>
        <v>12.571359599999999</v>
      </c>
      <c r="AJ402">
        <v>11.727169999999999</v>
      </c>
      <c r="AK402">
        <f>(A402-AI402)^2+(B402-AJ402)^2</f>
        <v>6.9123568630211603</v>
      </c>
      <c r="AL402">
        <f t="shared" si="98"/>
        <v>2.6291361438733372</v>
      </c>
      <c r="AM402">
        <f t="shared" si="112"/>
        <v>465.35709746558069</v>
      </c>
      <c r="AN402">
        <f t="shared" si="111"/>
        <v>364</v>
      </c>
    </row>
    <row r="403" spans="1:40" x14ac:dyDescent="0.2">
      <c r="A403">
        <v>12.143459999999999</v>
      </c>
      <c r="B403">
        <v>13.631500000000001</v>
      </c>
      <c r="C403">
        <v>1</v>
      </c>
      <c r="D403">
        <v>0</v>
      </c>
      <c r="E403" s="2">
        <v>43059</v>
      </c>
      <c r="F403">
        <v>0.25</v>
      </c>
      <c r="G403">
        <v>1</v>
      </c>
      <c r="H403" t="s">
        <v>17</v>
      </c>
      <c r="I403" t="s">
        <v>14</v>
      </c>
      <c r="J403" s="1">
        <v>19971</v>
      </c>
      <c r="K403">
        <v>46</v>
      </c>
      <c r="L403">
        <v>402</v>
      </c>
      <c r="M403">
        <f t="shared" si="99"/>
        <v>607.173</v>
      </c>
      <c r="N403">
        <f t="shared" si="100"/>
        <v>318.42499999999995</v>
      </c>
      <c r="O403">
        <v>628.56797999999992</v>
      </c>
      <c r="P403">
        <v>413.64150000000006</v>
      </c>
      <c r="Q403">
        <f t="shared" si="101"/>
        <v>9523.9270414504172</v>
      </c>
      <c r="R403">
        <f t="shared" si="102"/>
        <v>97.590609391736137</v>
      </c>
      <c r="S403">
        <f t="shared" si="103"/>
        <v>1</v>
      </c>
      <c r="T403">
        <f t="shared" si="104"/>
        <v>0</v>
      </c>
      <c r="U403">
        <f t="shared" si="105"/>
        <v>1</v>
      </c>
      <c r="V403">
        <f t="shared" si="106"/>
        <v>0</v>
      </c>
      <c r="W403">
        <f t="shared" si="107"/>
        <v>0</v>
      </c>
      <c r="X403">
        <f t="shared" si="108"/>
        <v>0</v>
      </c>
      <c r="Y403">
        <f t="shared" si="109"/>
        <v>0</v>
      </c>
      <c r="Z403">
        <f t="shared" si="110"/>
        <v>0</v>
      </c>
      <c r="AI403">
        <f>O403/50</f>
        <v>12.571359599999999</v>
      </c>
      <c r="AJ403">
        <v>11.727169999999999</v>
      </c>
      <c r="AK403">
        <f>(A403-AI403)^2+(B403-AJ403)^2</f>
        <v>3.8095708165801661</v>
      </c>
      <c r="AL403">
        <f t="shared" si="98"/>
        <v>1.9518121878347225</v>
      </c>
      <c r="AM403">
        <f t="shared" si="112"/>
        <v>345.4707572467459</v>
      </c>
      <c r="AN403">
        <f t="shared" si="111"/>
        <v>238</v>
      </c>
    </row>
    <row r="404" spans="1:40" x14ac:dyDescent="0.2">
      <c r="A404">
        <v>14.40612</v>
      </c>
      <c r="B404">
        <v>13.095980000000001</v>
      </c>
      <c r="C404">
        <v>0</v>
      </c>
      <c r="D404">
        <v>1</v>
      </c>
      <c r="E404" t="s">
        <v>12</v>
      </c>
      <c r="F404">
        <v>0.28000000000000003</v>
      </c>
      <c r="G404">
        <v>0</v>
      </c>
      <c r="H404" t="s">
        <v>13</v>
      </c>
      <c r="I404" t="s">
        <v>14</v>
      </c>
      <c r="J404" s="1">
        <v>19971</v>
      </c>
      <c r="K404">
        <v>46</v>
      </c>
      <c r="L404">
        <v>403</v>
      </c>
      <c r="M404">
        <f t="shared" si="99"/>
        <v>720.30599999999993</v>
      </c>
      <c r="N404">
        <f t="shared" si="100"/>
        <v>345.20099999999991</v>
      </c>
      <c r="O404">
        <v>628.56797999999992</v>
      </c>
      <c r="P404">
        <v>413.64150000000006</v>
      </c>
      <c r="Q404">
        <f t="shared" si="101"/>
        <v>13099.966353770422</v>
      </c>
      <c r="R404">
        <f t="shared" si="102"/>
        <v>114.45508443826522</v>
      </c>
      <c r="S404">
        <f t="shared" si="103"/>
        <v>1</v>
      </c>
      <c r="T404">
        <f t="shared" si="104"/>
        <v>0</v>
      </c>
      <c r="U404">
        <f t="shared" si="105"/>
        <v>0</v>
      </c>
      <c r="V404">
        <f t="shared" si="106"/>
        <v>1</v>
      </c>
      <c r="W404">
        <f t="shared" si="107"/>
        <v>0</v>
      </c>
      <c r="X404">
        <f t="shared" si="108"/>
        <v>0</v>
      </c>
      <c r="Y404">
        <f t="shared" si="109"/>
        <v>0</v>
      </c>
      <c r="Z404">
        <f t="shared" si="110"/>
        <v>0</v>
      </c>
      <c r="AI404">
        <f>O404/50</f>
        <v>12.571359599999999</v>
      </c>
      <c r="AJ404">
        <v>11.727169999999999</v>
      </c>
      <c r="AK404">
        <f>(A404-AI404)^2+(B404-AJ404)^2</f>
        <v>5.2399865415081663</v>
      </c>
      <c r="AL404">
        <f t="shared" si="98"/>
        <v>2.289101688765304</v>
      </c>
      <c r="AM404">
        <f t="shared" si="112"/>
        <v>405.17099891145881</v>
      </c>
      <c r="AN404">
        <f t="shared" si="111"/>
        <v>314</v>
      </c>
    </row>
    <row r="405" spans="1:40" x14ac:dyDescent="0.2">
      <c r="A405">
        <v>15.70642</v>
      </c>
      <c r="B405">
        <v>12.9274</v>
      </c>
      <c r="C405">
        <v>0</v>
      </c>
      <c r="D405">
        <v>1</v>
      </c>
      <c r="E405" t="s">
        <v>12</v>
      </c>
      <c r="F405">
        <v>0.28000000000000003</v>
      </c>
      <c r="G405">
        <v>0</v>
      </c>
      <c r="H405" t="s">
        <v>13</v>
      </c>
      <c r="I405" t="s">
        <v>14</v>
      </c>
      <c r="J405" s="1">
        <v>19971</v>
      </c>
      <c r="K405">
        <v>46</v>
      </c>
      <c r="L405">
        <v>404</v>
      </c>
      <c r="M405">
        <f t="shared" si="99"/>
        <v>785.32100000000003</v>
      </c>
      <c r="N405">
        <f t="shared" si="100"/>
        <v>353.63</v>
      </c>
      <c r="O405">
        <v>628.56797999999992</v>
      </c>
      <c r="P405">
        <v>413.64150000000006</v>
      </c>
      <c r="Q405">
        <f t="shared" si="101"/>
        <v>28172.889411370441</v>
      </c>
      <c r="R405">
        <f t="shared" si="102"/>
        <v>167.84781622460997</v>
      </c>
      <c r="S405">
        <f t="shared" si="103"/>
        <v>0</v>
      </c>
      <c r="T405">
        <f t="shared" si="104"/>
        <v>0</v>
      </c>
      <c r="U405">
        <f t="shared" si="105"/>
        <v>0</v>
      </c>
      <c r="V405">
        <f t="shared" si="106"/>
        <v>0</v>
      </c>
      <c r="W405">
        <f t="shared" si="107"/>
        <v>1</v>
      </c>
      <c r="X405">
        <f t="shared" si="108"/>
        <v>0</v>
      </c>
      <c r="Y405">
        <f t="shared" si="109"/>
        <v>0</v>
      </c>
      <c r="Z405">
        <f t="shared" si="110"/>
        <v>0</v>
      </c>
      <c r="AI405">
        <f>O405/50</f>
        <v>12.571359599999999</v>
      </c>
      <c r="AJ405">
        <v>11.727169999999999</v>
      </c>
      <c r="AK405">
        <f>(A405-AI405)^2+(B405-AJ405)^2</f>
        <v>11.269155764548165</v>
      </c>
      <c r="AL405">
        <f t="shared" si="98"/>
        <v>3.3569563244921978</v>
      </c>
      <c r="AM405">
        <f t="shared" si="112"/>
        <v>594.18126943511902</v>
      </c>
      <c r="AN405">
        <f t="shared" si="111"/>
        <v>477</v>
      </c>
    </row>
    <row r="406" spans="1:40" x14ac:dyDescent="0.2">
      <c r="A406">
        <v>13.75891</v>
      </c>
      <c r="B406">
        <v>11.14193</v>
      </c>
      <c r="C406">
        <v>2</v>
      </c>
      <c r="D406">
        <v>1</v>
      </c>
      <c r="E406" t="s">
        <v>19</v>
      </c>
      <c r="F406">
        <v>0.3</v>
      </c>
      <c r="G406">
        <v>2</v>
      </c>
      <c r="H406" t="s">
        <v>13</v>
      </c>
      <c r="I406" t="s">
        <v>14</v>
      </c>
      <c r="J406" s="1">
        <v>19971</v>
      </c>
      <c r="K406">
        <v>46</v>
      </c>
      <c r="L406">
        <v>405</v>
      </c>
      <c r="M406">
        <f t="shared" si="99"/>
        <v>687.94550000000004</v>
      </c>
      <c r="N406">
        <f t="shared" si="100"/>
        <v>442.90350000000001</v>
      </c>
      <c r="O406">
        <v>628.56797999999992</v>
      </c>
      <c r="P406">
        <v>413.64150000000006</v>
      </c>
      <c r="Q406">
        <f t="shared" si="101"/>
        <v>4381.9545253504111</v>
      </c>
      <c r="R406">
        <f t="shared" si="102"/>
        <v>66.196333171486259</v>
      </c>
      <c r="S406">
        <f t="shared" si="103"/>
        <v>1</v>
      </c>
      <c r="T406">
        <f t="shared" si="104"/>
        <v>0</v>
      </c>
      <c r="U406">
        <f t="shared" si="105"/>
        <v>1</v>
      </c>
      <c r="V406">
        <f t="shared" si="106"/>
        <v>0</v>
      </c>
      <c r="W406">
        <f t="shared" si="107"/>
        <v>0</v>
      </c>
      <c r="X406">
        <f t="shared" si="108"/>
        <v>0</v>
      </c>
      <c r="Y406">
        <f t="shared" si="109"/>
        <v>0</v>
      </c>
      <c r="Z406">
        <f t="shared" si="110"/>
        <v>0</v>
      </c>
      <c r="AI406">
        <f>O406/50</f>
        <v>12.571359599999999</v>
      </c>
      <c r="AJ406">
        <v>11.727169999999999</v>
      </c>
      <c r="AK406">
        <f>(A406-AI406)^2+(B406-AJ406)^2</f>
        <v>1.7527818101401611</v>
      </c>
      <c r="AL406">
        <f t="shared" si="98"/>
        <v>1.3239266634297238</v>
      </c>
      <c r="AM406">
        <f t="shared" si="112"/>
        <v>234.3350194270611</v>
      </c>
      <c r="AN406">
        <f t="shared" si="111"/>
        <v>131</v>
      </c>
    </row>
    <row r="407" spans="1:40" x14ac:dyDescent="0.2">
      <c r="A407">
        <v>11.44538</v>
      </c>
      <c r="B407">
        <v>10.93066</v>
      </c>
      <c r="C407">
        <v>5</v>
      </c>
      <c r="D407">
        <v>1</v>
      </c>
      <c r="E407" t="s">
        <v>18</v>
      </c>
      <c r="F407">
        <v>0.01</v>
      </c>
      <c r="G407">
        <v>4</v>
      </c>
      <c r="H407" t="s">
        <v>13</v>
      </c>
      <c r="I407" t="s">
        <v>16</v>
      </c>
      <c r="J407" s="1">
        <v>19971</v>
      </c>
      <c r="K407">
        <v>46</v>
      </c>
      <c r="L407">
        <v>406</v>
      </c>
      <c r="M407">
        <f t="shared" si="99"/>
        <v>572.26900000000001</v>
      </c>
      <c r="N407">
        <f t="shared" si="100"/>
        <v>453.46699999999998</v>
      </c>
      <c r="O407">
        <v>628.56797999999992</v>
      </c>
      <c r="P407">
        <v>413.64150000000006</v>
      </c>
      <c r="Q407">
        <f t="shared" si="101"/>
        <v>4755.6455992903839</v>
      </c>
      <c r="R407">
        <f t="shared" si="102"/>
        <v>68.961189079730815</v>
      </c>
      <c r="S407">
        <f t="shared" si="103"/>
        <v>1</v>
      </c>
      <c r="T407">
        <f t="shared" si="104"/>
        <v>0</v>
      </c>
      <c r="U407">
        <f t="shared" si="105"/>
        <v>1</v>
      </c>
      <c r="V407">
        <f t="shared" si="106"/>
        <v>0</v>
      </c>
      <c r="W407">
        <f t="shared" si="107"/>
        <v>0</v>
      </c>
      <c r="X407">
        <f t="shared" si="108"/>
        <v>0</v>
      </c>
      <c r="Y407">
        <f t="shared" si="109"/>
        <v>0</v>
      </c>
      <c r="Z407">
        <f t="shared" si="110"/>
        <v>0</v>
      </c>
      <c r="AI407">
        <f>O407/50</f>
        <v>12.571359599999999</v>
      </c>
      <c r="AJ407">
        <v>11.727169999999999</v>
      </c>
      <c r="AK407">
        <f>(A407-AI407)^2+(B407-AJ407)^2</f>
        <v>1.9022582397161574</v>
      </c>
      <c r="AL407">
        <f t="shared" si="98"/>
        <v>1.3792237815946176</v>
      </c>
      <c r="AM407">
        <f t="shared" si="112"/>
        <v>244.1226093422473</v>
      </c>
      <c r="AN407">
        <f t="shared" si="111"/>
        <v>144</v>
      </c>
    </row>
    <row r="408" spans="1:40" x14ac:dyDescent="0.2">
      <c r="A408">
        <v>13.7965</v>
      </c>
      <c r="B408">
        <v>14.16886</v>
      </c>
      <c r="C408">
        <v>2</v>
      </c>
      <c r="D408">
        <v>0</v>
      </c>
      <c r="E408" t="s">
        <v>19</v>
      </c>
      <c r="F408">
        <v>0.3</v>
      </c>
      <c r="G408">
        <v>2</v>
      </c>
      <c r="H408" t="s">
        <v>17</v>
      </c>
      <c r="I408" t="s">
        <v>14</v>
      </c>
      <c r="J408" s="1">
        <v>19971</v>
      </c>
      <c r="K408">
        <v>46</v>
      </c>
      <c r="L408">
        <v>407</v>
      </c>
      <c r="M408">
        <f t="shared" si="99"/>
        <v>689.82500000000005</v>
      </c>
      <c r="N408">
        <f t="shared" si="100"/>
        <v>291.55700000000002</v>
      </c>
      <c r="O408">
        <v>628.56797999999992</v>
      </c>
      <c r="P408">
        <v>413.64150000000006</v>
      </c>
      <c r="Q408">
        <f t="shared" si="101"/>
        <v>18657.047639530425</v>
      </c>
      <c r="R408">
        <f t="shared" si="102"/>
        <v>136.59080364186465</v>
      </c>
      <c r="S408">
        <f t="shared" si="103"/>
        <v>1</v>
      </c>
      <c r="T408">
        <f t="shared" si="104"/>
        <v>0</v>
      </c>
      <c r="U408">
        <f t="shared" si="105"/>
        <v>0</v>
      </c>
      <c r="V408">
        <f t="shared" si="106"/>
        <v>1</v>
      </c>
      <c r="W408">
        <f t="shared" si="107"/>
        <v>0</v>
      </c>
      <c r="X408">
        <f t="shared" si="108"/>
        <v>0</v>
      </c>
      <c r="Y408">
        <f t="shared" si="109"/>
        <v>0</v>
      </c>
      <c r="Z408">
        <f t="shared" si="110"/>
        <v>0</v>
      </c>
      <c r="AI408">
        <f>O408/50</f>
        <v>12.571359599999999</v>
      </c>
      <c r="AJ408">
        <v>11.727169999999999</v>
      </c>
      <c r="AK408">
        <f>(A408-AI408)^2+(B408-AJ408)^2</f>
        <v>7.4628190558121688</v>
      </c>
      <c r="AL408">
        <f t="shared" si="98"/>
        <v>2.7318160728372929</v>
      </c>
      <c r="AM408">
        <f t="shared" si="112"/>
        <v>483.53144489220085</v>
      </c>
      <c r="AN408">
        <f t="shared" si="111"/>
        <v>376</v>
      </c>
    </row>
    <row r="409" spans="1:40" x14ac:dyDescent="0.2">
      <c r="A409">
        <v>15.577109999999999</v>
      </c>
      <c r="B409">
        <v>11.30424</v>
      </c>
      <c r="C409">
        <v>4</v>
      </c>
      <c r="D409">
        <v>0</v>
      </c>
      <c r="E409" t="s">
        <v>15</v>
      </c>
      <c r="F409">
        <v>0.04</v>
      </c>
      <c r="G409">
        <v>4</v>
      </c>
      <c r="H409" t="s">
        <v>17</v>
      </c>
      <c r="I409" t="s">
        <v>16</v>
      </c>
      <c r="J409" s="1">
        <v>19971</v>
      </c>
      <c r="K409">
        <v>46</v>
      </c>
      <c r="L409">
        <v>408</v>
      </c>
      <c r="M409">
        <f t="shared" si="99"/>
        <v>778.85550000000001</v>
      </c>
      <c r="N409">
        <f t="shared" si="100"/>
        <v>434.78800000000001</v>
      </c>
      <c r="O409">
        <v>628.56797999999992</v>
      </c>
      <c r="P409">
        <v>413.64150000000006</v>
      </c>
      <c r="Q409">
        <f t="shared" si="101"/>
        <v>23033.513130000421</v>
      </c>
      <c r="R409">
        <f t="shared" si="102"/>
        <v>151.76795817958552</v>
      </c>
      <c r="S409">
        <f t="shared" si="103"/>
        <v>1</v>
      </c>
      <c r="T409">
        <f t="shared" si="104"/>
        <v>0</v>
      </c>
      <c r="U409">
        <f t="shared" si="105"/>
        <v>0</v>
      </c>
      <c r="V409">
        <f t="shared" si="106"/>
        <v>0</v>
      </c>
      <c r="W409">
        <f t="shared" si="107"/>
        <v>1</v>
      </c>
      <c r="X409">
        <f t="shared" si="108"/>
        <v>0</v>
      </c>
      <c r="Y409">
        <f t="shared" si="109"/>
        <v>0</v>
      </c>
      <c r="Z409">
        <f t="shared" si="110"/>
        <v>0</v>
      </c>
      <c r="AI409">
        <f>O409/50</f>
        <v>12.571359599999999</v>
      </c>
      <c r="AJ409">
        <v>11.727169999999999</v>
      </c>
      <c r="AK409">
        <f>(A409-AI409)^2+(B409-AJ409)^2</f>
        <v>9.213405252000161</v>
      </c>
      <c r="AL409">
        <f t="shared" si="98"/>
        <v>3.0353591635917092</v>
      </c>
      <c r="AM409">
        <f t="shared" si="112"/>
        <v>537.25857195573258</v>
      </c>
      <c r="AN409">
        <f t="shared" si="111"/>
        <v>422</v>
      </c>
    </row>
    <row r="410" spans="1:40" x14ac:dyDescent="0.2">
      <c r="A410">
        <v>14.993930000000001</v>
      </c>
      <c r="B410">
        <v>10.245189999999999</v>
      </c>
      <c r="C410">
        <v>5</v>
      </c>
      <c r="D410">
        <v>0</v>
      </c>
      <c r="E410" t="s">
        <v>18</v>
      </c>
      <c r="F410">
        <v>0.01</v>
      </c>
      <c r="G410">
        <v>4</v>
      </c>
      <c r="H410" t="s">
        <v>17</v>
      </c>
      <c r="I410" t="s">
        <v>16</v>
      </c>
      <c r="J410" s="1">
        <v>19971</v>
      </c>
      <c r="K410">
        <v>46</v>
      </c>
      <c r="L410">
        <v>409</v>
      </c>
      <c r="M410">
        <f t="shared" si="99"/>
        <v>749.69650000000001</v>
      </c>
      <c r="N410">
        <f t="shared" si="100"/>
        <v>487.7405</v>
      </c>
      <c r="O410">
        <v>628.56797999999992</v>
      </c>
      <c r="P410">
        <v>413.64150000000006</v>
      </c>
      <c r="Q410">
        <f t="shared" si="101"/>
        <v>20162.780158390415</v>
      </c>
      <c r="R410">
        <f t="shared" si="102"/>
        <v>141.99570471810199</v>
      </c>
      <c r="S410">
        <f t="shared" si="103"/>
        <v>1</v>
      </c>
      <c r="T410">
        <f t="shared" si="104"/>
        <v>0</v>
      </c>
      <c r="U410">
        <f t="shared" si="105"/>
        <v>0</v>
      </c>
      <c r="V410">
        <f t="shared" si="106"/>
        <v>1</v>
      </c>
      <c r="W410">
        <f t="shared" si="107"/>
        <v>0</v>
      </c>
      <c r="X410">
        <f t="shared" si="108"/>
        <v>0</v>
      </c>
      <c r="Y410">
        <f t="shared" si="109"/>
        <v>0</v>
      </c>
      <c r="Z410">
        <f t="shared" si="110"/>
        <v>0</v>
      </c>
      <c r="AI410">
        <f>O410/50</f>
        <v>12.571359599999999</v>
      </c>
      <c r="AJ410">
        <v>11.727169999999999</v>
      </c>
      <c r="AK410">
        <f>(A410-AI410)^2+(B410-AJ410)^2</f>
        <v>8.0651120633561675</v>
      </c>
      <c r="AL410">
        <f t="shared" si="98"/>
        <v>2.8399140943620402</v>
      </c>
      <c r="AM410">
        <f t="shared" si="112"/>
        <v>502.66479470208111</v>
      </c>
      <c r="AN410">
        <f t="shared" si="111"/>
        <v>390</v>
      </c>
    </row>
    <row r="411" spans="1:40" x14ac:dyDescent="0.2">
      <c r="A411">
        <v>14.1129</v>
      </c>
      <c r="B411">
        <v>13.12017</v>
      </c>
      <c r="C411">
        <v>2</v>
      </c>
      <c r="D411">
        <v>0</v>
      </c>
      <c r="E411" t="s">
        <v>19</v>
      </c>
      <c r="F411">
        <v>0.3</v>
      </c>
      <c r="G411">
        <v>2</v>
      </c>
      <c r="H411" t="s">
        <v>17</v>
      </c>
      <c r="I411" t="s">
        <v>14</v>
      </c>
      <c r="J411" s="1">
        <v>19971</v>
      </c>
      <c r="K411">
        <v>46</v>
      </c>
      <c r="L411">
        <v>410</v>
      </c>
      <c r="M411">
        <f t="shared" si="99"/>
        <v>705.64499999999998</v>
      </c>
      <c r="N411">
        <f t="shared" si="100"/>
        <v>343.99149999999997</v>
      </c>
      <c r="O411">
        <v>628.56797999999992</v>
      </c>
      <c r="P411">
        <v>413.64150000000006</v>
      </c>
      <c r="Q411">
        <f t="shared" si="101"/>
        <v>10791.989512080421</v>
      </c>
      <c r="R411">
        <f t="shared" si="102"/>
        <v>103.88450082702627</v>
      </c>
      <c r="S411">
        <f t="shared" si="103"/>
        <v>1</v>
      </c>
      <c r="T411">
        <f t="shared" si="104"/>
        <v>0</v>
      </c>
      <c r="U411">
        <f t="shared" si="105"/>
        <v>0</v>
      </c>
      <c r="V411">
        <f t="shared" si="106"/>
        <v>1</v>
      </c>
      <c r="W411">
        <f t="shared" si="107"/>
        <v>0</v>
      </c>
      <c r="X411">
        <f t="shared" si="108"/>
        <v>0</v>
      </c>
      <c r="Y411">
        <f t="shared" si="109"/>
        <v>0</v>
      </c>
      <c r="Z411">
        <f t="shared" si="110"/>
        <v>0</v>
      </c>
      <c r="AI411">
        <f>O411/50</f>
        <v>12.571359599999999</v>
      </c>
      <c r="AJ411">
        <v>11.727169999999999</v>
      </c>
      <c r="AK411">
        <f>(A411-AI411)^2+(B411-AJ411)^2</f>
        <v>4.3167958048321635</v>
      </c>
      <c r="AL411">
        <f t="shared" si="98"/>
        <v>2.0776900165405241</v>
      </c>
      <c r="AM411">
        <f t="shared" si="112"/>
        <v>367.75113292767276</v>
      </c>
      <c r="AN411">
        <f t="shared" si="111"/>
        <v>264</v>
      </c>
    </row>
    <row r="412" spans="1:40" x14ac:dyDescent="0.2">
      <c r="A412">
        <v>13.17422</v>
      </c>
      <c r="B412">
        <v>9.8358109999999996</v>
      </c>
      <c r="C412">
        <v>0</v>
      </c>
      <c r="D412">
        <v>0</v>
      </c>
      <c r="E412" t="s">
        <v>12</v>
      </c>
      <c r="F412">
        <v>0.28000000000000003</v>
      </c>
      <c r="G412">
        <v>0</v>
      </c>
      <c r="H412" t="s">
        <v>17</v>
      </c>
      <c r="I412" t="s">
        <v>14</v>
      </c>
      <c r="J412" s="1">
        <v>19971</v>
      </c>
      <c r="K412">
        <v>46</v>
      </c>
      <c r="L412">
        <v>411</v>
      </c>
      <c r="M412">
        <f t="shared" si="99"/>
        <v>658.71100000000001</v>
      </c>
      <c r="N412">
        <f t="shared" si="100"/>
        <v>508.20945</v>
      </c>
      <c r="O412">
        <v>628.56797999999992</v>
      </c>
      <c r="P412">
        <v>413.64150000000006</v>
      </c>
      <c r="Q412">
        <f t="shared" si="101"/>
        <v>9851.6988219228933</v>
      </c>
      <c r="R412">
        <f t="shared" si="102"/>
        <v>99.255724378611504</v>
      </c>
      <c r="S412">
        <f t="shared" si="103"/>
        <v>1</v>
      </c>
      <c r="T412">
        <f t="shared" si="104"/>
        <v>0</v>
      </c>
      <c r="U412">
        <f t="shared" si="105"/>
        <v>1</v>
      </c>
      <c r="V412">
        <f t="shared" si="106"/>
        <v>0</v>
      </c>
      <c r="W412">
        <f t="shared" si="107"/>
        <v>0</v>
      </c>
      <c r="X412">
        <f t="shared" si="108"/>
        <v>0</v>
      </c>
      <c r="Y412">
        <f t="shared" si="109"/>
        <v>0</v>
      </c>
      <c r="Z412">
        <f t="shared" si="110"/>
        <v>0</v>
      </c>
      <c r="AI412">
        <f>O412/50</f>
        <v>12.571359599999999</v>
      </c>
      <c r="AJ412">
        <v>11.727169999999999</v>
      </c>
      <c r="AK412">
        <f>(A412-AI412)^2+(B412-AJ412)^2</f>
        <v>3.9406795287691594</v>
      </c>
      <c r="AL412">
        <f t="shared" si="98"/>
        <v>1.9851144875722306</v>
      </c>
      <c r="AM412">
        <f t="shared" si="112"/>
        <v>351.36526430028482</v>
      </c>
      <c r="AN412">
        <f t="shared" si="111"/>
        <v>243</v>
      </c>
    </row>
    <row r="413" spans="1:40" x14ac:dyDescent="0.2">
      <c r="A413">
        <v>13.26078</v>
      </c>
      <c r="B413">
        <v>12.965619999999999</v>
      </c>
      <c r="C413">
        <v>5</v>
      </c>
      <c r="D413">
        <v>1</v>
      </c>
      <c r="E413" t="s">
        <v>18</v>
      </c>
      <c r="F413">
        <v>0.01</v>
      </c>
      <c r="G413">
        <v>4</v>
      </c>
      <c r="H413" t="s">
        <v>13</v>
      </c>
      <c r="I413" t="s">
        <v>16</v>
      </c>
      <c r="J413" s="1">
        <v>19971</v>
      </c>
      <c r="K413">
        <v>46</v>
      </c>
      <c r="L413">
        <v>412</v>
      </c>
      <c r="M413">
        <f t="shared" si="99"/>
        <v>663.03899999999999</v>
      </c>
      <c r="N413">
        <f t="shared" si="100"/>
        <v>351.71900000000005</v>
      </c>
      <c r="O413">
        <v>628.56797999999992</v>
      </c>
      <c r="P413">
        <v>413.64150000000006</v>
      </c>
      <c r="Q413">
        <f t="shared" si="101"/>
        <v>5022.6472260904065</v>
      </c>
      <c r="R413">
        <f t="shared" si="102"/>
        <v>70.870637263188243</v>
      </c>
      <c r="S413">
        <f t="shared" si="103"/>
        <v>1</v>
      </c>
      <c r="T413">
        <f t="shared" si="104"/>
        <v>0</v>
      </c>
      <c r="U413">
        <f t="shared" si="105"/>
        <v>1</v>
      </c>
      <c r="V413">
        <f t="shared" si="106"/>
        <v>0</v>
      </c>
      <c r="W413">
        <f t="shared" si="107"/>
        <v>0</v>
      </c>
      <c r="X413">
        <f t="shared" si="108"/>
        <v>0</v>
      </c>
      <c r="Y413">
        <f t="shared" si="109"/>
        <v>0</v>
      </c>
      <c r="Z413">
        <f t="shared" si="110"/>
        <v>0</v>
      </c>
      <c r="AI413">
        <f>O413/50</f>
        <v>12.571359599999999</v>
      </c>
      <c r="AJ413">
        <v>11.727169999999999</v>
      </c>
      <c r="AK413">
        <f>(A413-AI413)^2+(B413-AJ413)^2</f>
        <v>2.0090588904361626</v>
      </c>
      <c r="AL413">
        <f t="shared" si="98"/>
        <v>1.417412745263765</v>
      </c>
      <c r="AM413">
        <f t="shared" si="112"/>
        <v>250.88205591168642</v>
      </c>
      <c r="AN413">
        <f t="shared" si="111"/>
        <v>150</v>
      </c>
    </row>
    <row r="414" spans="1:40" x14ac:dyDescent="0.2">
      <c r="A414">
        <v>10.93261</v>
      </c>
      <c r="B414">
        <v>12.031510000000001</v>
      </c>
      <c r="C414">
        <v>5</v>
      </c>
      <c r="D414">
        <v>1</v>
      </c>
      <c r="E414" t="s">
        <v>18</v>
      </c>
      <c r="F414">
        <v>0.01</v>
      </c>
      <c r="G414">
        <v>4</v>
      </c>
      <c r="H414" t="s">
        <v>13</v>
      </c>
      <c r="I414" t="s">
        <v>16</v>
      </c>
      <c r="J414" s="1">
        <v>19971</v>
      </c>
      <c r="K414">
        <v>46</v>
      </c>
      <c r="L414">
        <v>413</v>
      </c>
      <c r="M414">
        <f t="shared" si="99"/>
        <v>546.63049999999998</v>
      </c>
      <c r="N414">
        <f t="shared" si="100"/>
        <v>398.42449999999997</v>
      </c>
      <c r="O414">
        <v>628.56797999999992</v>
      </c>
      <c r="P414">
        <v>413.64150000000006</v>
      </c>
      <c r="Q414">
        <f t="shared" si="101"/>
        <v>6945.3077177503919</v>
      </c>
      <c r="R414">
        <f t="shared" si="102"/>
        <v>83.338512812207014</v>
      </c>
      <c r="S414">
        <f t="shared" si="103"/>
        <v>1</v>
      </c>
      <c r="T414">
        <f t="shared" si="104"/>
        <v>0</v>
      </c>
      <c r="U414">
        <f t="shared" si="105"/>
        <v>1</v>
      </c>
      <c r="V414">
        <f t="shared" si="106"/>
        <v>0</v>
      </c>
      <c r="W414">
        <f t="shared" si="107"/>
        <v>0</v>
      </c>
      <c r="X414">
        <f t="shared" si="108"/>
        <v>0</v>
      </c>
      <c r="Y414">
        <f t="shared" si="109"/>
        <v>0</v>
      </c>
      <c r="Z414">
        <f t="shared" si="110"/>
        <v>0</v>
      </c>
      <c r="AI414">
        <f>O414/50</f>
        <v>12.571359599999999</v>
      </c>
      <c r="AJ414">
        <v>11.727169999999999</v>
      </c>
      <c r="AK414">
        <f>(A414-AI414)^2+(B414-AJ414)^2</f>
        <v>2.7781230871001572</v>
      </c>
      <c r="AL414">
        <f t="shared" si="98"/>
        <v>1.6667702562441404</v>
      </c>
      <c r="AM414">
        <f t="shared" si="112"/>
        <v>295.01833535521286</v>
      </c>
      <c r="AN414">
        <f t="shared" si="111"/>
        <v>197</v>
      </c>
    </row>
    <row r="415" spans="1:40" x14ac:dyDescent="0.2">
      <c r="A415">
        <v>12.14729</v>
      </c>
      <c r="B415">
        <v>9.9519690000000001</v>
      </c>
      <c r="C415">
        <v>0</v>
      </c>
      <c r="D415">
        <v>1</v>
      </c>
      <c r="E415" t="s">
        <v>12</v>
      </c>
      <c r="F415">
        <v>0.28000000000000003</v>
      </c>
      <c r="G415">
        <v>0</v>
      </c>
      <c r="H415" t="s">
        <v>13</v>
      </c>
      <c r="I415" t="s">
        <v>14</v>
      </c>
      <c r="J415" s="1">
        <v>19971</v>
      </c>
      <c r="K415">
        <v>46</v>
      </c>
      <c r="L415">
        <v>414</v>
      </c>
      <c r="M415">
        <f t="shared" si="99"/>
        <v>607.36450000000002</v>
      </c>
      <c r="N415">
        <f t="shared" si="100"/>
        <v>502.40154999999999</v>
      </c>
      <c r="O415">
        <v>628.56797999999992</v>
      </c>
      <c r="P415">
        <v>413.64150000000006</v>
      </c>
      <c r="Q415">
        <f t="shared" si="101"/>
        <v>8327.9340401128829</v>
      </c>
      <c r="R415">
        <f t="shared" si="102"/>
        <v>91.25751497883823</v>
      </c>
      <c r="S415">
        <f t="shared" si="103"/>
        <v>1</v>
      </c>
      <c r="T415">
        <f t="shared" si="104"/>
        <v>0</v>
      </c>
      <c r="U415">
        <f t="shared" si="105"/>
        <v>1</v>
      </c>
      <c r="V415">
        <f t="shared" si="106"/>
        <v>0</v>
      </c>
      <c r="W415">
        <f t="shared" si="107"/>
        <v>0</v>
      </c>
      <c r="X415">
        <f t="shared" si="108"/>
        <v>0</v>
      </c>
      <c r="Y415">
        <f t="shared" si="109"/>
        <v>0</v>
      </c>
      <c r="Z415">
        <f t="shared" si="110"/>
        <v>0</v>
      </c>
      <c r="AI415">
        <f>O415/50</f>
        <v>12.571359599999999</v>
      </c>
      <c r="AJ415">
        <v>11.727169999999999</v>
      </c>
      <c r="AK415">
        <f>(A415-AI415)^2+(B415-AJ415)^2</f>
        <v>3.3311736160451564</v>
      </c>
      <c r="AL415">
        <f t="shared" si="98"/>
        <v>1.8251502995767654</v>
      </c>
      <c r="AM415">
        <f t="shared" si="112"/>
        <v>323.0516030250875</v>
      </c>
      <c r="AN415">
        <f t="shared" si="111"/>
        <v>223</v>
      </c>
    </row>
    <row r="416" spans="1:40" x14ac:dyDescent="0.2">
      <c r="A416">
        <v>13.95731</v>
      </c>
      <c r="B416">
        <v>13.88316</v>
      </c>
      <c r="C416">
        <v>3</v>
      </c>
      <c r="D416">
        <v>0</v>
      </c>
      <c r="E416" t="s">
        <v>20</v>
      </c>
      <c r="F416">
        <v>0.13</v>
      </c>
      <c r="G416">
        <v>3</v>
      </c>
      <c r="H416" t="s">
        <v>17</v>
      </c>
      <c r="I416" t="s">
        <v>14</v>
      </c>
      <c r="J416" s="1">
        <v>19971</v>
      </c>
      <c r="K416">
        <v>46</v>
      </c>
      <c r="L416">
        <v>415</v>
      </c>
      <c r="M416">
        <f t="shared" si="99"/>
        <v>697.8655</v>
      </c>
      <c r="N416">
        <f t="shared" si="100"/>
        <v>305.84199999999998</v>
      </c>
      <c r="O416">
        <v>628.56797999999992</v>
      </c>
      <c r="P416">
        <v>413.64150000000006</v>
      </c>
      <c r="Q416">
        <f t="shared" si="101"/>
        <v>16422.878478400427</v>
      </c>
      <c r="R416">
        <f t="shared" si="102"/>
        <v>128.15177906841726</v>
      </c>
      <c r="S416">
        <f t="shared" si="103"/>
        <v>1</v>
      </c>
      <c r="T416">
        <f t="shared" si="104"/>
        <v>0</v>
      </c>
      <c r="U416">
        <f t="shared" si="105"/>
        <v>0</v>
      </c>
      <c r="V416">
        <f t="shared" si="106"/>
        <v>1</v>
      </c>
      <c r="W416">
        <f t="shared" si="107"/>
        <v>0</v>
      </c>
      <c r="X416">
        <f t="shared" si="108"/>
        <v>0</v>
      </c>
      <c r="Y416">
        <f t="shared" si="109"/>
        <v>0</v>
      </c>
      <c r="Z416">
        <f t="shared" si="110"/>
        <v>0</v>
      </c>
      <c r="AI416">
        <f>O416/50</f>
        <v>12.571359599999999</v>
      </c>
      <c r="AJ416">
        <v>11.727169999999999</v>
      </c>
      <c r="AK416">
        <f>(A416-AI416)^2+(B416-AJ416)^2</f>
        <v>6.5691513913601653</v>
      </c>
      <c r="AL416">
        <f t="shared" si="98"/>
        <v>2.5630355813683439</v>
      </c>
      <c r="AM416">
        <f t="shared" si="112"/>
        <v>453.65729790219689</v>
      </c>
      <c r="AN416">
        <f t="shared" si="111"/>
        <v>353</v>
      </c>
    </row>
    <row r="417" spans="1:40" x14ac:dyDescent="0.2">
      <c r="A417">
        <v>11.264150000000001</v>
      </c>
      <c r="B417">
        <v>10.802379999999999</v>
      </c>
      <c r="C417">
        <v>5</v>
      </c>
      <c r="D417">
        <v>1</v>
      </c>
      <c r="E417" t="s">
        <v>18</v>
      </c>
      <c r="F417">
        <v>0.01</v>
      </c>
      <c r="G417">
        <v>4</v>
      </c>
      <c r="H417" t="s">
        <v>13</v>
      </c>
      <c r="I417" t="s">
        <v>16</v>
      </c>
      <c r="J417" s="1">
        <v>19971</v>
      </c>
      <c r="K417">
        <v>46</v>
      </c>
      <c r="L417">
        <v>416</v>
      </c>
      <c r="M417">
        <f t="shared" si="99"/>
        <v>563.20749999999998</v>
      </c>
      <c r="N417">
        <f t="shared" si="100"/>
        <v>459.88100000000009</v>
      </c>
      <c r="O417">
        <v>628.56797999999992</v>
      </c>
      <c r="P417">
        <v>413.64150000000006</v>
      </c>
      <c r="Q417">
        <f t="shared" si="101"/>
        <v>6410.0837060803933</v>
      </c>
      <c r="R417">
        <f t="shared" si="102"/>
        <v>80.062998358045476</v>
      </c>
      <c r="S417">
        <f t="shared" si="103"/>
        <v>1</v>
      </c>
      <c r="T417">
        <f t="shared" si="104"/>
        <v>0</v>
      </c>
      <c r="U417">
        <f t="shared" si="105"/>
        <v>1</v>
      </c>
      <c r="V417">
        <f t="shared" si="106"/>
        <v>0</v>
      </c>
      <c r="W417">
        <f t="shared" si="107"/>
        <v>0</v>
      </c>
      <c r="X417">
        <f t="shared" si="108"/>
        <v>0</v>
      </c>
      <c r="Y417">
        <f t="shared" si="109"/>
        <v>0</v>
      </c>
      <c r="Z417">
        <f t="shared" si="110"/>
        <v>0</v>
      </c>
      <c r="AI417">
        <f>O417/50</f>
        <v>12.571359599999999</v>
      </c>
      <c r="AJ417">
        <v>11.727169999999999</v>
      </c>
      <c r="AK417">
        <f>(A417-AI417)^2+(B417-AJ417)^2</f>
        <v>2.5640334824321558</v>
      </c>
      <c r="AL417">
        <f t="shared" si="98"/>
        <v>1.6012599671609091</v>
      </c>
      <c r="AM417">
        <f t="shared" si="112"/>
        <v>283.42301418748093</v>
      </c>
      <c r="AN417">
        <f t="shared" si="111"/>
        <v>180</v>
      </c>
    </row>
    <row r="418" spans="1:40" x14ac:dyDescent="0.2">
      <c r="A418">
        <v>13.42597</v>
      </c>
      <c r="B418">
        <v>12.967980000000001</v>
      </c>
      <c r="C418">
        <v>5</v>
      </c>
      <c r="D418">
        <v>1</v>
      </c>
      <c r="E418" t="s">
        <v>18</v>
      </c>
      <c r="F418">
        <v>0.01</v>
      </c>
      <c r="G418">
        <v>4</v>
      </c>
      <c r="H418" t="s">
        <v>13</v>
      </c>
      <c r="I418" t="s">
        <v>16</v>
      </c>
      <c r="J418" s="1">
        <v>19971</v>
      </c>
      <c r="K418">
        <v>46</v>
      </c>
      <c r="L418">
        <v>417</v>
      </c>
      <c r="M418">
        <f t="shared" si="99"/>
        <v>671.29849999999999</v>
      </c>
      <c r="N418">
        <f t="shared" si="100"/>
        <v>351.601</v>
      </c>
      <c r="O418">
        <v>628.56797999999992</v>
      </c>
      <c r="P418">
        <v>413.64150000000006</v>
      </c>
      <c r="Q418">
        <f t="shared" si="101"/>
        <v>5674.9209797204139</v>
      </c>
      <c r="R418">
        <f t="shared" si="102"/>
        <v>75.332071388754557</v>
      </c>
      <c r="S418">
        <f t="shared" si="103"/>
        <v>1</v>
      </c>
      <c r="T418">
        <f t="shared" si="104"/>
        <v>0</v>
      </c>
      <c r="U418">
        <f t="shared" si="105"/>
        <v>1</v>
      </c>
      <c r="V418">
        <f t="shared" si="106"/>
        <v>0</v>
      </c>
      <c r="W418">
        <f t="shared" si="107"/>
        <v>0</v>
      </c>
      <c r="X418">
        <f t="shared" si="108"/>
        <v>0</v>
      </c>
      <c r="Y418">
        <f t="shared" si="109"/>
        <v>0</v>
      </c>
      <c r="Z418">
        <f t="shared" si="110"/>
        <v>0</v>
      </c>
      <c r="AI418">
        <f>O418/50</f>
        <v>12.571359599999999</v>
      </c>
      <c r="AJ418">
        <v>11.727169999999999</v>
      </c>
      <c r="AK418">
        <f>(A418-AI418)^2+(B418-AJ418)^2</f>
        <v>2.2699683918881641</v>
      </c>
      <c r="AL418">
        <f t="shared" ref="AL418:AL481" si="113">AK418^(1/2)</f>
        <v>1.5066414277750908</v>
      </c>
      <c r="AM418">
        <f t="shared" si="112"/>
        <v>266.67553271619107</v>
      </c>
      <c r="AN418">
        <f t="shared" si="111"/>
        <v>160</v>
      </c>
    </row>
    <row r="419" spans="1:40" x14ac:dyDescent="0.2">
      <c r="A419">
        <v>13.515330000000001</v>
      </c>
      <c r="B419">
        <v>12.487830000000001</v>
      </c>
      <c r="C419">
        <v>1</v>
      </c>
      <c r="D419">
        <v>0</v>
      </c>
      <c r="E419" s="2">
        <v>43059</v>
      </c>
      <c r="F419">
        <v>0.25</v>
      </c>
      <c r="G419">
        <v>1</v>
      </c>
      <c r="H419" t="s">
        <v>17</v>
      </c>
      <c r="I419" t="s">
        <v>14</v>
      </c>
      <c r="J419" s="1">
        <v>19971</v>
      </c>
      <c r="K419">
        <v>46</v>
      </c>
      <c r="L419">
        <v>418</v>
      </c>
      <c r="M419">
        <f t="shared" si="99"/>
        <v>675.76650000000006</v>
      </c>
      <c r="N419">
        <f t="shared" si="100"/>
        <v>375.60849999999994</v>
      </c>
      <c r="O419">
        <v>628.56797999999992</v>
      </c>
      <c r="P419">
        <v>413.64150000000006</v>
      </c>
      <c r="Q419">
        <f t="shared" si="101"/>
        <v>3674.2093791904235</v>
      </c>
      <c r="R419">
        <f t="shared" si="102"/>
        <v>60.615256983621073</v>
      </c>
      <c r="S419">
        <f t="shared" si="103"/>
        <v>1</v>
      </c>
      <c r="T419">
        <f t="shared" si="104"/>
        <v>0</v>
      </c>
      <c r="U419">
        <f t="shared" si="105"/>
        <v>1</v>
      </c>
      <c r="V419">
        <f t="shared" si="106"/>
        <v>0</v>
      </c>
      <c r="W419">
        <f t="shared" si="107"/>
        <v>0</v>
      </c>
      <c r="X419">
        <f t="shared" si="108"/>
        <v>0</v>
      </c>
      <c r="Y419">
        <f t="shared" si="109"/>
        <v>0</v>
      </c>
      <c r="Z419">
        <f t="shared" si="110"/>
        <v>0</v>
      </c>
      <c r="AI419">
        <f>O419/50</f>
        <v>12.571359599999999</v>
      </c>
      <c r="AJ419">
        <v>11.727169999999999</v>
      </c>
      <c r="AK419">
        <f>(A419-AI419)^2+(B419-AJ419)^2</f>
        <v>1.4696837516761647</v>
      </c>
      <c r="AL419">
        <f t="shared" si="113"/>
        <v>1.2123051396724196</v>
      </c>
      <c r="AM419">
        <f t="shared" si="112"/>
        <v>214.57800972201827</v>
      </c>
      <c r="AN419">
        <f t="shared" si="111"/>
        <v>113</v>
      </c>
    </row>
    <row r="420" spans="1:40" x14ac:dyDescent="0.2">
      <c r="A420">
        <v>14.7689</v>
      </c>
      <c r="B420">
        <v>11.957800000000001</v>
      </c>
      <c r="C420">
        <v>5</v>
      </c>
      <c r="D420">
        <v>0</v>
      </c>
      <c r="E420" t="s">
        <v>18</v>
      </c>
      <c r="F420">
        <v>0.01</v>
      </c>
      <c r="G420">
        <v>4</v>
      </c>
      <c r="H420" t="s">
        <v>17</v>
      </c>
      <c r="I420" t="s">
        <v>16</v>
      </c>
      <c r="J420" s="1">
        <v>19971</v>
      </c>
      <c r="K420">
        <v>46</v>
      </c>
      <c r="L420">
        <v>419</v>
      </c>
      <c r="M420">
        <f t="shared" si="99"/>
        <v>738.44500000000005</v>
      </c>
      <c r="N420">
        <f t="shared" si="100"/>
        <v>402.11</v>
      </c>
      <c r="O420">
        <v>628.56797999999992</v>
      </c>
      <c r="P420">
        <v>413.64150000000006</v>
      </c>
      <c r="Q420">
        <f t="shared" si="101"/>
        <v>12205.93501633043</v>
      </c>
      <c r="R420">
        <f t="shared" si="102"/>
        <v>110.48047346174087</v>
      </c>
      <c r="S420">
        <f t="shared" si="103"/>
        <v>1</v>
      </c>
      <c r="T420">
        <f t="shared" si="104"/>
        <v>0</v>
      </c>
      <c r="U420">
        <f t="shared" si="105"/>
        <v>0</v>
      </c>
      <c r="V420">
        <f t="shared" si="106"/>
        <v>1</v>
      </c>
      <c r="W420">
        <f t="shared" si="107"/>
        <v>0</v>
      </c>
      <c r="X420">
        <f t="shared" si="108"/>
        <v>0</v>
      </c>
      <c r="Y420">
        <f t="shared" si="109"/>
        <v>0</v>
      </c>
      <c r="Z420">
        <f t="shared" si="110"/>
        <v>0</v>
      </c>
      <c r="AI420">
        <f>O420/50</f>
        <v>12.571359599999999</v>
      </c>
      <c r="AJ420">
        <v>11.727169999999999</v>
      </c>
      <c r="AK420">
        <f>(A420-AI420)^2+(B420-AJ420)^2</f>
        <v>4.8823740065321664</v>
      </c>
      <c r="AL420">
        <f t="shared" si="113"/>
        <v>2.2096094692348163</v>
      </c>
      <c r="AM420">
        <f t="shared" si="112"/>
        <v>391.10087605456249</v>
      </c>
      <c r="AN420">
        <f t="shared" si="111"/>
        <v>296</v>
      </c>
    </row>
    <row r="421" spans="1:40" x14ac:dyDescent="0.2">
      <c r="A421">
        <v>12.973100000000001</v>
      </c>
      <c r="B421">
        <v>10.950229999999999</v>
      </c>
      <c r="C421">
        <v>2</v>
      </c>
      <c r="D421">
        <v>0</v>
      </c>
      <c r="E421" t="s">
        <v>19</v>
      </c>
      <c r="F421">
        <v>0.3</v>
      </c>
      <c r="G421">
        <v>2</v>
      </c>
      <c r="H421" t="s">
        <v>17</v>
      </c>
      <c r="I421" t="s">
        <v>14</v>
      </c>
      <c r="J421" s="1">
        <v>19971</v>
      </c>
      <c r="K421">
        <v>46</v>
      </c>
      <c r="L421">
        <v>420</v>
      </c>
      <c r="M421">
        <f t="shared" si="99"/>
        <v>648.65499999999997</v>
      </c>
      <c r="N421">
        <f t="shared" si="100"/>
        <v>452.48850000000004</v>
      </c>
      <c r="O421">
        <v>628.56797999999992</v>
      </c>
      <c r="P421">
        <v>413.64150000000006</v>
      </c>
      <c r="Q421">
        <f t="shared" si="101"/>
        <v>1912.5777814804005</v>
      </c>
      <c r="R421">
        <f t="shared" si="102"/>
        <v>43.733028496553956</v>
      </c>
      <c r="S421">
        <f t="shared" si="103"/>
        <v>1</v>
      </c>
      <c r="T421">
        <f t="shared" si="104"/>
        <v>1</v>
      </c>
      <c r="U421">
        <f t="shared" si="105"/>
        <v>0</v>
      </c>
      <c r="V421">
        <f t="shared" si="106"/>
        <v>0</v>
      </c>
      <c r="W421">
        <f t="shared" si="107"/>
        <v>0</v>
      </c>
      <c r="X421">
        <f t="shared" si="108"/>
        <v>0</v>
      </c>
      <c r="Y421">
        <f t="shared" si="109"/>
        <v>0</v>
      </c>
      <c r="Z421">
        <f t="shared" si="110"/>
        <v>0</v>
      </c>
      <c r="AI421">
        <f>O421/50</f>
        <v>12.571359599999999</v>
      </c>
      <c r="AJ421">
        <v>11.727169999999999</v>
      </c>
      <c r="AK421">
        <f>(A421-AI421)^2+(B421-AJ421)^2</f>
        <v>0.76503111259216072</v>
      </c>
      <c r="AL421">
        <f t="shared" si="113"/>
        <v>0.87466056993107943</v>
      </c>
      <c r="AM421">
        <f t="shared" si="112"/>
        <v>154.81492087780106</v>
      </c>
      <c r="AN421">
        <f t="shared" si="111"/>
        <v>68</v>
      </c>
    </row>
    <row r="422" spans="1:40" x14ac:dyDescent="0.2">
      <c r="A422">
        <v>12.425509999999999</v>
      </c>
      <c r="B422">
        <v>11.317539999999999</v>
      </c>
      <c r="C422">
        <v>4</v>
      </c>
      <c r="D422">
        <v>1</v>
      </c>
      <c r="E422" t="s">
        <v>15</v>
      </c>
      <c r="F422">
        <v>0.04</v>
      </c>
      <c r="G422">
        <v>4</v>
      </c>
      <c r="H422" t="s">
        <v>13</v>
      </c>
      <c r="I422" t="s">
        <v>16</v>
      </c>
      <c r="J422" s="1">
        <v>19971</v>
      </c>
      <c r="K422">
        <v>46</v>
      </c>
      <c r="L422">
        <v>421</v>
      </c>
      <c r="M422">
        <f t="shared" si="99"/>
        <v>621.27549999999997</v>
      </c>
      <c r="N422">
        <f t="shared" si="100"/>
        <v>434.12300000000005</v>
      </c>
      <c r="O422">
        <v>628.56797999999992</v>
      </c>
      <c r="P422">
        <v>413.64150000000006</v>
      </c>
      <c r="Q422">
        <f t="shared" si="101"/>
        <v>472.67210680039864</v>
      </c>
      <c r="R422">
        <f t="shared" si="102"/>
        <v>21.741023591367512</v>
      </c>
      <c r="S422">
        <f t="shared" si="103"/>
        <v>1</v>
      </c>
      <c r="T422">
        <f t="shared" si="104"/>
        <v>1</v>
      </c>
      <c r="U422">
        <f t="shared" si="105"/>
        <v>0</v>
      </c>
      <c r="V422">
        <f t="shared" si="106"/>
        <v>0</v>
      </c>
      <c r="W422">
        <f t="shared" si="107"/>
        <v>0</v>
      </c>
      <c r="X422">
        <f t="shared" si="108"/>
        <v>0</v>
      </c>
      <c r="Y422">
        <f t="shared" si="109"/>
        <v>0</v>
      </c>
      <c r="Z422">
        <f t="shared" si="110"/>
        <v>0</v>
      </c>
      <c r="AI422">
        <f>O422/50</f>
        <v>12.571359599999999</v>
      </c>
      <c r="AJ422">
        <v>11.727169999999999</v>
      </c>
      <c r="AK422">
        <f>(A422-AI422)^2+(B422-AJ422)^2</f>
        <v>0.18906884272015995</v>
      </c>
      <c r="AL422">
        <f t="shared" si="113"/>
        <v>0.43482047182735079</v>
      </c>
      <c r="AM422">
        <f t="shared" si="112"/>
        <v>76.963223513441093</v>
      </c>
      <c r="AN422">
        <f t="shared" si="111"/>
        <v>26</v>
      </c>
    </row>
    <row r="423" spans="1:40" x14ac:dyDescent="0.2">
      <c r="A423">
        <v>12.348050000000001</v>
      </c>
      <c r="B423">
        <v>14.775930000000001</v>
      </c>
      <c r="C423">
        <v>5</v>
      </c>
      <c r="D423">
        <v>1</v>
      </c>
      <c r="E423" t="s">
        <v>18</v>
      </c>
      <c r="F423">
        <v>0.01</v>
      </c>
      <c r="G423">
        <v>4</v>
      </c>
      <c r="H423" t="s">
        <v>13</v>
      </c>
      <c r="I423" t="s">
        <v>16</v>
      </c>
      <c r="J423" s="1">
        <v>19971</v>
      </c>
      <c r="K423">
        <v>46</v>
      </c>
      <c r="L423">
        <v>422</v>
      </c>
      <c r="M423">
        <f t="shared" si="99"/>
        <v>617.40250000000003</v>
      </c>
      <c r="N423">
        <f t="shared" si="100"/>
        <v>261.20349999999996</v>
      </c>
      <c r="O423">
        <v>628.56797999999992</v>
      </c>
      <c r="P423">
        <v>413.64150000000006</v>
      </c>
      <c r="Q423">
        <f t="shared" si="101"/>
        <v>23362.011787630428</v>
      </c>
      <c r="R423">
        <f t="shared" si="102"/>
        <v>152.84636661573094</v>
      </c>
      <c r="S423">
        <f t="shared" si="103"/>
        <v>1</v>
      </c>
      <c r="T423">
        <f t="shared" si="104"/>
        <v>0</v>
      </c>
      <c r="U423">
        <f t="shared" si="105"/>
        <v>0</v>
      </c>
      <c r="V423">
        <f t="shared" si="106"/>
        <v>0</v>
      </c>
      <c r="W423">
        <f t="shared" si="107"/>
        <v>1</v>
      </c>
      <c r="X423">
        <f t="shared" si="108"/>
        <v>0</v>
      </c>
      <c r="Y423">
        <f t="shared" si="109"/>
        <v>0</v>
      </c>
      <c r="Z423">
        <f t="shared" si="110"/>
        <v>0</v>
      </c>
      <c r="AI423">
        <f>O423/50</f>
        <v>12.571359599999999</v>
      </c>
      <c r="AJ423">
        <v>11.727169999999999</v>
      </c>
      <c r="AK423">
        <f>(A423-AI423)^2+(B423-AJ423)^2</f>
        <v>9.3448047150521667</v>
      </c>
      <c r="AL423">
        <f t="shared" si="113"/>
        <v>3.056927332314618</v>
      </c>
      <c r="AM423">
        <f t="shared" si="112"/>
        <v>541.07613781968735</v>
      </c>
      <c r="AN423">
        <f t="shared" si="111"/>
        <v>425</v>
      </c>
    </row>
    <row r="424" spans="1:40" x14ac:dyDescent="0.2">
      <c r="A424">
        <v>13.104749999999999</v>
      </c>
      <c r="B424">
        <v>12.3512</v>
      </c>
      <c r="C424">
        <v>0</v>
      </c>
      <c r="D424">
        <v>1</v>
      </c>
      <c r="E424" t="s">
        <v>12</v>
      </c>
      <c r="F424">
        <v>0.28000000000000003</v>
      </c>
      <c r="G424">
        <v>0</v>
      </c>
      <c r="H424" t="s">
        <v>13</v>
      </c>
      <c r="I424" t="s">
        <v>14</v>
      </c>
      <c r="J424" s="1">
        <v>19971</v>
      </c>
      <c r="K424">
        <v>46</v>
      </c>
      <c r="L424">
        <v>423</v>
      </c>
      <c r="M424">
        <f t="shared" si="99"/>
        <v>655.23749999999995</v>
      </c>
      <c r="N424">
        <f t="shared" si="100"/>
        <v>382.43999999999994</v>
      </c>
      <c r="O424">
        <v>628.56797999999992</v>
      </c>
      <c r="P424">
        <v>413.64150000000006</v>
      </c>
      <c r="Q424">
        <f t="shared" si="101"/>
        <v>1684.7968992804094</v>
      </c>
      <c r="R424">
        <f t="shared" si="102"/>
        <v>41.046277532565718</v>
      </c>
      <c r="S424">
        <f t="shared" si="103"/>
        <v>1</v>
      </c>
      <c r="T424">
        <f t="shared" si="104"/>
        <v>1</v>
      </c>
      <c r="U424">
        <f t="shared" si="105"/>
        <v>0</v>
      </c>
      <c r="V424">
        <f t="shared" si="106"/>
        <v>0</v>
      </c>
      <c r="W424">
        <f t="shared" si="107"/>
        <v>0</v>
      </c>
      <c r="X424">
        <f t="shared" si="108"/>
        <v>0</v>
      </c>
      <c r="Y424">
        <f t="shared" si="109"/>
        <v>0</v>
      </c>
      <c r="Z424">
        <f t="shared" si="110"/>
        <v>0</v>
      </c>
      <c r="AI424">
        <f>O424/50</f>
        <v>12.571359599999999</v>
      </c>
      <c r="AJ424">
        <v>11.727169999999999</v>
      </c>
      <c r="AK424">
        <f>(A424-AI424)^2+(B424-AJ424)^2</f>
        <v>0.67391875971216164</v>
      </c>
      <c r="AL424">
        <f t="shared" si="113"/>
        <v>0.82092555065131312</v>
      </c>
      <c r="AM424">
        <f t="shared" si="112"/>
        <v>145.30382246528242</v>
      </c>
      <c r="AN424">
        <f t="shared" si="111"/>
        <v>64</v>
      </c>
    </row>
    <row r="425" spans="1:40" x14ac:dyDescent="0.2">
      <c r="A425">
        <v>14.77894</v>
      </c>
      <c r="B425">
        <v>13.19966</v>
      </c>
      <c r="C425">
        <v>5</v>
      </c>
      <c r="D425">
        <v>0</v>
      </c>
      <c r="E425" t="s">
        <v>18</v>
      </c>
      <c r="F425">
        <v>0.01</v>
      </c>
      <c r="G425">
        <v>4</v>
      </c>
      <c r="H425" t="s">
        <v>17</v>
      </c>
      <c r="I425" t="s">
        <v>16</v>
      </c>
      <c r="J425" s="1">
        <v>19971</v>
      </c>
      <c r="K425">
        <v>46</v>
      </c>
      <c r="L425">
        <v>424</v>
      </c>
      <c r="M425">
        <f t="shared" si="99"/>
        <v>738.947</v>
      </c>
      <c r="N425">
        <f t="shared" si="100"/>
        <v>340.01700000000005</v>
      </c>
      <c r="O425">
        <v>628.56797999999992</v>
      </c>
      <c r="P425">
        <v>413.64150000000006</v>
      </c>
      <c r="Q425">
        <f t="shared" si="101"/>
        <v>17604.095056410421</v>
      </c>
      <c r="R425">
        <f t="shared" si="102"/>
        <v>132.68042454111466</v>
      </c>
      <c r="S425">
        <f t="shared" si="103"/>
        <v>1</v>
      </c>
      <c r="T425">
        <f t="shared" si="104"/>
        <v>0</v>
      </c>
      <c r="U425">
        <f t="shared" si="105"/>
        <v>0</v>
      </c>
      <c r="V425">
        <f t="shared" si="106"/>
        <v>1</v>
      </c>
      <c r="W425">
        <f t="shared" si="107"/>
        <v>0</v>
      </c>
      <c r="X425">
        <f t="shared" si="108"/>
        <v>0</v>
      </c>
      <c r="Y425">
        <f t="shared" si="109"/>
        <v>0</v>
      </c>
      <c r="Z425">
        <f t="shared" si="110"/>
        <v>0</v>
      </c>
      <c r="AI425">
        <f>O425/50</f>
        <v>12.571359599999999</v>
      </c>
      <c r="AJ425">
        <v>11.727169999999999</v>
      </c>
      <c r="AK425">
        <f>(A425-AI425)^2+(B425-AJ425)^2</f>
        <v>7.0416380225641664</v>
      </c>
      <c r="AL425">
        <f t="shared" si="113"/>
        <v>2.6536084908222928</v>
      </c>
      <c r="AM425">
        <f t="shared" si="112"/>
        <v>469.6887028755458</v>
      </c>
      <c r="AN425">
        <f t="shared" si="111"/>
        <v>367</v>
      </c>
    </row>
    <row r="426" spans="1:40" x14ac:dyDescent="0.2">
      <c r="A426">
        <v>9.813148</v>
      </c>
      <c r="B426">
        <v>12.502140000000001</v>
      </c>
      <c r="C426">
        <v>5</v>
      </c>
      <c r="D426">
        <v>1</v>
      </c>
      <c r="E426" t="s">
        <v>18</v>
      </c>
      <c r="F426">
        <v>0.01</v>
      </c>
      <c r="G426">
        <v>4</v>
      </c>
      <c r="H426" t="s">
        <v>13</v>
      </c>
      <c r="I426" t="s">
        <v>16</v>
      </c>
      <c r="J426" s="1">
        <v>19971</v>
      </c>
      <c r="K426">
        <v>46</v>
      </c>
      <c r="L426">
        <v>425</v>
      </c>
      <c r="M426">
        <f t="shared" si="99"/>
        <v>490.6574</v>
      </c>
      <c r="N426">
        <f t="shared" si="100"/>
        <v>374.89299999999992</v>
      </c>
      <c r="O426">
        <v>628.56797999999992</v>
      </c>
      <c r="P426">
        <v>413.64150000000006</v>
      </c>
      <c r="Q426">
        <f t="shared" si="101"/>
        <v>20520.774328186391</v>
      </c>
      <c r="R426">
        <f t="shared" si="102"/>
        <v>143.25073936348946</v>
      </c>
      <c r="S426">
        <f t="shared" si="103"/>
        <v>1</v>
      </c>
      <c r="T426">
        <f t="shared" si="104"/>
        <v>0</v>
      </c>
      <c r="U426">
        <f t="shared" si="105"/>
        <v>0</v>
      </c>
      <c r="V426">
        <f t="shared" si="106"/>
        <v>1</v>
      </c>
      <c r="W426">
        <f t="shared" si="107"/>
        <v>0</v>
      </c>
      <c r="X426">
        <f t="shared" si="108"/>
        <v>0</v>
      </c>
      <c r="Y426">
        <f t="shared" si="109"/>
        <v>0</v>
      </c>
      <c r="Z426">
        <f t="shared" si="110"/>
        <v>0</v>
      </c>
      <c r="AI426">
        <f>O426/50</f>
        <v>12.571359599999999</v>
      </c>
      <c r="AJ426">
        <v>11.727169999999999</v>
      </c>
      <c r="AK426">
        <f>(A426-AI426)^2+(B426-AJ426)^2</f>
        <v>8.2083097312745572</v>
      </c>
      <c r="AL426">
        <f t="shared" si="113"/>
        <v>2.8650147872697893</v>
      </c>
      <c r="AM426">
        <f t="shared" si="112"/>
        <v>507.1076173467527</v>
      </c>
      <c r="AN426">
        <f t="shared" si="111"/>
        <v>394</v>
      </c>
    </row>
    <row r="427" spans="1:40" x14ac:dyDescent="0.2">
      <c r="A427">
        <v>14.144130000000001</v>
      </c>
      <c r="B427">
        <v>10.573919999999999</v>
      </c>
      <c r="C427">
        <v>3</v>
      </c>
      <c r="D427">
        <v>1</v>
      </c>
      <c r="E427" t="s">
        <v>20</v>
      </c>
      <c r="F427">
        <v>0.13</v>
      </c>
      <c r="G427">
        <v>3</v>
      </c>
      <c r="H427" t="s">
        <v>13</v>
      </c>
      <c r="I427" t="s">
        <v>14</v>
      </c>
      <c r="J427" s="1">
        <v>19971</v>
      </c>
      <c r="K427">
        <v>46</v>
      </c>
      <c r="L427">
        <v>426</v>
      </c>
      <c r="M427">
        <f t="shared" si="99"/>
        <v>707.20650000000001</v>
      </c>
      <c r="N427">
        <f t="shared" si="100"/>
        <v>471.30400000000009</v>
      </c>
      <c r="O427">
        <v>628.56797999999992</v>
      </c>
      <c r="P427">
        <v>413.64150000000006</v>
      </c>
      <c r="Q427">
        <f t="shared" si="101"/>
        <v>9508.980734040415</v>
      </c>
      <c r="R427">
        <f t="shared" si="102"/>
        <v>97.514002758785438</v>
      </c>
      <c r="S427">
        <f t="shared" si="103"/>
        <v>1</v>
      </c>
      <c r="T427">
        <f t="shared" si="104"/>
        <v>0</v>
      </c>
      <c r="U427">
        <f t="shared" si="105"/>
        <v>1</v>
      </c>
      <c r="V427">
        <f t="shared" si="106"/>
        <v>0</v>
      </c>
      <c r="W427">
        <f t="shared" si="107"/>
        <v>0</v>
      </c>
      <c r="X427">
        <f t="shared" si="108"/>
        <v>0</v>
      </c>
      <c r="Y427">
        <f t="shared" si="109"/>
        <v>0</v>
      </c>
      <c r="Z427">
        <f t="shared" si="110"/>
        <v>0</v>
      </c>
      <c r="AI427">
        <f>O427/50</f>
        <v>12.571359599999999</v>
      </c>
      <c r="AJ427">
        <v>11.727169999999999</v>
      </c>
      <c r="AK427">
        <f>(A427-AI427)^2+(B427-AJ427)^2</f>
        <v>3.8035922936161639</v>
      </c>
      <c r="AL427">
        <f t="shared" si="113"/>
        <v>1.9502800551757082</v>
      </c>
      <c r="AM427">
        <f t="shared" si="112"/>
        <v>345.19956976610035</v>
      </c>
      <c r="AN427">
        <f t="shared" si="111"/>
        <v>237</v>
      </c>
    </row>
    <row r="428" spans="1:40" x14ac:dyDescent="0.2">
      <c r="A428">
        <v>12.034689999999999</v>
      </c>
      <c r="B428">
        <v>14.58466</v>
      </c>
      <c r="C428">
        <v>4</v>
      </c>
      <c r="D428">
        <v>1</v>
      </c>
      <c r="E428" t="s">
        <v>15</v>
      </c>
      <c r="F428">
        <v>0.04</v>
      </c>
      <c r="G428">
        <v>4</v>
      </c>
      <c r="H428" t="s">
        <v>13</v>
      </c>
      <c r="I428" t="s">
        <v>16</v>
      </c>
      <c r="J428" s="1">
        <v>19971</v>
      </c>
      <c r="K428">
        <v>46</v>
      </c>
      <c r="L428">
        <v>427</v>
      </c>
      <c r="M428">
        <f t="shared" si="99"/>
        <v>601.73450000000003</v>
      </c>
      <c r="N428">
        <f t="shared" si="100"/>
        <v>270.76700000000005</v>
      </c>
      <c r="O428">
        <v>628.56797999999992</v>
      </c>
      <c r="P428">
        <v>413.64150000000006</v>
      </c>
      <c r="Q428">
        <f t="shared" si="101"/>
        <v>21133.158399160398</v>
      </c>
      <c r="R428">
        <f t="shared" si="102"/>
        <v>145.37248157461025</v>
      </c>
      <c r="S428">
        <f t="shared" si="103"/>
        <v>1</v>
      </c>
      <c r="T428">
        <f t="shared" si="104"/>
        <v>0</v>
      </c>
      <c r="U428">
        <f t="shared" si="105"/>
        <v>0</v>
      </c>
      <c r="V428">
        <f t="shared" si="106"/>
        <v>1</v>
      </c>
      <c r="W428">
        <f t="shared" si="107"/>
        <v>0</v>
      </c>
      <c r="X428">
        <f t="shared" si="108"/>
        <v>0</v>
      </c>
      <c r="Y428">
        <f t="shared" si="109"/>
        <v>0</v>
      </c>
      <c r="Z428">
        <f t="shared" si="110"/>
        <v>0</v>
      </c>
      <c r="AI428">
        <f>O428/50</f>
        <v>12.571359599999999</v>
      </c>
      <c r="AJ428">
        <v>11.727169999999999</v>
      </c>
      <c r="AK428">
        <f>(A428-AI428)^2+(B428-AJ428)^2</f>
        <v>8.4532633596641613</v>
      </c>
      <c r="AL428">
        <f t="shared" si="113"/>
        <v>2.9074496314922054</v>
      </c>
      <c r="AM428">
        <f t="shared" si="112"/>
        <v>514.61858477412034</v>
      </c>
      <c r="AN428">
        <f t="shared" si="111"/>
        <v>401</v>
      </c>
    </row>
    <row r="429" spans="1:40" x14ac:dyDescent="0.2">
      <c r="A429">
        <v>16.098839999999999</v>
      </c>
      <c r="B429">
        <v>14.23706</v>
      </c>
      <c r="C429">
        <v>4</v>
      </c>
      <c r="D429">
        <v>0</v>
      </c>
      <c r="E429" t="s">
        <v>15</v>
      </c>
      <c r="F429">
        <v>0.04</v>
      </c>
      <c r="G429">
        <v>4</v>
      </c>
      <c r="H429" t="s">
        <v>17</v>
      </c>
      <c r="I429" t="s">
        <v>16</v>
      </c>
      <c r="J429" s="1">
        <v>19971</v>
      </c>
      <c r="K429">
        <v>46</v>
      </c>
      <c r="L429">
        <v>428</v>
      </c>
      <c r="M429">
        <f t="shared" si="99"/>
        <v>804.94200000000001</v>
      </c>
      <c r="N429">
        <f t="shared" si="100"/>
        <v>288.14700000000005</v>
      </c>
      <c r="O429">
        <v>628.56797999999992</v>
      </c>
      <c r="P429">
        <v>413.64150000000006</v>
      </c>
      <c r="Q429">
        <f t="shared" si="101"/>
        <v>46856.664461210436</v>
      </c>
      <c r="R429">
        <f t="shared" si="102"/>
        <v>216.46400269146469</v>
      </c>
      <c r="S429">
        <f t="shared" si="103"/>
        <v>0</v>
      </c>
      <c r="T429">
        <f t="shared" si="104"/>
        <v>0</v>
      </c>
      <c r="U429">
        <f t="shared" si="105"/>
        <v>0</v>
      </c>
      <c r="V429">
        <f t="shared" si="106"/>
        <v>0</v>
      </c>
      <c r="W429">
        <f t="shared" si="107"/>
        <v>0</v>
      </c>
      <c r="X429">
        <f t="shared" si="108"/>
        <v>1</v>
      </c>
      <c r="Y429">
        <f t="shared" si="109"/>
        <v>0</v>
      </c>
      <c r="Z429">
        <f t="shared" si="110"/>
        <v>0</v>
      </c>
      <c r="AI429">
        <f>O429/50</f>
        <v>12.571359599999999</v>
      </c>
      <c r="AJ429">
        <v>11.727169999999999</v>
      </c>
      <c r="AK429">
        <f>(A429-AI429)^2+(B429-AJ429)^2</f>
        <v>18.74266578448416</v>
      </c>
      <c r="AL429">
        <f t="shared" si="113"/>
        <v>4.3292800538292919</v>
      </c>
      <c r="AM429">
        <f t="shared" si="112"/>
        <v>766.28256952778463</v>
      </c>
      <c r="AN429">
        <f t="shared" si="111"/>
        <v>539</v>
      </c>
    </row>
    <row r="430" spans="1:40" x14ac:dyDescent="0.2">
      <c r="A430">
        <v>12.683210000000001</v>
      </c>
      <c r="B430">
        <v>11.284369999999999</v>
      </c>
      <c r="C430">
        <v>0</v>
      </c>
      <c r="D430">
        <v>1</v>
      </c>
      <c r="E430" t="s">
        <v>12</v>
      </c>
      <c r="F430">
        <v>0.28000000000000003</v>
      </c>
      <c r="G430">
        <v>0</v>
      </c>
      <c r="H430" t="s">
        <v>13</v>
      </c>
      <c r="I430" t="s">
        <v>14</v>
      </c>
      <c r="J430" s="1">
        <v>19971</v>
      </c>
      <c r="K430">
        <v>46</v>
      </c>
      <c r="L430">
        <v>429</v>
      </c>
      <c r="M430">
        <f t="shared" si="99"/>
        <v>634.16050000000007</v>
      </c>
      <c r="N430">
        <f t="shared" si="100"/>
        <v>435.78150000000005</v>
      </c>
      <c r="O430">
        <v>628.56797999999992</v>
      </c>
      <c r="P430">
        <v>413.64150000000006</v>
      </c>
      <c r="Q430">
        <f t="shared" si="101"/>
        <v>521.45587995040103</v>
      </c>
      <c r="R430">
        <f t="shared" si="102"/>
        <v>22.835408469094681</v>
      </c>
      <c r="S430">
        <f t="shared" si="103"/>
        <v>1</v>
      </c>
      <c r="T430">
        <f t="shared" si="104"/>
        <v>1</v>
      </c>
      <c r="U430">
        <f t="shared" si="105"/>
        <v>0</v>
      </c>
      <c r="V430">
        <f t="shared" si="106"/>
        <v>0</v>
      </c>
      <c r="W430">
        <f t="shared" si="107"/>
        <v>0</v>
      </c>
      <c r="X430">
        <f t="shared" si="108"/>
        <v>0</v>
      </c>
      <c r="Y430">
        <f t="shared" si="109"/>
        <v>0</v>
      </c>
      <c r="Z430">
        <f t="shared" si="110"/>
        <v>0</v>
      </c>
      <c r="AI430">
        <f>O430/50</f>
        <v>12.571359599999999</v>
      </c>
      <c r="AJ430">
        <v>11.727169999999999</v>
      </c>
      <c r="AK430">
        <f>(A430-AI430)^2+(B430-AJ430)^2</f>
        <v>0.20858235198016042</v>
      </c>
      <c r="AL430">
        <f t="shared" si="113"/>
        <v>0.45670816938189362</v>
      </c>
      <c r="AM430">
        <f t="shared" si="112"/>
        <v>80.837345980595174</v>
      </c>
      <c r="AN430">
        <f t="shared" si="111"/>
        <v>31</v>
      </c>
    </row>
    <row r="431" spans="1:40" x14ac:dyDescent="0.2">
      <c r="A431">
        <v>14.69502</v>
      </c>
      <c r="B431">
        <v>10.12684</v>
      </c>
      <c r="C431">
        <v>0</v>
      </c>
      <c r="D431">
        <v>0</v>
      </c>
      <c r="E431" t="s">
        <v>12</v>
      </c>
      <c r="F431">
        <v>0.28000000000000003</v>
      </c>
      <c r="G431">
        <v>0</v>
      </c>
      <c r="H431" t="s">
        <v>17</v>
      </c>
      <c r="I431" t="s">
        <v>14</v>
      </c>
      <c r="J431" s="1">
        <v>19971</v>
      </c>
      <c r="K431">
        <v>46</v>
      </c>
      <c r="L431">
        <v>430</v>
      </c>
      <c r="M431">
        <f t="shared" si="99"/>
        <v>734.75099999999998</v>
      </c>
      <c r="N431">
        <f t="shared" si="100"/>
        <v>493.65800000000002</v>
      </c>
      <c r="O431">
        <v>628.56797999999992</v>
      </c>
      <c r="P431">
        <v>413.64150000000006</v>
      </c>
      <c r="Q431">
        <f t="shared" si="101"/>
        <v>17677.474008570403</v>
      </c>
      <c r="R431">
        <f t="shared" si="102"/>
        <v>132.95666214436343</v>
      </c>
      <c r="S431">
        <f t="shared" si="103"/>
        <v>1</v>
      </c>
      <c r="T431">
        <f t="shared" si="104"/>
        <v>0</v>
      </c>
      <c r="U431">
        <f t="shared" si="105"/>
        <v>0</v>
      </c>
      <c r="V431">
        <f t="shared" si="106"/>
        <v>1</v>
      </c>
      <c r="W431">
        <f t="shared" si="107"/>
        <v>0</v>
      </c>
      <c r="X431">
        <f t="shared" si="108"/>
        <v>0</v>
      </c>
      <c r="Y431">
        <f t="shared" si="109"/>
        <v>0</v>
      </c>
      <c r="Z431">
        <f t="shared" si="110"/>
        <v>0</v>
      </c>
      <c r="AI431">
        <f>O431/50</f>
        <v>12.571359599999999</v>
      </c>
      <c r="AJ431">
        <v>11.727169999999999</v>
      </c>
      <c r="AK431">
        <f>(A431-AI431)^2+(B431-AJ431)^2</f>
        <v>7.0709896034281599</v>
      </c>
      <c r="AL431">
        <f t="shared" si="113"/>
        <v>2.6591332428872683</v>
      </c>
      <c r="AM431">
        <f t="shared" si="112"/>
        <v>470.66658399104648</v>
      </c>
      <c r="AN431">
        <f t="shared" si="111"/>
        <v>368</v>
      </c>
    </row>
    <row r="432" spans="1:40" x14ac:dyDescent="0.2">
      <c r="A432">
        <v>8.8403310000000008</v>
      </c>
      <c r="B432">
        <v>12.134169999999999</v>
      </c>
      <c r="C432">
        <v>5</v>
      </c>
      <c r="D432">
        <v>1</v>
      </c>
      <c r="E432" t="s">
        <v>18</v>
      </c>
      <c r="F432">
        <v>0.01</v>
      </c>
      <c r="G432">
        <v>4</v>
      </c>
      <c r="H432" t="s">
        <v>13</v>
      </c>
      <c r="I432" t="s">
        <v>16</v>
      </c>
      <c r="J432" s="1">
        <v>19971</v>
      </c>
      <c r="K432">
        <v>46</v>
      </c>
      <c r="L432">
        <v>431</v>
      </c>
      <c r="M432">
        <f t="shared" si="99"/>
        <v>442.01655000000005</v>
      </c>
      <c r="N432">
        <f t="shared" si="100"/>
        <v>393.29150000000004</v>
      </c>
      <c r="O432">
        <v>628.56797999999992</v>
      </c>
      <c r="P432">
        <v>413.64150000000006</v>
      </c>
      <c r="Q432">
        <f t="shared" si="101"/>
        <v>35215.558535044845</v>
      </c>
      <c r="R432">
        <f t="shared" si="102"/>
        <v>187.65808944739058</v>
      </c>
      <c r="S432">
        <f t="shared" si="103"/>
        <v>0</v>
      </c>
      <c r="T432">
        <f t="shared" si="104"/>
        <v>0</v>
      </c>
      <c r="U432">
        <f t="shared" si="105"/>
        <v>0</v>
      </c>
      <c r="V432">
        <f t="shared" si="106"/>
        <v>0</v>
      </c>
      <c r="W432">
        <f t="shared" si="107"/>
        <v>1</v>
      </c>
      <c r="X432">
        <f t="shared" si="108"/>
        <v>0</v>
      </c>
      <c r="Y432">
        <f t="shared" si="109"/>
        <v>0</v>
      </c>
      <c r="Z432">
        <f t="shared" si="110"/>
        <v>0</v>
      </c>
      <c r="AI432">
        <f>O432/50</f>
        <v>12.571359599999999</v>
      </c>
      <c r="AJ432">
        <v>11.727169999999999</v>
      </c>
      <c r="AK432">
        <f>(A432-AI432)^2+(B432-AJ432)^2</f>
        <v>14.086223414017947</v>
      </c>
      <c r="AL432">
        <f t="shared" si="113"/>
        <v>3.7531617889478128</v>
      </c>
      <c r="AM432">
        <f t="shared" si="112"/>
        <v>664.30963664376281</v>
      </c>
      <c r="AN432">
        <f t="shared" si="111"/>
        <v>508</v>
      </c>
    </row>
    <row r="433" spans="1:40" x14ac:dyDescent="0.2">
      <c r="A433">
        <v>10.54701</v>
      </c>
      <c r="B433">
        <v>12.32713</v>
      </c>
      <c r="C433">
        <v>4</v>
      </c>
      <c r="D433">
        <v>1</v>
      </c>
      <c r="E433" t="s">
        <v>15</v>
      </c>
      <c r="F433">
        <v>0.04</v>
      </c>
      <c r="G433">
        <v>4</v>
      </c>
      <c r="H433" t="s">
        <v>13</v>
      </c>
      <c r="I433" t="s">
        <v>16</v>
      </c>
      <c r="J433" s="1">
        <v>19971</v>
      </c>
      <c r="K433">
        <v>46</v>
      </c>
      <c r="L433">
        <v>432</v>
      </c>
      <c r="M433">
        <f t="shared" si="99"/>
        <v>527.35050000000001</v>
      </c>
      <c r="N433">
        <f t="shared" si="100"/>
        <v>383.64350000000002</v>
      </c>
      <c r="O433">
        <v>628.56797999999992</v>
      </c>
      <c r="P433">
        <v>413.64150000000006</v>
      </c>
      <c r="Q433">
        <f t="shared" si="101"/>
        <v>11144.858261550384</v>
      </c>
      <c r="R433">
        <f t="shared" si="102"/>
        <v>105.56921076502553</v>
      </c>
      <c r="S433">
        <f t="shared" si="103"/>
        <v>1</v>
      </c>
      <c r="T433">
        <f t="shared" si="104"/>
        <v>0</v>
      </c>
      <c r="U433">
        <f t="shared" si="105"/>
        <v>0</v>
      </c>
      <c r="V433">
        <f t="shared" si="106"/>
        <v>1</v>
      </c>
      <c r="W433">
        <f t="shared" si="107"/>
        <v>0</v>
      </c>
      <c r="X433">
        <f t="shared" si="108"/>
        <v>0</v>
      </c>
      <c r="Y433">
        <f t="shared" si="109"/>
        <v>0</v>
      </c>
      <c r="Z433">
        <f t="shared" si="110"/>
        <v>0</v>
      </c>
      <c r="AI433">
        <f>O433/50</f>
        <v>12.571359599999999</v>
      </c>
      <c r="AJ433">
        <v>11.727169999999999</v>
      </c>
      <c r="AK433">
        <f>(A433-AI433)^2+(B433-AJ433)^2</f>
        <v>4.4579433046201578</v>
      </c>
      <c r="AL433">
        <f t="shared" si="113"/>
        <v>2.1113842153005118</v>
      </c>
      <c r="AM433">
        <f t="shared" si="112"/>
        <v>373.71500610819061</v>
      </c>
      <c r="AN433">
        <f t="shared" si="111"/>
        <v>272</v>
      </c>
    </row>
    <row r="434" spans="1:40" x14ac:dyDescent="0.2">
      <c r="A434">
        <v>12.24902</v>
      </c>
      <c r="B434">
        <v>14.157590000000001</v>
      </c>
      <c r="C434">
        <v>5</v>
      </c>
      <c r="D434">
        <v>0</v>
      </c>
      <c r="E434" t="s">
        <v>18</v>
      </c>
      <c r="F434">
        <v>0.01</v>
      </c>
      <c r="G434">
        <v>4</v>
      </c>
      <c r="H434" t="s">
        <v>17</v>
      </c>
      <c r="I434" t="s">
        <v>16</v>
      </c>
      <c r="J434" s="1">
        <v>19972</v>
      </c>
      <c r="K434">
        <v>36</v>
      </c>
      <c r="L434">
        <v>433</v>
      </c>
      <c r="M434">
        <f t="shared" si="99"/>
        <v>612.45100000000002</v>
      </c>
      <c r="N434">
        <f t="shared" si="100"/>
        <v>292.12049999999999</v>
      </c>
      <c r="O434">
        <v>628.56797999999992</v>
      </c>
      <c r="P434">
        <v>413.64150000000006</v>
      </c>
      <c r="Q434">
        <f t="shared" si="101"/>
        <v>15027.110485320414</v>
      </c>
      <c r="R434">
        <f t="shared" si="102"/>
        <v>122.58511526821033</v>
      </c>
      <c r="S434">
        <f t="shared" si="103"/>
        <v>1</v>
      </c>
      <c r="T434">
        <f t="shared" si="104"/>
        <v>0</v>
      </c>
      <c r="U434">
        <f t="shared" si="105"/>
        <v>0</v>
      </c>
      <c r="V434">
        <f t="shared" si="106"/>
        <v>1</v>
      </c>
      <c r="W434">
        <f t="shared" si="107"/>
        <v>0</v>
      </c>
      <c r="X434">
        <f t="shared" si="108"/>
        <v>0</v>
      </c>
      <c r="Y434">
        <f t="shared" si="109"/>
        <v>0</v>
      </c>
      <c r="Z434">
        <f t="shared" si="110"/>
        <v>0</v>
      </c>
      <c r="AI434">
        <f>O434/50</f>
        <v>12.571359599999999</v>
      </c>
      <c r="AJ434">
        <v>11.727169999999999</v>
      </c>
      <c r="AK434">
        <f>(A434-AI434)^2+(B434-AJ434)^2</f>
        <v>6.0108441941281674</v>
      </c>
      <c r="AL434">
        <f t="shared" si="113"/>
        <v>2.4517023053642069</v>
      </c>
      <c r="AM434">
        <f t="shared" si="112"/>
        <v>433.95130804946461</v>
      </c>
      <c r="AN434">
        <f t="shared" si="111"/>
        <v>336</v>
      </c>
    </row>
    <row r="435" spans="1:40" x14ac:dyDescent="0.2">
      <c r="A435">
        <v>11.73556</v>
      </c>
      <c r="B435">
        <v>13.598990000000001</v>
      </c>
      <c r="C435">
        <v>0</v>
      </c>
      <c r="D435">
        <v>1</v>
      </c>
      <c r="E435" t="s">
        <v>12</v>
      </c>
      <c r="F435">
        <v>0.28000000000000003</v>
      </c>
      <c r="G435">
        <v>0</v>
      </c>
      <c r="H435" t="s">
        <v>13</v>
      </c>
      <c r="I435" t="s">
        <v>14</v>
      </c>
      <c r="J435" s="1">
        <v>19972</v>
      </c>
      <c r="K435">
        <v>36</v>
      </c>
      <c r="L435">
        <v>434</v>
      </c>
      <c r="M435">
        <f t="shared" si="99"/>
        <v>586.77800000000002</v>
      </c>
      <c r="N435">
        <f t="shared" si="100"/>
        <v>320.05049999999994</v>
      </c>
      <c r="O435">
        <v>628.56797999999992</v>
      </c>
      <c r="P435">
        <v>413.64150000000006</v>
      </c>
      <c r="Q435">
        <f t="shared" si="101"/>
        <v>10505.677709400414</v>
      </c>
      <c r="R435">
        <f t="shared" si="102"/>
        <v>102.49720830052111</v>
      </c>
      <c r="S435">
        <f t="shared" si="103"/>
        <v>1</v>
      </c>
      <c r="T435">
        <f t="shared" si="104"/>
        <v>0</v>
      </c>
      <c r="U435">
        <f t="shared" si="105"/>
        <v>0</v>
      </c>
      <c r="V435">
        <f t="shared" si="106"/>
        <v>1</v>
      </c>
      <c r="W435">
        <f t="shared" si="107"/>
        <v>0</v>
      </c>
      <c r="X435">
        <f t="shared" si="108"/>
        <v>0</v>
      </c>
      <c r="Y435">
        <f t="shared" si="109"/>
        <v>0</v>
      </c>
      <c r="Z435">
        <f t="shared" si="110"/>
        <v>0</v>
      </c>
      <c r="AI435">
        <f>O435/50</f>
        <v>12.571359599999999</v>
      </c>
      <c r="AJ435">
        <v>11.727169999999999</v>
      </c>
      <c r="AK435">
        <f>(A435-AI435)^2+(B435-AJ435)^2</f>
        <v>4.2022710837601647</v>
      </c>
      <c r="AL435">
        <f t="shared" si="113"/>
        <v>2.0499441660104218</v>
      </c>
      <c r="AM435">
        <f t="shared" si="112"/>
        <v>362.84011738384464</v>
      </c>
      <c r="AN435">
        <f t="shared" si="111"/>
        <v>259</v>
      </c>
    </row>
    <row r="436" spans="1:40" x14ac:dyDescent="0.2">
      <c r="A436">
        <v>8.2807150000000007</v>
      </c>
      <c r="B436">
        <v>11.568289999999999</v>
      </c>
      <c r="C436">
        <v>3</v>
      </c>
      <c r="D436">
        <v>1</v>
      </c>
      <c r="E436" t="s">
        <v>20</v>
      </c>
      <c r="F436">
        <v>0.13</v>
      </c>
      <c r="G436">
        <v>3</v>
      </c>
      <c r="H436" t="s">
        <v>13</v>
      </c>
      <c r="I436" t="s">
        <v>14</v>
      </c>
      <c r="J436" s="1">
        <v>19972</v>
      </c>
      <c r="K436">
        <v>36</v>
      </c>
      <c r="L436">
        <v>435</v>
      </c>
      <c r="M436">
        <f t="shared" si="99"/>
        <v>414.03575000000001</v>
      </c>
      <c r="N436">
        <f t="shared" si="100"/>
        <v>421.58550000000002</v>
      </c>
      <c r="O436">
        <v>628.56797999999992</v>
      </c>
      <c r="P436">
        <v>413.64150000000006</v>
      </c>
      <c r="Q436">
        <f t="shared" si="101"/>
        <v>46087.184844772863</v>
      </c>
      <c r="R436">
        <f t="shared" si="102"/>
        <v>214.67926039739578</v>
      </c>
      <c r="S436">
        <f t="shared" si="103"/>
        <v>0</v>
      </c>
      <c r="T436">
        <f t="shared" si="104"/>
        <v>0</v>
      </c>
      <c r="U436">
        <f t="shared" si="105"/>
        <v>0</v>
      </c>
      <c r="V436">
        <f t="shared" si="106"/>
        <v>0</v>
      </c>
      <c r="W436">
        <f t="shared" si="107"/>
        <v>0</v>
      </c>
      <c r="X436">
        <f t="shared" si="108"/>
        <v>1</v>
      </c>
      <c r="Y436">
        <f t="shared" si="109"/>
        <v>0</v>
      </c>
      <c r="Z436">
        <f t="shared" si="110"/>
        <v>0</v>
      </c>
      <c r="AI436">
        <f>O436/50</f>
        <v>12.571359599999999</v>
      </c>
      <c r="AJ436">
        <v>11.727169999999999</v>
      </c>
      <c r="AK436">
        <f>(A436-AI436)^2+(B436-AJ436)^2</f>
        <v>18.434873937909146</v>
      </c>
      <c r="AL436">
        <f t="shared" si="113"/>
        <v>4.293585207947916</v>
      </c>
      <c r="AM436">
        <f t="shared" si="112"/>
        <v>759.9645818067811</v>
      </c>
      <c r="AN436">
        <f t="shared" si="111"/>
        <v>537</v>
      </c>
    </row>
    <row r="437" spans="1:40" x14ac:dyDescent="0.2">
      <c r="A437">
        <v>12.38503</v>
      </c>
      <c r="B437">
        <v>13.218019999999999</v>
      </c>
      <c r="C437">
        <v>0</v>
      </c>
      <c r="D437">
        <v>1</v>
      </c>
      <c r="E437" t="s">
        <v>12</v>
      </c>
      <c r="F437">
        <v>0.28000000000000003</v>
      </c>
      <c r="G437">
        <v>0</v>
      </c>
      <c r="H437" t="s">
        <v>13</v>
      </c>
      <c r="I437" t="s">
        <v>14</v>
      </c>
      <c r="J437" s="1">
        <v>19972</v>
      </c>
      <c r="K437">
        <v>36</v>
      </c>
      <c r="L437">
        <v>436</v>
      </c>
      <c r="M437">
        <f t="shared" si="99"/>
        <v>619.25150000000008</v>
      </c>
      <c r="N437">
        <f t="shared" si="100"/>
        <v>339.09900000000005</v>
      </c>
      <c r="O437">
        <v>628.56797999999992</v>
      </c>
      <c r="P437">
        <v>413.64150000000006</v>
      </c>
      <c r="Q437">
        <f t="shared" si="101"/>
        <v>5643.3811058403999</v>
      </c>
      <c r="R437">
        <f t="shared" si="102"/>
        <v>75.122440760670173</v>
      </c>
      <c r="S437">
        <f t="shared" si="103"/>
        <v>1</v>
      </c>
      <c r="T437">
        <f t="shared" si="104"/>
        <v>0</v>
      </c>
      <c r="U437">
        <f t="shared" si="105"/>
        <v>1</v>
      </c>
      <c r="V437">
        <f t="shared" si="106"/>
        <v>0</v>
      </c>
      <c r="W437">
        <f t="shared" si="107"/>
        <v>0</v>
      </c>
      <c r="X437">
        <f t="shared" si="108"/>
        <v>0</v>
      </c>
      <c r="Y437">
        <f t="shared" si="109"/>
        <v>0</v>
      </c>
      <c r="Z437">
        <f t="shared" si="110"/>
        <v>0</v>
      </c>
      <c r="AI437">
        <f>O437/50</f>
        <v>12.571359599999999</v>
      </c>
      <c r="AJ437">
        <v>11.727169999999999</v>
      </c>
      <c r="AK437">
        <f>(A437-AI437)^2+(B437-AJ437)^2</f>
        <v>2.2573524423361593</v>
      </c>
      <c r="AL437">
        <f t="shared" si="113"/>
        <v>1.5024488152134032</v>
      </c>
      <c r="AM437">
        <f t="shared" si="112"/>
        <v>265.93344029277239</v>
      </c>
      <c r="AN437">
        <f t="shared" si="111"/>
        <v>159</v>
      </c>
    </row>
    <row r="438" spans="1:40" x14ac:dyDescent="0.2">
      <c r="A438">
        <v>16.73377</v>
      </c>
      <c r="B438">
        <v>8.447514</v>
      </c>
      <c r="C438">
        <v>3</v>
      </c>
      <c r="D438">
        <v>0</v>
      </c>
      <c r="E438" t="s">
        <v>20</v>
      </c>
      <c r="F438">
        <v>0.13</v>
      </c>
      <c r="G438">
        <v>3</v>
      </c>
      <c r="H438" t="s">
        <v>17</v>
      </c>
      <c r="I438" t="s">
        <v>14</v>
      </c>
      <c r="J438" s="1">
        <v>19972</v>
      </c>
      <c r="K438">
        <v>36</v>
      </c>
      <c r="L438">
        <v>437</v>
      </c>
      <c r="M438">
        <f t="shared" si="99"/>
        <v>836.68849999999998</v>
      </c>
      <c r="N438">
        <f t="shared" si="100"/>
        <v>577.62429999999995</v>
      </c>
      <c r="O438">
        <v>628.56797999999992</v>
      </c>
      <c r="P438">
        <v>413.64150000000006</v>
      </c>
      <c r="Q438">
        <f t="shared" si="101"/>
        <v>70204.509540910381</v>
      </c>
      <c r="R438">
        <f t="shared" si="102"/>
        <v>264.96133593585006</v>
      </c>
      <c r="S438">
        <f t="shared" si="103"/>
        <v>0</v>
      </c>
      <c r="T438">
        <f t="shared" si="104"/>
        <v>0</v>
      </c>
      <c r="U438">
        <f t="shared" si="105"/>
        <v>0</v>
      </c>
      <c r="V438">
        <f t="shared" si="106"/>
        <v>0</v>
      </c>
      <c r="W438">
        <f t="shared" si="107"/>
        <v>0</v>
      </c>
      <c r="X438">
        <f t="shared" si="108"/>
        <v>0</v>
      </c>
      <c r="Y438">
        <f t="shared" si="109"/>
        <v>1</v>
      </c>
      <c r="Z438">
        <f t="shared" si="110"/>
        <v>0</v>
      </c>
      <c r="AI438">
        <f>O438/50</f>
        <v>12.571359599999999</v>
      </c>
      <c r="AJ438">
        <v>11.727169999999999</v>
      </c>
      <c r="AK438">
        <f>(A438-AI438)^2+(B438-AJ438)^2</f>
        <v>28.081803816364157</v>
      </c>
      <c r="AL438">
        <f t="shared" si="113"/>
        <v>5.2992267187170015</v>
      </c>
      <c r="AM438">
        <f t="shared" si="112"/>
        <v>937.96312921290928</v>
      </c>
      <c r="AN438">
        <f t="shared" si="111"/>
        <v>560</v>
      </c>
    </row>
    <row r="439" spans="1:40" x14ac:dyDescent="0.2">
      <c r="A439">
        <v>15.72296</v>
      </c>
      <c r="B439">
        <v>7.1781300000000003</v>
      </c>
      <c r="C439">
        <v>3</v>
      </c>
      <c r="D439">
        <v>1</v>
      </c>
      <c r="E439" t="s">
        <v>20</v>
      </c>
      <c r="F439">
        <v>0.13</v>
      </c>
      <c r="G439">
        <v>3</v>
      </c>
      <c r="H439" t="s">
        <v>13</v>
      </c>
      <c r="I439" t="s">
        <v>14</v>
      </c>
      <c r="J439" s="1">
        <v>19972</v>
      </c>
      <c r="K439">
        <v>36</v>
      </c>
      <c r="L439">
        <v>438</v>
      </c>
      <c r="M439">
        <f t="shared" si="99"/>
        <v>786.14800000000002</v>
      </c>
      <c r="N439">
        <f t="shared" si="100"/>
        <v>641.09349999999995</v>
      </c>
      <c r="O439">
        <v>628.56797999999992</v>
      </c>
      <c r="P439">
        <v>413.64150000000006</v>
      </c>
      <c r="Q439">
        <f t="shared" si="101"/>
        <v>76565.875007200375</v>
      </c>
      <c r="R439">
        <f t="shared" si="102"/>
        <v>276.70539388888028</v>
      </c>
      <c r="S439">
        <f t="shared" si="103"/>
        <v>0</v>
      </c>
      <c r="T439">
        <f t="shared" si="104"/>
        <v>0</v>
      </c>
      <c r="U439">
        <f t="shared" si="105"/>
        <v>0</v>
      </c>
      <c r="V439">
        <f t="shared" si="106"/>
        <v>0</v>
      </c>
      <c r="W439">
        <f t="shared" si="107"/>
        <v>0</v>
      </c>
      <c r="X439">
        <f t="shared" si="108"/>
        <v>0</v>
      </c>
      <c r="Y439">
        <f t="shared" si="109"/>
        <v>1</v>
      </c>
      <c r="Z439">
        <f t="shared" si="110"/>
        <v>0</v>
      </c>
      <c r="AI439">
        <f>O439/50</f>
        <v>12.571359599999999</v>
      </c>
      <c r="AJ439">
        <v>11.727169999999999</v>
      </c>
      <c r="AK439">
        <f>(A439-AI439)^2+(B439-AJ439)^2</f>
        <v>30.626350002880159</v>
      </c>
      <c r="AL439">
        <f t="shared" si="113"/>
        <v>5.5341078777776058</v>
      </c>
      <c r="AM439">
        <f t="shared" si="112"/>
        <v>979.53709436663621</v>
      </c>
      <c r="AN439">
        <f t="shared" si="111"/>
        <v>561</v>
      </c>
    </row>
    <row r="440" spans="1:40" x14ac:dyDescent="0.2">
      <c r="A440">
        <v>16.083210000000001</v>
      </c>
      <c r="B440">
        <v>14.260350000000001</v>
      </c>
      <c r="C440">
        <v>5</v>
      </c>
      <c r="D440">
        <v>0</v>
      </c>
      <c r="E440" t="s">
        <v>18</v>
      </c>
      <c r="F440">
        <v>0.01</v>
      </c>
      <c r="G440">
        <v>4</v>
      </c>
      <c r="H440" t="s">
        <v>17</v>
      </c>
      <c r="I440" t="s">
        <v>16</v>
      </c>
      <c r="J440" s="1">
        <v>19972</v>
      </c>
      <c r="K440">
        <v>36</v>
      </c>
      <c r="L440">
        <v>439</v>
      </c>
      <c r="M440">
        <f t="shared" si="99"/>
        <v>804.16050000000007</v>
      </c>
      <c r="N440">
        <f t="shared" si="100"/>
        <v>286.98249999999996</v>
      </c>
      <c r="O440">
        <v>628.56797999999992</v>
      </c>
      <c r="P440">
        <v>413.64150000000006</v>
      </c>
      <c r="Q440">
        <f t="shared" si="101"/>
        <v>46875.235360950479</v>
      </c>
      <c r="R440">
        <f t="shared" si="102"/>
        <v>216.50689448825983</v>
      </c>
      <c r="S440">
        <f t="shared" si="103"/>
        <v>0</v>
      </c>
      <c r="T440">
        <f t="shared" si="104"/>
        <v>0</v>
      </c>
      <c r="U440">
        <f t="shared" si="105"/>
        <v>0</v>
      </c>
      <c r="V440">
        <f t="shared" si="106"/>
        <v>0</v>
      </c>
      <c r="W440">
        <f t="shared" si="107"/>
        <v>0</v>
      </c>
      <c r="X440">
        <f t="shared" si="108"/>
        <v>1</v>
      </c>
      <c r="Y440">
        <f t="shared" si="109"/>
        <v>0</v>
      </c>
      <c r="Z440">
        <f t="shared" si="110"/>
        <v>0</v>
      </c>
      <c r="AI440">
        <f>O440/50</f>
        <v>12.571359599999999</v>
      </c>
      <c r="AJ440">
        <v>11.727169999999999</v>
      </c>
      <c r="AK440">
        <f>(A440-AI440)^2+(B440-AJ440)^2</f>
        <v>18.750094144380181</v>
      </c>
      <c r="AL440">
        <f t="shared" si="113"/>
        <v>4.3301378897651954</v>
      </c>
      <c r="AM440">
        <f t="shared" si="112"/>
        <v>766.43440648843955</v>
      </c>
      <c r="AN440">
        <f t="shared" si="111"/>
        <v>540</v>
      </c>
    </row>
    <row r="441" spans="1:40" x14ac:dyDescent="0.2">
      <c r="A441">
        <v>14.27252</v>
      </c>
      <c r="B441">
        <v>10.466699999999999</v>
      </c>
      <c r="C441">
        <v>5</v>
      </c>
      <c r="D441">
        <v>0</v>
      </c>
      <c r="E441" t="s">
        <v>18</v>
      </c>
      <c r="F441">
        <v>0.01</v>
      </c>
      <c r="G441">
        <v>4</v>
      </c>
      <c r="H441" t="s">
        <v>17</v>
      </c>
      <c r="I441" t="s">
        <v>16</v>
      </c>
      <c r="J441" s="1">
        <v>19972</v>
      </c>
      <c r="K441">
        <v>36</v>
      </c>
      <c r="L441">
        <v>440</v>
      </c>
      <c r="M441">
        <f t="shared" si="99"/>
        <v>713.62599999999998</v>
      </c>
      <c r="N441">
        <f t="shared" si="100"/>
        <v>476.66500000000008</v>
      </c>
      <c r="O441">
        <v>628.56797999999992</v>
      </c>
      <c r="P441">
        <v>413.64150000000006</v>
      </c>
      <c r="Q441">
        <f t="shared" si="101"/>
        <v>11206.828318570411</v>
      </c>
      <c r="R441">
        <f t="shared" si="102"/>
        <v>105.86230829984018</v>
      </c>
      <c r="S441">
        <f t="shared" si="103"/>
        <v>1</v>
      </c>
      <c r="T441">
        <f t="shared" si="104"/>
        <v>0</v>
      </c>
      <c r="U441">
        <f t="shared" si="105"/>
        <v>0</v>
      </c>
      <c r="V441">
        <f t="shared" si="106"/>
        <v>1</v>
      </c>
      <c r="W441">
        <f t="shared" si="107"/>
        <v>0</v>
      </c>
      <c r="X441">
        <f t="shared" si="108"/>
        <v>0</v>
      </c>
      <c r="Y441">
        <f t="shared" si="109"/>
        <v>0</v>
      </c>
      <c r="Z441">
        <f t="shared" si="110"/>
        <v>0</v>
      </c>
      <c r="AI441">
        <f>O441/50</f>
        <v>12.571359599999999</v>
      </c>
      <c r="AJ441">
        <v>11.727169999999999</v>
      </c>
      <c r="AK441">
        <f>(A441-AI441)^2+(B441-AJ441)^2</f>
        <v>4.4827313274281622</v>
      </c>
      <c r="AL441">
        <f t="shared" si="113"/>
        <v>2.1172461659968032</v>
      </c>
      <c r="AM441">
        <f t="shared" si="112"/>
        <v>374.75257138143417</v>
      </c>
      <c r="AN441">
        <f t="shared" si="111"/>
        <v>273</v>
      </c>
    </row>
    <row r="442" spans="1:40" x14ac:dyDescent="0.2">
      <c r="A442">
        <v>9.7367760000000008</v>
      </c>
      <c r="B442">
        <v>12.35915</v>
      </c>
      <c r="C442">
        <v>5</v>
      </c>
      <c r="D442">
        <v>0</v>
      </c>
      <c r="E442" t="s">
        <v>18</v>
      </c>
      <c r="F442">
        <v>0.01</v>
      </c>
      <c r="G442">
        <v>4</v>
      </c>
      <c r="H442" t="s">
        <v>17</v>
      </c>
      <c r="I442" t="s">
        <v>16</v>
      </c>
      <c r="J442" s="1">
        <v>19972</v>
      </c>
      <c r="K442">
        <v>36</v>
      </c>
      <c r="L442">
        <v>441</v>
      </c>
      <c r="M442">
        <f t="shared" si="99"/>
        <v>486.83880000000005</v>
      </c>
      <c r="N442">
        <f t="shared" si="100"/>
        <v>382.04250000000002</v>
      </c>
      <c r="O442">
        <v>628.56797999999992</v>
      </c>
      <c r="P442">
        <v>413.64150000000006</v>
      </c>
      <c r="Q442">
        <f t="shared" si="101"/>
        <v>21085.657264472364</v>
      </c>
      <c r="R442">
        <f t="shared" si="102"/>
        <v>145.20901233901552</v>
      </c>
      <c r="S442">
        <f t="shared" si="103"/>
        <v>1</v>
      </c>
      <c r="T442">
        <f t="shared" si="104"/>
        <v>0</v>
      </c>
      <c r="U442">
        <f t="shared" si="105"/>
        <v>0</v>
      </c>
      <c r="V442">
        <f t="shared" si="106"/>
        <v>1</v>
      </c>
      <c r="W442">
        <f t="shared" si="107"/>
        <v>0</v>
      </c>
      <c r="X442">
        <f t="shared" si="108"/>
        <v>0</v>
      </c>
      <c r="Y442">
        <f t="shared" si="109"/>
        <v>0</v>
      </c>
      <c r="Z442">
        <f t="shared" si="110"/>
        <v>0</v>
      </c>
      <c r="AI442">
        <f>O442/50</f>
        <v>12.571359599999999</v>
      </c>
      <c r="AJ442">
        <v>11.727169999999999</v>
      </c>
      <c r="AK442">
        <f>(A442-AI442)^2+(B442-AJ442)^2</f>
        <v>8.4342629057889518</v>
      </c>
      <c r="AL442">
        <f t="shared" si="113"/>
        <v>2.9041802467803115</v>
      </c>
      <c r="AM442">
        <f t="shared" si="112"/>
        <v>514.03990368011512</v>
      </c>
      <c r="AN442">
        <f t="shared" si="111"/>
        <v>400</v>
      </c>
    </row>
    <row r="443" spans="1:40" x14ac:dyDescent="0.2">
      <c r="A443">
        <v>13.28041</v>
      </c>
      <c r="B443">
        <v>12.941269999999999</v>
      </c>
      <c r="C443">
        <v>2</v>
      </c>
      <c r="D443">
        <v>0</v>
      </c>
      <c r="E443" t="s">
        <v>19</v>
      </c>
      <c r="F443">
        <v>0.3</v>
      </c>
      <c r="G443">
        <v>2</v>
      </c>
      <c r="H443" t="s">
        <v>17</v>
      </c>
      <c r="I443" t="s">
        <v>14</v>
      </c>
      <c r="J443" s="1">
        <v>19972</v>
      </c>
      <c r="K443">
        <v>36</v>
      </c>
      <c r="L443">
        <v>442</v>
      </c>
      <c r="M443">
        <f t="shared" si="99"/>
        <v>664.02049999999997</v>
      </c>
      <c r="N443">
        <f t="shared" si="100"/>
        <v>352.93650000000002</v>
      </c>
      <c r="O443">
        <v>628.56797999999992</v>
      </c>
      <c r="P443">
        <v>413.64150000000006</v>
      </c>
      <c r="Q443">
        <f t="shared" si="101"/>
        <v>4941.9781993504084</v>
      </c>
      <c r="R443">
        <f t="shared" si="102"/>
        <v>70.29920482729807</v>
      </c>
      <c r="S443">
        <f t="shared" si="103"/>
        <v>1</v>
      </c>
      <c r="T443">
        <f t="shared" si="104"/>
        <v>0</v>
      </c>
      <c r="U443">
        <f t="shared" si="105"/>
        <v>1</v>
      </c>
      <c r="V443">
        <f t="shared" si="106"/>
        <v>0</v>
      </c>
      <c r="W443">
        <f t="shared" si="107"/>
        <v>0</v>
      </c>
      <c r="X443">
        <f t="shared" si="108"/>
        <v>0</v>
      </c>
      <c r="Y443">
        <f t="shared" si="109"/>
        <v>0</v>
      </c>
      <c r="Z443">
        <f t="shared" si="110"/>
        <v>0</v>
      </c>
      <c r="AI443">
        <f>O443/50</f>
        <v>12.571359599999999</v>
      </c>
      <c r="AJ443">
        <v>11.727169999999999</v>
      </c>
      <c r="AK443">
        <f>(A443-AI443)^2+(B443-AJ443)^2</f>
        <v>1.9767912797401612</v>
      </c>
      <c r="AL443">
        <f t="shared" si="113"/>
        <v>1.4059840965459607</v>
      </c>
      <c r="AM443">
        <f t="shared" si="112"/>
        <v>248.85918508863503</v>
      </c>
      <c r="AN443">
        <f t="shared" si="111"/>
        <v>149</v>
      </c>
    </row>
    <row r="444" spans="1:40" x14ac:dyDescent="0.2">
      <c r="A444">
        <v>16.067329999999998</v>
      </c>
      <c r="B444">
        <v>9.9703280000000003</v>
      </c>
      <c r="C444">
        <v>3</v>
      </c>
      <c r="D444">
        <v>1</v>
      </c>
      <c r="E444" t="s">
        <v>20</v>
      </c>
      <c r="F444">
        <v>0.13</v>
      </c>
      <c r="G444">
        <v>3</v>
      </c>
      <c r="H444" t="s">
        <v>13</v>
      </c>
      <c r="I444" t="s">
        <v>14</v>
      </c>
      <c r="J444" s="1">
        <v>19972</v>
      </c>
      <c r="K444">
        <v>36</v>
      </c>
      <c r="L444">
        <v>443</v>
      </c>
      <c r="M444">
        <f t="shared" si="99"/>
        <v>803.36649999999986</v>
      </c>
      <c r="N444">
        <f t="shared" si="100"/>
        <v>501.48359999999997</v>
      </c>
      <c r="O444">
        <v>628.56797999999992</v>
      </c>
      <c r="P444">
        <v>413.64150000000006</v>
      </c>
      <c r="Q444">
        <f t="shared" si="101"/>
        <v>38270.757126600358</v>
      </c>
      <c r="R444">
        <f t="shared" si="102"/>
        <v>195.62913158985387</v>
      </c>
      <c r="S444">
        <f t="shared" si="103"/>
        <v>0</v>
      </c>
      <c r="T444">
        <f t="shared" si="104"/>
        <v>0</v>
      </c>
      <c r="U444">
        <f t="shared" si="105"/>
        <v>0</v>
      </c>
      <c r="V444">
        <f t="shared" si="106"/>
        <v>0</v>
      </c>
      <c r="W444">
        <f t="shared" si="107"/>
        <v>1</v>
      </c>
      <c r="X444">
        <f t="shared" si="108"/>
        <v>0</v>
      </c>
      <c r="Y444">
        <f t="shared" si="109"/>
        <v>0</v>
      </c>
      <c r="Z444">
        <f t="shared" si="110"/>
        <v>0</v>
      </c>
      <c r="AI444">
        <f>O444/50</f>
        <v>12.571359599999999</v>
      </c>
      <c r="AJ444">
        <v>11.727169999999999</v>
      </c>
      <c r="AK444">
        <f>(A444-AI444)^2+(B444-AJ444)^2</f>
        <v>15.30830285064015</v>
      </c>
      <c r="AL444">
        <f t="shared" si="113"/>
        <v>3.9125826317970782</v>
      </c>
      <c r="AM444">
        <f t="shared" si="112"/>
        <v>692.52712582808283</v>
      </c>
      <c r="AN444">
        <f t="shared" si="111"/>
        <v>521</v>
      </c>
    </row>
    <row r="445" spans="1:40" x14ac:dyDescent="0.2">
      <c r="A445">
        <v>14.353759999999999</v>
      </c>
      <c r="B445">
        <v>10.35223</v>
      </c>
      <c r="C445">
        <v>0</v>
      </c>
      <c r="D445">
        <v>1</v>
      </c>
      <c r="E445" t="s">
        <v>12</v>
      </c>
      <c r="F445">
        <v>0.28000000000000003</v>
      </c>
      <c r="G445">
        <v>0</v>
      </c>
      <c r="H445" t="s">
        <v>13</v>
      </c>
      <c r="I445" t="s">
        <v>14</v>
      </c>
      <c r="J445" s="1">
        <v>19972</v>
      </c>
      <c r="K445">
        <v>36</v>
      </c>
      <c r="L445">
        <v>444</v>
      </c>
      <c r="M445">
        <f t="shared" si="99"/>
        <v>717.68799999999999</v>
      </c>
      <c r="N445">
        <f t="shared" si="100"/>
        <v>482.38850000000002</v>
      </c>
      <c r="O445">
        <v>628.56797999999992</v>
      </c>
      <c r="P445">
        <v>413.64150000000006</v>
      </c>
      <c r="Q445">
        <f t="shared" si="101"/>
        <v>12668.527973800406</v>
      </c>
      <c r="R445">
        <f t="shared" si="102"/>
        <v>112.55455554441325</v>
      </c>
      <c r="S445">
        <f t="shared" si="103"/>
        <v>1</v>
      </c>
      <c r="T445">
        <f t="shared" si="104"/>
        <v>0</v>
      </c>
      <c r="U445">
        <f t="shared" si="105"/>
        <v>0</v>
      </c>
      <c r="V445">
        <f t="shared" si="106"/>
        <v>1</v>
      </c>
      <c r="W445">
        <f t="shared" si="107"/>
        <v>0</v>
      </c>
      <c r="X445">
        <f t="shared" si="108"/>
        <v>0</v>
      </c>
      <c r="Y445">
        <f t="shared" si="109"/>
        <v>0</v>
      </c>
      <c r="Z445">
        <f t="shared" si="110"/>
        <v>0</v>
      </c>
      <c r="AI445">
        <f>O445/50</f>
        <v>12.571359599999999</v>
      </c>
      <c r="AJ445">
        <v>11.727169999999999</v>
      </c>
      <c r="AK445">
        <f>(A445-AI445)^2+(B445-AJ445)^2</f>
        <v>5.0674111895201577</v>
      </c>
      <c r="AL445">
        <f t="shared" si="113"/>
        <v>2.2510911108882636</v>
      </c>
      <c r="AM445">
        <f t="shared" si="112"/>
        <v>398.44312662722268</v>
      </c>
      <c r="AN445">
        <f t="shared" si="111"/>
        <v>303</v>
      </c>
    </row>
    <row r="446" spans="1:40" x14ac:dyDescent="0.2">
      <c r="A446">
        <v>13.40536</v>
      </c>
      <c r="B446">
        <v>10.94129</v>
      </c>
      <c r="C446">
        <v>1</v>
      </c>
      <c r="D446">
        <v>0</v>
      </c>
      <c r="E446" s="2">
        <v>43059</v>
      </c>
      <c r="F446">
        <v>0.25</v>
      </c>
      <c r="G446">
        <v>1</v>
      </c>
      <c r="H446" t="s">
        <v>17</v>
      </c>
      <c r="I446" t="s">
        <v>14</v>
      </c>
      <c r="J446" s="1">
        <v>19972</v>
      </c>
      <c r="K446">
        <v>36</v>
      </c>
      <c r="L446">
        <v>445</v>
      </c>
      <c r="M446">
        <f t="shared" si="99"/>
        <v>670.26800000000003</v>
      </c>
      <c r="N446">
        <f t="shared" si="100"/>
        <v>452.93549999999993</v>
      </c>
      <c r="O446">
        <v>628.56797999999992</v>
      </c>
      <c r="P446">
        <v>413.64150000000006</v>
      </c>
      <c r="Q446">
        <f t="shared" si="101"/>
        <v>3282.9101040003989</v>
      </c>
      <c r="R446">
        <f t="shared" si="102"/>
        <v>57.296684930285444</v>
      </c>
      <c r="S446">
        <f t="shared" si="103"/>
        <v>1</v>
      </c>
      <c r="T446">
        <f t="shared" si="104"/>
        <v>0</v>
      </c>
      <c r="U446">
        <f t="shared" si="105"/>
        <v>1</v>
      </c>
      <c r="V446">
        <f t="shared" si="106"/>
        <v>0</v>
      </c>
      <c r="W446">
        <f t="shared" si="107"/>
        <v>0</v>
      </c>
      <c r="X446">
        <f t="shared" si="108"/>
        <v>0</v>
      </c>
      <c r="Y446">
        <f t="shared" si="109"/>
        <v>0</v>
      </c>
      <c r="Z446">
        <f t="shared" si="110"/>
        <v>0</v>
      </c>
      <c r="AI446">
        <f>O446/50</f>
        <v>12.571359599999999</v>
      </c>
      <c r="AJ446">
        <v>11.727169999999999</v>
      </c>
      <c r="AK446">
        <f>(A446-AI446)^2+(B446-AJ446)^2</f>
        <v>1.3131640416001593</v>
      </c>
      <c r="AL446">
        <f t="shared" si="113"/>
        <v>1.1459336986057087</v>
      </c>
      <c r="AM446">
        <f t="shared" si="112"/>
        <v>202.83026465321043</v>
      </c>
      <c r="AN446">
        <f t="shared" si="111"/>
        <v>99</v>
      </c>
    </row>
    <row r="447" spans="1:40" x14ac:dyDescent="0.2">
      <c r="A447">
        <v>14.519690000000001</v>
      </c>
      <c r="B447">
        <v>9.0298110000000005</v>
      </c>
      <c r="C447">
        <v>4</v>
      </c>
      <c r="D447">
        <v>0</v>
      </c>
      <c r="E447" t="s">
        <v>15</v>
      </c>
      <c r="F447">
        <v>0.04</v>
      </c>
      <c r="G447">
        <v>4</v>
      </c>
      <c r="H447" t="s">
        <v>17</v>
      </c>
      <c r="I447" t="s">
        <v>16</v>
      </c>
      <c r="J447" s="1">
        <v>19972</v>
      </c>
      <c r="K447">
        <v>36</v>
      </c>
      <c r="L447">
        <v>446</v>
      </c>
      <c r="M447">
        <f t="shared" si="99"/>
        <v>725.98450000000003</v>
      </c>
      <c r="N447">
        <f t="shared" si="100"/>
        <v>548.50945000000002</v>
      </c>
      <c r="O447">
        <v>628.56797999999992</v>
      </c>
      <c r="P447">
        <v>413.64150000000006</v>
      </c>
      <c r="Q447">
        <f t="shared" si="101"/>
        <v>27679.342306112907</v>
      </c>
      <c r="R447">
        <f t="shared" si="102"/>
        <v>166.37109816946244</v>
      </c>
      <c r="S447">
        <f t="shared" si="103"/>
        <v>0</v>
      </c>
      <c r="T447">
        <f t="shared" si="104"/>
        <v>0</v>
      </c>
      <c r="U447">
        <f t="shared" si="105"/>
        <v>0</v>
      </c>
      <c r="V447">
        <f t="shared" si="106"/>
        <v>0</v>
      </c>
      <c r="W447">
        <f t="shared" si="107"/>
        <v>1</v>
      </c>
      <c r="X447">
        <f t="shared" si="108"/>
        <v>0</v>
      </c>
      <c r="Y447">
        <f t="shared" si="109"/>
        <v>0</v>
      </c>
      <c r="Z447">
        <f t="shared" si="110"/>
        <v>0</v>
      </c>
      <c r="AI447">
        <f>O447/50</f>
        <v>12.571359599999999</v>
      </c>
      <c r="AJ447">
        <v>11.727169999999999</v>
      </c>
      <c r="AK447">
        <f>(A447-AI447)^2+(B447-AJ447)^2</f>
        <v>11.071736922445158</v>
      </c>
      <c r="AL447">
        <f t="shared" si="113"/>
        <v>3.3274219633892481</v>
      </c>
      <c r="AM447">
        <f t="shared" si="112"/>
        <v>588.9536875198969</v>
      </c>
      <c r="AN447">
        <f t="shared" si="111"/>
        <v>473</v>
      </c>
    </row>
    <row r="448" spans="1:40" x14ac:dyDescent="0.2">
      <c r="A448">
        <v>14.57164</v>
      </c>
      <c r="B448">
        <v>11.389279999999999</v>
      </c>
      <c r="C448">
        <v>3</v>
      </c>
      <c r="D448">
        <v>1</v>
      </c>
      <c r="E448" t="s">
        <v>20</v>
      </c>
      <c r="F448">
        <v>0.13</v>
      </c>
      <c r="G448">
        <v>3</v>
      </c>
      <c r="H448" t="s">
        <v>13</v>
      </c>
      <c r="I448" t="s">
        <v>14</v>
      </c>
      <c r="J448" s="1">
        <v>19972</v>
      </c>
      <c r="K448">
        <v>36</v>
      </c>
      <c r="L448">
        <v>447</v>
      </c>
      <c r="M448">
        <f t="shared" si="99"/>
        <v>728.58199999999999</v>
      </c>
      <c r="N448">
        <f t="shared" si="100"/>
        <v>430.53600000000006</v>
      </c>
      <c r="O448">
        <v>628.56797999999992</v>
      </c>
      <c r="P448">
        <v>413.64150000000006</v>
      </c>
      <c r="Q448">
        <f t="shared" si="101"/>
        <v>10288.228326810415</v>
      </c>
      <c r="R448">
        <f t="shared" si="102"/>
        <v>101.43090419990554</v>
      </c>
      <c r="S448">
        <f t="shared" si="103"/>
        <v>1</v>
      </c>
      <c r="T448">
        <f t="shared" si="104"/>
        <v>0</v>
      </c>
      <c r="U448">
        <f t="shared" si="105"/>
        <v>0</v>
      </c>
      <c r="V448">
        <f t="shared" si="106"/>
        <v>1</v>
      </c>
      <c r="W448">
        <f t="shared" si="107"/>
        <v>0</v>
      </c>
      <c r="X448">
        <f t="shared" si="108"/>
        <v>0</v>
      </c>
      <c r="Y448">
        <f t="shared" si="109"/>
        <v>0</v>
      </c>
      <c r="Z448">
        <f t="shared" si="110"/>
        <v>0</v>
      </c>
      <c r="AI448">
        <f>O448/50</f>
        <v>12.571359599999999</v>
      </c>
      <c r="AJ448">
        <v>11.727169999999999</v>
      </c>
      <c r="AK448">
        <f>(A448-AI448)^2+(B448-AJ448)^2</f>
        <v>4.1152913307241645</v>
      </c>
      <c r="AL448">
        <f t="shared" si="113"/>
        <v>2.0286180839981105</v>
      </c>
      <c r="AM448">
        <f t="shared" si="112"/>
        <v>359.06540086766557</v>
      </c>
      <c r="AN448">
        <f t="shared" si="111"/>
        <v>254</v>
      </c>
    </row>
    <row r="449" spans="1:40" x14ac:dyDescent="0.2">
      <c r="A449">
        <v>13.71177</v>
      </c>
      <c r="B449">
        <v>13.9442</v>
      </c>
      <c r="C449">
        <v>0</v>
      </c>
      <c r="D449">
        <v>0</v>
      </c>
      <c r="E449" t="s">
        <v>12</v>
      </c>
      <c r="F449">
        <v>0.28000000000000003</v>
      </c>
      <c r="G449">
        <v>0</v>
      </c>
      <c r="H449" t="s">
        <v>17</v>
      </c>
      <c r="I449" t="s">
        <v>14</v>
      </c>
      <c r="J449" s="1">
        <v>19972</v>
      </c>
      <c r="K449">
        <v>36</v>
      </c>
      <c r="L449">
        <v>448</v>
      </c>
      <c r="M449">
        <f t="shared" si="99"/>
        <v>685.58849999999995</v>
      </c>
      <c r="N449">
        <f t="shared" si="100"/>
        <v>302.78999999999996</v>
      </c>
      <c r="O449">
        <v>628.56797999999992</v>
      </c>
      <c r="P449">
        <v>413.64150000000006</v>
      </c>
      <c r="Q449">
        <f t="shared" si="101"/>
        <v>15539.394753320426</v>
      </c>
      <c r="R449">
        <f t="shared" si="102"/>
        <v>124.6571087155499</v>
      </c>
      <c r="S449">
        <f t="shared" si="103"/>
        <v>1</v>
      </c>
      <c r="T449">
        <f t="shared" si="104"/>
        <v>0</v>
      </c>
      <c r="U449">
        <f t="shared" si="105"/>
        <v>0</v>
      </c>
      <c r="V449">
        <f t="shared" si="106"/>
        <v>1</v>
      </c>
      <c r="W449">
        <f t="shared" si="107"/>
        <v>0</v>
      </c>
      <c r="X449">
        <f t="shared" si="108"/>
        <v>0</v>
      </c>
      <c r="Y449">
        <f t="shared" si="109"/>
        <v>0</v>
      </c>
      <c r="Z449">
        <f t="shared" si="110"/>
        <v>0</v>
      </c>
      <c r="AI449">
        <f>O449/50</f>
        <v>12.571359599999999</v>
      </c>
      <c r="AJ449">
        <v>11.727169999999999</v>
      </c>
      <c r="AK449">
        <f>(A449-AI449)^2+(B449-AJ449)^2</f>
        <v>6.2157579013281659</v>
      </c>
      <c r="AL449">
        <f t="shared" si="113"/>
        <v>2.4931421743109969</v>
      </c>
      <c r="AM449">
        <f t="shared" si="112"/>
        <v>441.28616485304644</v>
      </c>
      <c r="AN449">
        <f t="shared" si="111"/>
        <v>340</v>
      </c>
    </row>
    <row r="450" spans="1:40" x14ac:dyDescent="0.2">
      <c r="A450">
        <v>16.236360000000001</v>
      </c>
      <c r="B450">
        <v>14.1988</v>
      </c>
      <c r="C450">
        <v>3</v>
      </c>
      <c r="D450">
        <v>1</v>
      </c>
      <c r="E450" t="s">
        <v>20</v>
      </c>
      <c r="F450">
        <v>0.13</v>
      </c>
      <c r="G450">
        <v>3</v>
      </c>
      <c r="H450" t="s">
        <v>13</v>
      </c>
      <c r="I450" t="s">
        <v>14</v>
      </c>
      <c r="J450" s="1">
        <v>19972</v>
      </c>
      <c r="K450">
        <v>36</v>
      </c>
      <c r="L450">
        <v>449</v>
      </c>
      <c r="M450">
        <f t="shared" si="99"/>
        <v>811.8180000000001</v>
      </c>
      <c r="N450">
        <f t="shared" si="100"/>
        <v>290.05999999999995</v>
      </c>
      <c r="O450">
        <v>628.56797999999992</v>
      </c>
      <c r="P450">
        <v>413.64150000000006</v>
      </c>
      <c r="Q450">
        <f t="shared" si="101"/>
        <v>48852.956972250497</v>
      </c>
      <c r="R450">
        <f t="shared" si="102"/>
        <v>221.02705031794298</v>
      </c>
      <c r="S450">
        <f t="shared" si="103"/>
        <v>0</v>
      </c>
      <c r="T450">
        <f t="shared" si="104"/>
        <v>0</v>
      </c>
      <c r="U450">
        <f t="shared" si="105"/>
        <v>0</v>
      </c>
      <c r="V450">
        <f t="shared" si="106"/>
        <v>0</v>
      </c>
      <c r="W450">
        <f t="shared" si="107"/>
        <v>0</v>
      </c>
      <c r="X450">
        <f t="shared" si="108"/>
        <v>1</v>
      </c>
      <c r="Y450">
        <f t="shared" si="109"/>
        <v>0</v>
      </c>
      <c r="Z450">
        <f t="shared" si="110"/>
        <v>0</v>
      </c>
      <c r="AI450">
        <f>O450/50</f>
        <v>12.571359599999999</v>
      </c>
      <c r="AJ450">
        <v>11.727169999999999</v>
      </c>
      <c r="AK450">
        <f>(A450-AI450)^2+(B450-AJ450)^2</f>
        <v>19.54118278890018</v>
      </c>
      <c r="AL450">
        <f t="shared" si="113"/>
        <v>4.4205410063588575</v>
      </c>
      <c r="AM450">
        <f t="shared" si="112"/>
        <v>782.43575812551774</v>
      </c>
      <c r="AN450">
        <f t="shared" si="111"/>
        <v>545</v>
      </c>
    </row>
    <row r="451" spans="1:40" x14ac:dyDescent="0.2">
      <c r="A451">
        <v>16.255859999999998</v>
      </c>
      <c r="B451">
        <v>14.41581</v>
      </c>
      <c r="C451">
        <v>0</v>
      </c>
      <c r="D451">
        <v>0</v>
      </c>
      <c r="E451" t="s">
        <v>12</v>
      </c>
      <c r="F451">
        <v>0.28000000000000003</v>
      </c>
      <c r="G451">
        <v>0</v>
      </c>
      <c r="H451" t="s">
        <v>17</v>
      </c>
      <c r="I451" t="s">
        <v>14</v>
      </c>
      <c r="J451" s="1">
        <v>19972</v>
      </c>
      <c r="K451">
        <v>36</v>
      </c>
      <c r="L451">
        <v>450</v>
      </c>
      <c r="M451">
        <f t="shared" ref="M451:M514" si="114">50*A451</f>
        <v>812.79299999999989</v>
      </c>
      <c r="N451">
        <f t="shared" ref="N451:N514" si="115">1000-(50*B451)</f>
        <v>279.20949999999993</v>
      </c>
      <c r="O451">
        <v>628.56797999999992</v>
      </c>
      <c r="P451">
        <v>413.64150000000006</v>
      </c>
      <c r="Q451">
        <f t="shared" ref="Q451:Q514" si="116">(M451-O451)^2+(N451-P451)^2</f>
        <v>52010.820618000427</v>
      </c>
      <c r="R451">
        <f t="shared" ref="R451:R514" si="117">SQRT(Q451)</f>
        <v>228.05880956016679</v>
      </c>
      <c r="S451">
        <f t="shared" ref="S451:S514" si="118">IF(R451&lt;=155,1,0)</f>
        <v>0</v>
      </c>
      <c r="T451">
        <f t="shared" ref="T451:T514" si="119">IF($R451&lt;=50,1,0)</f>
        <v>0</v>
      </c>
      <c r="U451">
        <f t="shared" ref="U451:U514" si="120">IF(AND($R451&gt;50,$R451&lt;=100),1,0)</f>
        <v>0</v>
      </c>
      <c r="V451">
        <f t="shared" ref="V451:V514" si="121">IF(AND($R451&gt;100,$R451&lt;=150),1,0)</f>
        <v>0</v>
      </c>
      <c r="W451">
        <f t="shared" ref="W451:W514" si="122">IF(AND($R451&gt;150,$R451&lt;=200),1,0)</f>
        <v>0</v>
      </c>
      <c r="X451">
        <f t="shared" ref="X451:X514" si="123">IF(AND($R451&gt;200,$R451&lt;=250),1,0)</f>
        <v>1</v>
      </c>
      <c r="Y451">
        <f t="shared" ref="Y451:Y514" si="124">IF(AND($R451&gt;250,$R451&lt;=300),1,0)</f>
        <v>0</v>
      </c>
      <c r="Z451">
        <f t="shared" ref="Z451:Z514" si="125">IF(AND($R451&gt;300,$R451&lt;=400),1,0)</f>
        <v>0</v>
      </c>
      <c r="AI451">
        <f>O451/50</f>
        <v>12.571359599999999</v>
      </c>
      <c r="AJ451">
        <v>11.727169999999999</v>
      </c>
      <c r="AK451">
        <f>(A451-AI451)^2+(B451-AJ451)^2</f>
        <v>20.804328247200161</v>
      </c>
      <c r="AL451">
        <f t="shared" si="113"/>
        <v>4.5611761912033346</v>
      </c>
      <c r="AM451">
        <f t="shared" si="112"/>
        <v>807.32818584299025</v>
      </c>
      <c r="AN451">
        <f t="shared" ref="AN451:AN514" si="126">RANK(AM451,$AM$2:$AM$572,1)</f>
        <v>550</v>
      </c>
    </row>
    <row r="452" spans="1:40" x14ac:dyDescent="0.2">
      <c r="A452">
        <v>12.807550000000001</v>
      </c>
      <c r="B452">
        <v>14.28284</v>
      </c>
      <c r="C452">
        <v>4</v>
      </c>
      <c r="D452">
        <v>1</v>
      </c>
      <c r="E452" t="s">
        <v>15</v>
      </c>
      <c r="F452">
        <v>0.04</v>
      </c>
      <c r="G452">
        <v>4</v>
      </c>
      <c r="H452" t="s">
        <v>13</v>
      </c>
      <c r="I452" t="s">
        <v>16</v>
      </c>
      <c r="J452" s="1">
        <v>19972</v>
      </c>
      <c r="K452">
        <v>36</v>
      </c>
      <c r="L452">
        <v>451</v>
      </c>
      <c r="M452">
        <f t="shared" si="114"/>
        <v>640.37750000000005</v>
      </c>
      <c r="N452">
        <f t="shared" si="115"/>
        <v>285.85799999999995</v>
      </c>
      <c r="O452">
        <v>628.56797999999992</v>
      </c>
      <c r="P452">
        <v>413.64150000000006</v>
      </c>
      <c r="Q452">
        <f t="shared" si="116"/>
        <v>16468.087634880434</v>
      </c>
      <c r="R452">
        <f t="shared" si="117"/>
        <v>128.32804695342494</v>
      </c>
      <c r="S452">
        <f t="shared" si="118"/>
        <v>1</v>
      </c>
      <c r="T452">
        <f t="shared" si="119"/>
        <v>0</v>
      </c>
      <c r="U452">
        <f t="shared" si="120"/>
        <v>0</v>
      </c>
      <c r="V452">
        <f t="shared" si="121"/>
        <v>1</v>
      </c>
      <c r="W452">
        <f t="shared" si="122"/>
        <v>0</v>
      </c>
      <c r="X452">
        <f t="shared" si="123"/>
        <v>0</v>
      </c>
      <c r="Y452">
        <f t="shared" si="124"/>
        <v>0</v>
      </c>
      <c r="Z452">
        <f t="shared" si="125"/>
        <v>0</v>
      </c>
      <c r="AI452">
        <f>O452/50</f>
        <v>12.571359599999999</v>
      </c>
      <c r="AJ452">
        <v>11.727169999999999</v>
      </c>
      <c r="AK452">
        <f>(A452-AI452)^2+(B452-AJ452)^2</f>
        <v>6.587235053952166</v>
      </c>
      <c r="AL452">
        <f t="shared" si="113"/>
        <v>2.5665609390684971</v>
      </c>
      <c r="AM452">
        <f t="shared" ref="AM452:AM515" si="127">AL452*$AL$1</f>
        <v>454.281286215124</v>
      </c>
      <c r="AN452">
        <f t="shared" si="126"/>
        <v>354</v>
      </c>
    </row>
    <row r="453" spans="1:40" x14ac:dyDescent="0.2">
      <c r="A453">
        <v>13.3605</v>
      </c>
      <c r="B453">
        <v>11.947509999999999</v>
      </c>
      <c r="C453">
        <v>5</v>
      </c>
      <c r="D453">
        <v>1</v>
      </c>
      <c r="E453" t="s">
        <v>18</v>
      </c>
      <c r="F453">
        <v>0.01</v>
      </c>
      <c r="G453">
        <v>4</v>
      </c>
      <c r="H453" t="s">
        <v>13</v>
      </c>
      <c r="I453" t="s">
        <v>16</v>
      </c>
      <c r="J453" s="1">
        <v>19972</v>
      </c>
      <c r="K453">
        <v>36</v>
      </c>
      <c r="L453">
        <v>452</v>
      </c>
      <c r="M453">
        <f t="shared" si="114"/>
        <v>668.02499999999998</v>
      </c>
      <c r="N453">
        <f t="shared" si="115"/>
        <v>402.62450000000001</v>
      </c>
      <c r="O453">
        <v>628.56797999999992</v>
      </c>
      <c r="P453">
        <v>413.64150000000006</v>
      </c>
      <c r="Q453">
        <f t="shared" si="116"/>
        <v>1678.2307162804057</v>
      </c>
      <c r="R453">
        <f t="shared" si="117"/>
        <v>40.966214326935379</v>
      </c>
      <c r="S453">
        <f t="shared" si="118"/>
        <v>1</v>
      </c>
      <c r="T453">
        <f t="shared" si="119"/>
        <v>1</v>
      </c>
      <c r="U453">
        <f t="shared" si="120"/>
        <v>0</v>
      </c>
      <c r="V453">
        <f t="shared" si="121"/>
        <v>0</v>
      </c>
      <c r="W453">
        <f t="shared" si="122"/>
        <v>0</v>
      </c>
      <c r="X453">
        <f t="shared" si="123"/>
        <v>0</v>
      </c>
      <c r="Y453">
        <f t="shared" si="124"/>
        <v>0</v>
      </c>
      <c r="Z453">
        <f t="shared" si="125"/>
        <v>0</v>
      </c>
      <c r="AI453">
        <f>O453/50</f>
        <v>12.571359599999999</v>
      </c>
      <c r="AJ453">
        <v>11.727169999999999</v>
      </c>
      <c r="AK453">
        <f>(A453-AI453)^2+(B453-AJ453)^2</f>
        <v>0.67129228651216144</v>
      </c>
      <c r="AL453">
        <f t="shared" si="113"/>
        <v>0.81932428653870715</v>
      </c>
      <c r="AM453">
        <f t="shared" si="127"/>
        <v>145.02039871735116</v>
      </c>
      <c r="AN453">
        <f t="shared" si="126"/>
        <v>62</v>
      </c>
    </row>
    <row r="454" spans="1:40" x14ac:dyDescent="0.2">
      <c r="A454">
        <v>11.17751</v>
      </c>
      <c r="B454">
        <v>8.6160049999999995</v>
      </c>
      <c r="C454">
        <v>5</v>
      </c>
      <c r="D454">
        <v>0</v>
      </c>
      <c r="E454" t="s">
        <v>18</v>
      </c>
      <c r="F454">
        <v>0.01</v>
      </c>
      <c r="G454">
        <v>4</v>
      </c>
      <c r="H454" t="s">
        <v>17</v>
      </c>
      <c r="I454" t="s">
        <v>16</v>
      </c>
      <c r="J454" s="1">
        <v>19972</v>
      </c>
      <c r="K454">
        <v>36</v>
      </c>
      <c r="L454">
        <v>453</v>
      </c>
      <c r="M454">
        <f t="shared" si="114"/>
        <v>558.87549999999999</v>
      </c>
      <c r="N454">
        <f t="shared" si="115"/>
        <v>569.19974999999999</v>
      </c>
      <c r="O454">
        <v>628.56797999999992</v>
      </c>
      <c r="P454">
        <v>413.64150000000006</v>
      </c>
      <c r="Q454">
        <f t="shared" si="116"/>
        <v>29055.410911612867</v>
      </c>
      <c r="R454">
        <f t="shared" si="117"/>
        <v>170.45647805704795</v>
      </c>
      <c r="S454">
        <f t="shared" si="118"/>
        <v>0</v>
      </c>
      <c r="T454">
        <f t="shared" si="119"/>
        <v>0</v>
      </c>
      <c r="U454">
        <f t="shared" si="120"/>
        <v>0</v>
      </c>
      <c r="V454">
        <f t="shared" si="121"/>
        <v>0</v>
      </c>
      <c r="W454">
        <f t="shared" si="122"/>
        <v>1</v>
      </c>
      <c r="X454">
        <f t="shared" si="123"/>
        <v>0</v>
      </c>
      <c r="Y454">
        <f t="shared" si="124"/>
        <v>0</v>
      </c>
      <c r="Z454">
        <f t="shared" si="125"/>
        <v>0</v>
      </c>
      <c r="AI454">
        <f>O454/50</f>
        <v>12.571359599999999</v>
      </c>
      <c r="AJ454">
        <v>11.727169999999999</v>
      </c>
      <c r="AK454">
        <f>(A454-AI454)^2+(B454-AJ454)^2</f>
        <v>11.622164364645156</v>
      </c>
      <c r="AL454">
        <f t="shared" si="113"/>
        <v>3.4091295611409604</v>
      </c>
      <c r="AM454">
        <f t="shared" si="127"/>
        <v>603.41593232194998</v>
      </c>
      <c r="AN454">
        <f t="shared" si="126"/>
        <v>487</v>
      </c>
    </row>
    <row r="455" spans="1:40" x14ac:dyDescent="0.2">
      <c r="A455">
        <v>11.641550000000001</v>
      </c>
      <c r="B455">
        <v>12.17337</v>
      </c>
      <c r="C455">
        <v>2</v>
      </c>
      <c r="D455">
        <v>1</v>
      </c>
      <c r="E455" t="s">
        <v>19</v>
      </c>
      <c r="F455">
        <v>0.3</v>
      </c>
      <c r="G455">
        <v>2</v>
      </c>
      <c r="H455" t="s">
        <v>13</v>
      </c>
      <c r="I455" t="s">
        <v>14</v>
      </c>
      <c r="J455" s="1">
        <v>19972</v>
      </c>
      <c r="K455">
        <v>36</v>
      </c>
      <c r="L455">
        <v>454</v>
      </c>
      <c r="M455">
        <f t="shared" si="114"/>
        <v>582.07749999999999</v>
      </c>
      <c r="N455">
        <f t="shared" si="115"/>
        <v>391.33150000000001</v>
      </c>
      <c r="O455">
        <v>628.56797999999992</v>
      </c>
      <c r="P455">
        <v>413.64150000000006</v>
      </c>
      <c r="Q455">
        <f t="shared" si="116"/>
        <v>2659.1008306303966</v>
      </c>
      <c r="R455">
        <f t="shared" si="117"/>
        <v>51.566470022975167</v>
      </c>
      <c r="S455">
        <f t="shared" si="118"/>
        <v>1</v>
      </c>
      <c r="T455">
        <f t="shared" si="119"/>
        <v>0</v>
      </c>
      <c r="U455">
        <f t="shared" si="120"/>
        <v>1</v>
      </c>
      <c r="V455">
        <f t="shared" si="121"/>
        <v>0</v>
      </c>
      <c r="W455">
        <f t="shared" si="122"/>
        <v>0</v>
      </c>
      <c r="X455">
        <f t="shared" si="123"/>
        <v>0</v>
      </c>
      <c r="Y455">
        <f t="shared" si="124"/>
        <v>0</v>
      </c>
      <c r="Z455">
        <f t="shared" si="125"/>
        <v>0</v>
      </c>
      <c r="AI455">
        <f>O455/50</f>
        <v>12.571359599999999</v>
      </c>
      <c r="AJ455">
        <v>11.727169999999999</v>
      </c>
      <c r="AK455">
        <f>(A455-AI455)^2+(B455-AJ455)^2</f>
        <v>1.0636403322521584</v>
      </c>
      <c r="AL455">
        <f t="shared" si="113"/>
        <v>1.0313294004595033</v>
      </c>
      <c r="AM455">
        <f t="shared" si="127"/>
        <v>182.54530388133207</v>
      </c>
      <c r="AN455">
        <f t="shared" si="126"/>
        <v>79</v>
      </c>
    </row>
    <row r="456" spans="1:40" x14ac:dyDescent="0.2">
      <c r="A456">
        <v>14.73854</v>
      </c>
      <c r="B456">
        <v>11.939629999999999</v>
      </c>
      <c r="C456">
        <v>2</v>
      </c>
      <c r="D456">
        <v>0</v>
      </c>
      <c r="E456" t="s">
        <v>19</v>
      </c>
      <c r="F456">
        <v>0.3</v>
      </c>
      <c r="G456">
        <v>2</v>
      </c>
      <c r="H456" t="s">
        <v>17</v>
      </c>
      <c r="I456" t="s">
        <v>14</v>
      </c>
      <c r="J456" s="1">
        <v>19972</v>
      </c>
      <c r="K456">
        <v>36</v>
      </c>
      <c r="L456">
        <v>455</v>
      </c>
      <c r="M456">
        <f t="shared" si="114"/>
        <v>736.92700000000002</v>
      </c>
      <c r="N456">
        <f t="shared" si="115"/>
        <v>403.01850000000002</v>
      </c>
      <c r="O456">
        <v>628.56797999999992</v>
      </c>
      <c r="P456">
        <v>413.64150000000006</v>
      </c>
      <c r="Q456">
        <f t="shared" si="116"/>
        <v>11854.525344360423</v>
      </c>
      <c r="R456">
        <f t="shared" si="117"/>
        <v>108.87848889638587</v>
      </c>
      <c r="S456">
        <f t="shared" si="118"/>
        <v>1</v>
      </c>
      <c r="T456">
        <f t="shared" si="119"/>
        <v>0</v>
      </c>
      <c r="U456">
        <f t="shared" si="120"/>
        <v>0</v>
      </c>
      <c r="V456">
        <f t="shared" si="121"/>
        <v>1</v>
      </c>
      <c r="W456">
        <f t="shared" si="122"/>
        <v>0</v>
      </c>
      <c r="X456">
        <f t="shared" si="123"/>
        <v>0</v>
      </c>
      <c r="Y456">
        <f t="shared" si="124"/>
        <v>0</v>
      </c>
      <c r="Z456">
        <f t="shared" si="125"/>
        <v>0</v>
      </c>
      <c r="AI456">
        <f>O456/50</f>
        <v>12.571359599999999</v>
      </c>
      <c r="AJ456">
        <v>11.727169999999999</v>
      </c>
      <c r="AK456">
        <f>(A456-AI456)^2+(B456-AJ456)^2</f>
        <v>4.7418101377441655</v>
      </c>
      <c r="AL456">
        <f t="shared" si="113"/>
        <v>2.1775697779277166</v>
      </c>
      <c r="AM456">
        <f t="shared" si="127"/>
        <v>385.42985069320582</v>
      </c>
      <c r="AN456">
        <f t="shared" si="126"/>
        <v>288</v>
      </c>
    </row>
    <row r="457" spans="1:40" x14ac:dyDescent="0.2">
      <c r="A457">
        <v>9.4233130000000003</v>
      </c>
      <c r="B457">
        <v>10.793839999999999</v>
      </c>
      <c r="C457">
        <v>5</v>
      </c>
      <c r="D457">
        <v>0</v>
      </c>
      <c r="E457" t="s">
        <v>18</v>
      </c>
      <c r="F457">
        <v>0.01</v>
      </c>
      <c r="G457">
        <v>4</v>
      </c>
      <c r="H457" t="s">
        <v>17</v>
      </c>
      <c r="I457" t="s">
        <v>16</v>
      </c>
      <c r="J457" s="1">
        <v>19972</v>
      </c>
      <c r="K457">
        <v>36</v>
      </c>
      <c r="L457">
        <v>456</v>
      </c>
      <c r="M457">
        <f t="shared" si="114"/>
        <v>471.16565000000003</v>
      </c>
      <c r="N457">
        <f t="shared" si="115"/>
        <v>460.30799999999999</v>
      </c>
      <c r="O457">
        <v>628.56797999999992</v>
      </c>
      <c r="P457">
        <v>413.64150000000006</v>
      </c>
      <c r="Q457">
        <f t="shared" si="116"/>
        <v>26953.255711678859</v>
      </c>
      <c r="R457">
        <f t="shared" si="117"/>
        <v>164.17446729524923</v>
      </c>
      <c r="S457">
        <f t="shared" si="118"/>
        <v>0</v>
      </c>
      <c r="T457">
        <f t="shared" si="119"/>
        <v>0</v>
      </c>
      <c r="U457">
        <f t="shared" si="120"/>
        <v>0</v>
      </c>
      <c r="V457">
        <f t="shared" si="121"/>
        <v>0</v>
      </c>
      <c r="W457">
        <f t="shared" si="122"/>
        <v>1</v>
      </c>
      <c r="X457">
        <f t="shared" si="123"/>
        <v>0</v>
      </c>
      <c r="Y457">
        <f t="shared" si="124"/>
        <v>0</v>
      </c>
      <c r="Z457">
        <f t="shared" si="125"/>
        <v>0</v>
      </c>
      <c r="AI457">
        <f>O457/50</f>
        <v>12.571359599999999</v>
      </c>
      <c r="AJ457">
        <v>11.727169999999999</v>
      </c>
      <c r="AK457">
        <f>(A457-AI457)^2+(B457-AJ457)^2</f>
        <v>10.781302284671552</v>
      </c>
      <c r="AL457">
        <f t="shared" si="113"/>
        <v>3.2834893459049859</v>
      </c>
      <c r="AM457">
        <f t="shared" si="127"/>
        <v>581.17761422518254</v>
      </c>
      <c r="AN457">
        <f t="shared" si="126"/>
        <v>467</v>
      </c>
    </row>
    <row r="458" spans="1:40" x14ac:dyDescent="0.2">
      <c r="A458">
        <v>9.4664730000000006</v>
      </c>
      <c r="B458">
        <v>10.73907</v>
      </c>
      <c r="C458">
        <v>5</v>
      </c>
      <c r="D458">
        <v>1</v>
      </c>
      <c r="E458" t="s">
        <v>18</v>
      </c>
      <c r="F458">
        <v>0.01</v>
      </c>
      <c r="G458">
        <v>4</v>
      </c>
      <c r="H458" t="s">
        <v>13</v>
      </c>
      <c r="I458" t="s">
        <v>16</v>
      </c>
      <c r="J458" s="1">
        <v>19972</v>
      </c>
      <c r="K458">
        <v>36</v>
      </c>
      <c r="L458">
        <v>457</v>
      </c>
      <c r="M458">
        <f t="shared" si="114"/>
        <v>473.32365000000004</v>
      </c>
      <c r="N458">
        <f t="shared" si="115"/>
        <v>463.04650000000004</v>
      </c>
      <c r="O458">
        <v>628.56797999999992</v>
      </c>
      <c r="P458">
        <v>413.64150000000006</v>
      </c>
      <c r="Q458">
        <f t="shared" si="116"/>
        <v>26541.656022148858</v>
      </c>
      <c r="R458">
        <f t="shared" si="117"/>
        <v>162.916101175264</v>
      </c>
      <c r="S458">
        <f t="shared" si="118"/>
        <v>0</v>
      </c>
      <c r="T458">
        <f t="shared" si="119"/>
        <v>0</v>
      </c>
      <c r="U458">
        <f t="shared" si="120"/>
        <v>0</v>
      </c>
      <c r="V458">
        <f t="shared" si="121"/>
        <v>0</v>
      </c>
      <c r="W458">
        <f t="shared" si="122"/>
        <v>1</v>
      </c>
      <c r="X458">
        <f t="shared" si="123"/>
        <v>0</v>
      </c>
      <c r="Y458">
        <f t="shared" si="124"/>
        <v>0</v>
      </c>
      <c r="Z458">
        <f t="shared" si="125"/>
        <v>0</v>
      </c>
      <c r="AI458">
        <f>O458/50</f>
        <v>12.571359599999999</v>
      </c>
      <c r="AJ458">
        <v>11.727169999999999</v>
      </c>
      <c r="AK458">
        <f>(A458-AI458)^2+(B458-AJ458)^2</f>
        <v>10.61666240885955</v>
      </c>
      <c r="AL458">
        <f t="shared" si="113"/>
        <v>3.2583220235052814</v>
      </c>
      <c r="AM458">
        <f t="shared" si="127"/>
        <v>576.72299816043483</v>
      </c>
      <c r="AN458">
        <f t="shared" si="126"/>
        <v>460</v>
      </c>
    </row>
    <row r="459" spans="1:40" x14ac:dyDescent="0.2">
      <c r="A459">
        <v>15.711209999999999</v>
      </c>
      <c r="B459">
        <v>11.608359999999999</v>
      </c>
      <c r="C459">
        <v>5</v>
      </c>
      <c r="D459">
        <v>0</v>
      </c>
      <c r="E459" t="s">
        <v>18</v>
      </c>
      <c r="F459">
        <v>0.01</v>
      </c>
      <c r="G459">
        <v>4</v>
      </c>
      <c r="H459" t="s">
        <v>17</v>
      </c>
      <c r="I459" t="s">
        <v>16</v>
      </c>
      <c r="J459" s="1">
        <v>19972</v>
      </c>
      <c r="K459">
        <v>36</v>
      </c>
      <c r="L459">
        <v>458</v>
      </c>
      <c r="M459">
        <f t="shared" si="114"/>
        <v>785.56049999999993</v>
      </c>
      <c r="N459">
        <f t="shared" si="115"/>
        <v>419.58199999999999</v>
      </c>
      <c r="O459">
        <v>628.56797999999992</v>
      </c>
      <c r="P459">
        <v>413.64150000000006</v>
      </c>
      <c r="Q459">
        <f t="shared" si="116"/>
        <v>24681.940876200402</v>
      </c>
      <c r="R459">
        <f t="shared" si="117"/>
        <v>157.10487222298488</v>
      </c>
      <c r="S459">
        <f t="shared" si="118"/>
        <v>0</v>
      </c>
      <c r="T459">
        <f t="shared" si="119"/>
        <v>0</v>
      </c>
      <c r="U459">
        <f t="shared" si="120"/>
        <v>0</v>
      </c>
      <c r="V459">
        <f t="shared" si="121"/>
        <v>0</v>
      </c>
      <c r="W459">
        <f t="shared" si="122"/>
        <v>1</v>
      </c>
      <c r="X459">
        <f t="shared" si="123"/>
        <v>0</v>
      </c>
      <c r="Y459">
        <f t="shared" si="124"/>
        <v>0</v>
      </c>
      <c r="Z459">
        <f t="shared" si="125"/>
        <v>0</v>
      </c>
      <c r="AI459">
        <f>O459/50</f>
        <v>12.571359599999999</v>
      </c>
      <c r="AJ459">
        <v>11.727169999999999</v>
      </c>
      <c r="AK459">
        <f>(A459-AI459)^2+(B459-AJ459)^2</f>
        <v>9.8727763504801622</v>
      </c>
      <c r="AL459">
        <f t="shared" si="113"/>
        <v>3.1420974444596976</v>
      </c>
      <c r="AM459">
        <f t="shared" si="127"/>
        <v>556.15124766936651</v>
      </c>
      <c r="AN459">
        <f t="shared" si="126"/>
        <v>438</v>
      </c>
    </row>
    <row r="460" spans="1:40" x14ac:dyDescent="0.2">
      <c r="A460">
        <v>14.26207</v>
      </c>
      <c r="B460">
        <v>12.490880000000001</v>
      </c>
      <c r="C460">
        <v>5</v>
      </c>
      <c r="D460">
        <v>0</v>
      </c>
      <c r="E460" t="s">
        <v>18</v>
      </c>
      <c r="F460">
        <v>0.01</v>
      </c>
      <c r="G460">
        <v>4</v>
      </c>
      <c r="H460" t="s">
        <v>17</v>
      </c>
      <c r="I460" t="s">
        <v>16</v>
      </c>
      <c r="J460" s="1">
        <v>19972</v>
      </c>
      <c r="K460">
        <v>36</v>
      </c>
      <c r="L460">
        <v>459</v>
      </c>
      <c r="M460">
        <f t="shared" si="114"/>
        <v>713.10349999999994</v>
      </c>
      <c r="N460">
        <f t="shared" si="115"/>
        <v>375.45600000000002</v>
      </c>
      <c r="O460">
        <v>628.56797999999992</v>
      </c>
      <c r="P460">
        <v>413.64150000000006</v>
      </c>
      <c r="Q460">
        <f t="shared" si="116"/>
        <v>8604.3865519204064</v>
      </c>
      <c r="R460">
        <f t="shared" si="117"/>
        <v>92.75983264280076</v>
      </c>
      <c r="S460">
        <f t="shared" si="118"/>
        <v>1</v>
      </c>
      <c r="T460">
        <f t="shared" si="119"/>
        <v>0</v>
      </c>
      <c r="U460">
        <f t="shared" si="120"/>
        <v>1</v>
      </c>
      <c r="V460">
        <f t="shared" si="121"/>
        <v>0</v>
      </c>
      <c r="W460">
        <f t="shared" si="122"/>
        <v>0</v>
      </c>
      <c r="X460">
        <f t="shared" si="123"/>
        <v>0</v>
      </c>
      <c r="Y460">
        <f t="shared" si="124"/>
        <v>0</v>
      </c>
      <c r="Z460">
        <f t="shared" si="125"/>
        <v>0</v>
      </c>
      <c r="AI460">
        <f>O460/50</f>
        <v>12.571359599999999</v>
      </c>
      <c r="AJ460">
        <v>11.727169999999999</v>
      </c>
      <c r="AK460">
        <f>(A460-AI460)^2+(B460-AJ460)^2</f>
        <v>3.4417546207681635</v>
      </c>
      <c r="AL460">
        <f t="shared" si="113"/>
        <v>1.8551966528560155</v>
      </c>
      <c r="AM460">
        <f t="shared" si="127"/>
        <v>328.36980755551474</v>
      </c>
      <c r="AN460">
        <f t="shared" si="126"/>
        <v>225</v>
      </c>
    </row>
    <row r="461" spans="1:40" x14ac:dyDescent="0.2">
      <c r="A461">
        <v>14.18834</v>
      </c>
      <c r="B461">
        <v>13.43268</v>
      </c>
      <c r="C461">
        <v>2</v>
      </c>
      <c r="D461">
        <v>0</v>
      </c>
      <c r="E461" t="s">
        <v>19</v>
      </c>
      <c r="F461">
        <v>0.3</v>
      </c>
      <c r="G461">
        <v>2</v>
      </c>
      <c r="H461" t="s">
        <v>17</v>
      </c>
      <c r="I461" t="s">
        <v>14</v>
      </c>
      <c r="J461" s="1">
        <v>19972</v>
      </c>
      <c r="K461">
        <v>36</v>
      </c>
      <c r="L461">
        <v>460</v>
      </c>
      <c r="M461">
        <f t="shared" si="114"/>
        <v>709.41700000000003</v>
      </c>
      <c r="N461">
        <f t="shared" si="115"/>
        <v>328.36599999999999</v>
      </c>
      <c r="O461">
        <v>628.56797999999992</v>
      </c>
      <c r="P461">
        <v>413.64150000000006</v>
      </c>
      <c r="Q461">
        <f t="shared" si="116"/>
        <v>13808.47493521043</v>
      </c>
      <c r="R461">
        <f t="shared" si="117"/>
        <v>117.5094674279925</v>
      </c>
      <c r="S461">
        <f t="shared" si="118"/>
        <v>1</v>
      </c>
      <c r="T461">
        <f t="shared" si="119"/>
        <v>0</v>
      </c>
      <c r="U461">
        <f t="shared" si="120"/>
        <v>0</v>
      </c>
      <c r="V461">
        <f t="shared" si="121"/>
        <v>1</v>
      </c>
      <c r="W461">
        <f t="shared" si="122"/>
        <v>0</v>
      </c>
      <c r="X461">
        <f t="shared" si="123"/>
        <v>0</v>
      </c>
      <c r="Y461">
        <f t="shared" si="124"/>
        <v>0</v>
      </c>
      <c r="Z461">
        <f t="shared" si="125"/>
        <v>0</v>
      </c>
      <c r="AI461">
        <f>O461/50</f>
        <v>12.571359599999999</v>
      </c>
      <c r="AJ461">
        <v>11.727169999999999</v>
      </c>
      <c r="AK461">
        <f>(A461-AI461)^2+(B461-AJ461)^2</f>
        <v>5.5233899740841643</v>
      </c>
      <c r="AL461">
        <f t="shared" si="113"/>
        <v>2.3501893485598484</v>
      </c>
      <c r="AM461">
        <f t="shared" si="127"/>
        <v>415.98351469509316</v>
      </c>
      <c r="AN461">
        <f t="shared" si="126"/>
        <v>320</v>
      </c>
    </row>
    <row r="462" spans="1:40" x14ac:dyDescent="0.2">
      <c r="A462">
        <v>11.48419</v>
      </c>
      <c r="B462">
        <v>10.419280000000001</v>
      </c>
      <c r="C462">
        <v>0</v>
      </c>
      <c r="D462">
        <v>0</v>
      </c>
      <c r="E462" t="s">
        <v>12</v>
      </c>
      <c r="F462">
        <v>0.28000000000000003</v>
      </c>
      <c r="G462">
        <v>0</v>
      </c>
      <c r="H462" t="s">
        <v>17</v>
      </c>
      <c r="I462" t="s">
        <v>14</v>
      </c>
      <c r="J462" s="1">
        <v>19972</v>
      </c>
      <c r="K462">
        <v>36</v>
      </c>
      <c r="L462">
        <v>461</v>
      </c>
      <c r="M462">
        <f t="shared" si="114"/>
        <v>574.20950000000005</v>
      </c>
      <c r="N462">
        <f t="shared" si="115"/>
        <v>479.03599999999994</v>
      </c>
      <c r="O462">
        <v>628.56797999999992</v>
      </c>
      <c r="P462">
        <v>413.64150000000006</v>
      </c>
      <c r="Q462">
        <f t="shared" si="116"/>
        <v>7231.2849781603709</v>
      </c>
      <c r="R462">
        <f t="shared" si="117"/>
        <v>85.036962423174373</v>
      </c>
      <c r="S462">
        <f t="shared" si="118"/>
        <v>1</v>
      </c>
      <c r="T462">
        <f t="shared" si="119"/>
        <v>0</v>
      </c>
      <c r="U462">
        <f t="shared" si="120"/>
        <v>1</v>
      </c>
      <c r="V462">
        <f t="shared" si="121"/>
        <v>0</v>
      </c>
      <c r="W462">
        <f t="shared" si="122"/>
        <v>0</v>
      </c>
      <c r="X462">
        <f t="shared" si="123"/>
        <v>0</v>
      </c>
      <c r="Y462">
        <f t="shared" si="124"/>
        <v>0</v>
      </c>
      <c r="Z462">
        <f t="shared" si="125"/>
        <v>0</v>
      </c>
      <c r="AI462">
        <f>O462/50</f>
        <v>12.571359599999999</v>
      </c>
      <c r="AJ462">
        <v>11.727169999999999</v>
      </c>
      <c r="AK462">
        <f>(A462-AI462)^2+(B462-AJ462)^2</f>
        <v>2.8925139912641553</v>
      </c>
      <c r="AL462">
        <f t="shared" si="113"/>
        <v>1.7007392484634896</v>
      </c>
      <c r="AM462">
        <f t="shared" si="127"/>
        <v>301.03084697803763</v>
      </c>
      <c r="AN462">
        <f t="shared" si="126"/>
        <v>206</v>
      </c>
    </row>
    <row r="463" spans="1:40" x14ac:dyDescent="0.2">
      <c r="A463">
        <v>15.02863</v>
      </c>
      <c r="B463">
        <v>10.361739999999999</v>
      </c>
      <c r="C463">
        <v>5</v>
      </c>
      <c r="D463">
        <v>0</v>
      </c>
      <c r="E463" t="s">
        <v>18</v>
      </c>
      <c r="F463">
        <v>0.01</v>
      </c>
      <c r="G463">
        <v>4</v>
      </c>
      <c r="H463" t="s">
        <v>17</v>
      </c>
      <c r="I463" t="s">
        <v>16</v>
      </c>
      <c r="J463" s="1">
        <v>19972</v>
      </c>
      <c r="K463">
        <v>36</v>
      </c>
      <c r="L463">
        <v>462</v>
      </c>
      <c r="M463">
        <f t="shared" si="114"/>
        <v>751.43150000000003</v>
      </c>
      <c r="N463">
        <f t="shared" si="115"/>
        <v>481.91300000000001</v>
      </c>
      <c r="O463">
        <v>628.56797999999992</v>
      </c>
      <c r="P463">
        <v>413.64150000000006</v>
      </c>
      <c r="Q463">
        <f t="shared" si="116"/>
        <v>19756.442259040417</v>
      </c>
      <c r="R463">
        <f t="shared" si="117"/>
        <v>140.55761188580439</v>
      </c>
      <c r="S463">
        <f t="shared" si="118"/>
        <v>1</v>
      </c>
      <c r="T463">
        <f t="shared" si="119"/>
        <v>0</v>
      </c>
      <c r="U463">
        <f t="shared" si="120"/>
        <v>0</v>
      </c>
      <c r="V463">
        <f t="shared" si="121"/>
        <v>1</v>
      </c>
      <c r="W463">
        <f t="shared" si="122"/>
        <v>0</v>
      </c>
      <c r="X463">
        <f t="shared" si="123"/>
        <v>0</v>
      </c>
      <c r="Y463">
        <f t="shared" si="124"/>
        <v>0</v>
      </c>
      <c r="Z463">
        <f t="shared" si="125"/>
        <v>0</v>
      </c>
      <c r="AI463">
        <f>O463/50</f>
        <v>12.571359599999999</v>
      </c>
      <c r="AJ463">
        <v>11.727169999999999</v>
      </c>
      <c r="AK463">
        <f>(A463-AI463)^2+(B463-AJ463)^2</f>
        <v>7.9025769036161622</v>
      </c>
      <c r="AL463">
        <f t="shared" si="113"/>
        <v>2.8111522377160867</v>
      </c>
      <c r="AM463">
        <f t="shared" si="127"/>
        <v>497.57394607574736</v>
      </c>
      <c r="AN463">
        <f t="shared" si="126"/>
        <v>384</v>
      </c>
    </row>
    <row r="464" spans="1:40" x14ac:dyDescent="0.2">
      <c r="A464">
        <v>13.08718</v>
      </c>
      <c r="B464">
        <v>12.37853</v>
      </c>
      <c r="C464">
        <v>0</v>
      </c>
      <c r="D464">
        <v>1</v>
      </c>
      <c r="E464" t="s">
        <v>12</v>
      </c>
      <c r="F464">
        <v>0.28000000000000003</v>
      </c>
      <c r="G464">
        <v>0</v>
      </c>
      <c r="H464" t="s">
        <v>13</v>
      </c>
      <c r="I464" t="s">
        <v>14</v>
      </c>
      <c r="J464" s="1">
        <v>19972</v>
      </c>
      <c r="K464">
        <v>36</v>
      </c>
      <c r="L464">
        <v>463</v>
      </c>
      <c r="M464">
        <f t="shared" si="114"/>
        <v>654.35900000000004</v>
      </c>
      <c r="N464">
        <f t="shared" si="115"/>
        <v>381.07349999999997</v>
      </c>
      <c r="O464">
        <v>628.56797999999992</v>
      </c>
      <c r="P464">
        <v>413.64150000000006</v>
      </c>
      <c r="Q464">
        <f t="shared" si="116"/>
        <v>1725.8513366404122</v>
      </c>
      <c r="R464">
        <f t="shared" si="117"/>
        <v>41.543366939144597</v>
      </c>
      <c r="S464">
        <f t="shared" si="118"/>
        <v>1</v>
      </c>
      <c r="T464">
        <f t="shared" si="119"/>
        <v>1</v>
      </c>
      <c r="U464">
        <f t="shared" si="120"/>
        <v>0</v>
      </c>
      <c r="V464">
        <f t="shared" si="121"/>
        <v>0</v>
      </c>
      <c r="W464">
        <f t="shared" si="122"/>
        <v>0</v>
      </c>
      <c r="X464">
        <f t="shared" si="123"/>
        <v>0</v>
      </c>
      <c r="Y464">
        <f t="shared" si="124"/>
        <v>0</v>
      </c>
      <c r="Z464">
        <f t="shared" si="125"/>
        <v>0</v>
      </c>
      <c r="AI464">
        <f>O464/50</f>
        <v>12.571359599999999</v>
      </c>
      <c r="AJ464">
        <v>11.727169999999999</v>
      </c>
      <c r="AK464">
        <f>(A464-AI464)^2+(B464-AJ464)^2</f>
        <v>0.69034053465616141</v>
      </c>
      <c r="AL464">
        <f t="shared" si="113"/>
        <v>0.83086733878288987</v>
      </c>
      <c r="AM464">
        <f t="shared" si="127"/>
        <v>147.0635189645715</v>
      </c>
      <c r="AN464">
        <f t="shared" si="126"/>
        <v>66</v>
      </c>
    </row>
    <row r="465" spans="1:40" x14ac:dyDescent="0.2">
      <c r="A465">
        <v>10.95782</v>
      </c>
      <c r="B465">
        <v>12.04313</v>
      </c>
      <c r="C465">
        <v>4</v>
      </c>
      <c r="D465">
        <v>0</v>
      </c>
      <c r="E465" t="s">
        <v>15</v>
      </c>
      <c r="F465">
        <v>0.04</v>
      </c>
      <c r="G465">
        <v>4</v>
      </c>
      <c r="H465" t="s">
        <v>17</v>
      </c>
      <c r="I465" t="s">
        <v>16</v>
      </c>
      <c r="J465" s="1">
        <v>19972</v>
      </c>
      <c r="K465">
        <v>36</v>
      </c>
      <c r="L465">
        <v>464</v>
      </c>
      <c r="M465">
        <f t="shared" si="114"/>
        <v>547.89099999999996</v>
      </c>
      <c r="N465">
        <f t="shared" si="115"/>
        <v>397.84350000000006</v>
      </c>
      <c r="O465">
        <v>628.56797999999992</v>
      </c>
      <c r="P465">
        <v>413.64150000000006</v>
      </c>
      <c r="Q465">
        <f t="shared" si="116"/>
        <v>6758.3519059203936</v>
      </c>
      <c r="R465">
        <f t="shared" si="117"/>
        <v>82.209195993638048</v>
      </c>
      <c r="S465">
        <f t="shared" si="118"/>
        <v>1</v>
      </c>
      <c r="T465">
        <f t="shared" si="119"/>
        <v>0</v>
      </c>
      <c r="U465">
        <f t="shared" si="120"/>
        <v>1</v>
      </c>
      <c r="V465">
        <f t="shared" si="121"/>
        <v>0</v>
      </c>
      <c r="W465">
        <f t="shared" si="122"/>
        <v>0</v>
      </c>
      <c r="X465">
        <f t="shared" si="123"/>
        <v>0</v>
      </c>
      <c r="Y465">
        <f t="shared" si="124"/>
        <v>0</v>
      </c>
      <c r="Z465">
        <f t="shared" si="125"/>
        <v>0</v>
      </c>
      <c r="AI465">
        <f>O465/50</f>
        <v>12.571359599999999</v>
      </c>
      <c r="AJ465">
        <v>11.727169999999999</v>
      </c>
      <c r="AK465">
        <f>(A465-AI465)^2+(B465-AJ465)^2</f>
        <v>2.7033407623681582</v>
      </c>
      <c r="AL465">
        <f t="shared" si="113"/>
        <v>1.6441839198727612</v>
      </c>
      <c r="AM465">
        <f t="shared" si="127"/>
        <v>291.02055381747874</v>
      </c>
      <c r="AN465">
        <f t="shared" si="126"/>
        <v>190</v>
      </c>
    </row>
    <row r="466" spans="1:40" x14ac:dyDescent="0.2">
      <c r="A466">
        <v>11.939</v>
      </c>
      <c r="B466">
        <v>14.174580000000001</v>
      </c>
      <c r="C466">
        <v>1</v>
      </c>
      <c r="D466">
        <v>1</v>
      </c>
      <c r="E466" s="2">
        <v>43059</v>
      </c>
      <c r="F466">
        <v>0.25</v>
      </c>
      <c r="G466">
        <v>1</v>
      </c>
      <c r="H466" t="s">
        <v>13</v>
      </c>
      <c r="I466" t="s">
        <v>14</v>
      </c>
      <c r="J466" s="1">
        <v>19972</v>
      </c>
      <c r="K466">
        <v>36</v>
      </c>
      <c r="L466">
        <v>465</v>
      </c>
      <c r="M466">
        <f t="shared" si="114"/>
        <v>596.95000000000005</v>
      </c>
      <c r="N466">
        <f t="shared" si="115"/>
        <v>291.27099999999996</v>
      </c>
      <c r="O466">
        <v>628.56797999999992</v>
      </c>
      <c r="P466">
        <v>413.64150000000006</v>
      </c>
      <c r="Q466">
        <f t="shared" si="116"/>
        <v>15974.23592953042</v>
      </c>
      <c r="R466">
        <f t="shared" si="117"/>
        <v>126.38922394543935</v>
      </c>
      <c r="S466">
        <f t="shared" si="118"/>
        <v>1</v>
      </c>
      <c r="T466">
        <f t="shared" si="119"/>
        <v>0</v>
      </c>
      <c r="U466">
        <f t="shared" si="120"/>
        <v>0</v>
      </c>
      <c r="V466">
        <f t="shared" si="121"/>
        <v>1</v>
      </c>
      <c r="W466">
        <f t="shared" si="122"/>
        <v>0</v>
      </c>
      <c r="X466">
        <f t="shared" si="123"/>
        <v>0</v>
      </c>
      <c r="Y466">
        <f t="shared" si="124"/>
        <v>0</v>
      </c>
      <c r="Z466">
        <f t="shared" si="125"/>
        <v>0</v>
      </c>
      <c r="AI466">
        <f>O466/50</f>
        <v>12.571359599999999</v>
      </c>
      <c r="AJ466">
        <v>11.727169999999999</v>
      </c>
      <c r="AK466">
        <f>(A466-AI466)^2+(B466-AJ466)^2</f>
        <v>6.3896943718121664</v>
      </c>
      <c r="AL466">
        <f t="shared" si="113"/>
        <v>2.5277844789087869</v>
      </c>
      <c r="AM466">
        <f t="shared" si="127"/>
        <v>447.41785276685528</v>
      </c>
      <c r="AN466">
        <f t="shared" si="126"/>
        <v>345</v>
      </c>
    </row>
    <row r="467" spans="1:40" x14ac:dyDescent="0.2">
      <c r="A467">
        <v>13.48189</v>
      </c>
      <c r="B467">
        <v>8.8870229999999992</v>
      </c>
      <c r="C467">
        <v>5</v>
      </c>
      <c r="D467">
        <v>1</v>
      </c>
      <c r="E467" t="s">
        <v>18</v>
      </c>
      <c r="F467">
        <v>0.01</v>
      </c>
      <c r="G467">
        <v>4</v>
      </c>
      <c r="H467" t="s">
        <v>13</v>
      </c>
      <c r="I467" t="s">
        <v>16</v>
      </c>
      <c r="J467" s="1">
        <v>19972</v>
      </c>
      <c r="K467">
        <v>36</v>
      </c>
      <c r="L467">
        <v>466</v>
      </c>
      <c r="M467">
        <f t="shared" si="114"/>
        <v>674.09450000000004</v>
      </c>
      <c r="N467">
        <f t="shared" si="115"/>
        <v>555.64885000000004</v>
      </c>
      <c r="O467">
        <v>628.56797999999992</v>
      </c>
      <c r="P467">
        <v>413.64150000000006</v>
      </c>
      <c r="Q467">
        <f t="shared" si="116"/>
        <v>22238.751477332906</v>
      </c>
      <c r="R467">
        <f t="shared" si="117"/>
        <v>149.12662900143926</v>
      </c>
      <c r="S467">
        <f t="shared" si="118"/>
        <v>1</v>
      </c>
      <c r="T467">
        <f t="shared" si="119"/>
        <v>0</v>
      </c>
      <c r="U467">
        <f t="shared" si="120"/>
        <v>0</v>
      </c>
      <c r="V467">
        <f t="shared" si="121"/>
        <v>1</v>
      </c>
      <c r="W467">
        <f t="shared" si="122"/>
        <v>0</v>
      </c>
      <c r="X467">
        <f t="shared" si="123"/>
        <v>0</v>
      </c>
      <c r="Y467">
        <f t="shared" si="124"/>
        <v>0</v>
      </c>
      <c r="Z467">
        <f t="shared" si="125"/>
        <v>0</v>
      </c>
      <c r="AI467">
        <f>O467/50</f>
        <v>12.571359599999999</v>
      </c>
      <c r="AJ467">
        <v>11.727169999999999</v>
      </c>
      <c r="AK467">
        <f>(A467-AI467)^2+(B467-AJ467)^2</f>
        <v>8.8955005909331604</v>
      </c>
      <c r="AL467">
        <f t="shared" si="113"/>
        <v>2.982532580028785</v>
      </c>
      <c r="AM467">
        <f t="shared" si="127"/>
        <v>527.90826666509497</v>
      </c>
      <c r="AN467">
        <f t="shared" si="126"/>
        <v>413</v>
      </c>
    </row>
    <row r="468" spans="1:40" x14ac:dyDescent="0.2">
      <c r="A468">
        <v>14.06296</v>
      </c>
      <c r="B468">
        <v>13.090249999999999</v>
      </c>
      <c r="C468">
        <v>0</v>
      </c>
      <c r="D468">
        <v>1</v>
      </c>
      <c r="E468" t="s">
        <v>12</v>
      </c>
      <c r="F468">
        <v>0.28000000000000003</v>
      </c>
      <c r="G468">
        <v>0</v>
      </c>
      <c r="H468" t="s">
        <v>13</v>
      </c>
      <c r="I468" t="s">
        <v>14</v>
      </c>
      <c r="J468" s="1">
        <v>19972</v>
      </c>
      <c r="K468">
        <v>36</v>
      </c>
      <c r="L468">
        <v>467</v>
      </c>
      <c r="M468">
        <f t="shared" si="114"/>
        <v>703.14800000000002</v>
      </c>
      <c r="N468">
        <f t="shared" si="115"/>
        <v>345.48750000000007</v>
      </c>
      <c r="O468">
        <v>628.56797999999992</v>
      </c>
      <c r="P468">
        <v>413.64150000000006</v>
      </c>
      <c r="Q468">
        <f t="shared" si="116"/>
        <v>10207.147099200414</v>
      </c>
      <c r="R468">
        <f t="shared" si="117"/>
        <v>101.03042660110079</v>
      </c>
      <c r="S468">
        <f t="shared" si="118"/>
        <v>1</v>
      </c>
      <c r="T468">
        <f t="shared" si="119"/>
        <v>0</v>
      </c>
      <c r="U468">
        <f t="shared" si="120"/>
        <v>0</v>
      </c>
      <c r="V468">
        <f t="shared" si="121"/>
        <v>1</v>
      </c>
      <c r="W468">
        <f t="shared" si="122"/>
        <v>0</v>
      </c>
      <c r="X468">
        <f t="shared" si="123"/>
        <v>0</v>
      </c>
      <c r="Y468">
        <f t="shared" si="124"/>
        <v>0</v>
      </c>
      <c r="Z468">
        <f t="shared" si="125"/>
        <v>0</v>
      </c>
      <c r="AI468">
        <f>O468/50</f>
        <v>12.571359599999999</v>
      </c>
      <c r="AJ468">
        <v>11.727169999999999</v>
      </c>
      <c r="AK468">
        <f>(A468-AI468)^2+(B468-AJ468)^2</f>
        <v>4.0828588396801635</v>
      </c>
      <c r="AL468">
        <f t="shared" si="113"/>
        <v>2.0206085320220151</v>
      </c>
      <c r="AM468">
        <f t="shared" si="127"/>
        <v>357.64771016789666</v>
      </c>
      <c r="AN468">
        <f t="shared" si="126"/>
        <v>250</v>
      </c>
    </row>
    <row r="469" spans="1:40" x14ac:dyDescent="0.2">
      <c r="A469">
        <v>10.94726</v>
      </c>
      <c r="B469">
        <v>16.485900000000001</v>
      </c>
      <c r="C469">
        <v>0</v>
      </c>
      <c r="D469">
        <v>0</v>
      </c>
      <c r="E469" t="s">
        <v>12</v>
      </c>
      <c r="F469">
        <v>0.28000000000000003</v>
      </c>
      <c r="G469">
        <v>0</v>
      </c>
      <c r="H469" t="s">
        <v>17</v>
      </c>
      <c r="I469" t="s">
        <v>14</v>
      </c>
      <c r="J469" s="1">
        <v>19972</v>
      </c>
      <c r="K469">
        <v>36</v>
      </c>
      <c r="L469">
        <v>468</v>
      </c>
      <c r="M469">
        <f t="shared" si="114"/>
        <v>547.36300000000006</v>
      </c>
      <c r="N469">
        <f t="shared" si="115"/>
        <v>175.70499999999993</v>
      </c>
      <c r="O469">
        <v>628.56797999999992</v>
      </c>
      <c r="P469">
        <v>413.64150000000006</v>
      </c>
      <c r="Q469">
        <f t="shared" si="116"/>
        <v>63208.02680905044</v>
      </c>
      <c r="R469">
        <f t="shared" si="117"/>
        <v>251.41206575868716</v>
      </c>
      <c r="S469">
        <f t="shared" si="118"/>
        <v>0</v>
      </c>
      <c r="T469">
        <f t="shared" si="119"/>
        <v>0</v>
      </c>
      <c r="U469">
        <f t="shared" si="120"/>
        <v>0</v>
      </c>
      <c r="V469">
        <f t="shared" si="121"/>
        <v>0</v>
      </c>
      <c r="W469">
        <f t="shared" si="122"/>
        <v>0</v>
      </c>
      <c r="X469">
        <f t="shared" si="123"/>
        <v>0</v>
      </c>
      <c r="Y469">
        <f t="shared" si="124"/>
        <v>1</v>
      </c>
      <c r="Z469">
        <f t="shared" si="125"/>
        <v>0</v>
      </c>
      <c r="AI469">
        <f>O469/50</f>
        <v>12.571359599999999</v>
      </c>
      <c r="AJ469">
        <v>11.727169999999999</v>
      </c>
      <c r="AK469">
        <f>(A469-AI469)^2+(B469-AJ469)^2</f>
        <v>25.283210723620172</v>
      </c>
      <c r="AL469">
        <f t="shared" si="113"/>
        <v>5.0282413151737426</v>
      </c>
      <c r="AM469">
        <f t="shared" si="127"/>
        <v>889.99871278575245</v>
      </c>
      <c r="AN469">
        <f t="shared" si="126"/>
        <v>557</v>
      </c>
    </row>
    <row r="470" spans="1:40" x14ac:dyDescent="0.2">
      <c r="A470">
        <v>14.20514</v>
      </c>
      <c r="B470">
        <v>9.4380950000000006</v>
      </c>
      <c r="C470">
        <v>1</v>
      </c>
      <c r="D470">
        <v>0</v>
      </c>
      <c r="E470" s="2">
        <v>43059</v>
      </c>
      <c r="F470">
        <v>0.25</v>
      </c>
      <c r="G470">
        <v>1</v>
      </c>
      <c r="H470" t="s">
        <v>17</v>
      </c>
      <c r="I470" t="s">
        <v>14</v>
      </c>
      <c r="J470" s="1">
        <v>19973</v>
      </c>
      <c r="K470">
        <v>20</v>
      </c>
      <c r="L470">
        <v>469</v>
      </c>
      <c r="M470">
        <f t="shared" si="114"/>
        <v>710.25700000000006</v>
      </c>
      <c r="N470">
        <f t="shared" si="115"/>
        <v>528.09524999999996</v>
      </c>
      <c r="O470">
        <v>628.56797999999992</v>
      </c>
      <c r="P470">
        <v>413.64150000000006</v>
      </c>
      <c r="Q470">
        <f t="shared" si="116"/>
        <v>19772.756877622902</v>
      </c>
      <c r="R470">
        <f t="shared" si="117"/>
        <v>140.6156352530646</v>
      </c>
      <c r="S470">
        <f t="shared" si="118"/>
        <v>1</v>
      </c>
      <c r="T470">
        <f t="shared" si="119"/>
        <v>0</v>
      </c>
      <c r="U470">
        <f t="shared" si="120"/>
        <v>0</v>
      </c>
      <c r="V470">
        <f t="shared" si="121"/>
        <v>1</v>
      </c>
      <c r="W470">
        <f t="shared" si="122"/>
        <v>0</v>
      </c>
      <c r="X470">
        <f t="shared" si="123"/>
        <v>0</v>
      </c>
      <c r="Y470">
        <f t="shared" si="124"/>
        <v>0</v>
      </c>
      <c r="Z470">
        <f t="shared" si="125"/>
        <v>0</v>
      </c>
      <c r="AI470">
        <f>O470/50</f>
        <v>12.571359599999999</v>
      </c>
      <c r="AJ470">
        <v>11.727169999999999</v>
      </c>
      <c r="AK470">
        <f>(A470-AI470)^2+(B470-AJ470)^2</f>
        <v>7.9091027510491578</v>
      </c>
      <c r="AL470">
        <f t="shared" si="113"/>
        <v>2.8123127050612915</v>
      </c>
      <c r="AM470">
        <f t="shared" si="127"/>
        <v>497.77934879584859</v>
      </c>
      <c r="AN470">
        <f t="shared" si="126"/>
        <v>385</v>
      </c>
    </row>
    <row r="471" spans="1:40" x14ac:dyDescent="0.2">
      <c r="A471">
        <v>10.384069999999999</v>
      </c>
      <c r="B471">
        <v>11.159000000000001</v>
      </c>
      <c r="C471">
        <v>0</v>
      </c>
      <c r="D471">
        <v>1</v>
      </c>
      <c r="E471" t="s">
        <v>12</v>
      </c>
      <c r="F471">
        <v>0.28000000000000003</v>
      </c>
      <c r="G471">
        <v>0</v>
      </c>
      <c r="H471" t="s">
        <v>13</v>
      </c>
      <c r="I471" t="s">
        <v>14</v>
      </c>
      <c r="J471" s="1">
        <v>19973</v>
      </c>
      <c r="K471">
        <v>20</v>
      </c>
      <c r="L471">
        <v>470</v>
      </c>
      <c r="M471">
        <f t="shared" si="114"/>
        <v>519.20349999999996</v>
      </c>
      <c r="N471">
        <f t="shared" si="115"/>
        <v>442.04999999999995</v>
      </c>
      <c r="O471">
        <v>628.56797999999992</v>
      </c>
      <c r="P471">
        <v>413.64150000000006</v>
      </c>
      <c r="Q471">
        <f t="shared" si="116"/>
        <v>12767.632357920385</v>
      </c>
      <c r="R471">
        <f t="shared" si="117"/>
        <v>112.9939483243257</v>
      </c>
      <c r="S471">
        <f t="shared" si="118"/>
        <v>1</v>
      </c>
      <c r="T471">
        <f t="shared" si="119"/>
        <v>0</v>
      </c>
      <c r="U471">
        <f t="shared" si="120"/>
        <v>0</v>
      </c>
      <c r="V471">
        <f t="shared" si="121"/>
        <v>1</v>
      </c>
      <c r="W471">
        <f t="shared" si="122"/>
        <v>0</v>
      </c>
      <c r="X471">
        <f t="shared" si="123"/>
        <v>0</v>
      </c>
      <c r="Y471">
        <f t="shared" si="124"/>
        <v>0</v>
      </c>
      <c r="Z471">
        <f t="shared" si="125"/>
        <v>0</v>
      </c>
      <c r="AI471">
        <f>O471/50</f>
        <v>12.571359599999999</v>
      </c>
      <c r="AJ471">
        <v>11.727169999999999</v>
      </c>
      <c r="AK471">
        <f>(A471-AI471)^2+(B471-AJ471)^2</f>
        <v>5.1070529431681573</v>
      </c>
      <c r="AL471">
        <f t="shared" si="113"/>
        <v>2.2598789664865144</v>
      </c>
      <c r="AM471">
        <f t="shared" si="127"/>
        <v>399.99857706811304</v>
      </c>
      <c r="AN471">
        <f t="shared" si="126"/>
        <v>307</v>
      </c>
    </row>
    <row r="472" spans="1:40" x14ac:dyDescent="0.2">
      <c r="A472">
        <v>15.60473</v>
      </c>
      <c r="B472">
        <v>11.315289999999999</v>
      </c>
      <c r="C472">
        <v>0</v>
      </c>
      <c r="D472">
        <v>1</v>
      </c>
      <c r="E472" t="s">
        <v>12</v>
      </c>
      <c r="F472">
        <v>0.28000000000000003</v>
      </c>
      <c r="G472">
        <v>0</v>
      </c>
      <c r="H472" t="s">
        <v>13</v>
      </c>
      <c r="I472" t="s">
        <v>14</v>
      </c>
      <c r="J472" s="1">
        <v>19973</v>
      </c>
      <c r="K472">
        <v>20</v>
      </c>
      <c r="L472">
        <v>471</v>
      </c>
      <c r="M472">
        <f t="shared" si="114"/>
        <v>780.23649999999998</v>
      </c>
      <c r="N472">
        <f t="shared" si="115"/>
        <v>434.2355</v>
      </c>
      <c r="O472">
        <v>628.56797999999992</v>
      </c>
      <c r="P472">
        <v>413.64150000000006</v>
      </c>
      <c r="Q472">
        <f t="shared" si="116"/>
        <v>23427.452794990415</v>
      </c>
      <c r="R472">
        <f t="shared" si="117"/>
        <v>153.06029137235566</v>
      </c>
      <c r="S472">
        <f t="shared" si="118"/>
        <v>1</v>
      </c>
      <c r="T472">
        <f t="shared" si="119"/>
        <v>0</v>
      </c>
      <c r="U472">
        <f t="shared" si="120"/>
        <v>0</v>
      </c>
      <c r="V472">
        <f t="shared" si="121"/>
        <v>0</v>
      </c>
      <c r="W472">
        <f t="shared" si="122"/>
        <v>1</v>
      </c>
      <c r="X472">
        <f t="shared" si="123"/>
        <v>0</v>
      </c>
      <c r="Y472">
        <f t="shared" si="124"/>
        <v>0</v>
      </c>
      <c r="Z472">
        <f t="shared" si="125"/>
        <v>0</v>
      </c>
      <c r="AI472">
        <f>O472/50</f>
        <v>12.571359599999999</v>
      </c>
      <c r="AJ472">
        <v>11.727169999999999</v>
      </c>
      <c r="AK472">
        <f>(A472-AI472)^2+(B472-AJ472)^2</f>
        <v>9.3709811179961644</v>
      </c>
      <c r="AL472">
        <f t="shared" si="113"/>
        <v>3.0612058274471132</v>
      </c>
      <c r="AM472">
        <f t="shared" si="127"/>
        <v>541.83343145813899</v>
      </c>
      <c r="AN472">
        <f t="shared" si="126"/>
        <v>426</v>
      </c>
    </row>
    <row r="473" spans="1:40" x14ac:dyDescent="0.2">
      <c r="A473">
        <v>11.27275</v>
      </c>
      <c r="B473">
        <v>11.461220000000001</v>
      </c>
      <c r="C473">
        <v>1</v>
      </c>
      <c r="D473">
        <v>0</v>
      </c>
      <c r="E473" s="2">
        <v>43059</v>
      </c>
      <c r="F473">
        <v>0.25</v>
      </c>
      <c r="G473">
        <v>1</v>
      </c>
      <c r="H473" t="s">
        <v>17</v>
      </c>
      <c r="I473" t="s">
        <v>14</v>
      </c>
      <c r="J473" s="1">
        <v>19973</v>
      </c>
      <c r="K473">
        <v>20</v>
      </c>
      <c r="L473">
        <v>472</v>
      </c>
      <c r="M473">
        <f t="shared" si="114"/>
        <v>563.63750000000005</v>
      </c>
      <c r="N473">
        <f t="shared" si="115"/>
        <v>426.93899999999996</v>
      </c>
      <c r="O473">
        <v>628.56797999999992</v>
      </c>
      <c r="P473">
        <v>413.64150000000006</v>
      </c>
      <c r="Q473">
        <f t="shared" si="116"/>
        <v>4392.7907392803809</v>
      </c>
      <c r="R473">
        <f t="shared" si="117"/>
        <v>66.278131682179918</v>
      </c>
      <c r="S473">
        <f t="shared" si="118"/>
        <v>1</v>
      </c>
      <c r="T473">
        <f t="shared" si="119"/>
        <v>0</v>
      </c>
      <c r="U473">
        <f t="shared" si="120"/>
        <v>1</v>
      </c>
      <c r="V473">
        <f t="shared" si="121"/>
        <v>0</v>
      </c>
      <c r="W473">
        <f t="shared" si="122"/>
        <v>0</v>
      </c>
      <c r="X473">
        <f t="shared" si="123"/>
        <v>0</v>
      </c>
      <c r="Y473">
        <f t="shared" si="124"/>
        <v>0</v>
      </c>
      <c r="Z473">
        <f t="shared" si="125"/>
        <v>0</v>
      </c>
      <c r="AI473">
        <f>O473/50</f>
        <v>12.571359599999999</v>
      </c>
      <c r="AJ473">
        <v>11.727169999999999</v>
      </c>
      <c r="AK473">
        <f>(A473-AI473)^2+(B473-AJ473)^2</f>
        <v>1.7571162957121564</v>
      </c>
      <c r="AL473">
        <f t="shared" si="113"/>
        <v>1.3255626336435997</v>
      </c>
      <c r="AM473">
        <f t="shared" si="127"/>
        <v>234.62458615491715</v>
      </c>
      <c r="AN473">
        <f t="shared" si="126"/>
        <v>132</v>
      </c>
    </row>
    <row r="474" spans="1:40" x14ac:dyDescent="0.2">
      <c r="A474">
        <v>13.02248</v>
      </c>
      <c r="B474">
        <v>9.6096640000000004</v>
      </c>
      <c r="C474">
        <v>3</v>
      </c>
      <c r="D474">
        <v>1</v>
      </c>
      <c r="E474" t="s">
        <v>20</v>
      </c>
      <c r="F474">
        <v>0.13</v>
      </c>
      <c r="G474">
        <v>3</v>
      </c>
      <c r="H474" t="s">
        <v>13</v>
      </c>
      <c r="I474" t="s">
        <v>14</v>
      </c>
      <c r="J474" s="1">
        <v>19973</v>
      </c>
      <c r="K474">
        <v>20</v>
      </c>
      <c r="L474">
        <v>473</v>
      </c>
      <c r="M474">
        <f t="shared" si="114"/>
        <v>651.12400000000002</v>
      </c>
      <c r="N474">
        <f t="shared" si="115"/>
        <v>519.51679999999999</v>
      </c>
      <c r="O474">
        <v>628.56797999999992</v>
      </c>
      <c r="P474">
        <v>413.64150000000006</v>
      </c>
      <c r="Q474">
        <f t="shared" si="116"/>
        <v>11718.353188330388</v>
      </c>
      <c r="R474">
        <f t="shared" si="117"/>
        <v>108.25134266294523</v>
      </c>
      <c r="S474">
        <f t="shared" si="118"/>
        <v>1</v>
      </c>
      <c r="T474">
        <f t="shared" si="119"/>
        <v>0</v>
      </c>
      <c r="U474">
        <f t="shared" si="120"/>
        <v>0</v>
      </c>
      <c r="V474">
        <f t="shared" si="121"/>
        <v>1</v>
      </c>
      <c r="W474">
        <f t="shared" si="122"/>
        <v>0</v>
      </c>
      <c r="X474">
        <f t="shared" si="123"/>
        <v>0</v>
      </c>
      <c r="Y474">
        <f t="shared" si="124"/>
        <v>0</v>
      </c>
      <c r="Z474">
        <f t="shared" si="125"/>
        <v>0</v>
      </c>
      <c r="AI474">
        <f>O474/50</f>
        <v>12.571359599999999</v>
      </c>
      <c r="AJ474">
        <v>11.727169999999999</v>
      </c>
      <c r="AK474">
        <f>(A474-AI474)^2+(B474-AJ474)^2</f>
        <v>4.6873412753321553</v>
      </c>
      <c r="AL474">
        <f t="shared" si="113"/>
        <v>2.165026853258905</v>
      </c>
      <c r="AM474">
        <f t="shared" si="127"/>
        <v>383.20975302682621</v>
      </c>
      <c r="AN474">
        <f t="shared" si="126"/>
        <v>285</v>
      </c>
    </row>
    <row r="475" spans="1:40" x14ac:dyDescent="0.2">
      <c r="A475">
        <v>13.57891</v>
      </c>
      <c r="B475">
        <v>13.14179</v>
      </c>
      <c r="C475">
        <v>4</v>
      </c>
      <c r="D475">
        <v>0</v>
      </c>
      <c r="E475" t="s">
        <v>15</v>
      </c>
      <c r="F475">
        <v>0.04</v>
      </c>
      <c r="G475">
        <v>4</v>
      </c>
      <c r="H475" t="s">
        <v>17</v>
      </c>
      <c r="I475" t="s">
        <v>16</v>
      </c>
      <c r="J475" s="1">
        <v>19973</v>
      </c>
      <c r="K475">
        <v>20</v>
      </c>
      <c r="L475">
        <v>474</v>
      </c>
      <c r="M475">
        <f t="shared" si="114"/>
        <v>678.94550000000004</v>
      </c>
      <c r="N475">
        <f t="shared" si="115"/>
        <v>342.91049999999996</v>
      </c>
      <c r="O475">
        <v>628.56797999999992</v>
      </c>
      <c r="P475">
        <v>413.64150000000006</v>
      </c>
      <c r="Q475">
        <f t="shared" si="116"/>
        <v>7540.7688823504268</v>
      </c>
      <c r="R475">
        <f t="shared" si="117"/>
        <v>86.837600625250047</v>
      </c>
      <c r="S475">
        <f t="shared" si="118"/>
        <v>1</v>
      </c>
      <c r="T475">
        <f t="shared" si="119"/>
        <v>0</v>
      </c>
      <c r="U475">
        <f t="shared" si="120"/>
        <v>1</v>
      </c>
      <c r="V475">
        <f t="shared" si="121"/>
        <v>0</v>
      </c>
      <c r="W475">
        <f t="shared" si="122"/>
        <v>0</v>
      </c>
      <c r="X475">
        <f t="shared" si="123"/>
        <v>0</v>
      </c>
      <c r="Y475">
        <f t="shared" si="124"/>
        <v>0</v>
      </c>
      <c r="Z475">
        <f t="shared" si="125"/>
        <v>0</v>
      </c>
      <c r="AI475">
        <f>O475/50</f>
        <v>12.571359599999999</v>
      </c>
      <c r="AJ475">
        <v>11.727169999999999</v>
      </c>
      <c r="AK475">
        <f>(A475-AI475)^2+(B475-AJ475)^2</f>
        <v>3.0163075529401659</v>
      </c>
      <c r="AL475">
        <f t="shared" si="113"/>
        <v>1.7367520125049996</v>
      </c>
      <c r="AM475">
        <f t="shared" si="127"/>
        <v>307.4051062133849</v>
      </c>
      <c r="AN475">
        <f t="shared" si="126"/>
        <v>209</v>
      </c>
    </row>
    <row r="476" spans="1:40" x14ac:dyDescent="0.2">
      <c r="A476">
        <v>11.07647</v>
      </c>
      <c r="B476">
        <v>11.641629999999999</v>
      </c>
      <c r="C476">
        <v>2</v>
      </c>
      <c r="D476">
        <v>1</v>
      </c>
      <c r="E476" t="s">
        <v>19</v>
      </c>
      <c r="F476">
        <v>0.3</v>
      </c>
      <c r="G476">
        <v>2</v>
      </c>
      <c r="H476" t="s">
        <v>13</v>
      </c>
      <c r="I476" t="s">
        <v>14</v>
      </c>
      <c r="J476" s="1">
        <v>19973</v>
      </c>
      <c r="K476">
        <v>20</v>
      </c>
      <c r="L476">
        <v>475</v>
      </c>
      <c r="M476">
        <f t="shared" si="114"/>
        <v>553.82349999999997</v>
      </c>
      <c r="N476">
        <f t="shared" si="115"/>
        <v>417.91849999999999</v>
      </c>
      <c r="O476">
        <v>628.56797999999992</v>
      </c>
      <c r="P476">
        <v>413.64150000000006</v>
      </c>
      <c r="Q476">
        <f t="shared" si="116"/>
        <v>5605.0300194703932</v>
      </c>
      <c r="R476">
        <f t="shared" si="117"/>
        <v>74.866748423251252</v>
      </c>
      <c r="S476">
        <f t="shared" si="118"/>
        <v>1</v>
      </c>
      <c r="T476">
        <f t="shared" si="119"/>
        <v>0</v>
      </c>
      <c r="U476">
        <f t="shared" si="120"/>
        <v>1</v>
      </c>
      <c r="V476">
        <f t="shared" si="121"/>
        <v>0</v>
      </c>
      <c r="W476">
        <f t="shared" si="122"/>
        <v>0</v>
      </c>
      <c r="X476">
        <f t="shared" si="123"/>
        <v>0</v>
      </c>
      <c r="Y476">
        <f t="shared" si="124"/>
        <v>0</v>
      </c>
      <c r="Z476">
        <f t="shared" si="125"/>
        <v>0</v>
      </c>
      <c r="AI476">
        <f>O476/50</f>
        <v>12.571359599999999</v>
      </c>
      <c r="AJ476">
        <v>11.727169999999999</v>
      </c>
      <c r="AK476">
        <f>(A476-AI476)^2+(B476-AJ476)^2</f>
        <v>2.2420120077881562</v>
      </c>
      <c r="AL476">
        <f t="shared" si="113"/>
        <v>1.4973349684650246</v>
      </c>
      <c r="AM476">
        <f t="shared" si="127"/>
        <v>265.02828941830933</v>
      </c>
      <c r="AN476">
        <f t="shared" si="126"/>
        <v>158</v>
      </c>
    </row>
    <row r="477" spans="1:40" x14ac:dyDescent="0.2">
      <c r="A477">
        <v>14.5969</v>
      </c>
      <c r="B477">
        <v>11.4039</v>
      </c>
      <c r="C477">
        <v>1</v>
      </c>
      <c r="D477">
        <v>1</v>
      </c>
      <c r="E477" s="2">
        <v>43059</v>
      </c>
      <c r="F477">
        <v>0.25</v>
      </c>
      <c r="G477">
        <v>1</v>
      </c>
      <c r="H477" t="s">
        <v>13</v>
      </c>
      <c r="I477" t="s">
        <v>14</v>
      </c>
      <c r="J477" s="1">
        <v>19973</v>
      </c>
      <c r="K477">
        <v>20</v>
      </c>
      <c r="L477">
        <v>476</v>
      </c>
      <c r="M477">
        <f t="shared" si="114"/>
        <v>729.84500000000003</v>
      </c>
      <c r="N477">
        <f t="shared" si="115"/>
        <v>429.80499999999995</v>
      </c>
      <c r="O477">
        <v>628.56797999999992</v>
      </c>
      <c r="P477">
        <v>413.64150000000006</v>
      </c>
      <c r="Q477">
        <f t="shared" si="116"/>
        <v>10518.293512330418</v>
      </c>
      <c r="R477">
        <f t="shared" si="117"/>
        <v>102.55873201405338</v>
      </c>
      <c r="S477">
        <f t="shared" si="118"/>
        <v>1</v>
      </c>
      <c r="T477">
        <f t="shared" si="119"/>
        <v>0</v>
      </c>
      <c r="U477">
        <f t="shared" si="120"/>
        <v>0</v>
      </c>
      <c r="V477">
        <f t="shared" si="121"/>
        <v>1</v>
      </c>
      <c r="W477">
        <f t="shared" si="122"/>
        <v>0</v>
      </c>
      <c r="X477">
        <f t="shared" si="123"/>
        <v>0</v>
      </c>
      <c r="Y477">
        <f t="shared" si="124"/>
        <v>0</v>
      </c>
      <c r="Z477">
        <f t="shared" si="125"/>
        <v>0</v>
      </c>
      <c r="AI477">
        <f>O477/50</f>
        <v>12.571359599999999</v>
      </c>
      <c r="AJ477">
        <v>11.727169999999999</v>
      </c>
      <c r="AK477">
        <f>(A477-AI477)^2+(B477-AJ477)^2</f>
        <v>4.2073174049321613</v>
      </c>
      <c r="AL477">
        <f t="shared" si="113"/>
        <v>2.051174640281066</v>
      </c>
      <c r="AM477">
        <f t="shared" si="127"/>
        <v>363.05791132974866</v>
      </c>
      <c r="AN477">
        <f t="shared" si="126"/>
        <v>260</v>
      </c>
    </row>
    <row r="478" spans="1:40" x14ac:dyDescent="0.2">
      <c r="A478">
        <v>15.246370000000001</v>
      </c>
      <c r="B478">
        <v>8.6298159999999999</v>
      </c>
      <c r="C478">
        <v>1</v>
      </c>
      <c r="D478">
        <v>1</v>
      </c>
      <c r="E478" s="2">
        <v>43059</v>
      </c>
      <c r="F478">
        <v>0.25</v>
      </c>
      <c r="G478">
        <v>1</v>
      </c>
      <c r="H478" t="s">
        <v>13</v>
      </c>
      <c r="I478" t="s">
        <v>14</v>
      </c>
      <c r="J478" s="1">
        <v>19973</v>
      </c>
      <c r="K478">
        <v>20</v>
      </c>
      <c r="L478">
        <v>477</v>
      </c>
      <c r="M478">
        <f t="shared" si="114"/>
        <v>762.31850000000009</v>
      </c>
      <c r="N478">
        <f t="shared" si="115"/>
        <v>568.50919999999996</v>
      </c>
      <c r="O478">
        <v>628.56797999999992</v>
      </c>
      <c r="P478">
        <v>413.64150000000006</v>
      </c>
      <c r="Q478">
        <f t="shared" si="116"/>
        <v>41873.206103560413</v>
      </c>
      <c r="R478">
        <f t="shared" si="117"/>
        <v>204.62943606324191</v>
      </c>
      <c r="S478">
        <f t="shared" si="118"/>
        <v>0</v>
      </c>
      <c r="T478">
        <f t="shared" si="119"/>
        <v>0</v>
      </c>
      <c r="U478">
        <f t="shared" si="120"/>
        <v>0</v>
      </c>
      <c r="V478">
        <f t="shared" si="121"/>
        <v>0</v>
      </c>
      <c r="W478">
        <f t="shared" si="122"/>
        <v>0</v>
      </c>
      <c r="X478">
        <f t="shared" si="123"/>
        <v>1</v>
      </c>
      <c r="Y478">
        <f t="shared" si="124"/>
        <v>0</v>
      </c>
      <c r="Z478">
        <f t="shared" si="125"/>
        <v>0</v>
      </c>
      <c r="AI478">
        <f>O478/50</f>
        <v>12.571359599999999</v>
      </c>
      <c r="AJ478">
        <v>11.727169999999999</v>
      </c>
      <c r="AK478">
        <f>(A478-AI478)^2+(B478-AJ478)^2</f>
        <v>16.749282441424164</v>
      </c>
      <c r="AL478">
        <f t="shared" si="113"/>
        <v>4.0925887212648382</v>
      </c>
      <c r="AM478">
        <f t="shared" si="127"/>
        <v>724.38820366387631</v>
      </c>
      <c r="AN478">
        <f t="shared" si="126"/>
        <v>528</v>
      </c>
    </row>
    <row r="479" spans="1:40" x14ac:dyDescent="0.2">
      <c r="A479">
        <v>13.364750000000001</v>
      </c>
      <c r="B479">
        <v>10.364089999999999</v>
      </c>
      <c r="C479">
        <v>4</v>
      </c>
      <c r="D479">
        <v>1</v>
      </c>
      <c r="E479" t="s">
        <v>15</v>
      </c>
      <c r="F479">
        <v>0.04</v>
      </c>
      <c r="G479">
        <v>4</v>
      </c>
      <c r="H479" t="s">
        <v>13</v>
      </c>
      <c r="I479" t="s">
        <v>16</v>
      </c>
      <c r="J479" s="1">
        <v>19973</v>
      </c>
      <c r="K479">
        <v>20</v>
      </c>
      <c r="L479">
        <v>478</v>
      </c>
      <c r="M479">
        <f t="shared" si="114"/>
        <v>668.23750000000007</v>
      </c>
      <c r="N479">
        <f t="shared" si="115"/>
        <v>481.79550000000006</v>
      </c>
      <c r="O479">
        <v>628.56797999999992</v>
      </c>
      <c r="P479">
        <v>413.64150000000006</v>
      </c>
      <c r="Q479">
        <f t="shared" si="116"/>
        <v>6218.6385330304111</v>
      </c>
      <c r="R479">
        <f t="shared" si="117"/>
        <v>78.858344726670566</v>
      </c>
      <c r="S479">
        <f t="shared" si="118"/>
        <v>1</v>
      </c>
      <c r="T479">
        <f t="shared" si="119"/>
        <v>0</v>
      </c>
      <c r="U479">
        <f t="shared" si="120"/>
        <v>1</v>
      </c>
      <c r="V479">
        <f t="shared" si="121"/>
        <v>0</v>
      </c>
      <c r="W479">
        <f t="shared" si="122"/>
        <v>0</v>
      </c>
      <c r="X479">
        <f t="shared" si="123"/>
        <v>0</v>
      </c>
      <c r="Y479">
        <f t="shared" si="124"/>
        <v>0</v>
      </c>
      <c r="Z479">
        <f t="shared" si="125"/>
        <v>0</v>
      </c>
      <c r="AI479">
        <f>O479/50</f>
        <v>12.571359599999999</v>
      </c>
      <c r="AJ479">
        <v>11.727169999999999</v>
      </c>
      <c r="AK479">
        <f>(A479-AI479)^2+(B479-AJ479)^2</f>
        <v>2.4874554132121629</v>
      </c>
      <c r="AL479">
        <f t="shared" si="113"/>
        <v>1.5771668945334107</v>
      </c>
      <c r="AM479">
        <f t="shared" si="127"/>
        <v>279.15854033241368</v>
      </c>
      <c r="AN479">
        <f t="shared" si="126"/>
        <v>176</v>
      </c>
    </row>
    <row r="480" spans="1:40" x14ac:dyDescent="0.2">
      <c r="A480">
        <v>16.14358</v>
      </c>
      <c r="B480">
        <v>10.90531</v>
      </c>
      <c r="C480">
        <v>2</v>
      </c>
      <c r="D480">
        <v>0</v>
      </c>
      <c r="E480" t="s">
        <v>19</v>
      </c>
      <c r="F480">
        <v>0.3</v>
      </c>
      <c r="G480">
        <v>2</v>
      </c>
      <c r="H480" t="s">
        <v>17</v>
      </c>
      <c r="I480" t="s">
        <v>14</v>
      </c>
      <c r="J480" s="1">
        <v>19973</v>
      </c>
      <c r="K480">
        <v>20</v>
      </c>
      <c r="L480">
        <v>479</v>
      </c>
      <c r="M480">
        <f t="shared" si="114"/>
        <v>807.17899999999997</v>
      </c>
      <c r="N480">
        <f t="shared" si="115"/>
        <v>454.73450000000003</v>
      </c>
      <c r="O480">
        <v>628.56797999999992</v>
      </c>
      <c r="P480">
        <v>413.64150000000006</v>
      </c>
      <c r="Q480">
        <f t="shared" si="116"/>
        <v>33590.531114440419</v>
      </c>
      <c r="R480">
        <f t="shared" si="117"/>
        <v>183.27719747540996</v>
      </c>
      <c r="S480">
        <f t="shared" si="118"/>
        <v>0</v>
      </c>
      <c r="T480">
        <f t="shared" si="119"/>
        <v>0</v>
      </c>
      <c r="U480">
        <f t="shared" si="120"/>
        <v>0</v>
      </c>
      <c r="V480">
        <f t="shared" si="121"/>
        <v>0</v>
      </c>
      <c r="W480">
        <f t="shared" si="122"/>
        <v>1</v>
      </c>
      <c r="X480">
        <f t="shared" si="123"/>
        <v>0</v>
      </c>
      <c r="Y480">
        <f t="shared" si="124"/>
        <v>0</v>
      </c>
      <c r="Z480">
        <f t="shared" si="125"/>
        <v>0</v>
      </c>
      <c r="AI480">
        <f>O480/50</f>
        <v>12.571359599999999</v>
      </c>
      <c r="AJ480">
        <v>11.727169999999999</v>
      </c>
      <c r="AK480">
        <f>(A480-AI480)^2+(B480-AJ480)^2</f>
        <v>13.436212445776166</v>
      </c>
      <c r="AL480">
        <f t="shared" si="113"/>
        <v>3.6655439495081987</v>
      </c>
      <c r="AM480">
        <f t="shared" si="127"/>
        <v>648.80127906295115</v>
      </c>
      <c r="AN480">
        <f t="shared" si="126"/>
        <v>504</v>
      </c>
    </row>
    <row r="481" spans="1:40" x14ac:dyDescent="0.2">
      <c r="A481">
        <v>14.298999999999999</v>
      </c>
      <c r="B481">
        <v>10.432230000000001</v>
      </c>
      <c r="C481">
        <v>5</v>
      </c>
      <c r="D481">
        <v>1</v>
      </c>
      <c r="E481" t="s">
        <v>18</v>
      </c>
      <c r="F481">
        <v>0.01</v>
      </c>
      <c r="G481">
        <v>4</v>
      </c>
      <c r="H481" t="s">
        <v>13</v>
      </c>
      <c r="I481" t="s">
        <v>16</v>
      </c>
      <c r="J481" s="1">
        <v>19973</v>
      </c>
      <c r="K481">
        <v>20</v>
      </c>
      <c r="L481">
        <v>480</v>
      </c>
      <c r="M481">
        <f t="shared" si="114"/>
        <v>714.94999999999993</v>
      </c>
      <c r="N481">
        <f t="shared" si="115"/>
        <v>478.38850000000002</v>
      </c>
      <c r="O481">
        <v>628.56797999999992</v>
      </c>
      <c r="P481">
        <v>413.64150000000006</v>
      </c>
      <c r="Q481">
        <f t="shared" si="116"/>
        <v>11654.027388280396</v>
      </c>
      <c r="R481">
        <f t="shared" si="117"/>
        <v>107.95382062845388</v>
      </c>
      <c r="S481">
        <f t="shared" si="118"/>
        <v>1</v>
      </c>
      <c r="T481">
        <f t="shared" si="119"/>
        <v>0</v>
      </c>
      <c r="U481">
        <f t="shared" si="120"/>
        <v>0</v>
      </c>
      <c r="V481">
        <f t="shared" si="121"/>
        <v>1</v>
      </c>
      <c r="W481">
        <f t="shared" si="122"/>
        <v>0</v>
      </c>
      <c r="X481">
        <f t="shared" si="123"/>
        <v>0</v>
      </c>
      <c r="Y481">
        <f t="shared" si="124"/>
        <v>0</v>
      </c>
      <c r="Z481">
        <f t="shared" si="125"/>
        <v>0</v>
      </c>
      <c r="AI481">
        <f>O481/50</f>
        <v>12.571359599999999</v>
      </c>
      <c r="AJ481">
        <v>11.727169999999999</v>
      </c>
      <c r="AK481">
        <f>(A481-AI481)^2+(B481-AJ481)^2</f>
        <v>4.6616109553121579</v>
      </c>
      <c r="AL481">
        <f t="shared" si="113"/>
        <v>2.1590764125690778</v>
      </c>
      <c r="AM481">
        <f t="shared" si="127"/>
        <v>382.15652502472676</v>
      </c>
      <c r="AN481">
        <f t="shared" si="126"/>
        <v>284</v>
      </c>
    </row>
    <row r="482" spans="1:40" x14ac:dyDescent="0.2">
      <c r="A482">
        <v>16.411709999999999</v>
      </c>
      <c r="B482">
        <v>14.39729</v>
      </c>
      <c r="C482">
        <v>5</v>
      </c>
      <c r="D482">
        <v>0</v>
      </c>
      <c r="E482" t="s">
        <v>18</v>
      </c>
      <c r="F482">
        <v>0.01</v>
      </c>
      <c r="G482">
        <v>4</v>
      </c>
      <c r="H482" t="s">
        <v>17</v>
      </c>
      <c r="I482" t="s">
        <v>16</v>
      </c>
      <c r="J482" s="1">
        <v>19973</v>
      </c>
      <c r="K482">
        <v>20</v>
      </c>
      <c r="L482">
        <v>481</v>
      </c>
      <c r="M482">
        <f t="shared" si="114"/>
        <v>820.58549999999991</v>
      </c>
      <c r="N482">
        <f t="shared" si="115"/>
        <v>280.13549999999998</v>
      </c>
      <c r="O482">
        <v>628.56797999999992</v>
      </c>
      <c r="P482">
        <v>413.64150000000006</v>
      </c>
      <c r="Q482">
        <f t="shared" si="116"/>
        <v>54694.580022950424</v>
      </c>
      <c r="R482">
        <f t="shared" si="117"/>
        <v>233.86872390927013</v>
      </c>
      <c r="S482">
        <f t="shared" si="118"/>
        <v>0</v>
      </c>
      <c r="T482">
        <f t="shared" si="119"/>
        <v>0</v>
      </c>
      <c r="U482">
        <f t="shared" si="120"/>
        <v>0</v>
      </c>
      <c r="V482">
        <f t="shared" si="121"/>
        <v>0</v>
      </c>
      <c r="W482">
        <f t="shared" si="122"/>
        <v>0</v>
      </c>
      <c r="X482">
        <f t="shared" si="123"/>
        <v>1</v>
      </c>
      <c r="Y482">
        <f t="shared" si="124"/>
        <v>0</v>
      </c>
      <c r="Z482">
        <f t="shared" si="125"/>
        <v>0</v>
      </c>
      <c r="AI482">
        <f>O482/50</f>
        <v>12.571359599999999</v>
      </c>
      <c r="AJ482">
        <v>11.727169999999999</v>
      </c>
      <c r="AK482">
        <f>(A482-AI482)^2+(B482-AJ482)^2</f>
        <v>21.877832009180167</v>
      </c>
      <c r="AL482">
        <f t="shared" ref="AL482:AL545" si="128">AK482^(1/2)</f>
        <v>4.6773744781854028</v>
      </c>
      <c r="AM482">
        <f t="shared" si="127"/>
        <v>827.8952826388163</v>
      </c>
      <c r="AN482">
        <f t="shared" si="126"/>
        <v>551</v>
      </c>
    </row>
    <row r="483" spans="1:40" x14ac:dyDescent="0.2">
      <c r="A483">
        <v>12.590529999999999</v>
      </c>
      <c r="B483">
        <v>14.978350000000001</v>
      </c>
      <c r="C483">
        <v>5</v>
      </c>
      <c r="D483">
        <v>0</v>
      </c>
      <c r="E483" t="s">
        <v>18</v>
      </c>
      <c r="F483">
        <v>0.01</v>
      </c>
      <c r="G483">
        <v>4</v>
      </c>
      <c r="H483" t="s">
        <v>17</v>
      </c>
      <c r="I483" t="s">
        <v>16</v>
      </c>
      <c r="J483" s="1">
        <v>19973</v>
      </c>
      <c r="K483">
        <v>20</v>
      </c>
      <c r="L483">
        <v>482</v>
      </c>
      <c r="M483">
        <f t="shared" si="114"/>
        <v>629.52649999999994</v>
      </c>
      <c r="N483">
        <f t="shared" si="115"/>
        <v>251.08249999999998</v>
      </c>
      <c r="O483">
        <v>628.56797999999992</v>
      </c>
      <c r="P483">
        <v>413.64150000000006</v>
      </c>
      <c r="Q483">
        <f t="shared" si="116"/>
        <v>26426.347241590429</v>
      </c>
      <c r="R483">
        <f t="shared" si="117"/>
        <v>162.56182590507044</v>
      </c>
      <c r="S483">
        <f t="shared" si="118"/>
        <v>0</v>
      </c>
      <c r="T483">
        <f t="shared" si="119"/>
        <v>0</v>
      </c>
      <c r="U483">
        <f t="shared" si="120"/>
        <v>0</v>
      </c>
      <c r="V483">
        <f t="shared" si="121"/>
        <v>0</v>
      </c>
      <c r="W483">
        <f t="shared" si="122"/>
        <v>1</v>
      </c>
      <c r="X483">
        <f t="shared" si="123"/>
        <v>0</v>
      </c>
      <c r="Y483">
        <f t="shared" si="124"/>
        <v>0</v>
      </c>
      <c r="Z483">
        <f t="shared" si="125"/>
        <v>0</v>
      </c>
      <c r="AI483">
        <f>O483/50</f>
        <v>12.571359599999999</v>
      </c>
      <c r="AJ483">
        <v>11.727169999999999</v>
      </c>
      <c r="AK483">
        <f>(A483-AI483)^2+(B483-AJ483)^2</f>
        <v>10.570538896636169</v>
      </c>
      <c r="AL483">
        <f t="shared" si="128"/>
        <v>3.2512365181014085</v>
      </c>
      <c r="AM483">
        <f t="shared" si="127"/>
        <v>575.4688637039493</v>
      </c>
      <c r="AN483">
        <f t="shared" si="126"/>
        <v>459</v>
      </c>
    </row>
    <row r="484" spans="1:40" x14ac:dyDescent="0.2">
      <c r="A484">
        <v>13.25468</v>
      </c>
      <c r="B484">
        <v>10.81906</v>
      </c>
      <c r="C484">
        <v>0</v>
      </c>
      <c r="D484">
        <v>0</v>
      </c>
      <c r="E484" t="s">
        <v>12</v>
      </c>
      <c r="F484">
        <v>0.28000000000000003</v>
      </c>
      <c r="G484">
        <v>0</v>
      </c>
      <c r="H484" t="s">
        <v>17</v>
      </c>
      <c r="I484" t="s">
        <v>14</v>
      </c>
      <c r="J484" s="1">
        <v>19973</v>
      </c>
      <c r="K484">
        <v>20</v>
      </c>
      <c r="L484">
        <v>483</v>
      </c>
      <c r="M484">
        <f t="shared" si="114"/>
        <v>662.73400000000004</v>
      </c>
      <c r="N484">
        <f t="shared" si="115"/>
        <v>459.04700000000003</v>
      </c>
      <c r="O484">
        <v>628.56797999999992</v>
      </c>
      <c r="P484">
        <v>413.64150000000006</v>
      </c>
      <c r="Q484">
        <f t="shared" si="116"/>
        <v>3228.9763528904045</v>
      </c>
      <c r="R484">
        <f t="shared" si="117"/>
        <v>56.824082508126821</v>
      </c>
      <c r="S484">
        <f t="shared" si="118"/>
        <v>1</v>
      </c>
      <c r="T484">
        <f t="shared" si="119"/>
        <v>0</v>
      </c>
      <c r="U484">
        <f t="shared" si="120"/>
        <v>1</v>
      </c>
      <c r="V484">
        <f t="shared" si="121"/>
        <v>0</v>
      </c>
      <c r="W484">
        <f t="shared" si="122"/>
        <v>0</v>
      </c>
      <c r="X484">
        <f t="shared" si="123"/>
        <v>0</v>
      </c>
      <c r="Y484">
        <f t="shared" si="124"/>
        <v>0</v>
      </c>
      <c r="Z484">
        <f t="shared" si="125"/>
        <v>0</v>
      </c>
      <c r="AI484">
        <f>O484/50</f>
        <v>12.571359599999999</v>
      </c>
      <c r="AJ484">
        <v>11.727169999999999</v>
      </c>
      <c r="AK484">
        <f>(A484-AI484)^2+(B484-AJ484)^2</f>
        <v>1.2915905411561597</v>
      </c>
      <c r="AL484">
        <f t="shared" si="128"/>
        <v>1.1364816501625354</v>
      </c>
      <c r="AM484">
        <f t="shared" si="127"/>
        <v>201.15725207876878</v>
      </c>
      <c r="AN484">
        <f t="shared" si="126"/>
        <v>96</v>
      </c>
    </row>
    <row r="485" spans="1:40" x14ac:dyDescent="0.2">
      <c r="A485">
        <v>10.99315</v>
      </c>
      <c r="B485">
        <v>12.061590000000001</v>
      </c>
      <c r="C485">
        <v>0</v>
      </c>
      <c r="D485">
        <v>0</v>
      </c>
      <c r="E485" t="s">
        <v>12</v>
      </c>
      <c r="F485">
        <v>0.28000000000000003</v>
      </c>
      <c r="G485">
        <v>0</v>
      </c>
      <c r="H485" t="s">
        <v>17</v>
      </c>
      <c r="I485" t="s">
        <v>14</v>
      </c>
      <c r="J485" s="1">
        <v>19973</v>
      </c>
      <c r="K485">
        <v>20</v>
      </c>
      <c r="L485">
        <v>484</v>
      </c>
      <c r="M485">
        <f t="shared" si="114"/>
        <v>549.65750000000003</v>
      </c>
      <c r="N485">
        <f t="shared" si="115"/>
        <v>396.92049999999995</v>
      </c>
      <c r="O485">
        <v>628.56797999999992</v>
      </c>
      <c r="P485">
        <v>413.64150000000006</v>
      </c>
      <c r="Q485">
        <f t="shared" si="116"/>
        <v>6506.4556948303871</v>
      </c>
      <c r="R485">
        <f t="shared" si="117"/>
        <v>80.662604066756899</v>
      </c>
      <c r="S485">
        <f t="shared" si="118"/>
        <v>1</v>
      </c>
      <c r="T485">
        <f t="shared" si="119"/>
        <v>0</v>
      </c>
      <c r="U485">
        <f t="shared" si="120"/>
        <v>1</v>
      </c>
      <c r="V485">
        <f t="shared" si="121"/>
        <v>0</v>
      </c>
      <c r="W485">
        <f t="shared" si="122"/>
        <v>0</v>
      </c>
      <c r="X485">
        <f t="shared" si="123"/>
        <v>0</v>
      </c>
      <c r="Y485">
        <f t="shared" si="124"/>
        <v>0</v>
      </c>
      <c r="Z485">
        <f t="shared" si="125"/>
        <v>0</v>
      </c>
      <c r="AI485">
        <f>O485/50</f>
        <v>12.571359599999999</v>
      </c>
      <c r="AJ485">
        <v>11.727169999999999</v>
      </c>
      <c r="AK485">
        <f>(A485-AI485)^2+(B485-AJ485)^2</f>
        <v>2.6025822779321581</v>
      </c>
      <c r="AL485">
        <f t="shared" si="128"/>
        <v>1.613252081335139</v>
      </c>
      <c r="AM485">
        <f t="shared" si="127"/>
        <v>285.54561839631958</v>
      </c>
      <c r="AN485">
        <f t="shared" si="126"/>
        <v>183</v>
      </c>
    </row>
    <row r="486" spans="1:40" x14ac:dyDescent="0.2">
      <c r="A486">
        <v>10.10162</v>
      </c>
      <c r="B486">
        <v>10.64977</v>
      </c>
      <c r="C486">
        <v>0</v>
      </c>
      <c r="D486">
        <v>0</v>
      </c>
      <c r="E486" t="s">
        <v>12</v>
      </c>
      <c r="F486">
        <v>0.28000000000000003</v>
      </c>
      <c r="G486">
        <v>0</v>
      </c>
      <c r="H486" t="s">
        <v>17</v>
      </c>
      <c r="I486" t="s">
        <v>14</v>
      </c>
      <c r="J486" s="1">
        <v>19973</v>
      </c>
      <c r="K486">
        <v>20</v>
      </c>
      <c r="L486">
        <v>485</v>
      </c>
      <c r="M486">
        <f t="shared" si="114"/>
        <v>505.08100000000002</v>
      </c>
      <c r="N486">
        <f t="shared" si="115"/>
        <v>467.51149999999996</v>
      </c>
      <c r="O486">
        <v>628.56797999999992</v>
      </c>
      <c r="P486">
        <v>413.64150000000006</v>
      </c>
      <c r="Q486">
        <f t="shared" si="116"/>
        <v>18151.011129520364</v>
      </c>
      <c r="R486">
        <f t="shared" si="117"/>
        <v>134.72568845443087</v>
      </c>
      <c r="S486">
        <f t="shared" si="118"/>
        <v>1</v>
      </c>
      <c r="T486">
        <f t="shared" si="119"/>
        <v>0</v>
      </c>
      <c r="U486">
        <f t="shared" si="120"/>
        <v>0</v>
      </c>
      <c r="V486">
        <f t="shared" si="121"/>
        <v>1</v>
      </c>
      <c r="W486">
        <f t="shared" si="122"/>
        <v>0</v>
      </c>
      <c r="X486">
        <f t="shared" si="123"/>
        <v>0</v>
      </c>
      <c r="Y486">
        <f t="shared" si="124"/>
        <v>0</v>
      </c>
      <c r="Z486">
        <f t="shared" si="125"/>
        <v>0</v>
      </c>
      <c r="AI486">
        <f>O486/50</f>
        <v>12.571359599999999</v>
      </c>
      <c r="AJ486">
        <v>11.727169999999999</v>
      </c>
      <c r="AK486">
        <f>(A486-AI486)^2+(B486-AJ486)^2</f>
        <v>7.2604044518081512</v>
      </c>
      <c r="AL486">
        <f t="shared" si="128"/>
        <v>2.6945137690886183</v>
      </c>
      <c r="AM486">
        <f t="shared" si="127"/>
        <v>476.92893712868545</v>
      </c>
      <c r="AN486">
        <f t="shared" si="126"/>
        <v>371</v>
      </c>
    </row>
    <row r="487" spans="1:40" x14ac:dyDescent="0.2">
      <c r="A487">
        <v>15.621370000000001</v>
      </c>
      <c r="B487">
        <v>12.55621</v>
      </c>
      <c r="C487">
        <v>4</v>
      </c>
      <c r="D487">
        <v>0</v>
      </c>
      <c r="E487" t="s">
        <v>15</v>
      </c>
      <c r="F487">
        <v>0.04</v>
      </c>
      <c r="G487">
        <v>4</v>
      </c>
      <c r="H487" t="s">
        <v>17</v>
      </c>
      <c r="I487" t="s">
        <v>16</v>
      </c>
      <c r="J487" s="1">
        <v>19973</v>
      </c>
      <c r="K487">
        <v>20</v>
      </c>
      <c r="L487">
        <v>486</v>
      </c>
      <c r="M487">
        <f t="shared" si="114"/>
        <v>781.06850000000009</v>
      </c>
      <c r="N487">
        <f t="shared" si="115"/>
        <v>372.18949999999995</v>
      </c>
      <c r="O487">
        <v>628.56797999999992</v>
      </c>
      <c r="P487">
        <v>413.64150000000006</v>
      </c>
      <c r="Q487">
        <f t="shared" si="116"/>
        <v>24974.676904270458</v>
      </c>
      <c r="R487">
        <f t="shared" si="117"/>
        <v>158.03378405983469</v>
      </c>
      <c r="S487">
        <f t="shared" si="118"/>
        <v>0</v>
      </c>
      <c r="T487">
        <f t="shared" si="119"/>
        <v>0</v>
      </c>
      <c r="U487">
        <f t="shared" si="120"/>
        <v>0</v>
      </c>
      <c r="V487">
        <f t="shared" si="121"/>
        <v>0</v>
      </c>
      <c r="W487">
        <f t="shared" si="122"/>
        <v>1</v>
      </c>
      <c r="X487">
        <f t="shared" si="123"/>
        <v>0</v>
      </c>
      <c r="Y487">
        <f t="shared" si="124"/>
        <v>0</v>
      </c>
      <c r="Z487">
        <f t="shared" si="125"/>
        <v>0</v>
      </c>
      <c r="AI487">
        <f>O487/50</f>
        <v>12.571359599999999</v>
      </c>
      <c r="AJ487">
        <v>11.727169999999999</v>
      </c>
      <c r="AK487">
        <f>(A487-AI487)^2+(B487-AJ487)^2</f>
        <v>9.9898707617081719</v>
      </c>
      <c r="AL487">
        <f t="shared" si="128"/>
        <v>3.1606756811966918</v>
      </c>
      <c r="AM487">
        <f t="shared" si="127"/>
        <v>559.43959557181449</v>
      </c>
      <c r="AN487">
        <f t="shared" si="126"/>
        <v>442</v>
      </c>
    </row>
    <row r="488" spans="1:40" x14ac:dyDescent="0.2">
      <c r="A488">
        <v>14.215920000000001</v>
      </c>
      <c r="B488">
        <v>13.44473</v>
      </c>
      <c r="C488">
        <v>0</v>
      </c>
      <c r="D488">
        <v>0</v>
      </c>
      <c r="E488" t="s">
        <v>12</v>
      </c>
      <c r="F488">
        <v>0.28000000000000003</v>
      </c>
      <c r="G488">
        <v>0</v>
      </c>
      <c r="H488" t="s">
        <v>17</v>
      </c>
      <c r="I488" t="s">
        <v>14</v>
      </c>
      <c r="J488" s="1">
        <v>19973</v>
      </c>
      <c r="K488">
        <v>20</v>
      </c>
      <c r="L488">
        <v>487</v>
      </c>
      <c r="M488">
        <f t="shared" si="114"/>
        <v>710.79600000000005</v>
      </c>
      <c r="N488">
        <f t="shared" si="115"/>
        <v>327.76350000000002</v>
      </c>
      <c r="O488">
        <v>628.56797999999992</v>
      </c>
      <c r="P488">
        <v>413.64150000000006</v>
      </c>
      <c r="Q488">
        <f t="shared" si="116"/>
        <v>14136.478157120429</v>
      </c>
      <c r="R488">
        <f t="shared" si="117"/>
        <v>118.89692240390593</v>
      </c>
      <c r="S488">
        <f t="shared" si="118"/>
        <v>1</v>
      </c>
      <c r="T488">
        <f t="shared" si="119"/>
        <v>0</v>
      </c>
      <c r="U488">
        <f t="shared" si="120"/>
        <v>0</v>
      </c>
      <c r="V488">
        <f t="shared" si="121"/>
        <v>1</v>
      </c>
      <c r="W488">
        <f t="shared" si="122"/>
        <v>0</v>
      </c>
      <c r="X488">
        <f t="shared" si="123"/>
        <v>0</v>
      </c>
      <c r="Y488">
        <f t="shared" si="124"/>
        <v>0</v>
      </c>
      <c r="Z488">
        <f t="shared" si="125"/>
        <v>0</v>
      </c>
      <c r="AI488">
        <f>O488/50</f>
        <v>12.571359599999999</v>
      </c>
      <c r="AJ488">
        <v>11.727169999999999</v>
      </c>
      <c r="AK488">
        <f>(A488-AI488)^2+(B488-AJ488)^2</f>
        <v>5.6545912628481663</v>
      </c>
      <c r="AL488">
        <f t="shared" si="128"/>
        <v>2.3779384480781176</v>
      </c>
      <c r="AM488">
        <f t="shared" si="127"/>
        <v>420.89510530982682</v>
      </c>
      <c r="AN488">
        <f t="shared" si="126"/>
        <v>322</v>
      </c>
    </row>
    <row r="489" spans="1:40" x14ac:dyDescent="0.2">
      <c r="A489">
        <v>13.368650000000001</v>
      </c>
      <c r="B489">
        <v>12.516220000000001</v>
      </c>
      <c r="C489">
        <v>5</v>
      </c>
      <c r="D489">
        <v>1</v>
      </c>
      <c r="E489" t="s">
        <v>18</v>
      </c>
      <c r="F489">
        <v>0.01</v>
      </c>
      <c r="G489">
        <v>4</v>
      </c>
      <c r="H489" t="s">
        <v>13</v>
      </c>
      <c r="I489" t="s">
        <v>16</v>
      </c>
      <c r="J489" s="1">
        <v>19973</v>
      </c>
      <c r="K489">
        <v>20</v>
      </c>
      <c r="L489">
        <v>488</v>
      </c>
      <c r="M489">
        <f t="shared" si="114"/>
        <v>668.4325</v>
      </c>
      <c r="N489">
        <f t="shared" si="115"/>
        <v>374.18899999999996</v>
      </c>
      <c r="O489">
        <v>628.56797999999992</v>
      </c>
      <c r="P489">
        <v>413.64150000000006</v>
      </c>
      <c r="Q489">
        <f t="shared" si="116"/>
        <v>3145.6797110804146</v>
      </c>
      <c r="R489">
        <f t="shared" si="117"/>
        <v>56.086359402981529</v>
      </c>
      <c r="S489">
        <f t="shared" si="118"/>
        <v>1</v>
      </c>
      <c r="T489">
        <f t="shared" si="119"/>
        <v>0</v>
      </c>
      <c r="U489">
        <f t="shared" si="120"/>
        <v>1</v>
      </c>
      <c r="V489">
        <f t="shared" si="121"/>
        <v>0</v>
      </c>
      <c r="W489">
        <f t="shared" si="122"/>
        <v>0</v>
      </c>
      <c r="X489">
        <f t="shared" si="123"/>
        <v>0</v>
      </c>
      <c r="Y489">
        <f t="shared" si="124"/>
        <v>0</v>
      </c>
      <c r="Z489">
        <f t="shared" si="125"/>
        <v>0</v>
      </c>
      <c r="AI489">
        <f>O489/50</f>
        <v>12.571359599999999</v>
      </c>
      <c r="AJ489">
        <v>11.727169999999999</v>
      </c>
      <c r="AK489">
        <f>(A489-AI489)^2+(B489-AJ489)^2</f>
        <v>1.2582718844321645</v>
      </c>
      <c r="AL489">
        <f t="shared" si="128"/>
        <v>1.12172718805963</v>
      </c>
      <c r="AM489">
        <f t="shared" si="127"/>
        <v>198.5457122865545</v>
      </c>
      <c r="AN489">
        <f t="shared" si="126"/>
        <v>94</v>
      </c>
    </row>
    <row r="490" spans="1:40" x14ac:dyDescent="0.2">
      <c r="A490">
        <v>10.778309999999999</v>
      </c>
      <c r="B490">
        <v>11.64841</v>
      </c>
      <c r="C490">
        <v>5</v>
      </c>
      <c r="D490">
        <v>1</v>
      </c>
      <c r="E490" t="s">
        <v>18</v>
      </c>
      <c r="F490">
        <v>0.01</v>
      </c>
      <c r="G490">
        <v>4</v>
      </c>
      <c r="H490" t="s">
        <v>13</v>
      </c>
      <c r="I490" t="s">
        <v>16</v>
      </c>
      <c r="J490" s="1">
        <v>19974</v>
      </c>
      <c r="K490">
        <v>28</v>
      </c>
      <c r="L490">
        <v>489</v>
      </c>
      <c r="M490">
        <f t="shared" si="114"/>
        <v>538.91549999999995</v>
      </c>
      <c r="N490">
        <f t="shared" si="115"/>
        <v>417.57949999999994</v>
      </c>
      <c r="O490">
        <v>628.56797999999992</v>
      </c>
      <c r="P490">
        <v>413.64150000000006</v>
      </c>
      <c r="Q490">
        <f t="shared" si="116"/>
        <v>8053.0750141503931</v>
      </c>
      <c r="R490">
        <f t="shared" si="117"/>
        <v>89.738926972359067</v>
      </c>
      <c r="S490">
        <f t="shared" si="118"/>
        <v>1</v>
      </c>
      <c r="T490">
        <f t="shared" si="119"/>
        <v>0</v>
      </c>
      <c r="U490">
        <f t="shared" si="120"/>
        <v>1</v>
      </c>
      <c r="V490">
        <f t="shared" si="121"/>
        <v>0</v>
      </c>
      <c r="W490">
        <f t="shared" si="122"/>
        <v>0</v>
      </c>
      <c r="X490">
        <f t="shared" si="123"/>
        <v>0</v>
      </c>
      <c r="Y490">
        <f t="shared" si="124"/>
        <v>0</v>
      </c>
      <c r="Z490">
        <f t="shared" si="125"/>
        <v>0</v>
      </c>
      <c r="AI490">
        <f>O490/50</f>
        <v>12.571359599999999</v>
      </c>
      <c r="AJ490">
        <v>11.727169999999999</v>
      </c>
      <c r="AK490">
        <f>(A490-AI490)^2+(B490-AJ490)^2</f>
        <v>3.2212300056601593</v>
      </c>
      <c r="AL490">
        <f t="shared" si="128"/>
        <v>1.7947785394471818</v>
      </c>
      <c r="AM490">
        <f t="shared" si="127"/>
        <v>317.6758014821512</v>
      </c>
      <c r="AN490">
        <f t="shared" si="126"/>
        <v>219</v>
      </c>
    </row>
    <row r="491" spans="1:40" x14ac:dyDescent="0.2">
      <c r="A491">
        <v>13.178319999999999</v>
      </c>
      <c r="B491">
        <v>10.611750000000001</v>
      </c>
      <c r="C491">
        <v>5</v>
      </c>
      <c r="D491">
        <v>0</v>
      </c>
      <c r="E491" t="s">
        <v>18</v>
      </c>
      <c r="F491">
        <v>0.01</v>
      </c>
      <c r="G491">
        <v>4</v>
      </c>
      <c r="H491" t="s">
        <v>17</v>
      </c>
      <c r="I491" t="s">
        <v>16</v>
      </c>
      <c r="J491" s="1">
        <v>19974</v>
      </c>
      <c r="K491">
        <v>28</v>
      </c>
      <c r="L491">
        <v>490</v>
      </c>
      <c r="M491">
        <f t="shared" si="114"/>
        <v>658.91599999999994</v>
      </c>
      <c r="N491">
        <f t="shared" si="115"/>
        <v>469.41249999999991</v>
      </c>
      <c r="O491">
        <v>628.56797999999992</v>
      </c>
      <c r="P491">
        <v>413.64150000000006</v>
      </c>
      <c r="Q491">
        <f t="shared" si="116"/>
        <v>4031.4067589203842</v>
      </c>
      <c r="R491">
        <f t="shared" si="117"/>
        <v>63.493359959293258</v>
      </c>
      <c r="S491">
        <f t="shared" si="118"/>
        <v>1</v>
      </c>
      <c r="T491">
        <f t="shared" si="119"/>
        <v>0</v>
      </c>
      <c r="U491">
        <f t="shared" si="120"/>
        <v>1</v>
      </c>
      <c r="V491">
        <f t="shared" si="121"/>
        <v>0</v>
      </c>
      <c r="W491">
        <f t="shared" si="122"/>
        <v>0</v>
      </c>
      <c r="X491">
        <f t="shared" si="123"/>
        <v>0</v>
      </c>
      <c r="Y491">
        <f t="shared" si="124"/>
        <v>0</v>
      </c>
      <c r="Z491">
        <f t="shared" si="125"/>
        <v>0</v>
      </c>
      <c r="AI491">
        <f>O491/50</f>
        <v>12.571359599999999</v>
      </c>
      <c r="AJ491">
        <v>11.727169999999999</v>
      </c>
      <c r="AK491">
        <f>(A491-AI491)^2+(B491-AJ491)^2</f>
        <v>1.6125627035681571</v>
      </c>
      <c r="AL491">
        <f t="shared" si="128"/>
        <v>1.2698671991858665</v>
      </c>
      <c r="AM491">
        <f t="shared" si="127"/>
        <v>224.76649425589838</v>
      </c>
      <c r="AN491">
        <f t="shared" si="126"/>
        <v>121</v>
      </c>
    </row>
    <row r="492" spans="1:40" x14ac:dyDescent="0.2">
      <c r="A492">
        <v>13.80602</v>
      </c>
      <c r="B492">
        <v>12.638400000000001</v>
      </c>
      <c r="C492">
        <v>2</v>
      </c>
      <c r="D492">
        <v>0</v>
      </c>
      <c r="E492" t="s">
        <v>19</v>
      </c>
      <c r="F492">
        <v>0.3</v>
      </c>
      <c r="G492">
        <v>2</v>
      </c>
      <c r="H492" t="s">
        <v>17</v>
      </c>
      <c r="I492" t="s">
        <v>14</v>
      </c>
      <c r="J492" s="1">
        <v>19974</v>
      </c>
      <c r="K492">
        <v>28</v>
      </c>
      <c r="L492">
        <v>491</v>
      </c>
      <c r="M492">
        <f t="shared" si="114"/>
        <v>690.30100000000004</v>
      </c>
      <c r="N492">
        <f t="shared" si="115"/>
        <v>368.07999999999993</v>
      </c>
      <c r="O492">
        <v>628.56797999999992</v>
      </c>
      <c r="P492">
        <v>413.64150000000006</v>
      </c>
      <c r="Q492">
        <f t="shared" si="116"/>
        <v>5886.8160405704275</v>
      </c>
      <c r="R492">
        <f t="shared" si="117"/>
        <v>76.725589216182811</v>
      </c>
      <c r="S492">
        <f t="shared" si="118"/>
        <v>1</v>
      </c>
      <c r="T492">
        <f t="shared" si="119"/>
        <v>0</v>
      </c>
      <c r="U492">
        <f t="shared" si="120"/>
        <v>1</v>
      </c>
      <c r="V492">
        <f t="shared" si="121"/>
        <v>0</v>
      </c>
      <c r="W492">
        <f t="shared" si="122"/>
        <v>0</v>
      </c>
      <c r="X492">
        <f t="shared" si="123"/>
        <v>0</v>
      </c>
      <c r="Y492">
        <f t="shared" si="124"/>
        <v>0</v>
      </c>
      <c r="Z492">
        <f t="shared" si="125"/>
        <v>0</v>
      </c>
      <c r="AI492">
        <f>O492/50</f>
        <v>12.571359599999999</v>
      </c>
      <c r="AJ492">
        <v>11.727169999999999</v>
      </c>
      <c r="AK492">
        <f>(A492-AI492)^2+(B492-AJ492)^2</f>
        <v>2.3547264162281651</v>
      </c>
      <c r="AL492">
        <f t="shared" si="128"/>
        <v>1.5345117843236542</v>
      </c>
      <c r="AM492">
        <f t="shared" si="127"/>
        <v>271.60858582528681</v>
      </c>
      <c r="AN492">
        <f t="shared" si="126"/>
        <v>165</v>
      </c>
    </row>
    <row r="493" spans="1:40" x14ac:dyDescent="0.2">
      <c r="A493">
        <v>11.423959999999999</v>
      </c>
      <c r="B493">
        <v>10.968059999999999</v>
      </c>
      <c r="C493">
        <v>0</v>
      </c>
      <c r="D493">
        <v>1</v>
      </c>
      <c r="E493" t="s">
        <v>12</v>
      </c>
      <c r="F493">
        <v>0.28000000000000003</v>
      </c>
      <c r="G493">
        <v>0</v>
      </c>
      <c r="H493" t="s">
        <v>13</v>
      </c>
      <c r="I493" t="s">
        <v>14</v>
      </c>
      <c r="J493" s="1">
        <v>19974</v>
      </c>
      <c r="K493">
        <v>28</v>
      </c>
      <c r="L493">
        <v>492</v>
      </c>
      <c r="M493">
        <f t="shared" si="114"/>
        <v>571.19799999999998</v>
      </c>
      <c r="N493">
        <f t="shared" si="115"/>
        <v>451.59699999999998</v>
      </c>
      <c r="O493">
        <v>628.56797999999992</v>
      </c>
      <c r="P493">
        <v>413.64150000000006</v>
      </c>
      <c r="Q493">
        <f t="shared" si="116"/>
        <v>4731.9345854503863</v>
      </c>
      <c r="R493">
        <f t="shared" si="117"/>
        <v>68.789058617271294</v>
      </c>
      <c r="S493">
        <f t="shared" si="118"/>
        <v>1</v>
      </c>
      <c r="T493">
        <f t="shared" si="119"/>
        <v>0</v>
      </c>
      <c r="U493">
        <f t="shared" si="120"/>
        <v>1</v>
      </c>
      <c r="V493">
        <f t="shared" si="121"/>
        <v>0</v>
      </c>
      <c r="W493">
        <f t="shared" si="122"/>
        <v>0</v>
      </c>
      <c r="X493">
        <f t="shared" si="123"/>
        <v>0</v>
      </c>
      <c r="Y493">
        <f t="shared" si="124"/>
        <v>0</v>
      </c>
      <c r="Z493">
        <f t="shared" si="125"/>
        <v>0</v>
      </c>
      <c r="AI493">
        <f>O493/50</f>
        <v>12.571359599999999</v>
      </c>
      <c r="AJ493">
        <v>11.727169999999999</v>
      </c>
      <c r="AK493">
        <f>(A493-AI493)^2+(B493-AJ493)^2</f>
        <v>1.8927738341801597</v>
      </c>
      <c r="AL493">
        <f t="shared" si="128"/>
        <v>1.3757811723454278</v>
      </c>
      <c r="AM493">
        <f t="shared" si="127"/>
        <v>243.51326750514073</v>
      </c>
      <c r="AN493">
        <f t="shared" si="126"/>
        <v>143</v>
      </c>
    </row>
    <row r="494" spans="1:40" x14ac:dyDescent="0.2">
      <c r="A494">
        <v>12.91849</v>
      </c>
      <c r="B494">
        <v>9.794238</v>
      </c>
      <c r="C494">
        <v>4</v>
      </c>
      <c r="D494">
        <v>0</v>
      </c>
      <c r="E494" t="s">
        <v>15</v>
      </c>
      <c r="F494">
        <v>0.04</v>
      </c>
      <c r="G494">
        <v>4</v>
      </c>
      <c r="H494" t="s">
        <v>17</v>
      </c>
      <c r="I494" t="s">
        <v>16</v>
      </c>
      <c r="J494" s="1">
        <v>19974</v>
      </c>
      <c r="K494">
        <v>28</v>
      </c>
      <c r="L494">
        <v>493</v>
      </c>
      <c r="M494">
        <f t="shared" si="114"/>
        <v>645.92449999999997</v>
      </c>
      <c r="N494">
        <f t="shared" si="115"/>
        <v>510.28809999999999</v>
      </c>
      <c r="O494">
        <v>628.56797999999992</v>
      </c>
      <c r="P494">
        <v>413.64150000000006</v>
      </c>
      <c r="Q494">
        <f t="shared" si="116"/>
        <v>9641.8140780703852</v>
      </c>
      <c r="R494">
        <f t="shared" si="117"/>
        <v>98.192739436632408</v>
      </c>
      <c r="S494">
        <f t="shared" si="118"/>
        <v>1</v>
      </c>
      <c r="T494">
        <f t="shared" si="119"/>
        <v>0</v>
      </c>
      <c r="U494">
        <f t="shared" si="120"/>
        <v>1</v>
      </c>
      <c r="V494">
        <f t="shared" si="121"/>
        <v>0</v>
      </c>
      <c r="W494">
        <f t="shared" si="122"/>
        <v>0</v>
      </c>
      <c r="X494">
        <f t="shared" si="123"/>
        <v>0</v>
      </c>
      <c r="Y494">
        <f t="shared" si="124"/>
        <v>0</v>
      </c>
      <c r="Z494">
        <f t="shared" si="125"/>
        <v>0</v>
      </c>
      <c r="AI494">
        <f>O494/50</f>
        <v>12.571359599999999</v>
      </c>
      <c r="AJ494">
        <v>11.727169999999999</v>
      </c>
      <c r="AK494">
        <f>(A494-AI494)^2+(B494-AJ494)^2</f>
        <v>3.8567256312281577</v>
      </c>
      <c r="AL494">
        <f t="shared" si="128"/>
        <v>1.963854788732649</v>
      </c>
      <c r="AM494">
        <f t="shared" si="127"/>
        <v>347.60229760567887</v>
      </c>
      <c r="AN494">
        <f t="shared" si="126"/>
        <v>239</v>
      </c>
    </row>
    <row r="495" spans="1:40" x14ac:dyDescent="0.2">
      <c r="A495">
        <v>13.60765</v>
      </c>
      <c r="B495">
        <v>11.07225</v>
      </c>
      <c r="C495">
        <v>5</v>
      </c>
      <c r="D495">
        <v>0</v>
      </c>
      <c r="E495" t="s">
        <v>18</v>
      </c>
      <c r="F495">
        <v>0.01</v>
      </c>
      <c r="G495">
        <v>4</v>
      </c>
      <c r="H495" t="s">
        <v>17</v>
      </c>
      <c r="I495" t="s">
        <v>16</v>
      </c>
      <c r="J495" s="1">
        <v>19974</v>
      </c>
      <c r="K495">
        <v>28</v>
      </c>
      <c r="L495">
        <v>494</v>
      </c>
      <c r="M495">
        <f t="shared" si="114"/>
        <v>680.38249999999994</v>
      </c>
      <c r="N495">
        <f t="shared" si="115"/>
        <v>446.38749999999993</v>
      </c>
      <c r="O495">
        <v>628.56797999999992</v>
      </c>
      <c r="P495">
        <v>413.64150000000006</v>
      </c>
      <c r="Q495">
        <f t="shared" si="116"/>
        <v>3757.0449988303926</v>
      </c>
      <c r="R495">
        <f t="shared" si="117"/>
        <v>61.294738753259992</v>
      </c>
      <c r="S495">
        <f t="shared" si="118"/>
        <v>1</v>
      </c>
      <c r="T495">
        <f t="shared" si="119"/>
        <v>0</v>
      </c>
      <c r="U495">
        <f t="shared" si="120"/>
        <v>1</v>
      </c>
      <c r="V495">
        <f t="shared" si="121"/>
        <v>0</v>
      </c>
      <c r="W495">
        <f t="shared" si="122"/>
        <v>0</v>
      </c>
      <c r="X495">
        <f t="shared" si="123"/>
        <v>0</v>
      </c>
      <c r="Y495">
        <f t="shared" si="124"/>
        <v>0</v>
      </c>
      <c r="Z495">
        <f t="shared" si="125"/>
        <v>0</v>
      </c>
      <c r="AI495">
        <f>O495/50</f>
        <v>12.571359599999999</v>
      </c>
      <c r="AJ495">
        <v>11.727169999999999</v>
      </c>
      <c r="AK495">
        <f>(A495-AI495)^2+(B495-AJ495)^2</f>
        <v>1.5028179995321591</v>
      </c>
      <c r="AL495">
        <f t="shared" si="128"/>
        <v>1.2258947750652007</v>
      </c>
      <c r="AM495">
        <f t="shared" si="127"/>
        <v>216.98337518654054</v>
      </c>
      <c r="AN495">
        <f t="shared" si="126"/>
        <v>116</v>
      </c>
    </row>
    <row r="496" spans="1:40" x14ac:dyDescent="0.2">
      <c r="A496">
        <v>13.337820000000001</v>
      </c>
      <c r="B496">
        <v>14.33142</v>
      </c>
      <c r="C496">
        <v>4</v>
      </c>
      <c r="D496">
        <v>1</v>
      </c>
      <c r="E496" t="s">
        <v>15</v>
      </c>
      <c r="F496">
        <v>0.04</v>
      </c>
      <c r="G496">
        <v>4</v>
      </c>
      <c r="H496" t="s">
        <v>13</v>
      </c>
      <c r="I496" t="s">
        <v>16</v>
      </c>
      <c r="J496" s="1">
        <v>19974</v>
      </c>
      <c r="K496">
        <v>28</v>
      </c>
      <c r="L496">
        <v>495</v>
      </c>
      <c r="M496">
        <f t="shared" si="114"/>
        <v>666.89100000000008</v>
      </c>
      <c r="N496">
        <f t="shared" si="115"/>
        <v>283.42899999999997</v>
      </c>
      <c r="O496">
        <v>628.56797999999992</v>
      </c>
      <c r="P496">
        <v>413.64150000000006</v>
      </c>
      <c r="Q496">
        <f t="shared" si="116"/>
        <v>18423.949018170435</v>
      </c>
      <c r="R496">
        <f t="shared" si="117"/>
        <v>135.73484820844806</v>
      </c>
      <c r="S496">
        <f t="shared" si="118"/>
        <v>1</v>
      </c>
      <c r="T496">
        <f t="shared" si="119"/>
        <v>0</v>
      </c>
      <c r="U496">
        <f t="shared" si="120"/>
        <v>0</v>
      </c>
      <c r="V496">
        <f t="shared" si="121"/>
        <v>1</v>
      </c>
      <c r="W496">
        <f t="shared" si="122"/>
        <v>0</v>
      </c>
      <c r="X496">
        <f t="shared" si="123"/>
        <v>0</v>
      </c>
      <c r="Y496">
        <f t="shared" si="124"/>
        <v>0</v>
      </c>
      <c r="Z496">
        <f t="shared" si="125"/>
        <v>0</v>
      </c>
      <c r="AI496">
        <f>O496/50</f>
        <v>12.571359599999999</v>
      </c>
      <c r="AJ496">
        <v>11.727169999999999</v>
      </c>
      <c r="AK496">
        <f>(A496-AI496)^2+(B496-AJ496)^2</f>
        <v>7.3695796072681645</v>
      </c>
      <c r="AL496">
        <f t="shared" si="128"/>
        <v>2.7146969641689593</v>
      </c>
      <c r="AM496">
        <f t="shared" si="127"/>
        <v>480.50136265790582</v>
      </c>
      <c r="AN496">
        <f t="shared" si="126"/>
        <v>374</v>
      </c>
    </row>
    <row r="497" spans="1:40" x14ac:dyDescent="0.2">
      <c r="A497">
        <v>12.16919</v>
      </c>
      <c r="B497">
        <v>11.43683</v>
      </c>
      <c r="C497">
        <v>4</v>
      </c>
      <c r="D497">
        <v>0</v>
      </c>
      <c r="E497" t="s">
        <v>15</v>
      </c>
      <c r="F497">
        <v>0.04</v>
      </c>
      <c r="G497">
        <v>4</v>
      </c>
      <c r="H497" t="s">
        <v>17</v>
      </c>
      <c r="I497" t="s">
        <v>16</v>
      </c>
      <c r="J497" s="1">
        <v>19974</v>
      </c>
      <c r="K497">
        <v>28</v>
      </c>
      <c r="L497">
        <v>496</v>
      </c>
      <c r="M497">
        <f t="shared" si="114"/>
        <v>608.45950000000005</v>
      </c>
      <c r="N497">
        <f t="shared" si="115"/>
        <v>428.1585</v>
      </c>
      <c r="O497">
        <v>628.56797999999992</v>
      </c>
      <c r="P497">
        <v>413.64150000000006</v>
      </c>
      <c r="Q497">
        <f t="shared" si="116"/>
        <v>615.09425691039314</v>
      </c>
      <c r="R497">
        <f t="shared" si="117"/>
        <v>24.801093865198631</v>
      </c>
      <c r="S497">
        <f t="shared" si="118"/>
        <v>1</v>
      </c>
      <c r="T497">
        <f t="shared" si="119"/>
        <v>1</v>
      </c>
      <c r="U497">
        <f t="shared" si="120"/>
        <v>0</v>
      </c>
      <c r="V497">
        <f t="shared" si="121"/>
        <v>0</v>
      </c>
      <c r="W497">
        <f t="shared" si="122"/>
        <v>0</v>
      </c>
      <c r="X497">
        <f t="shared" si="123"/>
        <v>0</v>
      </c>
      <c r="Y497">
        <f t="shared" si="124"/>
        <v>0</v>
      </c>
      <c r="Z497">
        <f t="shared" si="125"/>
        <v>0</v>
      </c>
      <c r="AI497">
        <f>O497/50</f>
        <v>12.571359599999999</v>
      </c>
      <c r="AJ497">
        <v>11.727169999999999</v>
      </c>
      <c r="AK497">
        <f>(A497-AI497)^2+(B497-AJ497)^2</f>
        <v>0.24603770276415829</v>
      </c>
      <c r="AL497">
        <f t="shared" si="128"/>
        <v>0.49602187730397362</v>
      </c>
      <c r="AM497">
        <f t="shared" si="127"/>
        <v>87.79587228280333</v>
      </c>
      <c r="AN497">
        <f t="shared" si="126"/>
        <v>37</v>
      </c>
    </row>
    <row r="498" spans="1:40" x14ac:dyDescent="0.2">
      <c r="A498">
        <v>14.36735</v>
      </c>
      <c r="B498">
        <v>10.32597</v>
      </c>
      <c r="C498">
        <v>4</v>
      </c>
      <c r="D498">
        <v>1</v>
      </c>
      <c r="E498" t="s">
        <v>15</v>
      </c>
      <c r="F498">
        <v>0.04</v>
      </c>
      <c r="G498">
        <v>4</v>
      </c>
      <c r="H498" t="s">
        <v>13</v>
      </c>
      <c r="I498" t="s">
        <v>16</v>
      </c>
      <c r="J498" s="1">
        <v>19974</v>
      </c>
      <c r="K498">
        <v>28</v>
      </c>
      <c r="L498">
        <v>497</v>
      </c>
      <c r="M498">
        <f t="shared" si="114"/>
        <v>718.36749999999995</v>
      </c>
      <c r="N498">
        <f t="shared" si="115"/>
        <v>483.70150000000001</v>
      </c>
      <c r="O498">
        <v>628.56797999999992</v>
      </c>
      <c r="P498">
        <v>413.64150000000006</v>
      </c>
      <c r="Q498">
        <f t="shared" si="116"/>
        <v>12972.357392230399</v>
      </c>
      <c r="R498">
        <f t="shared" si="117"/>
        <v>113.89625714759198</v>
      </c>
      <c r="S498">
        <f t="shared" si="118"/>
        <v>1</v>
      </c>
      <c r="T498">
        <f t="shared" si="119"/>
        <v>0</v>
      </c>
      <c r="U498">
        <f t="shared" si="120"/>
        <v>0</v>
      </c>
      <c r="V498">
        <f t="shared" si="121"/>
        <v>1</v>
      </c>
      <c r="W498">
        <f t="shared" si="122"/>
        <v>0</v>
      </c>
      <c r="X498">
        <f t="shared" si="123"/>
        <v>0</v>
      </c>
      <c r="Y498">
        <f t="shared" si="124"/>
        <v>0</v>
      </c>
      <c r="Z498">
        <f t="shared" si="125"/>
        <v>0</v>
      </c>
      <c r="AI498">
        <f>O498/50</f>
        <v>12.571359599999999</v>
      </c>
      <c r="AJ498">
        <v>11.727169999999999</v>
      </c>
      <c r="AK498">
        <f>(A498-AI498)^2+(B498-AJ498)^2</f>
        <v>5.188942956892161</v>
      </c>
      <c r="AL498">
        <f t="shared" si="128"/>
        <v>2.2779251429518399</v>
      </c>
      <c r="AM498">
        <f t="shared" si="127"/>
        <v>403.19275030247564</v>
      </c>
      <c r="AN498">
        <f t="shared" si="126"/>
        <v>310</v>
      </c>
    </row>
    <row r="499" spans="1:40" x14ac:dyDescent="0.2">
      <c r="A499">
        <v>8.8639290000000006</v>
      </c>
      <c r="B499">
        <v>12.107749999999999</v>
      </c>
      <c r="C499">
        <v>4</v>
      </c>
      <c r="D499">
        <v>1</v>
      </c>
      <c r="E499" t="s">
        <v>15</v>
      </c>
      <c r="F499">
        <v>0.04</v>
      </c>
      <c r="G499">
        <v>4</v>
      </c>
      <c r="H499" t="s">
        <v>13</v>
      </c>
      <c r="I499" t="s">
        <v>16</v>
      </c>
      <c r="J499" s="1">
        <v>19974</v>
      </c>
      <c r="K499">
        <v>28</v>
      </c>
      <c r="L499">
        <v>498</v>
      </c>
      <c r="M499">
        <f t="shared" si="114"/>
        <v>443.19645000000003</v>
      </c>
      <c r="N499">
        <f t="shared" si="115"/>
        <v>394.61250000000007</v>
      </c>
      <c r="O499">
        <v>628.56797999999992</v>
      </c>
      <c r="P499">
        <v>413.64150000000006</v>
      </c>
      <c r="Q499">
        <f t="shared" si="116"/>
        <v>34724.706975540859</v>
      </c>
      <c r="R499">
        <f t="shared" si="117"/>
        <v>186.34566529850073</v>
      </c>
      <c r="S499">
        <f t="shared" si="118"/>
        <v>0</v>
      </c>
      <c r="T499">
        <f t="shared" si="119"/>
        <v>0</v>
      </c>
      <c r="U499">
        <f t="shared" si="120"/>
        <v>0</v>
      </c>
      <c r="V499">
        <f t="shared" si="121"/>
        <v>0</v>
      </c>
      <c r="W499">
        <f t="shared" si="122"/>
        <v>1</v>
      </c>
      <c r="X499">
        <f t="shared" si="123"/>
        <v>0</v>
      </c>
      <c r="Y499">
        <f t="shared" si="124"/>
        <v>0</v>
      </c>
      <c r="Z499">
        <f t="shared" si="125"/>
        <v>0</v>
      </c>
      <c r="AI499">
        <f>O499/50</f>
        <v>12.571359599999999</v>
      </c>
      <c r="AJ499">
        <v>11.727169999999999</v>
      </c>
      <c r="AK499">
        <f>(A499-AI499)^2+(B499-AJ499)^2</f>
        <v>13.889882790216349</v>
      </c>
      <c r="AL499">
        <f t="shared" si="128"/>
        <v>3.7269133059700152</v>
      </c>
      <c r="AM499">
        <f t="shared" si="127"/>
        <v>659.6636551566927</v>
      </c>
      <c r="AN499">
        <f t="shared" si="126"/>
        <v>505</v>
      </c>
    </row>
    <row r="500" spans="1:40" x14ac:dyDescent="0.2">
      <c r="A500">
        <v>15.54189</v>
      </c>
      <c r="B500">
        <v>14.20994</v>
      </c>
      <c r="C500">
        <v>2</v>
      </c>
      <c r="D500">
        <v>0</v>
      </c>
      <c r="E500" t="s">
        <v>19</v>
      </c>
      <c r="F500">
        <v>0.3</v>
      </c>
      <c r="G500">
        <v>2</v>
      </c>
      <c r="H500" t="s">
        <v>17</v>
      </c>
      <c r="I500" t="s">
        <v>14</v>
      </c>
      <c r="J500" s="1">
        <v>19974</v>
      </c>
      <c r="K500">
        <v>28</v>
      </c>
      <c r="L500">
        <v>499</v>
      </c>
      <c r="M500">
        <f t="shared" si="114"/>
        <v>777.09450000000004</v>
      </c>
      <c r="N500">
        <f t="shared" si="115"/>
        <v>289.50300000000004</v>
      </c>
      <c r="O500">
        <v>628.56797999999992</v>
      </c>
      <c r="P500">
        <v>413.64150000000006</v>
      </c>
      <c r="Q500">
        <f t="shared" si="116"/>
        <v>37470.494325560438</v>
      </c>
      <c r="R500">
        <f t="shared" si="117"/>
        <v>193.57296899505477</v>
      </c>
      <c r="S500">
        <f t="shared" si="118"/>
        <v>0</v>
      </c>
      <c r="T500">
        <f t="shared" si="119"/>
        <v>0</v>
      </c>
      <c r="U500">
        <f t="shared" si="120"/>
        <v>0</v>
      </c>
      <c r="V500">
        <f t="shared" si="121"/>
        <v>0</v>
      </c>
      <c r="W500">
        <f t="shared" si="122"/>
        <v>1</v>
      </c>
      <c r="X500">
        <f t="shared" si="123"/>
        <v>0</v>
      </c>
      <c r="Y500">
        <f t="shared" si="124"/>
        <v>0</v>
      </c>
      <c r="Z500">
        <f t="shared" si="125"/>
        <v>0</v>
      </c>
      <c r="AI500">
        <f>O500/50</f>
        <v>12.571359599999999</v>
      </c>
      <c r="AJ500">
        <v>11.727169999999999</v>
      </c>
      <c r="AK500">
        <f>(A500-AI500)^2+(B500-AJ500)^2</f>
        <v>14.988197730224169</v>
      </c>
      <c r="AL500">
        <f t="shared" si="128"/>
        <v>3.8714593799010948</v>
      </c>
      <c r="AM500">
        <f t="shared" si="127"/>
        <v>685.24831024249374</v>
      </c>
      <c r="AN500">
        <f t="shared" si="126"/>
        <v>516</v>
      </c>
    </row>
    <row r="501" spans="1:40" x14ac:dyDescent="0.2">
      <c r="A501">
        <v>14.3156</v>
      </c>
      <c r="B501">
        <v>10.40692</v>
      </c>
      <c r="C501">
        <v>3</v>
      </c>
      <c r="D501">
        <v>0</v>
      </c>
      <c r="E501" t="s">
        <v>20</v>
      </c>
      <c r="F501">
        <v>0.13</v>
      </c>
      <c r="G501">
        <v>3</v>
      </c>
      <c r="H501" t="s">
        <v>17</v>
      </c>
      <c r="I501" t="s">
        <v>14</v>
      </c>
      <c r="J501" s="1">
        <v>19974</v>
      </c>
      <c r="K501">
        <v>28</v>
      </c>
      <c r="L501">
        <v>500</v>
      </c>
      <c r="M501">
        <f t="shared" si="114"/>
        <v>715.78</v>
      </c>
      <c r="N501">
        <f t="shared" si="115"/>
        <v>479.654</v>
      </c>
      <c r="O501">
        <v>628.56797999999992</v>
      </c>
      <c r="P501">
        <v>413.64150000000006</v>
      </c>
      <c r="Q501">
        <f t="shared" si="116"/>
        <v>11963.586588730399</v>
      </c>
      <c r="R501">
        <f t="shared" si="117"/>
        <v>109.37818150221003</v>
      </c>
      <c r="S501">
        <f t="shared" si="118"/>
        <v>1</v>
      </c>
      <c r="T501">
        <f t="shared" si="119"/>
        <v>0</v>
      </c>
      <c r="U501">
        <f t="shared" si="120"/>
        <v>0</v>
      </c>
      <c r="V501">
        <f t="shared" si="121"/>
        <v>1</v>
      </c>
      <c r="W501">
        <f t="shared" si="122"/>
        <v>0</v>
      </c>
      <c r="X501">
        <f t="shared" si="123"/>
        <v>0</v>
      </c>
      <c r="Y501">
        <f t="shared" si="124"/>
        <v>0</v>
      </c>
      <c r="Z501">
        <f t="shared" si="125"/>
        <v>0</v>
      </c>
      <c r="AI501">
        <f>O501/50</f>
        <v>12.571359599999999</v>
      </c>
      <c r="AJ501">
        <v>11.727169999999999</v>
      </c>
      <c r="AK501">
        <f>(A501-AI501)^2+(B501-AJ501)^2</f>
        <v>4.7854346354921615</v>
      </c>
      <c r="AL501">
        <f t="shared" si="128"/>
        <v>2.1875636300442007</v>
      </c>
      <c r="AM501">
        <f t="shared" si="127"/>
        <v>387.19876251782352</v>
      </c>
      <c r="AN501">
        <f t="shared" si="126"/>
        <v>292</v>
      </c>
    </row>
    <row r="502" spans="1:40" x14ac:dyDescent="0.2">
      <c r="A502">
        <v>10.02774</v>
      </c>
      <c r="B502">
        <v>11.28289</v>
      </c>
      <c r="C502">
        <v>0</v>
      </c>
      <c r="D502">
        <v>1</v>
      </c>
      <c r="E502" t="s">
        <v>12</v>
      </c>
      <c r="F502">
        <v>0.28000000000000003</v>
      </c>
      <c r="G502">
        <v>0</v>
      </c>
      <c r="H502" t="s">
        <v>13</v>
      </c>
      <c r="I502" t="s">
        <v>14</v>
      </c>
      <c r="J502" s="1">
        <v>19974</v>
      </c>
      <c r="K502">
        <v>28</v>
      </c>
      <c r="L502">
        <v>501</v>
      </c>
      <c r="M502">
        <f t="shared" si="114"/>
        <v>501.387</v>
      </c>
      <c r="N502">
        <f t="shared" si="115"/>
        <v>435.85550000000001</v>
      </c>
      <c r="O502">
        <v>628.56797999999992</v>
      </c>
      <c r="P502">
        <v>413.64150000000006</v>
      </c>
      <c r="Q502">
        <f t="shared" si="116"/>
        <v>16668.463469760376</v>
      </c>
      <c r="R502">
        <f t="shared" si="117"/>
        <v>129.10640367449005</v>
      </c>
      <c r="S502">
        <f t="shared" si="118"/>
        <v>1</v>
      </c>
      <c r="T502">
        <f t="shared" si="119"/>
        <v>0</v>
      </c>
      <c r="U502">
        <f t="shared" si="120"/>
        <v>0</v>
      </c>
      <c r="V502">
        <f t="shared" si="121"/>
        <v>1</v>
      </c>
      <c r="W502">
        <f t="shared" si="122"/>
        <v>0</v>
      </c>
      <c r="X502">
        <f t="shared" si="123"/>
        <v>0</v>
      </c>
      <c r="Y502">
        <f t="shared" si="124"/>
        <v>0</v>
      </c>
      <c r="Z502">
        <f t="shared" si="125"/>
        <v>0</v>
      </c>
      <c r="AI502">
        <f>O502/50</f>
        <v>12.571359599999999</v>
      </c>
      <c r="AJ502">
        <v>11.727169999999999</v>
      </c>
      <c r="AK502">
        <f>(A502-AI502)^2+(B502-AJ502)^2</f>
        <v>6.6673853879041571</v>
      </c>
      <c r="AL502">
        <f t="shared" si="128"/>
        <v>2.5821280734898022</v>
      </c>
      <c r="AM502">
        <f t="shared" si="127"/>
        <v>457.03666900769497</v>
      </c>
      <c r="AN502">
        <f t="shared" si="126"/>
        <v>356</v>
      </c>
    </row>
    <row r="503" spans="1:40" x14ac:dyDescent="0.2">
      <c r="A503">
        <v>13.208589999999999</v>
      </c>
      <c r="B503">
        <v>14.26238</v>
      </c>
      <c r="C503">
        <v>4</v>
      </c>
      <c r="D503">
        <v>1</v>
      </c>
      <c r="E503" t="s">
        <v>15</v>
      </c>
      <c r="F503">
        <v>0.04</v>
      </c>
      <c r="G503">
        <v>4</v>
      </c>
      <c r="H503" t="s">
        <v>13</v>
      </c>
      <c r="I503" t="s">
        <v>16</v>
      </c>
      <c r="J503" s="1">
        <v>19974</v>
      </c>
      <c r="K503">
        <v>28</v>
      </c>
      <c r="L503">
        <v>502</v>
      </c>
      <c r="M503">
        <f t="shared" si="114"/>
        <v>660.42949999999996</v>
      </c>
      <c r="N503">
        <f t="shared" si="115"/>
        <v>286.88099999999997</v>
      </c>
      <c r="O503">
        <v>628.56797999999992</v>
      </c>
      <c r="P503">
        <v>413.64150000000006</v>
      </c>
      <c r="Q503">
        <f t="shared" si="116"/>
        <v>17083.380816960427</v>
      </c>
      <c r="R503">
        <f t="shared" si="117"/>
        <v>130.70340782458746</v>
      </c>
      <c r="S503">
        <f t="shared" si="118"/>
        <v>1</v>
      </c>
      <c r="T503">
        <f t="shared" si="119"/>
        <v>0</v>
      </c>
      <c r="U503">
        <f t="shared" si="120"/>
        <v>0</v>
      </c>
      <c r="V503">
        <f t="shared" si="121"/>
        <v>1</v>
      </c>
      <c r="W503">
        <f t="shared" si="122"/>
        <v>0</v>
      </c>
      <c r="X503">
        <f t="shared" si="123"/>
        <v>0</v>
      </c>
      <c r="Y503">
        <f t="shared" si="124"/>
        <v>0</v>
      </c>
      <c r="Z503">
        <f t="shared" si="125"/>
        <v>0</v>
      </c>
      <c r="AI503">
        <f>O503/50</f>
        <v>12.571359599999999</v>
      </c>
      <c r="AJ503">
        <v>11.727169999999999</v>
      </c>
      <c r="AK503">
        <f>(A503-AI503)^2+(B503-AJ503)^2</f>
        <v>6.8333523267841656</v>
      </c>
      <c r="AL503">
        <f t="shared" si="128"/>
        <v>2.6140681564917481</v>
      </c>
      <c r="AM503">
        <f t="shared" si="127"/>
        <v>462.6900636990394</v>
      </c>
      <c r="AN503">
        <f t="shared" si="126"/>
        <v>361</v>
      </c>
    </row>
    <row r="504" spans="1:40" x14ac:dyDescent="0.2">
      <c r="A504">
        <v>10.48503</v>
      </c>
      <c r="B504">
        <v>12.45631</v>
      </c>
      <c r="C504">
        <v>5</v>
      </c>
      <c r="D504">
        <v>0</v>
      </c>
      <c r="E504" t="s">
        <v>18</v>
      </c>
      <c r="F504">
        <v>0.01</v>
      </c>
      <c r="G504">
        <v>4</v>
      </c>
      <c r="H504" t="s">
        <v>17</v>
      </c>
      <c r="I504" t="s">
        <v>16</v>
      </c>
      <c r="J504" s="1">
        <v>19974</v>
      </c>
      <c r="K504">
        <v>28</v>
      </c>
      <c r="L504">
        <v>503</v>
      </c>
      <c r="M504">
        <f t="shared" si="114"/>
        <v>524.25149999999996</v>
      </c>
      <c r="N504">
        <f t="shared" si="115"/>
        <v>377.18449999999996</v>
      </c>
      <c r="O504">
        <v>628.56797999999992</v>
      </c>
      <c r="P504">
        <v>413.64150000000006</v>
      </c>
      <c r="Q504">
        <f t="shared" si="116"/>
        <v>12211.040848590399</v>
      </c>
      <c r="R504">
        <f t="shared" si="117"/>
        <v>110.50357844246673</v>
      </c>
      <c r="S504">
        <f t="shared" si="118"/>
        <v>1</v>
      </c>
      <c r="T504">
        <f t="shared" si="119"/>
        <v>0</v>
      </c>
      <c r="U504">
        <f t="shared" si="120"/>
        <v>0</v>
      </c>
      <c r="V504">
        <f t="shared" si="121"/>
        <v>1</v>
      </c>
      <c r="W504">
        <f t="shared" si="122"/>
        <v>0</v>
      </c>
      <c r="X504">
        <f t="shared" si="123"/>
        <v>0</v>
      </c>
      <c r="Y504">
        <f t="shared" si="124"/>
        <v>0</v>
      </c>
      <c r="Z504">
        <f t="shared" si="125"/>
        <v>0</v>
      </c>
      <c r="AI504">
        <f>O504/50</f>
        <v>12.571359599999999</v>
      </c>
      <c r="AJ504">
        <v>11.727169999999999</v>
      </c>
      <c r="AK504">
        <f>(A504-AI504)^2+(B504-AJ504)^2</f>
        <v>4.8844163394361573</v>
      </c>
      <c r="AL504">
        <f t="shared" si="128"/>
        <v>2.210071568849334</v>
      </c>
      <c r="AM504">
        <f t="shared" si="127"/>
        <v>391.18266768633214</v>
      </c>
      <c r="AN504">
        <f t="shared" si="126"/>
        <v>297</v>
      </c>
    </row>
    <row r="505" spans="1:40" x14ac:dyDescent="0.2">
      <c r="A505">
        <v>9.5330200000000005</v>
      </c>
      <c r="B505">
        <v>10.64486</v>
      </c>
      <c r="C505">
        <v>0</v>
      </c>
      <c r="D505">
        <v>0</v>
      </c>
      <c r="E505" t="s">
        <v>12</v>
      </c>
      <c r="F505">
        <v>0.28000000000000003</v>
      </c>
      <c r="G505">
        <v>0</v>
      </c>
      <c r="H505" t="s">
        <v>17</v>
      </c>
      <c r="I505" t="s">
        <v>14</v>
      </c>
      <c r="J505" s="1">
        <v>19974</v>
      </c>
      <c r="K505">
        <v>28</v>
      </c>
      <c r="L505">
        <v>504</v>
      </c>
      <c r="M505">
        <f t="shared" si="114"/>
        <v>476.65100000000001</v>
      </c>
      <c r="N505">
        <f t="shared" si="115"/>
        <v>467.75700000000006</v>
      </c>
      <c r="O505">
        <v>628.56797999999992</v>
      </c>
      <c r="P505">
        <v>413.64150000000006</v>
      </c>
      <c r="Q505">
        <f t="shared" si="116"/>
        <v>26007.256152570371</v>
      </c>
      <c r="R505">
        <f t="shared" si="117"/>
        <v>161.26765377027834</v>
      </c>
      <c r="S505">
        <f t="shared" si="118"/>
        <v>0</v>
      </c>
      <c r="T505">
        <f t="shared" si="119"/>
        <v>0</v>
      </c>
      <c r="U505">
        <f t="shared" si="120"/>
        <v>0</v>
      </c>
      <c r="V505">
        <f t="shared" si="121"/>
        <v>0</v>
      </c>
      <c r="W505">
        <f t="shared" si="122"/>
        <v>1</v>
      </c>
      <c r="X505">
        <f t="shared" si="123"/>
        <v>0</v>
      </c>
      <c r="Y505">
        <f t="shared" si="124"/>
        <v>0</v>
      </c>
      <c r="Z505">
        <f t="shared" si="125"/>
        <v>0</v>
      </c>
      <c r="AI505">
        <f>O505/50</f>
        <v>12.571359599999999</v>
      </c>
      <c r="AJ505">
        <v>11.727169999999999</v>
      </c>
      <c r="AK505">
        <f>(A505-AI505)^2+(B505-AJ505)^2</f>
        <v>10.40290246102815</v>
      </c>
      <c r="AL505">
        <f t="shared" si="128"/>
        <v>3.2253530754055673</v>
      </c>
      <c r="AM505">
        <f t="shared" si="127"/>
        <v>570.88749434678539</v>
      </c>
      <c r="AN505">
        <f t="shared" si="126"/>
        <v>453</v>
      </c>
    </row>
    <row r="506" spans="1:40" x14ac:dyDescent="0.2">
      <c r="A506">
        <v>10.43369</v>
      </c>
      <c r="B506">
        <v>11.19426</v>
      </c>
      <c r="C506">
        <v>5</v>
      </c>
      <c r="D506">
        <v>1</v>
      </c>
      <c r="E506" t="s">
        <v>18</v>
      </c>
      <c r="F506">
        <v>0.01</v>
      </c>
      <c r="G506">
        <v>4</v>
      </c>
      <c r="H506" t="s">
        <v>13</v>
      </c>
      <c r="I506" t="s">
        <v>16</v>
      </c>
      <c r="J506" s="1">
        <v>19974</v>
      </c>
      <c r="K506">
        <v>28</v>
      </c>
      <c r="L506">
        <v>505</v>
      </c>
      <c r="M506">
        <f t="shared" si="114"/>
        <v>521.68450000000007</v>
      </c>
      <c r="N506">
        <f t="shared" si="115"/>
        <v>440.28700000000003</v>
      </c>
      <c r="O506">
        <v>628.56797999999992</v>
      </c>
      <c r="P506">
        <v>413.64150000000006</v>
      </c>
      <c r="Q506">
        <f t="shared" si="116"/>
        <v>12134.060967160365</v>
      </c>
      <c r="R506">
        <f t="shared" si="117"/>
        <v>110.15471377639889</v>
      </c>
      <c r="S506">
        <f t="shared" si="118"/>
        <v>1</v>
      </c>
      <c r="T506">
        <f t="shared" si="119"/>
        <v>0</v>
      </c>
      <c r="U506">
        <f t="shared" si="120"/>
        <v>0</v>
      </c>
      <c r="V506">
        <f t="shared" si="121"/>
        <v>1</v>
      </c>
      <c r="W506">
        <f t="shared" si="122"/>
        <v>0</v>
      </c>
      <c r="X506">
        <f t="shared" si="123"/>
        <v>0</v>
      </c>
      <c r="Y506">
        <f t="shared" si="124"/>
        <v>0</v>
      </c>
      <c r="Z506">
        <f t="shared" si="125"/>
        <v>0</v>
      </c>
      <c r="AI506">
        <f>O506/50</f>
        <v>12.571359599999999</v>
      </c>
      <c r="AJ506">
        <v>11.727169999999999</v>
      </c>
      <c r="AK506">
        <f>(A506-AI506)^2+(B506-AJ506)^2</f>
        <v>4.853624386864154</v>
      </c>
      <c r="AL506">
        <f t="shared" si="128"/>
        <v>2.2030942755279797</v>
      </c>
      <c r="AM506">
        <f t="shared" si="127"/>
        <v>389.9476867684524</v>
      </c>
      <c r="AN506">
        <f t="shared" si="126"/>
        <v>294</v>
      </c>
    </row>
    <row r="507" spans="1:40" x14ac:dyDescent="0.2">
      <c r="A507">
        <v>10.926310000000001</v>
      </c>
      <c r="B507">
        <v>14.624470000000001</v>
      </c>
      <c r="C507">
        <v>4</v>
      </c>
      <c r="D507">
        <v>0</v>
      </c>
      <c r="E507" t="s">
        <v>15</v>
      </c>
      <c r="F507">
        <v>0.04</v>
      </c>
      <c r="G507">
        <v>4</v>
      </c>
      <c r="H507" t="s">
        <v>17</v>
      </c>
      <c r="I507" t="s">
        <v>16</v>
      </c>
      <c r="J507" s="1">
        <v>19974</v>
      </c>
      <c r="K507">
        <v>28</v>
      </c>
      <c r="L507">
        <v>506</v>
      </c>
      <c r="M507">
        <f t="shared" si="114"/>
        <v>546.31550000000004</v>
      </c>
      <c r="N507">
        <f t="shared" si="115"/>
        <v>268.77649999999994</v>
      </c>
      <c r="O507">
        <v>628.56797999999992</v>
      </c>
      <c r="P507">
        <v>413.64150000000006</v>
      </c>
      <c r="Q507">
        <f t="shared" si="116"/>
        <v>27751.338691150413</v>
      </c>
      <c r="R507">
        <f t="shared" si="117"/>
        <v>166.58733052411404</v>
      </c>
      <c r="S507">
        <f t="shared" si="118"/>
        <v>0</v>
      </c>
      <c r="T507">
        <f t="shared" si="119"/>
        <v>0</v>
      </c>
      <c r="U507">
        <f t="shared" si="120"/>
        <v>0</v>
      </c>
      <c r="V507">
        <f t="shared" si="121"/>
        <v>0</v>
      </c>
      <c r="W507">
        <f t="shared" si="122"/>
        <v>1</v>
      </c>
      <c r="X507">
        <f t="shared" si="123"/>
        <v>0</v>
      </c>
      <c r="Y507">
        <f t="shared" si="124"/>
        <v>0</v>
      </c>
      <c r="Z507">
        <f t="shared" si="125"/>
        <v>0</v>
      </c>
      <c r="AI507">
        <f>O507/50</f>
        <v>12.571359599999999</v>
      </c>
      <c r="AJ507">
        <v>11.727169999999999</v>
      </c>
      <c r="AK507">
        <f>(A507-AI507)^2+(B507-AJ507)^2</f>
        <v>11.100535476460163</v>
      </c>
      <c r="AL507">
        <f t="shared" si="128"/>
        <v>3.3317466104822802</v>
      </c>
      <c r="AM507">
        <f t="shared" si="127"/>
        <v>589.71915005536357</v>
      </c>
      <c r="AN507">
        <f t="shared" si="126"/>
        <v>474</v>
      </c>
    </row>
    <row r="508" spans="1:40" x14ac:dyDescent="0.2">
      <c r="A508">
        <v>13.3186</v>
      </c>
      <c r="B508">
        <v>11.023809999999999</v>
      </c>
      <c r="C508">
        <v>0</v>
      </c>
      <c r="D508">
        <v>0</v>
      </c>
      <c r="E508" t="s">
        <v>12</v>
      </c>
      <c r="F508">
        <v>0.28000000000000003</v>
      </c>
      <c r="G508">
        <v>0</v>
      </c>
      <c r="H508" t="s">
        <v>17</v>
      </c>
      <c r="I508" t="s">
        <v>14</v>
      </c>
      <c r="J508" s="1">
        <v>19974</v>
      </c>
      <c r="K508">
        <v>28</v>
      </c>
      <c r="L508">
        <v>507</v>
      </c>
      <c r="M508">
        <f t="shared" si="114"/>
        <v>665.93</v>
      </c>
      <c r="N508">
        <f t="shared" si="115"/>
        <v>448.80950000000007</v>
      </c>
      <c r="O508">
        <v>628.56797999999992</v>
      </c>
      <c r="P508">
        <v>413.64150000000006</v>
      </c>
      <c r="Q508">
        <f t="shared" si="116"/>
        <v>2632.7087624804026</v>
      </c>
      <c r="R508">
        <f t="shared" si="117"/>
        <v>51.309928498102614</v>
      </c>
      <c r="S508">
        <f t="shared" si="118"/>
        <v>1</v>
      </c>
      <c r="T508">
        <f t="shared" si="119"/>
        <v>0</v>
      </c>
      <c r="U508">
        <f t="shared" si="120"/>
        <v>1</v>
      </c>
      <c r="V508">
        <f t="shared" si="121"/>
        <v>0</v>
      </c>
      <c r="W508">
        <f t="shared" si="122"/>
        <v>0</v>
      </c>
      <c r="X508">
        <f t="shared" si="123"/>
        <v>0</v>
      </c>
      <c r="Y508">
        <f t="shared" si="124"/>
        <v>0</v>
      </c>
      <c r="Z508">
        <f t="shared" si="125"/>
        <v>0</v>
      </c>
      <c r="AI508">
        <f>O508/50</f>
        <v>12.571359599999999</v>
      </c>
      <c r="AJ508">
        <v>11.727169999999999</v>
      </c>
      <c r="AK508">
        <f>(A508-AI508)^2+(B508-AJ508)^2</f>
        <v>1.0530835049921612</v>
      </c>
      <c r="AL508">
        <f t="shared" si="128"/>
        <v>1.0261985699620524</v>
      </c>
      <c r="AM508">
        <f t="shared" si="127"/>
        <v>181.63714688328326</v>
      </c>
      <c r="AN508">
        <f t="shared" si="126"/>
        <v>77</v>
      </c>
    </row>
    <row r="509" spans="1:40" x14ac:dyDescent="0.2">
      <c r="A509">
        <v>12.614800000000001</v>
      </c>
      <c r="B509">
        <v>10.951969999999999</v>
      </c>
      <c r="C509">
        <v>1</v>
      </c>
      <c r="D509">
        <v>1</v>
      </c>
      <c r="E509" s="2">
        <v>43059</v>
      </c>
      <c r="F509">
        <v>0.25</v>
      </c>
      <c r="G509">
        <v>1</v>
      </c>
      <c r="H509" t="s">
        <v>13</v>
      </c>
      <c r="I509" t="s">
        <v>14</v>
      </c>
      <c r="J509" s="1">
        <v>19974</v>
      </c>
      <c r="K509">
        <v>28</v>
      </c>
      <c r="L509">
        <v>508</v>
      </c>
      <c r="M509">
        <f t="shared" si="114"/>
        <v>630.74</v>
      </c>
      <c r="N509">
        <f t="shared" si="115"/>
        <v>452.40150000000006</v>
      </c>
      <c r="O509">
        <v>628.56797999999992</v>
      </c>
      <c r="P509">
        <v>413.64150000000006</v>
      </c>
      <c r="Q509">
        <f t="shared" si="116"/>
        <v>1507.0552708803998</v>
      </c>
      <c r="R509">
        <f t="shared" si="117"/>
        <v>38.820809765902617</v>
      </c>
      <c r="S509">
        <f t="shared" si="118"/>
        <v>1</v>
      </c>
      <c r="T509">
        <f t="shared" si="119"/>
        <v>1</v>
      </c>
      <c r="U509">
        <f t="shared" si="120"/>
        <v>0</v>
      </c>
      <c r="V509">
        <f t="shared" si="121"/>
        <v>0</v>
      </c>
      <c r="W509">
        <f t="shared" si="122"/>
        <v>0</v>
      </c>
      <c r="X509">
        <f t="shared" si="123"/>
        <v>0</v>
      </c>
      <c r="Y509">
        <f t="shared" si="124"/>
        <v>0</v>
      </c>
      <c r="Z509">
        <f t="shared" si="125"/>
        <v>0</v>
      </c>
      <c r="AI509">
        <f>O509/50</f>
        <v>12.571359599999999</v>
      </c>
      <c r="AJ509">
        <v>11.727169999999999</v>
      </c>
      <c r="AK509">
        <f>(A509-AI509)^2+(B509-AJ509)^2</f>
        <v>0.60282210835215999</v>
      </c>
      <c r="AL509">
        <f t="shared" si="128"/>
        <v>0.77641619531805228</v>
      </c>
      <c r="AM509">
        <f t="shared" si="127"/>
        <v>137.42566657129527</v>
      </c>
      <c r="AN509">
        <f t="shared" si="126"/>
        <v>56</v>
      </c>
    </row>
    <row r="510" spans="1:40" x14ac:dyDescent="0.2">
      <c r="A510">
        <v>13.080489999999999</v>
      </c>
      <c r="B510">
        <v>14.20134</v>
      </c>
      <c r="C510">
        <v>4</v>
      </c>
      <c r="D510">
        <v>1</v>
      </c>
      <c r="E510" t="s">
        <v>15</v>
      </c>
      <c r="F510">
        <v>0.04</v>
      </c>
      <c r="G510">
        <v>4</v>
      </c>
      <c r="H510" t="s">
        <v>13</v>
      </c>
      <c r="I510" t="s">
        <v>16</v>
      </c>
      <c r="J510" s="1">
        <v>19974</v>
      </c>
      <c r="K510">
        <v>28</v>
      </c>
      <c r="L510">
        <v>509</v>
      </c>
      <c r="M510">
        <f t="shared" si="114"/>
        <v>654.02449999999999</v>
      </c>
      <c r="N510">
        <f t="shared" si="115"/>
        <v>289.93299999999999</v>
      </c>
      <c r="O510">
        <v>628.56797999999992</v>
      </c>
      <c r="P510">
        <v>413.64150000000006</v>
      </c>
      <c r="Q510">
        <f t="shared" si="116"/>
        <v>15951.827382760421</v>
      </c>
      <c r="R510">
        <f t="shared" si="117"/>
        <v>126.30054387357333</v>
      </c>
      <c r="S510">
        <f t="shared" si="118"/>
        <v>1</v>
      </c>
      <c r="T510">
        <f t="shared" si="119"/>
        <v>0</v>
      </c>
      <c r="U510">
        <f t="shared" si="120"/>
        <v>0</v>
      </c>
      <c r="V510">
        <f t="shared" si="121"/>
        <v>1</v>
      </c>
      <c r="W510">
        <f t="shared" si="122"/>
        <v>0</v>
      </c>
      <c r="X510">
        <f t="shared" si="123"/>
        <v>0</v>
      </c>
      <c r="Y510">
        <f t="shared" si="124"/>
        <v>0</v>
      </c>
      <c r="Z510">
        <f t="shared" si="125"/>
        <v>0</v>
      </c>
      <c r="AI510">
        <f>O510/50</f>
        <v>12.571359599999999</v>
      </c>
      <c r="AJ510">
        <v>11.727169999999999</v>
      </c>
      <c r="AK510">
        <f>(A510-AI510)^2+(B510-AJ510)^2</f>
        <v>6.3807309531041643</v>
      </c>
      <c r="AL510">
        <f t="shared" si="128"/>
        <v>2.5260108774714656</v>
      </c>
      <c r="AM510">
        <f t="shared" si="127"/>
        <v>447.10392531244941</v>
      </c>
      <c r="AN510">
        <f t="shared" si="126"/>
        <v>344</v>
      </c>
    </row>
    <row r="511" spans="1:40" x14ac:dyDescent="0.2">
      <c r="A511">
        <v>11.64594</v>
      </c>
      <c r="B511">
        <v>10.45675</v>
      </c>
      <c r="C511">
        <v>5</v>
      </c>
      <c r="D511">
        <v>0</v>
      </c>
      <c r="E511" t="s">
        <v>18</v>
      </c>
      <c r="F511">
        <v>0.01</v>
      </c>
      <c r="G511">
        <v>4</v>
      </c>
      <c r="H511" t="s">
        <v>17</v>
      </c>
      <c r="I511" t="s">
        <v>16</v>
      </c>
      <c r="J511" s="1">
        <v>19974</v>
      </c>
      <c r="K511">
        <v>28</v>
      </c>
      <c r="L511">
        <v>510</v>
      </c>
      <c r="M511">
        <f t="shared" si="114"/>
        <v>582.29700000000003</v>
      </c>
      <c r="N511">
        <f t="shared" si="115"/>
        <v>477.16250000000002</v>
      </c>
      <c r="O511">
        <v>628.56797999999992</v>
      </c>
      <c r="P511">
        <v>413.64150000000006</v>
      </c>
      <c r="Q511">
        <f t="shared" si="116"/>
        <v>6175.9210311603847</v>
      </c>
      <c r="R511">
        <f t="shared" si="117"/>
        <v>78.587028389934588</v>
      </c>
      <c r="S511">
        <f t="shared" si="118"/>
        <v>1</v>
      </c>
      <c r="T511">
        <f t="shared" si="119"/>
        <v>0</v>
      </c>
      <c r="U511">
        <f t="shared" si="120"/>
        <v>1</v>
      </c>
      <c r="V511">
        <f t="shared" si="121"/>
        <v>0</v>
      </c>
      <c r="W511">
        <f t="shared" si="122"/>
        <v>0</v>
      </c>
      <c r="X511">
        <f t="shared" si="123"/>
        <v>0</v>
      </c>
      <c r="Y511">
        <f t="shared" si="124"/>
        <v>0</v>
      </c>
      <c r="Z511">
        <f t="shared" si="125"/>
        <v>0</v>
      </c>
      <c r="AI511">
        <f>O511/50</f>
        <v>12.571359599999999</v>
      </c>
      <c r="AJ511">
        <v>11.727169999999999</v>
      </c>
      <c r="AK511">
        <f>(A511-AI511)^2+(B511-AJ511)^2</f>
        <v>2.4703684124641585</v>
      </c>
      <c r="AL511">
        <f t="shared" si="128"/>
        <v>1.5717405677986933</v>
      </c>
      <c r="AM511">
        <f t="shared" si="127"/>
        <v>278.19808050036869</v>
      </c>
      <c r="AN511">
        <f t="shared" si="126"/>
        <v>173</v>
      </c>
    </row>
    <row r="512" spans="1:40" x14ac:dyDescent="0.2">
      <c r="A512">
        <v>13.56385</v>
      </c>
      <c r="B512">
        <v>10.07179</v>
      </c>
      <c r="C512">
        <v>2</v>
      </c>
      <c r="D512">
        <v>0</v>
      </c>
      <c r="E512" t="s">
        <v>19</v>
      </c>
      <c r="F512">
        <v>0.3</v>
      </c>
      <c r="G512">
        <v>2</v>
      </c>
      <c r="H512" t="s">
        <v>17</v>
      </c>
      <c r="I512" t="s">
        <v>14</v>
      </c>
      <c r="J512" s="1">
        <v>19974</v>
      </c>
      <c r="K512">
        <v>28</v>
      </c>
      <c r="L512">
        <v>511</v>
      </c>
      <c r="M512">
        <f t="shared" si="114"/>
        <v>678.1925</v>
      </c>
      <c r="N512">
        <f t="shared" si="115"/>
        <v>496.41050000000001</v>
      </c>
      <c r="O512">
        <v>628.56797999999992</v>
      </c>
      <c r="P512">
        <v>413.64150000000006</v>
      </c>
      <c r="Q512">
        <f t="shared" si="116"/>
        <v>9313.3003462303986</v>
      </c>
      <c r="R512">
        <f t="shared" si="117"/>
        <v>96.505442054997076</v>
      </c>
      <c r="S512">
        <f t="shared" si="118"/>
        <v>1</v>
      </c>
      <c r="T512">
        <f t="shared" si="119"/>
        <v>0</v>
      </c>
      <c r="U512">
        <f t="shared" si="120"/>
        <v>1</v>
      </c>
      <c r="V512">
        <f t="shared" si="121"/>
        <v>0</v>
      </c>
      <c r="W512">
        <f t="shared" si="122"/>
        <v>0</v>
      </c>
      <c r="X512">
        <f t="shared" si="123"/>
        <v>0</v>
      </c>
      <c r="Y512">
        <f t="shared" si="124"/>
        <v>0</v>
      </c>
      <c r="Z512">
        <f t="shared" si="125"/>
        <v>0</v>
      </c>
      <c r="AI512">
        <f>O512/50</f>
        <v>12.571359599999999</v>
      </c>
      <c r="AJ512">
        <v>11.727169999999999</v>
      </c>
      <c r="AK512">
        <f>(A512-AI512)^2+(B512-AJ512)^2</f>
        <v>3.7253201384921599</v>
      </c>
      <c r="AL512">
        <f t="shared" si="128"/>
        <v>1.9301088410999416</v>
      </c>
      <c r="AM512">
        <f t="shared" si="127"/>
        <v>341.62926487468968</v>
      </c>
      <c r="AN512">
        <f t="shared" si="126"/>
        <v>232</v>
      </c>
    </row>
    <row r="513" spans="1:40" x14ac:dyDescent="0.2">
      <c r="A513">
        <v>13.37551</v>
      </c>
      <c r="B513">
        <v>13.066929999999999</v>
      </c>
      <c r="C513">
        <v>5</v>
      </c>
      <c r="D513">
        <v>1</v>
      </c>
      <c r="E513" t="s">
        <v>18</v>
      </c>
      <c r="F513">
        <v>0.01</v>
      </c>
      <c r="G513">
        <v>4</v>
      </c>
      <c r="H513" t="s">
        <v>13</v>
      </c>
      <c r="I513" t="s">
        <v>16</v>
      </c>
      <c r="J513" s="1">
        <v>19974</v>
      </c>
      <c r="K513">
        <v>28</v>
      </c>
      <c r="L513">
        <v>512</v>
      </c>
      <c r="M513">
        <f t="shared" si="114"/>
        <v>668.77549999999997</v>
      </c>
      <c r="N513">
        <f t="shared" si="115"/>
        <v>346.65350000000001</v>
      </c>
      <c r="O513">
        <v>628.56797999999992</v>
      </c>
      <c r="P513">
        <v>413.64150000000006</v>
      </c>
      <c r="Q513">
        <f t="shared" si="116"/>
        <v>6104.0368085504115</v>
      </c>
      <c r="R513">
        <f t="shared" si="117"/>
        <v>78.128335503518898</v>
      </c>
      <c r="S513">
        <f t="shared" si="118"/>
        <v>1</v>
      </c>
      <c r="T513">
        <f t="shared" si="119"/>
        <v>0</v>
      </c>
      <c r="U513">
        <f t="shared" si="120"/>
        <v>1</v>
      </c>
      <c r="V513">
        <f t="shared" si="121"/>
        <v>0</v>
      </c>
      <c r="W513">
        <f t="shared" si="122"/>
        <v>0</v>
      </c>
      <c r="X513">
        <f t="shared" si="123"/>
        <v>0</v>
      </c>
      <c r="Y513">
        <f t="shared" si="124"/>
        <v>0</v>
      </c>
      <c r="Z513">
        <f t="shared" si="125"/>
        <v>0</v>
      </c>
      <c r="AI513">
        <f>O513/50</f>
        <v>12.571359599999999</v>
      </c>
      <c r="AJ513">
        <v>11.727169999999999</v>
      </c>
      <c r="AK513">
        <f>(A513-AI513)^2+(B513-AJ513)^2</f>
        <v>2.4416147234201619</v>
      </c>
      <c r="AL513">
        <f t="shared" si="128"/>
        <v>1.5625667100703771</v>
      </c>
      <c r="AM513">
        <f t="shared" si="127"/>
        <v>276.57430768245672</v>
      </c>
      <c r="AN513">
        <f t="shared" si="126"/>
        <v>172</v>
      </c>
    </row>
    <row r="514" spans="1:40" x14ac:dyDescent="0.2">
      <c r="A514">
        <v>13.736700000000001</v>
      </c>
      <c r="B514">
        <v>11.130269999999999</v>
      </c>
      <c r="C514">
        <v>5</v>
      </c>
      <c r="D514">
        <v>0</v>
      </c>
      <c r="E514" t="s">
        <v>18</v>
      </c>
      <c r="F514">
        <v>0.01</v>
      </c>
      <c r="G514">
        <v>4</v>
      </c>
      <c r="H514" t="s">
        <v>17</v>
      </c>
      <c r="I514" t="s">
        <v>16</v>
      </c>
      <c r="J514" s="1">
        <v>19974</v>
      </c>
      <c r="K514">
        <v>28</v>
      </c>
      <c r="L514">
        <v>513</v>
      </c>
      <c r="M514">
        <f t="shared" si="114"/>
        <v>686.83500000000004</v>
      </c>
      <c r="N514">
        <f t="shared" si="115"/>
        <v>443.48649999999998</v>
      </c>
      <c r="O514">
        <v>628.56797999999992</v>
      </c>
      <c r="P514">
        <v>413.64150000000006</v>
      </c>
      <c r="Q514">
        <f t="shared" si="116"/>
        <v>4285.7696446804084</v>
      </c>
      <c r="R514">
        <f t="shared" si="117"/>
        <v>65.465789880520106</v>
      </c>
      <c r="S514">
        <f t="shared" si="118"/>
        <v>1</v>
      </c>
      <c r="T514">
        <f t="shared" si="119"/>
        <v>0</v>
      </c>
      <c r="U514">
        <f t="shared" si="120"/>
        <v>1</v>
      </c>
      <c r="V514">
        <f t="shared" si="121"/>
        <v>0</v>
      </c>
      <c r="W514">
        <f t="shared" si="122"/>
        <v>0</v>
      </c>
      <c r="X514">
        <f t="shared" si="123"/>
        <v>0</v>
      </c>
      <c r="Y514">
        <f t="shared" si="124"/>
        <v>0</v>
      </c>
      <c r="Z514">
        <f t="shared" si="125"/>
        <v>0</v>
      </c>
      <c r="AI514">
        <f>O514/50</f>
        <v>12.571359599999999</v>
      </c>
      <c r="AJ514">
        <v>11.727169999999999</v>
      </c>
      <c r="AK514">
        <f>(A514-AI514)^2+(B514-AJ514)^2</f>
        <v>1.7143078578721636</v>
      </c>
      <c r="AL514">
        <f t="shared" si="128"/>
        <v>1.3093157976104022</v>
      </c>
      <c r="AM514">
        <f t="shared" si="127"/>
        <v>231.74889617704119</v>
      </c>
      <c r="AN514">
        <f t="shared" si="126"/>
        <v>129</v>
      </c>
    </row>
    <row r="515" spans="1:40" x14ac:dyDescent="0.2">
      <c r="A515">
        <v>10.68826</v>
      </c>
      <c r="B515">
        <v>12.459059999999999</v>
      </c>
      <c r="C515">
        <v>3</v>
      </c>
      <c r="D515">
        <v>1</v>
      </c>
      <c r="E515" t="s">
        <v>20</v>
      </c>
      <c r="F515">
        <v>0.13</v>
      </c>
      <c r="G515">
        <v>3</v>
      </c>
      <c r="H515" t="s">
        <v>13</v>
      </c>
      <c r="I515" t="s">
        <v>14</v>
      </c>
      <c r="J515" s="1">
        <v>19974</v>
      </c>
      <c r="K515">
        <v>28</v>
      </c>
      <c r="L515">
        <v>514</v>
      </c>
      <c r="M515">
        <f t="shared" ref="M515:M572" si="129">50*A515</f>
        <v>534.41300000000001</v>
      </c>
      <c r="N515">
        <f t="shared" ref="N515:N572" si="130">1000-(50*B515)</f>
        <v>377.04700000000003</v>
      </c>
      <c r="O515">
        <v>628.56797999999992</v>
      </c>
      <c r="P515">
        <v>413.64150000000006</v>
      </c>
      <c r="Q515">
        <f t="shared" ref="Q515:Q572" si="131">(M515-O515)^2+(N515-P515)^2</f>
        <v>10204.317689050386</v>
      </c>
      <c r="R515">
        <f t="shared" ref="R515:R572" si="132">SQRT(Q515)</f>
        <v>101.01642286801876</v>
      </c>
      <c r="S515">
        <f t="shared" ref="S515:S572" si="133">IF(R515&lt;=155,1,0)</f>
        <v>1</v>
      </c>
      <c r="T515">
        <f t="shared" ref="T515:T572" si="134">IF($R515&lt;=50,1,0)</f>
        <v>0</v>
      </c>
      <c r="U515">
        <f t="shared" ref="U515:U572" si="135">IF(AND($R515&gt;50,$R515&lt;=100),1,0)</f>
        <v>0</v>
      </c>
      <c r="V515">
        <f t="shared" ref="V515:V572" si="136">IF(AND($R515&gt;100,$R515&lt;=150),1,0)</f>
        <v>1</v>
      </c>
      <c r="W515">
        <f t="shared" ref="W515:W572" si="137">IF(AND($R515&gt;150,$R515&lt;=200),1,0)</f>
        <v>0</v>
      </c>
      <c r="X515">
        <f t="shared" ref="X515:X572" si="138">IF(AND($R515&gt;200,$R515&lt;=250),1,0)</f>
        <v>0</v>
      </c>
      <c r="Y515">
        <f t="shared" ref="Y515:Y572" si="139">IF(AND($R515&gt;250,$R515&lt;=300),1,0)</f>
        <v>0</v>
      </c>
      <c r="Z515">
        <f t="shared" ref="Z515:Z572" si="140">IF(AND($R515&gt;300,$R515&lt;=400),1,0)</f>
        <v>0</v>
      </c>
      <c r="AI515">
        <f>O515/50</f>
        <v>12.571359599999999</v>
      </c>
      <c r="AJ515">
        <v>11.727169999999999</v>
      </c>
      <c r="AK515">
        <f>(A515-AI515)^2+(B515-AJ515)^2</f>
        <v>4.081727075620158</v>
      </c>
      <c r="AL515">
        <f t="shared" si="128"/>
        <v>2.0203284573603764</v>
      </c>
      <c r="AM515">
        <f t="shared" si="127"/>
        <v>357.5981369527866</v>
      </c>
      <c r="AN515">
        <f t="shared" ref="AN515:AN572" si="141">RANK(AM515,$AM$2:$AM$572,1)</f>
        <v>249</v>
      </c>
    </row>
    <row r="516" spans="1:40" x14ac:dyDescent="0.2">
      <c r="A516">
        <v>12.18764</v>
      </c>
      <c r="B516">
        <v>14.137549999999999</v>
      </c>
      <c r="C516">
        <v>5</v>
      </c>
      <c r="D516">
        <v>0</v>
      </c>
      <c r="E516" t="s">
        <v>18</v>
      </c>
      <c r="F516">
        <v>0.01</v>
      </c>
      <c r="G516">
        <v>4</v>
      </c>
      <c r="H516" t="s">
        <v>17</v>
      </c>
      <c r="I516" t="s">
        <v>16</v>
      </c>
      <c r="J516" s="1">
        <v>19974</v>
      </c>
      <c r="K516">
        <v>28</v>
      </c>
      <c r="L516">
        <v>515</v>
      </c>
      <c r="M516">
        <f t="shared" si="129"/>
        <v>609.38199999999995</v>
      </c>
      <c r="N516">
        <f t="shared" si="130"/>
        <v>293.12250000000006</v>
      </c>
      <c r="O516">
        <v>628.56797999999992</v>
      </c>
      <c r="P516">
        <v>413.64150000000006</v>
      </c>
      <c r="Q516">
        <f t="shared" si="131"/>
        <v>14892.931189560401</v>
      </c>
      <c r="R516">
        <f t="shared" si="132"/>
        <v>122.03659774657929</v>
      </c>
      <c r="S516">
        <f t="shared" si="133"/>
        <v>1</v>
      </c>
      <c r="T516">
        <f t="shared" si="134"/>
        <v>0</v>
      </c>
      <c r="U516">
        <f t="shared" si="135"/>
        <v>0</v>
      </c>
      <c r="V516">
        <f t="shared" si="136"/>
        <v>1</v>
      </c>
      <c r="W516">
        <f t="shared" si="137"/>
        <v>0</v>
      </c>
      <c r="X516">
        <f t="shared" si="138"/>
        <v>0</v>
      </c>
      <c r="Y516">
        <f t="shared" si="139"/>
        <v>0</v>
      </c>
      <c r="Z516">
        <f t="shared" si="140"/>
        <v>0</v>
      </c>
      <c r="AI516">
        <f>O516/50</f>
        <v>12.571359599999999</v>
      </c>
      <c r="AJ516">
        <v>11.727169999999999</v>
      </c>
      <c r="AK516">
        <f>(A516-AI516)^2+(B516-AJ516)^2</f>
        <v>5.9571724758241595</v>
      </c>
      <c r="AL516">
        <f t="shared" si="128"/>
        <v>2.4407319549315858</v>
      </c>
      <c r="AM516">
        <f t="shared" ref="AM516:AM572" si="142">AL516*$AL$1</f>
        <v>432.00955602289071</v>
      </c>
      <c r="AN516">
        <f t="shared" si="141"/>
        <v>333</v>
      </c>
    </row>
    <row r="517" spans="1:40" x14ac:dyDescent="0.2">
      <c r="A517">
        <v>13.96921</v>
      </c>
      <c r="B517">
        <v>13.32231</v>
      </c>
      <c r="C517">
        <v>3</v>
      </c>
      <c r="D517">
        <v>1</v>
      </c>
      <c r="E517" t="s">
        <v>20</v>
      </c>
      <c r="F517">
        <v>0.13</v>
      </c>
      <c r="G517">
        <v>3</v>
      </c>
      <c r="H517" t="s">
        <v>13</v>
      </c>
      <c r="I517" t="s">
        <v>14</v>
      </c>
      <c r="J517" s="1">
        <v>19974</v>
      </c>
      <c r="K517">
        <v>28</v>
      </c>
      <c r="L517">
        <v>516</v>
      </c>
      <c r="M517">
        <f t="shared" si="129"/>
        <v>698.46050000000002</v>
      </c>
      <c r="N517">
        <f t="shared" si="130"/>
        <v>333.8845</v>
      </c>
      <c r="O517">
        <v>628.56797999999992</v>
      </c>
      <c r="P517">
        <v>413.64150000000006</v>
      </c>
      <c r="Q517">
        <f t="shared" si="131"/>
        <v>11246.143400950425</v>
      </c>
      <c r="R517">
        <f t="shared" si="132"/>
        <v>106.0478354373649</v>
      </c>
      <c r="S517">
        <f t="shared" si="133"/>
        <v>1</v>
      </c>
      <c r="T517">
        <f t="shared" si="134"/>
        <v>0</v>
      </c>
      <c r="U517">
        <f t="shared" si="135"/>
        <v>0</v>
      </c>
      <c r="V517">
        <f t="shared" si="136"/>
        <v>1</v>
      </c>
      <c r="W517">
        <f t="shared" si="137"/>
        <v>0</v>
      </c>
      <c r="X517">
        <f t="shared" si="138"/>
        <v>0</v>
      </c>
      <c r="Y517">
        <f t="shared" si="139"/>
        <v>0</v>
      </c>
      <c r="Z517">
        <f t="shared" si="140"/>
        <v>0</v>
      </c>
      <c r="AI517">
        <f>O517/50</f>
        <v>12.571359599999999</v>
      </c>
      <c r="AJ517">
        <v>11.727169999999999</v>
      </c>
      <c r="AK517">
        <f>(A517-AI517)^2+(B517-AJ517)^2</f>
        <v>4.498457360380165</v>
      </c>
      <c r="AL517">
        <f t="shared" si="128"/>
        <v>2.1209567087472965</v>
      </c>
      <c r="AM517">
        <f t="shared" si="142"/>
        <v>375.40933744827146</v>
      </c>
      <c r="AN517">
        <f t="shared" si="141"/>
        <v>275</v>
      </c>
    </row>
    <row r="518" spans="1:40" x14ac:dyDescent="0.2">
      <c r="A518">
        <v>14.77023</v>
      </c>
      <c r="B518">
        <v>9.2105110000000003</v>
      </c>
      <c r="C518">
        <v>5</v>
      </c>
      <c r="D518">
        <v>0</v>
      </c>
      <c r="E518" t="s">
        <v>18</v>
      </c>
      <c r="F518">
        <v>0.01</v>
      </c>
      <c r="G518">
        <v>4</v>
      </c>
      <c r="H518" t="s">
        <v>17</v>
      </c>
      <c r="I518" t="s">
        <v>16</v>
      </c>
      <c r="J518" s="1">
        <v>19975</v>
      </c>
      <c r="K518">
        <v>12</v>
      </c>
      <c r="L518">
        <v>517</v>
      </c>
      <c r="M518">
        <f t="shared" si="129"/>
        <v>738.51149999999996</v>
      </c>
      <c r="N518">
        <f t="shared" si="130"/>
        <v>539.47444999999993</v>
      </c>
      <c r="O518">
        <v>628.56797999999992</v>
      </c>
      <c r="P518">
        <v>413.64150000000006</v>
      </c>
      <c r="Q518">
        <f t="shared" si="131"/>
        <v>27921.508895692874</v>
      </c>
      <c r="R518">
        <f t="shared" si="132"/>
        <v>167.09730367571129</v>
      </c>
      <c r="S518">
        <f t="shared" si="133"/>
        <v>0</v>
      </c>
      <c r="T518">
        <f t="shared" si="134"/>
        <v>0</v>
      </c>
      <c r="U518">
        <f t="shared" si="135"/>
        <v>0</v>
      </c>
      <c r="V518">
        <f t="shared" si="136"/>
        <v>0</v>
      </c>
      <c r="W518">
        <f t="shared" si="137"/>
        <v>1</v>
      </c>
      <c r="X518">
        <f t="shared" si="138"/>
        <v>0</v>
      </c>
      <c r="Y518">
        <f t="shared" si="139"/>
        <v>0</v>
      </c>
      <c r="Z518">
        <f t="shared" si="140"/>
        <v>0</v>
      </c>
      <c r="AI518">
        <f>O518/50</f>
        <v>12.571359599999999</v>
      </c>
      <c r="AJ518">
        <v>11.727169999999999</v>
      </c>
      <c r="AK518">
        <f>(A518-AI518)^2+(B518-AJ518)^2</f>
        <v>11.168603558277157</v>
      </c>
      <c r="AL518">
        <f t="shared" si="128"/>
        <v>3.3419460735142268</v>
      </c>
      <c r="AM518">
        <f t="shared" si="142"/>
        <v>591.52445501201817</v>
      </c>
      <c r="AN518">
        <f t="shared" si="141"/>
        <v>476</v>
      </c>
    </row>
    <row r="519" spans="1:40" x14ac:dyDescent="0.2">
      <c r="A519">
        <v>15.082610000000001</v>
      </c>
      <c r="B519">
        <v>10.12219</v>
      </c>
      <c r="C519">
        <v>1</v>
      </c>
      <c r="D519">
        <v>0</v>
      </c>
      <c r="E519" s="2">
        <v>43059</v>
      </c>
      <c r="F519">
        <v>0.25</v>
      </c>
      <c r="G519">
        <v>1</v>
      </c>
      <c r="H519" t="s">
        <v>17</v>
      </c>
      <c r="I519" t="s">
        <v>14</v>
      </c>
      <c r="J519" s="1">
        <v>19975</v>
      </c>
      <c r="K519">
        <v>12</v>
      </c>
      <c r="L519">
        <v>518</v>
      </c>
      <c r="M519">
        <f t="shared" si="129"/>
        <v>754.13049999999998</v>
      </c>
      <c r="N519">
        <f t="shared" si="130"/>
        <v>493.89050000000003</v>
      </c>
      <c r="O519">
        <v>628.56797999999992</v>
      </c>
      <c r="P519">
        <v>413.64150000000006</v>
      </c>
      <c r="Q519">
        <f t="shared" si="131"/>
        <v>22205.848429750411</v>
      </c>
      <c r="R519">
        <f t="shared" si="132"/>
        <v>149.01626901030104</v>
      </c>
      <c r="S519">
        <f t="shared" si="133"/>
        <v>1</v>
      </c>
      <c r="T519">
        <f t="shared" si="134"/>
        <v>0</v>
      </c>
      <c r="U519">
        <f t="shared" si="135"/>
        <v>0</v>
      </c>
      <c r="V519">
        <f t="shared" si="136"/>
        <v>1</v>
      </c>
      <c r="W519">
        <f t="shared" si="137"/>
        <v>0</v>
      </c>
      <c r="X519">
        <f t="shared" si="138"/>
        <v>0</v>
      </c>
      <c r="Y519">
        <f t="shared" si="139"/>
        <v>0</v>
      </c>
      <c r="Z519">
        <f t="shared" si="140"/>
        <v>0</v>
      </c>
      <c r="AI519">
        <f>O519/50</f>
        <v>12.571359599999999</v>
      </c>
      <c r="AJ519">
        <v>11.727169999999999</v>
      </c>
      <c r="AK519">
        <f>(A519-AI519)^2+(B519-AJ519)^2</f>
        <v>8.8823393719001658</v>
      </c>
      <c r="AL519">
        <f t="shared" si="128"/>
        <v>2.9803253802060214</v>
      </c>
      <c r="AM519">
        <f t="shared" si="142"/>
        <v>527.51759229646575</v>
      </c>
      <c r="AN519">
        <f t="shared" si="141"/>
        <v>412</v>
      </c>
    </row>
    <row r="520" spans="1:40" x14ac:dyDescent="0.2">
      <c r="A520">
        <v>16.23659</v>
      </c>
      <c r="B520">
        <v>9.9144740000000002</v>
      </c>
      <c r="C520">
        <v>1</v>
      </c>
      <c r="D520">
        <v>0</v>
      </c>
      <c r="E520" s="2">
        <v>43059</v>
      </c>
      <c r="F520">
        <v>0.25</v>
      </c>
      <c r="G520">
        <v>1</v>
      </c>
      <c r="H520" t="s">
        <v>17</v>
      </c>
      <c r="I520" t="s">
        <v>14</v>
      </c>
      <c r="J520" s="1">
        <v>19975</v>
      </c>
      <c r="K520">
        <v>12</v>
      </c>
      <c r="L520">
        <v>519</v>
      </c>
      <c r="M520">
        <f t="shared" si="129"/>
        <v>811.82949999999994</v>
      </c>
      <c r="N520">
        <f t="shared" si="130"/>
        <v>504.27629999999999</v>
      </c>
      <c r="O520">
        <v>628.56797999999992</v>
      </c>
      <c r="P520">
        <v>413.64150000000006</v>
      </c>
      <c r="Q520">
        <f t="shared" si="131"/>
        <v>41799.451683750391</v>
      </c>
      <c r="R520">
        <f t="shared" si="132"/>
        <v>204.44914204699023</v>
      </c>
      <c r="S520">
        <f t="shared" si="133"/>
        <v>0</v>
      </c>
      <c r="T520">
        <f t="shared" si="134"/>
        <v>0</v>
      </c>
      <c r="U520">
        <f t="shared" si="135"/>
        <v>0</v>
      </c>
      <c r="V520">
        <f t="shared" si="136"/>
        <v>0</v>
      </c>
      <c r="W520">
        <f t="shared" si="137"/>
        <v>0</v>
      </c>
      <c r="X520">
        <f t="shared" si="138"/>
        <v>1</v>
      </c>
      <c r="Y520">
        <f t="shared" si="139"/>
        <v>0</v>
      </c>
      <c r="Z520">
        <f t="shared" si="140"/>
        <v>0</v>
      </c>
      <c r="AI520">
        <f>O520/50</f>
        <v>12.571359599999999</v>
      </c>
      <c r="AJ520">
        <v>11.727169999999999</v>
      </c>
      <c r="AK520">
        <f>(A520-AI520)^2+(B520-AJ520)^2</f>
        <v>16.719780673500161</v>
      </c>
      <c r="AL520">
        <f t="shared" si="128"/>
        <v>4.0889828409398055</v>
      </c>
      <c r="AM520">
        <f t="shared" si="142"/>
        <v>723.74996284634551</v>
      </c>
      <c r="AN520">
        <f t="shared" si="141"/>
        <v>527</v>
      </c>
    </row>
    <row r="521" spans="1:40" x14ac:dyDescent="0.2">
      <c r="A521">
        <v>15.313560000000001</v>
      </c>
      <c r="B521">
        <v>11.4458</v>
      </c>
      <c r="C521">
        <v>0</v>
      </c>
      <c r="D521">
        <v>0</v>
      </c>
      <c r="E521" t="s">
        <v>12</v>
      </c>
      <c r="F521">
        <v>0.28000000000000003</v>
      </c>
      <c r="G521">
        <v>0</v>
      </c>
      <c r="H521" t="s">
        <v>17</v>
      </c>
      <c r="I521" t="s">
        <v>14</v>
      </c>
      <c r="J521" s="1">
        <v>19975</v>
      </c>
      <c r="K521">
        <v>12</v>
      </c>
      <c r="L521">
        <v>520</v>
      </c>
      <c r="M521">
        <f t="shared" si="129"/>
        <v>765.678</v>
      </c>
      <c r="N521">
        <f t="shared" si="130"/>
        <v>427.71000000000004</v>
      </c>
      <c r="O521">
        <v>628.56797999999992</v>
      </c>
      <c r="P521">
        <v>413.64150000000006</v>
      </c>
      <c r="Q521">
        <f t="shared" si="131"/>
        <v>18997.08027665042</v>
      </c>
      <c r="R521">
        <f t="shared" si="132"/>
        <v>137.829896164259</v>
      </c>
      <c r="S521">
        <f t="shared" si="133"/>
        <v>1</v>
      </c>
      <c r="T521">
        <f t="shared" si="134"/>
        <v>0</v>
      </c>
      <c r="U521">
        <f t="shared" si="135"/>
        <v>0</v>
      </c>
      <c r="V521">
        <f t="shared" si="136"/>
        <v>1</v>
      </c>
      <c r="W521">
        <f t="shared" si="137"/>
        <v>0</v>
      </c>
      <c r="X521">
        <f t="shared" si="138"/>
        <v>0</v>
      </c>
      <c r="Y521">
        <f t="shared" si="139"/>
        <v>0</v>
      </c>
      <c r="Z521">
        <f t="shared" si="140"/>
        <v>0</v>
      </c>
      <c r="AI521">
        <f>O521/50</f>
        <v>12.571359599999999</v>
      </c>
      <c r="AJ521">
        <v>11.727169999999999</v>
      </c>
      <c r="AK521">
        <f>(A521-AI521)^2+(B521-AJ521)^2</f>
        <v>7.5988321106601679</v>
      </c>
      <c r="AL521">
        <f t="shared" si="128"/>
        <v>2.7565979232851801</v>
      </c>
      <c r="AM521">
        <f t="shared" si="142"/>
        <v>487.91783242147687</v>
      </c>
      <c r="AN521">
        <f t="shared" si="141"/>
        <v>379</v>
      </c>
    </row>
    <row r="522" spans="1:40" x14ac:dyDescent="0.2">
      <c r="A522">
        <v>12.549720000000001</v>
      </c>
      <c r="B522">
        <v>11.075189999999999</v>
      </c>
      <c r="C522">
        <v>5</v>
      </c>
      <c r="D522">
        <v>1</v>
      </c>
      <c r="E522" t="s">
        <v>18</v>
      </c>
      <c r="F522">
        <v>0.01</v>
      </c>
      <c r="G522">
        <v>4</v>
      </c>
      <c r="H522" t="s">
        <v>13</v>
      </c>
      <c r="I522" t="s">
        <v>16</v>
      </c>
      <c r="J522" s="1">
        <v>19975</v>
      </c>
      <c r="K522">
        <v>12</v>
      </c>
      <c r="L522">
        <v>521</v>
      </c>
      <c r="M522">
        <f t="shared" si="129"/>
        <v>627.48599999999999</v>
      </c>
      <c r="N522">
        <f t="shared" si="130"/>
        <v>446.2405</v>
      </c>
      <c r="O522">
        <v>628.56797999999992</v>
      </c>
      <c r="P522">
        <v>413.64150000000006</v>
      </c>
      <c r="Q522">
        <f t="shared" si="131"/>
        <v>1063.8654817203953</v>
      </c>
      <c r="R522">
        <f t="shared" si="132"/>
        <v>32.616950834196558</v>
      </c>
      <c r="S522">
        <f t="shared" si="133"/>
        <v>1</v>
      </c>
      <c r="T522">
        <f t="shared" si="134"/>
        <v>1</v>
      </c>
      <c r="U522">
        <f t="shared" si="135"/>
        <v>0</v>
      </c>
      <c r="V522">
        <f t="shared" si="136"/>
        <v>0</v>
      </c>
      <c r="W522">
        <f t="shared" si="137"/>
        <v>0</v>
      </c>
      <c r="X522">
        <f t="shared" si="138"/>
        <v>0</v>
      </c>
      <c r="Y522">
        <f t="shared" si="139"/>
        <v>0</v>
      </c>
      <c r="Z522">
        <f t="shared" si="140"/>
        <v>0</v>
      </c>
      <c r="AI522">
        <f>O522/50</f>
        <v>12.571359599999999</v>
      </c>
      <c r="AJ522">
        <v>11.727169999999999</v>
      </c>
      <c r="AK522">
        <f>(A522-AI522)^2+(B522-AJ522)^2</f>
        <v>0.42554619268815996</v>
      </c>
      <c r="AL522">
        <f t="shared" si="128"/>
        <v>0.65233901668393246</v>
      </c>
      <c r="AM522">
        <f t="shared" si="142"/>
        <v>115.46400595305604</v>
      </c>
      <c r="AN522">
        <f t="shared" si="141"/>
        <v>48</v>
      </c>
    </row>
    <row r="523" spans="1:40" x14ac:dyDescent="0.2">
      <c r="A523">
        <v>14.65652</v>
      </c>
      <c r="B523">
        <v>11.439</v>
      </c>
      <c r="C523">
        <v>5</v>
      </c>
      <c r="D523">
        <v>1</v>
      </c>
      <c r="E523" t="s">
        <v>18</v>
      </c>
      <c r="F523">
        <v>0.01</v>
      </c>
      <c r="G523">
        <v>4</v>
      </c>
      <c r="H523" t="s">
        <v>13</v>
      </c>
      <c r="I523" t="s">
        <v>16</v>
      </c>
      <c r="J523" s="1">
        <v>19975</v>
      </c>
      <c r="K523">
        <v>12</v>
      </c>
      <c r="L523">
        <v>522</v>
      </c>
      <c r="M523">
        <f t="shared" si="129"/>
        <v>732.82600000000002</v>
      </c>
      <c r="N523">
        <f t="shared" si="130"/>
        <v>428.04999999999995</v>
      </c>
      <c r="O523">
        <v>628.56797999999992</v>
      </c>
      <c r="P523">
        <v>413.64150000000006</v>
      </c>
      <c r="Q523">
        <f t="shared" si="131"/>
        <v>11077.339606570418</v>
      </c>
      <c r="R523">
        <f t="shared" si="132"/>
        <v>105.24894111852346</v>
      </c>
      <c r="S523">
        <f t="shared" si="133"/>
        <v>1</v>
      </c>
      <c r="T523">
        <f t="shared" si="134"/>
        <v>0</v>
      </c>
      <c r="U523">
        <f t="shared" si="135"/>
        <v>0</v>
      </c>
      <c r="V523">
        <f t="shared" si="136"/>
        <v>1</v>
      </c>
      <c r="W523">
        <f t="shared" si="137"/>
        <v>0</v>
      </c>
      <c r="X523">
        <f t="shared" si="138"/>
        <v>0</v>
      </c>
      <c r="Y523">
        <f t="shared" si="139"/>
        <v>0</v>
      </c>
      <c r="Z523">
        <f t="shared" si="140"/>
        <v>0</v>
      </c>
      <c r="AI523">
        <f>O523/50</f>
        <v>12.571359599999999</v>
      </c>
      <c r="AJ523">
        <v>11.727169999999999</v>
      </c>
      <c r="AK523">
        <f>(A523-AI523)^2+(B523-AJ523)^2</f>
        <v>4.4309358426281644</v>
      </c>
      <c r="AL523">
        <f t="shared" si="128"/>
        <v>2.1049788223704686</v>
      </c>
      <c r="AM523">
        <f t="shared" si="142"/>
        <v>372.58125155957293</v>
      </c>
      <c r="AN523">
        <f t="shared" si="141"/>
        <v>270</v>
      </c>
    </row>
    <row r="524" spans="1:40" x14ac:dyDescent="0.2">
      <c r="A524">
        <v>12.53218</v>
      </c>
      <c r="B524">
        <v>11.104520000000001</v>
      </c>
      <c r="C524">
        <v>0</v>
      </c>
      <c r="D524">
        <v>0</v>
      </c>
      <c r="E524" t="s">
        <v>12</v>
      </c>
      <c r="F524">
        <v>0.28000000000000003</v>
      </c>
      <c r="G524">
        <v>0</v>
      </c>
      <c r="H524" t="s">
        <v>17</v>
      </c>
      <c r="I524" t="s">
        <v>14</v>
      </c>
      <c r="J524" s="1">
        <v>19975</v>
      </c>
      <c r="K524">
        <v>12</v>
      </c>
      <c r="L524">
        <v>523</v>
      </c>
      <c r="M524">
        <f t="shared" si="129"/>
        <v>626.60900000000004</v>
      </c>
      <c r="N524">
        <f t="shared" si="130"/>
        <v>444.774</v>
      </c>
      <c r="O524">
        <v>628.56797999999992</v>
      </c>
      <c r="P524">
        <v>413.64150000000006</v>
      </c>
      <c r="Q524">
        <f t="shared" si="131"/>
        <v>973.07015889039553</v>
      </c>
      <c r="R524">
        <f t="shared" si="132"/>
        <v>31.194072496075204</v>
      </c>
      <c r="S524">
        <f t="shared" si="133"/>
        <v>1</v>
      </c>
      <c r="T524">
        <f t="shared" si="134"/>
        <v>1</v>
      </c>
      <c r="U524">
        <f t="shared" si="135"/>
        <v>0</v>
      </c>
      <c r="V524">
        <f t="shared" si="136"/>
        <v>0</v>
      </c>
      <c r="W524">
        <f t="shared" si="137"/>
        <v>0</v>
      </c>
      <c r="X524">
        <f t="shared" si="138"/>
        <v>0</v>
      </c>
      <c r="Y524">
        <f t="shared" si="139"/>
        <v>0</v>
      </c>
      <c r="Z524">
        <f t="shared" si="140"/>
        <v>0</v>
      </c>
      <c r="AI524">
        <f>O524/50</f>
        <v>12.571359599999999</v>
      </c>
      <c r="AJ524">
        <v>11.727169999999999</v>
      </c>
      <c r="AK524">
        <f>(A524-AI524)^2+(B524-AJ524)^2</f>
        <v>0.38922806355615791</v>
      </c>
      <c r="AL524">
        <f t="shared" si="128"/>
        <v>0.62388144992150385</v>
      </c>
      <c r="AM524">
        <f t="shared" si="142"/>
        <v>110.42701663610619</v>
      </c>
      <c r="AN524">
        <f t="shared" si="141"/>
        <v>46</v>
      </c>
    </row>
    <row r="525" spans="1:40" x14ac:dyDescent="0.2">
      <c r="A525">
        <v>10.913040000000001</v>
      </c>
      <c r="B525">
        <v>14.67075</v>
      </c>
      <c r="C525">
        <v>5</v>
      </c>
      <c r="D525">
        <v>0</v>
      </c>
      <c r="E525" t="s">
        <v>18</v>
      </c>
      <c r="F525">
        <v>0.01</v>
      </c>
      <c r="G525">
        <v>4</v>
      </c>
      <c r="H525" t="s">
        <v>17</v>
      </c>
      <c r="I525" t="s">
        <v>16</v>
      </c>
      <c r="J525" s="1">
        <v>19975</v>
      </c>
      <c r="K525">
        <v>12</v>
      </c>
      <c r="L525">
        <v>524</v>
      </c>
      <c r="M525">
        <f t="shared" si="129"/>
        <v>545.65200000000004</v>
      </c>
      <c r="N525">
        <f t="shared" si="130"/>
        <v>266.46249999999998</v>
      </c>
      <c r="O525">
        <v>628.56797999999992</v>
      </c>
      <c r="P525">
        <v>413.64150000000006</v>
      </c>
      <c r="Q525">
        <f t="shared" si="131"/>
        <v>28536.717780360403</v>
      </c>
      <c r="R525">
        <f t="shared" si="132"/>
        <v>168.92814383743286</v>
      </c>
      <c r="S525">
        <f t="shared" si="133"/>
        <v>0</v>
      </c>
      <c r="T525">
        <f t="shared" si="134"/>
        <v>0</v>
      </c>
      <c r="U525">
        <f t="shared" si="135"/>
        <v>0</v>
      </c>
      <c r="V525">
        <f t="shared" si="136"/>
        <v>0</v>
      </c>
      <c r="W525">
        <f t="shared" si="137"/>
        <v>1</v>
      </c>
      <c r="X525">
        <f t="shared" si="138"/>
        <v>0</v>
      </c>
      <c r="Y525">
        <f t="shared" si="139"/>
        <v>0</v>
      </c>
      <c r="Z525">
        <f t="shared" si="140"/>
        <v>0</v>
      </c>
      <c r="AI525">
        <f>O525/50</f>
        <v>12.571359599999999</v>
      </c>
      <c r="AJ525">
        <v>11.727169999999999</v>
      </c>
      <c r="AK525">
        <f>(A525-AI525)^2+(B525-AJ525)^2</f>
        <v>11.41468711214416</v>
      </c>
      <c r="AL525">
        <f t="shared" si="128"/>
        <v>3.3785628767486569</v>
      </c>
      <c r="AM525">
        <f t="shared" si="142"/>
        <v>598.00562918451226</v>
      </c>
      <c r="AN525">
        <f t="shared" si="141"/>
        <v>482</v>
      </c>
    </row>
    <row r="526" spans="1:40" x14ac:dyDescent="0.2">
      <c r="A526">
        <v>15.679180000000001</v>
      </c>
      <c r="B526">
        <v>12.91381</v>
      </c>
      <c r="C526">
        <v>0</v>
      </c>
      <c r="D526">
        <v>0</v>
      </c>
      <c r="E526" t="s">
        <v>12</v>
      </c>
      <c r="F526">
        <v>0.28000000000000003</v>
      </c>
      <c r="G526">
        <v>0</v>
      </c>
      <c r="H526" t="s">
        <v>17</v>
      </c>
      <c r="I526" t="s">
        <v>14</v>
      </c>
      <c r="J526" s="1">
        <v>19975</v>
      </c>
      <c r="K526">
        <v>12</v>
      </c>
      <c r="L526">
        <v>525</v>
      </c>
      <c r="M526">
        <f t="shared" si="129"/>
        <v>783.95900000000006</v>
      </c>
      <c r="N526">
        <f t="shared" si="130"/>
        <v>354.30949999999996</v>
      </c>
      <c r="O526">
        <v>628.56797999999992</v>
      </c>
      <c r="P526">
        <v>413.64150000000006</v>
      </c>
      <c r="Q526">
        <f t="shared" si="131"/>
        <v>27666.655320640457</v>
      </c>
      <c r="R526">
        <f t="shared" si="132"/>
        <v>166.33296522529878</v>
      </c>
      <c r="S526">
        <f t="shared" si="133"/>
        <v>0</v>
      </c>
      <c r="T526">
        <f t="shared" si="134"/>
        <v>0</v>
      </c>
      <c r="U526">
        <f t="shared" si="135"/>
        <v>0</v>
      </c>
      <c r="V526">
        <f t="shared" si="136"/>
        <v>0</v>
      </c>
      <c r="W526">
        <f t="shared" si="137"/>
        <v>1</v>
      </c>
      <c r="X526">
        <f t="shared" si="138"/>
        <v>0</v>
      </c>
      <c r="Y526">
        <f t="shared" si="139"/>
        <v>0</v>
      </c>
      <c r="Z526">
        <f t="shared" si="140"/>
        <v>0</v>
      </c>
      <c r="AI526">
        <f>O526/50</f>
        <v>12.571359599999999</v>
      </c>
      <c r="AJ526">
        <v>11.727169999999999</v>
      </c>
      <c r="AK526">
        <f>(A526-AI526)^2+(B526-AJ526)^2</f>
        <v>11.066662128256169</v>
      </c>
      <c r="AL526">
        <f t="shared" si="128"/>
        <v>3.3266593045059736</v>
      </c>
      <c r="AM526">
        <f t="shared" si="142"/>
        <v>588.81869689755729</v>
      </c>
      <c r="AN526">
        <f t="shared" si="141"/>
        <v>472</v>
      </c>
    </row>
    <row r="527" spans="1:40" x14ac:dyDescent="0.2">
      <c r="A527">
        <v>11.65278</v>
      </c>
      <c r="B527">
        <v>12.622859999999999</v>
      </c>
      <c r="C527">
        <v>3</v>
      </c>
      <c r="D527">
        <v>0</v>
      </c>
      <c r="E527" t="s">
        <v>20</v>
      </c>
      <c r="F527">
        <v>0.13</v>
      </c>
      <c r="G527">
        <v>3</v>
      </c>
      <c r="H527" t="s">
        <v>17</v>
      </c>
      <c r="I527" t="s">
        <v>14</v>
      </c>
      <c r="J527" s="1">
        <v>19975</v>
      </c>
      <c r="K527">
        <v>12</v>
      </c>
      <c r="L527">
        <v>526</v>
      </c>
      <c r="M527">
        <f t="shared" si="129"/>
        <v>582.63900000000001</v>
      </c>
      <c r="N527">
        <f t="shared" si="130"/>
        <v>368.85700000000008</v>
      </c>
      <c r="O527">
        <v>628.56797999999992</v>
      </c>
      <c r="P527">
        <v>413.64150000000006</v>
      </c>
      <c r="Q527">
        <f t="shared" si="131"/>
        <v>4115.1226440903902</v>
      </c>
      <c r="R527">
        <f t="shared" si="132"/>
        <v>64.149221695125732</v>
      </c>
      <c r="S527">
        <f t="shared" si="133"/>
        <v>1</v>
      </c>
      <c r="T527">
        <f t="shared" si="134"/>
        <v>0</v>
      </c>
      <c r="U527">
        <f t="shared" si="135"/>
        <v>1</v>
      </c>
      <c r="V527">
        <f t="shared" si="136"/>
        <v>0</v>
      </c>
      <c r="W527">
        <f t="shared" si="137"/>
        <v>0</v>
      </c>
      <c r="X527">
        <f t="shared" si="138"/>
        <v>0</v>
      </c>
      <c r="Y527">
        <f t="shared" si="139"/>
        <v>0</v>
      </c>
      <c r="Z527">
        <f t="shared" si="140"/>
        <v>0</v>
      </c>
      <c r="AI527">
        <f>O527/50</f>
        <v>12.571359599999999</v>
      </c>
      <c r="AJ527">
        <v>11.727169999999999</v>
      </c>
      <c r="AK527">
        <f>(A527-AI527)^2+(B527-AJ527)^2</f>
        <v>1.6460490576361588</v>
      </c>
      <c r="AL527">
        <f t="shared" si="128"/>
        <v>1.2829844339025158</v>
      </c>
      <c r="AM527">
        <f t="shared" si="142"/>
        <v>227.08824480074529</v>
      </c>
      <c r="AN527">
        <f t="shared" si="141"/>
        <v>126</v>
      </c>
    </row>
    <row r="528" spans="1:40" x14ac:dyDescent="0.2">
      <c r="A528">
        <v>9.5014610000000008</v>
      </c>
      <c r="B528">
        <v>11.54471</v>
      </c>
      <c r="C528">
        <v>1</v>
      </c>
      <c r="D528">
        <v>1</v>
      </c>
      <c r="E528" s="2">
        <v>43059</v>
      </c>
      <c r="F528">
        <v>0.25</v>
      </c>
      <c r="G528">
        <v>1</v>
      </c>
      <c r="H528" t="s">
        <v>13</v>
      </c>
      <c r="I528" t="s">
        <v>14</v>
      </c>
      <c r="J528" s="1">
        <v>19975</v>
      </c>
      <c r="K528">
        <v>12</v>
      </c>
      <c r="L528">
        <v>527</v>
      </c>
      <c r="M528">
        <f t="shared" si="129"/>
        <v>475.07305000000002</v>
      </c>
      <c r="N528">
        <f t="shared" si="130"/>
        <v>422.7645</v>
      </c>
      <c r="O528">
        <v>628.56797999999992</v>
      </c>
      <c r="P528">
        <v>413.64150000000006</v>
      </c>
      <c r="Q528">
        <f t="shared" si="131"/>
        <v>23643.922664704867</v>
      </c>
      <c r="R528">
        <f t="shared" si="132"/>
        <v>153.76580460136404</v>
      </c>
      <c r="S528">
        <f t="shared" si="133"/>
        <v>1</v>
      </c>
      <c r="T528">
        <f t="shared" si="134"/>
        <v>0</v>
      </c>
      <c r="U528">
        <f t="shared" si="135"/>
        <v>0</v>
      </c>
      <c r="V528">
        <f t="shared" si="136"/>
        <v>0</v>
      </c>
      <c r="W528">
        <f t="shared" si="137"/>
        <v>1</v>
      </c>
      <c r="X528">
        <f t="shared" si="138"/>
        <v>0</v>
      </c>
      <c r="Y528">
        <f t="shared" si="139"/>
        <v>0</v>
      </c>
      <c r="Z528">
        <f t="shared" si="140"/>
        <v>0</v>
      </c>
      <c r="AI528">
        <f>O528/50</f>
        <v>12.571359599999999</v>
      </c>
      <c r="AJ528">
        <v>11.727169999999999</v>
      </c>
      <c r="AK528">
        <f>(A528-AI528)^2+(B528-AJ528)^2</f>
        <v>9.4575690658819482</v>
      </c>
      <c r="AL528">
        <f t="shared" si="128"/>
        <v>3.0753160920272808</v>
      </c>
      <c r="AM528">
        <f t="shared" si="142"/>
        <v>544.33094828882872</v>
      </c>
      <c r="AN528">
        <f t="shared" si="141"/>
        <v>429</v>
      </c>
    </row>
    <row r="529" spans="1:40" x14ac:dyDescent="0.2">
      <c r="A529">
        <v>13.26943</v>
      </c>
      <c r="B529">
        <v>14.79979</v>
      </c>
      <c r="C529">
        <v>0</v>
      </c>
      <c r="D529">
        <v>0</v>
      </c>
      <c r="E529" t="s">
        <v>12</v>
      </c>
      <c r="F529">
        <v>0.28000000000000003</v>
      </c>
      <c r="G529">
        <v>0</v>
      </c>
      <c r="H529" t="s">
        <v>17</v>
      </c>
      <c r="I529" t="s">
        <v>14</v>
      </c>
      <c r="J529" s="1">
        <v>19975</v>
      </c>
      <c r="K529">
        <v>12</v>
      </c>
      <c r="L529">
        <v>528</v>
      </c>
      <c r="M529">
        <f t="shared" si="129"/>
        <v>663.47149999999999</v>
      </c>
      <c r="N529">
        <f t="shared" si="130"/>
        <v>260.01049999999998</v>
      </c>
      <c r="O529">
        <v>628.56797999999992</v>
      </c>
      <c r="P529">
        <v>413.64150000000006</v>
      </c>
      <c r="Q529">
        <f t="shared" si="131"/>
        <v>24820.739869390432</v>
      </c>
      <c r="R529">
        <f t="shared" si="132"/>
        <v>157.5459928699884</v>
      </c>
      <c r="S529">
        <f t="shared" si="133"/>
        <v>0</v>
      </c>
      <c r="T529">
        <f t="shared" si="134"/>
        <v>0</v>
      </c>
      <c r="U529">
        <f t="shared" si="135"/>
        <v>0</v>
      </c>
      <c r="V529">
        <f t="shared" si="136"/>
        <v>0</v>
      </c>
      <c r="W529">
        <f t="shared" si="137"/>
        <v>1</v>
      </c>
      <c r="X529">
        <f t="shared" si="138"/>
        <v>0</v>
      </c>
      <c r="Y529">
        <f t="shared" si="139"/>
        <v>0</v>
      </c>
      <c r="Z529">
        <f t="shared" si="140"/>
        <v>0</v>
      </c>
      <c r="AI529">
        <f>O529/50</f>
        <v>12.571359599999999</v>
      </c>
      <c r="AJ529">
        <v>11.727169999999999</v>
      </c>
      <c r="AK529">
        <f>(A529-AI529)^2+(B529-AJ529)^2</f>
        <v>9.9282959477561654</v>
      </c>
      <c r="AL529">
        <f t="shared" si="128"/>
        <v>3.1509198573997668</v>
      </c>
      <c r="AM529">
        <f t="shared" si="142"/>
        <v>557.71281475975877</v>
      </c>
      <c r="AN529">
        <f t="shared" si="141"/>
        <v>439</v>
      </c>
    </row>
    <row r="530" spans="1:40" x14ac:dyDescent="0.2">
      <c r="A530">
        <v>13.616110000000001</v>
      </c>
      <c r="B530">
        <v>15.328440000000001</v>
      </c>
      <c r="C530">
        <v>3</v>
      </c>
      <c r="D530">
        <v>0</v>
      </c>
      <c r="E530" t="s">
        <v>20</v>
      </c>
      <c r="F530">
        <v>0.13</v>
      </c>
      <c r="G530">
        <v>3</v>
      </c>
      <c r="H530" t="s">
        <v>17</v>
      </c>
      <c r="I530" t="s">
        <v>14</v>
      </c>
      <c r="J530" s="1">
        <v>19976</v>
      </c>
      <c r="K530">
        <v>11</v>
      </c>
      <c r="L530">
        <v>529</v>
      </c>
      <c r="M530">
        <f t="shared" si="129"/>
        <v>680.80550000000005</v>
      </c>
      <c r="N530">
        <f t="shared" si="130"/>
        <v>233.57799999999997</v>
      </c>
      <c r="O530">
        <v>628.56797999999992</v>
      </c>
      <c r="P530">
        <v>413.64150000000006</v>
      </c>
      <c r="Q530">
        <f t="shared" si="131"/>
        <v>35151.622528000444</v>
      </c>
      <c r="R530">
        <f t="shared" si="132"/>
        <v>187.48765966857778</v>
      </c>
      <c r="S530">
        <f t="shared" si="133"/>
        <v>0</v>
      </c>
      <c r="T530">
        <f t="shared" si="134"/>
        <v>0</v>
      </c>
      <c r="U530">
        <f t="shared" si="135"/>
        <v>0</v>
      </c>
      <c r="V530">
        <f t="shared" si="136"/>
        <v>0</v>
      </c>
      <c r="W530">
        <f t="shared" si="137"/>
        <v>1</v>
      </c>
      <c r="X530">
        <f t="shared" si="138"/>
        <v>0</v>
      </c>
      <c r="Y530">
        <f t="shared" si="139"/>
        <v>0</v>
      </c>
      <c r="Z530">
        <f t="shared" si="140"/>
        <v>0</v>
      </c>
      <c r="AI530">
        <f>O530/50</f>
        <v>12.571359599999999</v>
      </c>
      <c r="AJ530">
        <v>11.727169999999999</v>
      </c>
      <c r="AK530">
        <f>(A530-AI530)^2+(B530-AJ530)^2</f>
        <v>14.060649011200173</v>
      </c>
      <c r="AL530">
        <f t="shared" si="128"/>
        <v>3.7497531933715549</v>
      </c>
      <c r="AM530">
        <f t="shared" si="142"/>
        <v>663.70631522676524</v>
      </c>
      <c r="AN530">
        <f t="shared" si="141"/>
        <v>507</v>
      </c>
    </row>
    <row r="531" spans="1:40" x14ac:dyDescent="0.2">
      <c r="A531">
        <v>13.430569999999999</v>
      </c>
      <c r="B531">
        <v>10.263299999999999</v>
      </c>
      <c r="C531">
        <v>4</v>
      </c>
      <c r="D531">
        <v>0</v>
      </c>
      <c r="E531" t="s">
        <v>15</v>
      </c>
      <c r="F531">
        <v>0.04</v>
      </c>
      <c r="G531">
        <v>4</v>
      </c>
      <c r="H531" t="s">
        <v>17</v>
      </c>
      <c r="I531" t="s">
        <v>16</v>
      </c>
      <c r="J531" s="1">
        <v>19976</v>
      </c>
      <c r="K531">
        <v>11</v>
      </c>
      <c r="L531">
        <v>530</v>
      </c>
      <c r="M531">
        <f t="shared" si="129"/>
        <v>671.52850000000001</v>
      </c>
      <c r="N531">
        <f t="shared" si="130"/>
        <v>486.83500000000004</v>
      </c>
      <c r="O531">
        <v>628.56797999999992</v>
      </c>
      <c r="P531">
        <v>413.64150000000006</v>
      </c>
      <c r="Q531">
        <f t="shared" si="131"/>
        <v>7202.8947209204034</v>
      </c>
      <c r="R531">
        <f t="shared" si="132"/>
        <v>84.869869334884712</v>
      </c>
      <c r="S531">
        <f t="shared" si="133"/>
        <v>1</v>
      </c>
      <c r="T531">
        <f t="shared" si="134"/>
        <v>0</v>
      </c>
      <c r="U531">
        <f t="shared" si="135"/>
        <v>1</v>
      </c>
      <c r="V531">
        <f t="shared" si="136"/>
        <v>0</v>
      </c>
      <c r="W531">
        <f t="shared" si="137"/>
        <v>0</v>
      </c>
      <c r="X531">
        <f t="shared" si="138"/>
        <v>0</v>
      </c>
      <c r="Y531">
        <f t="shared" si="139"/>
        <v>0</v>
      </c>
      <c r="Z531">
        <f t="shared" si="140"/>
        <v>0</v>
      </c>
      <c r="AI531">
        <f>O531/50</f>
        <v>12.571359599999999</v>
      </c>
      <c r="AJ531">
        <v>11.727169999999999</v>
      </c>
      <c r="AK531">
        <f>(A531-AI531)^2+(B531-AJ531)^2</f>
        <v>2.8811578883681603</v>
      </c>
      <c r="AL531">
        <f t="shared" si="128"/>
        <v>1.6973973866976939</v>
      </c>
      <c r="AM531">
        <f t="shared" si="142"/>
        <v>300.43933744549184</v>
      </c>
      <c r="AN531">
        <f t="shared" si="141"/>
        <v>203</v>
      </c>
    </row>
    <row r="532" spans="1:40" x14ac:dyDescent="0.2">
      <c r="A532">
        <v>13.480130000000001</v>
      </c>
      <c r="B532">
        <v>12.53947</v>
      </c>
      <c r="C532">
        <v>3</v>
      </c>
      <c r="D532">
        <v>1</v>
      </c>
      <c r="E532" t="s">
        <v>20</v>
      </c>
      <c r="F532">
        <v>0.13</v>
      </c>
      <c r="G532">
        <v>3</v>
      </c>
      <c r="H532" t="s">
        <v>13</v>
      </c>
      <c r="I532" t="s">
        <v>14</v>
      </c>
      <c r="J532" s="1">
        <v>19976</v>
      </c>
      <c r="K532">
        <v>11</v>
      </c>
      <c r="L532">
        <v>531</v>
      </c>
      <c r="M532">
        <f t="shared" si="129"/>
        <v>674.00650000000007</v>
      </c>
      <c r="N532">
        <f t="shared" si="130"/>
        <v>373.02650000000006</v>
      </c>
      <c r="O532">
        <v>628.56797999999992</v>
      </c>
      <c r="P532">
        <v>413.64150000000006</v>
      </c>
      <c r="Q532">
        <f t="shared" si="131"/>
        <v>3714.2373247904147</v>
      </c>
      <c r="R532">
        <f t="shared" si="132"/>
        <v>60.944543027168685</v>
      </c>
      <c r="S532">
        <f t="shared" si="133"/>
        <v>1</v>
      </c>
      <c r="T532">
        <f t="shared" si="134"/>
        <v>0</v>
      </c>
      <c r="U532">
        <f t="shared" si="135"/>
        <v>1</v>
      </c>
      <c r="V532">
        <f t="shared" si="136"/>
        <v>0</v>
      </c>
      <c r="W532">
        <f t="shared" si="137"/>
        <v>0</v>
      </c>
      <c r="X532">
        <f t="shared" si="138"/>
        <v>0</v>
      </c>
      <c r="Y532">
        <f t="shared" si="139"/>
        <v>0</v>
      </c>
      <c r="Z532">
        <f t="shared" si="140"/>
        <v>0</v>
      </c>
      <c r="AI532">
        <f>O532/50</f>
        <v>12.571359599999999</v>
      </c>
      <c r="AJ532">
        <v>11.727169999999999</v>
      </c>
      <c r="AK532">
        <f>(A532-AI532)^2+(B532-AJ532)^2</f>
        <v>1.4856949299161637</v>
      </c>
      <c r="AL532">
        <f t="shared" si="128"/>
        <v>1.2188908605433728</v>
      </c>
      <c r="AM532">
        <f t="shared" si="142"/>
        <v>215.743682316177</v>
      </c>
      <c r="AN532">
        <f t="shared" si="141"/>
        <v>115</v>
      </c>
    </row>
    <row r="533" spans="1:40" x14ac:dyDescent="0.2">
      <c r="A533">
        <v>11.07184</v>
      </c>
      <c r="B533">
        <v>11.10491</v>
      </c>
      <c r="C533">
        <v>3</v>
      </c>
      <c r="D533">
        <v>0</v>
      </c>
      <c r="E533" t="s">
        <v>20</v>
      </c>
      <c r="F533">
        <v>0.13</v>
      </c>
      <c r="G533">
        <v>3</v>
      </c>
      <c r="H533" t="s">
        <v>17</v>
      </c>
      <c r="I533" t="s">
        <v>14</v>
      </c>
      <c r="J533" s="1">
        <v>19976</v>
      </c>
      <c r="K533">
        <v>11</v>
      </c>
      <c r="L533">
        <v>532</v>
      </c>
      <c r="M533">
        <f t="shared" si="129"/>
        <v>553.59199999999998</v>
      </c>
      <c r="N533">
        <f t="shared" si="130"/>
        <v>444.75450000000001</v>
      </c>
      <c r="O533">
        <v>628.56797999999992</v>
      </c>
      <c r="P533">
        <v>413.64150000000006</v>
      </c>
      <c r="Q533">
        <f t="shared" si="131"/>
        <v>6589.4163459603869</v>
      </c>
      <c r="R533">
        <f t="shared" si="132"/>
        <v>81.17522002409595</v>
      </c>
      <c r="S533">
        <f t="shared" si="133"/>
        <v>1</v>
      </c>
      <c r="T533">
        <f t="shared" si="134"/>
        <v>0</v>
      </c>
      <c r="U533">
        <f t="shared" si="135"/>
        <v>1</v>
      </c>
      <c r="V533">
        <f t="shared" si="136"/>
        <v>0</v>
      </c>
      <c r="W533">
        <f t="shared" si="137"/>
        <v>0</v>
      </c>
      <c r="X533">
        <f t="shared" si="138"/>
        <v>0</v>
      </c>
      <c r="Y533">
        <f t="shared" si="139"/>
        <v>0</v>
      </c>
      <c r="Z533">
        <f t="shared" si="140"/>
        <v>0</v>
      </c>
      <c r="AI533">
        <f>O533/50</f>
        <v>12.571359599999999</v>
      </c>
      <c r="AJ533">
        <v>11.727169999999999</v>
      </c>
      <c r="AK533">
        <f>(A533-AI533)^2+(B533-AJ533)^2</f>
        <v>2.6357665383841562</v>
      </c>
      <c r="AL533">
        <f t="shared" si="128"/>
        <v>1.6235044004819192</v>
      </c>
      <c r="AM533">
        <f t="shared" si="142"/>
        <v>287.36027888529969</v>
      </c>
      <c r="AN533">
        <f t="shared" si="141"/>
        <v>186</v>
      </c>
    </row>
    <row r="534" spans="1:40" x14ac:dyDescent="0.2">
      <c r="A534">
        <v>12.92878</v>
      </c>
      <c r="B534">
        <v>10.93291</v>
      </c>
      <c r="C534">
        <v>0</v>
      </c>
      <c r="D534">
        <v>1</v>
      </c>
      <c r="E534" t="s">
        <v>12</v>
      </c>
      <c r="F534">
        <v>0.28000000000000003</v>
      </c>
      <c r="G534">
        <v>0</v>
      </c>
      <c r="H534" t="s">
        <v>13</v>
      </c>
      <c r="I534" t="s">
        <v>14</v>
      </c>
      <c r="J534" s="1">
        <v>19976</v>
      </c>
      <c r="K534">
        <v>11</v>
      </c>
      <c r="L534">
        <v>533</v>
      </c>
      <c r="M534">
        <f t="shared" si="129"/>
        <v>646.43899999999996</v>
      </c>
      <c r="N534">
        <f t="shared" si="130"/>
        <v>453.35450000000003</v>
      </c>
      <c r="O534">
        <v>628.56797999999992</v>
      </c>
      <c r="P534">
        <v>413.64150000000006</v>
      </c>
      <c r="Q534">
        <f t="shared" si="131"/>
        <v>1896.4957248403989</v>
      </c>
      <c r="R534">
        <f t="shared" si="132"/>
        <v>43.548774091131413</v>
      </c>
      <c r="S534">
        <f t="shared" si="133"/>
        <v>1</v>
      </c>
      <c r="T534">
        <f t="shared" si="134"/>
        <v>1</v>
      </c>
      <c r="U534">
        <f t="shared" si="135"/>
        <v>0</v>
      </c>
      <c r="V534">
        <f t="shared" si="136"/>
        <v>0</v>
      </c>
      <c r="W534">
        <f t="shared" si="137"/>
        <v>0</v>
      </c>
      <c r="X534">
        <f t="shared" si="138"/>
        <v>0</v>
      </c>
      <c r="Y534">
        <f t="shared" si="139"/>
        <v>0</v>
      </c>
      <c r="Z534">
        <f t="shared" si="140"/>
        <v>0</v>
      </c>
      <c r="AI534">
        <f>O534/50</f>
        <v>12.571359599999999</v>
      </c>
      <c r="AJ534">
        <v>11.727169999999999</v>
      </c>
      <c r="AK534">
        <f>(A534-AI534)^2+(B534-AJ534)^2</f>
        <v>0.75859828993615963</v>
      </c>
      <c r="AL534">
        <f t="shared" si="128"/>
        <v>0.87097548182262841</v>
      </c>
      <c r="AM534">
        <f t="shared" si="142"/>
        <v>154.16266028260523</v>
      </c>
      <c r="AN534">
        <f t="shared" si="141"/>
        <v>67</v>
      </c>
    </row>
    <row r="535" spans="1:40" x14ac:dyDescent="0.2">
      <c r="A535">
        <v>12.84456</v>
      </c>
      <c r="B535">
        <v>16.01885</v>
      </c>
      <c r="C535">
        <v>5</v>
      </c>
      <c r="D535">
        <v>1</v>
      </c>
      <c r="E535" t="s">
        <v>18</v>
      </c>
      <c r="F535">
        <v>0.01</v>
      </c>
      <c r="G535">
        <v>4</v>
      </c>
      <c r="H535" t="s">
        <v>13</v>
      </c>
      <c r="I535" t="s">
        <v>16</v>
      </c>
      <c r="J535" s="1">
        <v>19976</v>
      </c>
      <c r="K535">
        <v>11</v>
      </c>
      <c r="L535">
        <v>534</v>
      </c>
      <c r="M535">
        <f t="shared" si="129"/>
        <v>642.22799999999995</v>
      </c>
      <c r="N535">
        <f t="shared" si="130"/>
        <v>199.0575</v>
      </c>
      <c r="O535">
        <v>628.56797999999992</v>
      </c>
      <c r="P535">
        <v>413.64150000000006</v>
      </c>
      <c r="Q535">
        <f t="shared" si="131"/>
        <v>46232.889202400424</v>
      </c>
      <c r="R535">
        <f t="shared" si="132"/>
        <v>215.01834619957532</v>
      </c>
      <c r="S535">
        <f t="shared" si="133"/>
        <v>0</v>
      </c>
      <c r="T535">
        <f t="shared" si="134"/>
        <v>0</v>
      </c>
      <c r="U535">
        <f t="shared" si="135"/>
        <v>0</v>
      </c>
      <c r="V535">
        <f t="shared" si="136"/>
        <v>0</v>
      </c>
      <c r="W535">
        <f t="shared" si="137"/>
        <v>0</v>
      </c>
      <c r="X535">
        <f t="shared" si="138"/>
        <v>1</v>
      </c>
      <c r="Y535">
        <f t="shared" si="139"/>
        <v>0</v>
      </c>
      <c r="Z535">
        <f t="shared" si="140"/>
        <v>0</v>
      </c>
      <c r="AI535">
        <f>O535/50</f>
        <v>12.571359599999999</v>
      </c>
      <c r="AJ535">
        <v>11.727169999999999</v>
      </c>
      <c r="AK535">
        <f>(A535-AI535)^2+(B535-AJ535)^2</f>
        <v>18.493155680960172</v>
      </c>
      <c r="AL535">
        <f t="shared" si="128"/>
        <v>4.3003669239915068</v>
      </c>
      <c r="AM535">
        <f t="shared" si="142"/>
        <v>761.16494554649671</v>
      </c>
      <c r="AN535">
        <f t="shared" si="141"/>
        <v>538</v>
      </c>
    </row>
    <row r="536" spans="1:40" x14ac:dyDescent="0.2">
      <c r="A536">
        <v>15.316079999999999</v>
      </c>
      <c r="B536">
        <v>9.7940860000000001</v>
      </c>
      <c r="C536">
        <v>5</v>
      </c>
      <c r="D536">
        <v>1</v>
      </c>
      <c r="E536" t="s">
        <v>18</v>
      </c>
      <c r="F536">
        <v>0.01</v>
      </c>
      <c r="G536">
        <v>4</v>
      </c>
      <c r="H536" t="s">
        <v>13</v>
      </c>
      <c r="I536" t="s">
        <v>16</v>
      </c>
      <c r="J536" s="1">
        <v>19976</v>
      </c>
      <c r="K536">
        <v>11</v>
      </c>
      <c r="L536">
        <v>535</v>
      </c>
      <c r="M536">
        <f t="shared" si="129"/>
        <v>765.80399999999997</v>
      </c>
      <c r="N536">
        <f t="shared" si="130"/>
        <v>510.29570000000001</v>
      </c>
      <c r="O536">
        <v>628.56797999999992</v>
      </c>
      <c r="P536">
        <v>413.64150000000006</v>
      </c>
      <c r="Q536">
        <f t="shared" si="131"/>
        <v>28175.759563080403</v>
      </c>
      <c r="R536">
        <f t="shared" si="132"/>
        <v>167.85636586999138</v>
      </c>
      <c r="S536">
        <f t="shared" si="133"/>
        <v>0</v>
      </c>
      <c r="T536">
        <f t="shared" si="134"/>
        <v>0</v>
      </c>
      <c r="U536">
        <f t="shared" si="135"/>
        <v>0</v>
      </c>
      <c r="V536">
        <f t="shared" si="136"/>
        <v>0</v>
      </c>
      <c r="W536">
        <f t="shared" si="137"/>
        <v>1</v>
      </c>
      <c r="X536">
        <f t="shared" si="138"/>
        <v>0</v>
      </c>
      <c r="Y536">
        <f t="shared" si="139"/>
        <v>0</v>
      </c>
      <c r="Z536">
        <f t="shared" si="140"/>
        <v>0</v>
      </c>
      <c r="AI536">
        <f>O536/50</f>
        <v>12.571359599999999</v>
      </c>
      <c r="AJ536">
        <v>11.727169999999999</v>
      </c>
      <c r="AK536">
        <f>(A536-AI536)^2+(B536-AJ536)^2</f>
        <v>11.270303825232158</v>
      </c>
      <c r="AL536">
        <f t="shared" si="128"/>
        <v>3.3571273173998271</v>
      </c>
      <c r="AM536">
        <f t="shared" si="142"/>
        <v>594.21153517976938</v>
      </c>
      <c r="AN536">
        <f t="shared" si="141"/>
        <v>478</v>
      </c>
    </row>
    <row r="537" spans="1:40" x14ac:dyDescent="0.2">
      <c r="A537">
        <v>12.782220000000001</v>
      </c>
      <c r="B537">
        <v>11.34187</v>
      </c>
      <c r="C537">
        <v>5</v>
      </c>
      <c r="D537">
        <v>0</v>
      </c>
      <c r="E537" t="s">
        <v>18</v>
      </c>
      <c r="F537">
        <v>0.01</v>
      </c>
      <c r="G537">
        <v>4</v>
      </c>
      <c r="H537" t="s">
        <v>17</v>
      </c>
      <c r="I537" t="s">
        <v>16</v>
      </c>
      <c r="J537" s="1">
        <v>19976</v>
      </c>
      <c r="K537">
        <v>11</v>
      </c>
      <c r="L537">
        <v>536</v>
      </c>
      <c r="M537">
        <f t="shared" si="129"/>
        <v>639.11099999999999</v>
      </c>
      <c r="N537">
        <f t="shared" si="130"/>
        <v>432.90650000000005</v>
      </c>
      <c r="O537">
        <v>628.56797999999992</v>
      </c>
      <c r="P537">
        <v>413.64150000000006</v>
      </c>
      <c r="Q537">
        <f t="shared" si="131"/>
        <v>482.29549572040094</v>
      </c>
      <c r="R537">
        <f t="shared" si="132"/>
        <v>21.96122709960445</v>
      </c>
      <c r="S537">
        <f t="shared" si="133"/>
        <v>1</v>
      </c>
      <c r="T537">
        <f t="shared" si="134"/>
        <v>1</v>
      </c>
      <c r="U537">
        <f t="shared" si="135"/>
        <v>0</v>
      </c>
      <c r="V537">
        <f t="shared" si="136"/>
        <v>0</v>
      </c>
      <c r="W537">
        <f t="shared" si="137"/>
        <v>0</v>
      </c>
      <c r="X537">
        <f t="shared" si="138"/>
        <v>0</v>
      </c>
      <c r="Y537">
        <f t="shared" si="139"/>
        <v>0</v>
      </c>
      <c r="Z537">
        <f t="shared" si="140"/>
        <v>0</v>
      </c>
      <c r="AI537">
        <f>O537/50</f>
        <v>12.571359599999999</v>
      </c>
      <c r="AJ537">
        <v>11.727169999999999</v>
      </c>
      <c r="AK537">
        <f>(A537-AI537)^2+(B537-AJ537)^2</f>
        <v>0.19291819828815987</v>
      </c>
      <c r="AL537">
        <f t="shared" si="128"/>
        <v>0.43922454199208844</v>
      </c>
      <c r="AM537">
        <f t="shared" si="142"/>
        <v>77.742743932599652</v>
      </c>
      <c r="AN537">
        <f t="shared" si="141"/>
        <v>27</v>
      </c>
    </row>
    <row r="538" spans="1:40" x14ac:dyDescent="0.2">
      <c r="A538">
        <v>9.2077449999999992</v>
      </c>
      <c r="B538">
        <v>11.081720000000001</v>
      </c>
      <c r="C538">
        <v>0</v>
      </c>
      <c r="D538">
        <v>0</v>
      </c>
      <c r="E538" t="s">
        <v>12</v>
      </c>
      <c r="F538">
        <v>0.28000000000000003</v>
      </c>
      <c r="G538">
        <v>0</v>
      </c>
      <c r="H538" t="s">
        <v>17</v>
      </c>
      <c r="I538" t="s">
        <v>14</v>
      </c>
      <c r="J538" s="1">
        <v>19976</v>
      </c>
      <c r="K538">
        <v>11</v>
      </c>
      <c r="L538">
        <v>537</v>
      </c>
      <c r="M538">
        <f t="shared" si="129"/>
        <v>460.38724999999994</v>
      </c>
      <c r="N538">
        <f t="shared" si="130"/>
        <v>445.91399999999999</v>
      </c>
      <c r="O538">
        <v>628.56797999999992</v>
      </c>
      <c r="P538">
        <v>413.64150000000006</v>
      </c>
      <c r="Q538">
        <f t="shared" si="131"/>
        <v>29326.272199582891</v>
      </c>
      <c r="R538">
        <f t="shared" si="132"/>
        <v>171.24915240544371</v>
      </c>
      <c r="S538">
        <f t="shared" si="133"/>
        <v>0</v>
      </c>
      <c r="T538">
        <f t="shared" si="134"/>
        <v>0</v>
      </c>
      <c r="U538">
        <f t="shared" si="135"/>
        <v>0</v>
      </c>
      <c r="V538">
        <f t="shared" si="136"/>
        <v>0</v>
      </c>
      <c r="W538">
        <f t="shared" si="137"/>
        <v>1</v>
      </c>
      <c r="X538">
        <f t="shared" si="138"/>
        <v>0</v>
      </c>
      <c r="Y538">
        <f t="shared" si="139"/>
        <v>0</v>
      </c>
      <c r="Z538">
        <f t="shared" si="140"/>
        <v>0</v>
      </c>
      <c r="AI538">
        <f>O538/50</f>
        <v>12.571359599999999</v>
      </c>
      <c r="AJ538">
        <v>11.727169999999999</v>
      </c>
      <c r="AK538">
        <f>(A538-AI538)^2+(B538-AJ538)^2</f>
        <v>11.730508879833158</v>
      </c>
      <c r="AL538">
        <f t="shared" si="128"/>
        <v>3.4249830481088748</v>
      </c>
      <c r="AM538">
        <f t="shared" si="142"/>
        <v>606.2219995152708</v>
      </c>
      <c r="AN538">
        <f t="shared" si="141"/>
        <v>490</v>
      </c>
    </row>
    <row r="539" spans="1:40" x14ac:dyDescent="0.2">
      <c r="A539">
        <v>14.37433</v>
      </c>
      <c r="B539">
        <v>12.003360000000001</v>
      </c>
      <c r="C539">
        <v>4</v>
      </c>
      <c r="D539">
        <v>0</v>
      </c>
      <c r="E539" t="s">
        <v>15</v>
      </c>
      <c r="F539">
        <v>0.04</v>
      </c>
      <c r="G539">
        <v>4</v>
      </c>
      <c r="H539" t="s">
        <v>17</v>
      </c>
      <c r="I539" t="s">
        <v>16</v>
      </c>
      <c r="J539" s="1">
        <v>19976</v>
      </c>
      <c r="K539">
        <v>11</v>
      </c>
      <c r="L539">
        <v>538</v>
      </c>
      <c r="M539">
        <f t="shared" si="129"/>
        <v>718.7165</v>
      </c>
      <c r="N539">
        <f t="shared" si="130"/>
        <v>399.83199999999999</v>
      </c>
      <c r="O539">
        <v>628.56797999999992</v>
      </c>
      <c r="P539">
        <v>413.64150000000006</v>
      </c>
      <c r="Q539">
        <f t="shared" si="131"/>
        <v>8317.4579484404148</v>
      </c>
      <c r="R539">
        <f t="shared" si="132"/>
        <v>91.200098401484283</v>
      </c>
      <c r="S539">
        <f t="shared" si="133"/>
        <v>1</v>
      </c>
      <c r="T539">
        <f t="shared" si="134"/>
        <v>0</v>
      </c>
      <c r="U539">
        <f t="shared" si="135"/>
        <v>1</v>
      </c>
      <c r="V539">
        <f t="shared" si="136"/>
        <v>0</v>
      </c>
      <c r="W539">
        <f t="shared" si="137"/>
        <v>0</v>
      </c>
      <c r="X539">
        <f t="shared" si="138"/>
        <v>0</v>
      </c>
      <c r="Y539">
        <f t="shared" si="139"/>
        <v>0</v>
      </c>
      <c r="Z539">
        <f t="shared" si="140"/>
        <v>0</v>
      </c>
      <c r="AI539">
        <f>O539/50</f>
        <v>12.571359599999999</v>
      </c>
      <c r="AJ539">
        <v>11.727169999999999</v>
      </c>
      <c r="AK539">
        <f>(A539-AI539)^2+(B539-AJ539)^2</f>
        <v>3.3269831793761657</v>
      </c>
      <c r="AL539">
        <f t="shared" si="128"/>
        <v>1.8240019680296855</v>
      </c>
      <c r="AM539">
        <f t="shared" si="142"/>
        <v>322.84834834125434</v>
      </c>
      <c r="AN539">
        <f t="shared" si="141"/>
        <v>222</v>
      </c>
    </row>
    <row r="540" spans="1:40" x14ac:dyDescent="0.2">
      <c r="A540">
        <v>15.58141</v>
      </c>
      <c r="B540">
        <v>10.92052</v>
      </c>
      <c r="C540">
        <v>0</v>
      </c>
      <c r="D540">
        <v>0</v>
      </c>
      <c r="E540" t="s">
        <v>12</v>
      </c>
      <c r="F540">
        <v>0.28000000000000003</v>
      </c>
      <c r="G540">
        <v>0</v>
      </c>
      <c r="H540" t="s">
        <v>17</v>
      </c>
      <c r="I540" t="s">
        <v>14</v>
      </c>
      <c r="J540" s="1">
        <v>19976</v>
      </c>
      <c r="K540">
        <v>11</v>
      </c>
      <c r="L540">
        <v>539</v>
      </c>
      <c r="M540">
        <f t="shared" si="129"/>
        <v>779.07050000000004</v>
      </c>
      <c r="N540">
        <f t="shared" si="130"/>
        <v>453.97400000000005</v>
      </c>
      <c r="O540">
        <v>628.56797999999992</v>
      </c>
      <c r="P540">
        <v>413.64150000000006</v>
      </c>
      <c r="Q540">
        <f t="shared" si="131"/>
        <v>24277.719082600437</v>
      </c>
      <c r="R540">
        <f t="shared" si="132"/>
        <v>155.81309021581094</v>
      </c>
      <c r="S540">
        <f t="shared" si="133"/>
        <v>0</v>
      </c>
      <c r="T540">
        <f t="shared" si="134"/>
        <v>0</v>
      </c>
      <c r="U540">
        <f t="shared" si="135"/>
        <v>0</v>
      </c>
      <c r="V540">
        <f t="shared" si="136"/>
        <v>0</v>
      </c>
      <c r="W540">
        <f t="shared" si="137"/>
        <v>1</v>
      </c>
      <c r="X540">
        <f t="shared" si="138"/>
        <v>0</v>
      </c>
      <c r="Y540">
        <f t="shared" si="139"/>
        <v>0</v>
      </c>
      <c r="Z540">
        <f t="shared" si="140"/>
        <v>0</v>
      </c>
      <c r="AI540">
        <f>O540/50</f>
        <v>12.571359599999999</v>
      </c>
      <c r="AJ540">
        <v>11.727169999999999</v>
      </c>
      <c r="AK540">
        <f>(A540-AI540)^2+(B540-AJ540)^2</f>
        <v>9.7110876330401634</v>
      </c>
      <c r="AL540">
        <f t="shared" si="128"/>
        <v>3.1162618043162169</v>
      </c>
      <c r="AM540">
        <f t="shared" si="142"/>
        <v>551.57833936397037</v>
      </c>
      <c r="AN540">
        <f t="shared" si="141"/>
        <v>436</v>
      </c>
    </row>
    <row r="541" spans="1:40" x14ac:dyDescent="0.2">
      <c r="A541">
        <v>10.407389999999999</v>
      </c>
      <c r="B541">
        <v>11.17765</v>
      </c>
      <c r="C541">
        <v>3</v>
      </c>
      <c r="D541">
        <v>0</v>
      </c>
      <c r="E541" t="s">
        <v>20</v>
      </c>
      <c r="F541">
        <v>0.13</v>
      </c>
      <c r="G541">
        <v>3</v>
      </c>
      <c r="H541" t="s">
        <v>17</v>
      </c>
      <c r="I541" t="s">
        <v>14</v>
      </c>
      <c r="J541" s="1">
        <v>19977</v>
      </c>
      <c r="K541">
        <v>5</v>
      </c>
      <c r="L541">
        <v>540</v>
      </c>
      <c r="M541">
        <f t="shared" si="129"/>
        <v>520.36950000000002</v>
      </c>
      <c r="N541">
        <f t="shared" si="130"/>
        <v>441.11750000000006</v>
      </c>
      <c r="O541">
        <v>628.56797999999992</v>
      </c>
      <c r="P541">
        <v>413.64150000000006</v>
      </c>
      <c r="Q541">
        <f t="shared" si="131"/>
        <v>12461.84165031038</v>
      </c>
      <c r="R541">
        <f t="shared" si="132"/>
        <v>111.63261911426417</v>
      </c>
      <c r="S541">
        <f t="shared" si="133"/>
        <v>1</v>
      </c>
      <c r="T541">
        <f t="shared" si="134"/>
        <v>0</v>
      </c>
      <c r="U541">
        <f t="shared" si="135"/>
        <v>0</v>
      </c>
      <c r="V541">
        <f t="shared" si="136"/>
        <v>1</v>
      </c>
      <c r="W541">
        <f t="shared" si="137"/>
        <v>0</v>
      </c>
      <c r="X541">
        <f t="shared" si="138"/>
        <v>0</v>
      </c>
      <c r="Y541">
        <f t="shared" si="139"/>
        <v>0</v>
      </c>
      <c r="Z541">
        <f t="shared" si="140"/>
        <v>0</v>
      </c>
      <c r="AI541">
        <f>O541/50</f>
        <v>12.571359599999999</v>
      </c>
      <c r="AJ541">
        <v>11.727169999999999</v>
      </c>
      <c r="AK541">
        <f>(A541-AI541)^2+(B541-AJ541)^2</f>
        <v>4.9847366601241587</v>
      </c>
      <c r="AL541">
        <f t="shared" si="128"/>
        <v>2.2326523822852851</v>
      </c>
      <c r="AM541">
        <f t="shared" si="142"/>
        <v>395.17947166449545</v>
      </c>
      <c r="AN541">
        <f t="shared" si="141"/>
        <v>302</v>
      </c>
    </row>
    <row r="542" spans="1:40" x14ac:dyDescent="0.2">
      <c r="A542">
        <v>12.980449999999999</v>
      </c>
      <c r="B542">
        <v>10.660679999999999</v>
      </c>
      <c r="C542">
        <v>0</v>
      </c>
      <c r="D542">
        <v>0</v>
      </c>
      <c r="E542" t="s">
        <v>12</v>
      </c>
      <c r="F542">
        <v>0.28000000000000003</v>
      </c>
      <c r="G542">
        <v>0</v>
      </c>
      <c r="H542" t="s">
        <v>17</v>
      </c>
      <c r="I542" t="s">
        <v>14</v>
      </c>
      <c r="J542" s="1">
        <v>19977</v>
      </c>
      <c r="K542">
        <v>5</v>
      </c>
      <c r="L542">
        <v>541</v>
      </c>
      <c r="M542">
        <f t="shared" si="129"/>
        <v>649.02249999999992</v>
      </c>
      <c r="N542">
        <f t="shared" si="130"/>
        <v>466.96600000000001</v>
      </c>
      <c r="O542">
        <v>628.56797999999992</v>
      </c>
      <c r="P542">
        <v>413.64150000000006</v>
      </c>
      <c r="Q542">
        <f t="shared" si="131"/>
        <v>3261.8896886803941</v>
      </c>
      <c r="R542">
        <f t="shared" si="132"/>
        <v>57.112955523947406</v>
      </c>
      <c r="S542">
        <f t="shared" si="133"/>
        <v>1</v>
      </c>
      <c r="T542">
        <f t="shared" si="134"/>
        <v>0</v>
      </c>
      <c r="U542">
        <f t="shared" si="135"/>
        <v>1</v>
      </c>
      <c r="V542">
        <f t="shared" si="136"/>
        <v>0</v>
      </c>
      <c r="W542">
        <f t="shared" si="137"/>
        <v>0</v>
      </c>
      <c r="X542">
        <f t="shared" si="138"/>
        <v>0</v>
      </c>
      <c r="Y542">
        <f t="shared" si="139"/>
        <v>0</v>
      </c>
      <c r="Z542">
        <f t="shared" si="140"/>
        <v>0</v>
      </c>
      <c r="AI542">
        <f>O542/50</f>
        <v>12.571359599999999</v>
      </c>
      <c r="AJ542">
        <v>11.727169999999999</v>
      </c>
      <c r="AK542">
        <f>(A542-AI542)^2+(B542-AJ542)^2</f>
        <v>1.3047558754721602</v>
      </c>
      <c r="AL542">
        <f t="shared" si="128"/>
        <v>1.1422591104789492</v>
      </c>
      <c r="AM542">
        <f t="shared" si="142"/>
        <v>202.17986255477402</v>
      </c>
      <c r="AN542">
        <f t="shared" si="141"/>
        <v>98</v>
      </c>
    </row>
    <row r="543" spans="1:40" x14ac:dyDescent="0.2">
      <c r="A543">
        <v>13.249180000000001</v>
      </c>
      <c r="B543">
        <v>11.87218</v>
      </c>
      <c r="C543">
        <v>2</v>
      </c>
      <c r="D543">
        <v>0</v>
      </c>
      <c r="E543" t="s">
        <v>19</v>
      </c>
      <c r="F543">
        <v>0.3</v>
      </c>
      <c r="G543">
        <v>2</v>
      </c>
      <c r="H543" t="s">
        <v>17</v>
      </c>
      <c r="I543" t="s">
        <v>14</v>
      </c>
      <c r="J543" s="1">
        <v>19977</v>
      </c>
      <c r="K543">
        <v>5</v>
      </c>
      <c r="L543">
        <v>542</v>
      </c>
      <c r="M543">
        <f t="shared" si="129"/>
        <v>662.45900000000006</v>
      </c>
      <c r="N543">
        <f t="shared" si="130"/>
        <v>406.39099999999996</v>
      </c>
      <c r="O543">
        <v>628.56797999999992</v>
      </c>
      <c r="P543">
        <v>413.64150000000006</v>
      </c>
      <c r="Q543">
        <f t="shared" si="131"/>
        <v>1201.1709868904111</v>
      </c>
      <c r="R543">
        <f t="shared" si="132"/>
        <v>34.657913770023882</v>
      </c>
      <c r="S543">
        <f t="shared" si="133"/>
        <v>1</v>
      </c>
      <c r="T543">
        <f t="shared" si="134"/>
        <v>1</v>
      </c>
      <c r="U543">
        <f t="shared" si="135"/>
        <v>0</v>
      </c>
      <c r="V543">
        <f t="shared" si="136"/>
        <v>0</v>
      </c>
      <c r="W543">
        <f t="shared" si="137"/>
        <v>0</v>
      </c>
      <c r="X543">
        <f t="shared" si="138"/>
        <v>0</v>
      </c>
      <c r="Y543">
        <f t="shared" si="139"/>
        <v>0</v>
      </c>
      <c r="Z543">
        <f t="shared" si="140"/>
        <v>0</v>
      </c>
      <c r="AI543">
        <f>O543/50</f>
        <v>12.571359599999999</v>
      </c>
      <c r="AJ543">
        <v>11.727169999999999</v>
      </c>
      <c r="AK543">
        <f>(A543-AI543)^2+(B543-AJ543)^2</f>
        <v>0.48046839475616254</v>
      </c>
      <c r="AL543">
        <f t="shared" si="128"/>
        <v>0.69315827540047625</v>
      </c>
      <c r="AM543">
        <f t="shared" si="142"/>
        <v>122.68901474588429</v>
      </c>
      <c r="AN543">
        <f t="shared" si="141"/>
        <v>52</v>
      </c>
    </row>
    <row r="544" spans="1:40" x14ac:dyDescent="0.2">
      <c r="A544">
        <v>10.96288</v>
      </c>
      <c r="B544">
        <v>9.7456289999999992</v>
      </c>
      <c r="C544">
        <v>4</v>
      </c>
      <c r="D544">
        <v>1</v>
      </c>
      <c r="E544" t="s">
        <v>15</v>
      </c>
      <c r="F544">
        <v>0.04</v>
      </c>
      <c r="G544">
        <v>4</v>
      </c>
      <c r="H544" t="s">
        <v>13</v>
      </c>
      <c r="I544" t="s">
        <v>16</v>
      </c>
      <c r="J544" s="1">
        <v>19977</v>
      </c>
      <c r="K544">
        <v>5</v>
      </c>
      <c r="L544">
        <v>543</v>
      </c>
      <c r="M544">
        <f t="shared" si="129"/>
        <v>548.14400000000001</v>
      </c>
      <c r="N544">
        <f t="shared" si="130"/>
        <v>512.71855000000005</v>
      </c>
      <c r="O544">
        <v>628.56797999999992</v>
      </c>
      <c r="P544">
        <v>413.64150000000006</v>
      </c>
      <c r="Q544">
        <f t="shared" si="131"/>
        <v>16284.278395742884</v>
      </c>
      <c r="R544">
        <f t="shared" si="132"/>
        <v>127.60986794030813</v>
      </c>
      <c r="S544">
        <f t="shared" si="133"/>
        <v>1</v>
      </c>
      <c r="T544">
        <f t="shared" si="134"/>
        <v>0</v>
      </c>
      <c r="U544">
        <f t="shared" si="135"/>
        <v>0</v>
      </c>
      <c r="V544">
        <f t="shared" si="136"/>
        <v>1</v>
      </c>
      <c r="W544">
        <f t="shared" si="137"/>
        <v>0</v>
      </c>
      <c r="X544">
        <f t="shared" si="138"/>
        <v>0</v>
      </c>
      <c r="Y544">
        <f t="shared" si="139"/>
        <v>0</v>
      </c>
      <c r="Z544">
        <f t="shared" si="140"/>
        <v>0</v>
      </c>
      <c r="AI544">
        <f>O544/50</f>
        <v>12.571359599999999</v>
      </c>
      <c r="AJ544">
        <v>11.727169999999999</v>
      </c>
      <c r="AK544">
        <f>(A544-AI544)^2+(B544-AJ544)^2</f>
        <v>6.5137113582971562</v>
      </c>
      <c r="AL544">
        <f t="shared" si="128"/>
        <v>2.5521973588061635</v>
      </c>
      <c r="AM544">
        <f t="shared" si="142"/>
        <v>451.73893250869094</v>
      </c>
      <c r="AN544">
        <f t="shared" si="141"/>
        <v>349</v>
      </c>
    </row>
    <row r="545" spans="1:40" x14ac:dyDescent="0.2">
      <c r="A545">
        <v>13.51754</v>
      </c>
      <c r="B545">
        <v>11.008599999999999</v>
      </c>
      <c r="C545">
        <v>2</v>
      </c>
      <c r="D545">
        <v>1</v>
      </c>
      <c r="E545" t="s">
        <v>19</v>
      </c>
      <c r="F545">
        <v>0.3</v>
      </c>
      <c r="G545">
        <v>2</v>
      </c>
      <c r="H545" t="s">
        <v>13</v>
      </c>
      <c r="I545" t="s">
        <v>14</v>
      </c>
      <c r="J545" s="1">
        <v>19977</v>
      </c>
      <c r="K545">
        <v>5</v>
      </c>
      <c r="L545">
        <v>544</v>
      </c>
      <c r="M545">
        <f t="shared" si="129"/>
        <v>675.87700000000007</v>
      </c>
      <c r="N545">
        <f t="shared" si="130"/>
        <v>449.57000000000005</v>
      </c>
      <c r="O545">
        <v>628.56797999999992</v>
      </c>
      <c r="P545">
        <v>413.64150000000006</v>
      </c>
      <c r="Q545">
        <f t="shared" si="131"/>
        <v>3529.0004856104129</v>
      </c>
      <c r="R545">
        <f t="shared" si="132"/>
        <v>59.405391048375506</v>
      </c>
      <c r="S545">
        <f t="shared" si="133"/>
        <v>1</v>
      </c>
      <c r="T545">
        <f t="shared" si="134"/>
        <v>0</v>
      </c>
      <c r="U545">
        <f t="shared" si="135"/>
        <v>1</v>
      </c>
      <c r="V545">
        <f t="shared" si="136"/>
        <v>0</v>
      </c>
      <c r="W545">
        <f t="shared" si="137"/>
        <v>0</v>
      </c>
      <c r="X545">
        <f t="shared" si="138"/>
        <v>0</v>
      </c>
      <c r="Y545">
        <f t="shared" si="139"/>
        <v>0</v>
      </c>
      <c r="Z545">
        <f t="shared" si="140"/>
        <v>0</v>
      </c>
      <c r="AI545">
        <f>O545/50</f>
        <v>12.571359599999999</v>
      </c>
      <c r="AJ545">
        <v>11.727169999999999</v>
      </c>
      <c r="AK545">
        <f>(A545-AI545)^2+(B545-AJ545)^2</f>
        <v>1.4116001942441616</v>
      </c>
      <c r="AL545">
        <f t="shared" si="128"/>
        <v>1.1881078209675087</v>
      </c>
      <c r="AM545">
        <f t="shared" si="142"/>
        <v>210.29508431124904</v>
      </c>
      <c r="AN545">
        <f t="shared" si="141"/>
        <v>110</v>
      </c>
    </row>
    <row r="546" spans="1:40" x14ac:dyDescent="0.2">
      <c r="A546">
        <v>9.5820690000000006</v>
      </c>
      <c r="B546">
        <v>10.582990000000001</v>
      </c>
      <c r="C546">
        <v>0</v>
      </c>
      <c r="D546">
        <v>1</v>
      </c>
      <c r="E546" t="s">
        <v>12</v>
      </c>
      <c r="F546">
        <v>0.28000000000000003</v>
      </c>
      <c r="G546">
        <v>0</v>
      </c>
      <c r="H546" t="s">
        <v>13</v>
      </c>
      <c r="I546" t="s">
        <v>14</v>
      </c>
      <c r="J546" s="1">
        <v>19978</v>
      </c>
      <c r="K546">
        <v>5</v>
      </c>
      <c r="L546">
        <v>545</v>
      </c>
      <c r="M546">
        <f t="shared" si="129"/>
        <v>479.10345000000001</v>
      </c>
      <c r="N546">
        <f t="shared" si="130"/>
        <v>470.85050000000001</v>
      </c>
      <c r="O546">
        <v>628.56797999999992</v>
      </c>
      <c r="P546">
        <v>413.64150000000006</v>
      </c>
      <c r="Q546">
        <f t="shared" si="131"/>
        <v>25612.515409120868</v>
      </c>
      <c r="R546">
        <f t="shared" si="132"/>
        <v>160.03910587453578</v>
      </c>
      <c r="S546">
        <f t="shared" si="133"/>
        <v>0</v>
      </c>
      <c r="T546">
        <f t="shared" si="134"/>
        <v>0</v>
      </c>
      <c r="U546">
        <f t="shared" si="135"/>
        <v>0</v>
      </c>
      <c r="V546">
        <f t="shared" si="136"/>
        <v>0</v>
      </c>
      <c r="W546">
        <f t="shared" si="137"/>
        <v>1</v>
      </c>
      <c r="X546">
        <f t="shared" si="138"/>
        <v>0</v>
      </c>
      <c r="Y546">
        <f t="shared" si="139"/>
        <v>0</v>
      </c>
      <c r="Z546">
        <f t="shared" si="140"/>
        <v>0</v>
      </c>
      <c r="AI546">
        <f>O546/50</f>
        <v>12.571359599999999</v>
      </c>
      <c r="AJ546">
        <v>11.727169999999999</v>
      </c>
      <c r="AK546">
        <f>(A546-AI546)^2+(B546-AJ546)^2</f>
        <v>10.245006163648348</v>
      </c>
      <c r="AL546">
        <f t="shared" ref="AL546:AL572" si="143">AK546^(1/2)</f>
        <v>3.2007821174907156</v>
      </c>
      <c r="AM546">
        <f t="shared" si="142"/>
        <v>566.53843479585669</v>
      </c>
      <c r="AN546">
        <f t="shared" si="141"/>
        <v>448</v>
      </c>
    </row>
    <row r="547" spans="1:40" x14ac:dyDescent="0.2">
      <c r="A547">
        <v>14.53736</v>
      </c>
      <c r="B547">
        <v>10.627700000000001</v>
      </c>
      <c r="C547">
        <v>4</v>
      </c>
      <c r="D547">
        <v>0</v>
      </c>
      <c r="E547" t="s">
        <v>15</v>
      </c>
      <c r="F547">
        <v>0.04</v>
      </c>
      <c r="G547">
        <v>4</v>
      </c>
      <c r="H547" t="s">
        <v>17</v>
      </c>
      <c r="I547" t="s">
        <v>16</v>
      </c>
      <c r="J547" s="1">
        <v>19978</v>
      </c>
      <c r="K547">
        <v>5</v>
      </c>
      <c r="L547">
        <v>546</v>
      </c>
      <c r="M547">
        <f t="shared" si="129"/>
        <v>726.86799999999994</v>
      </c>
      <c r="N547">
        <f t="shared" si="130"/>
        <v>468.61500000000001</v>
      </c>
      <c r="O547">
        <v>628.56797999999992</v>
      </c>
      <c r="P547">
        <v>413.64150000000006</v>
      </c>
      <c r="Q547">
        <f t="shared" si="131"/>
        <v>12684.979634250398</v>
      </c>
      <c r="R547">
        <f t="shared" si="132"/>
        <v>112.62761488307562</v>
      </c>
      <c r="S547">
        <f t="shared" si="133"/>
        <v>1</v>
      </c>
      <c r="T547">
        <f t="shared" si="134"/>
        <v>0</v>
      </c>
      <c r="U547">
        <f t="shared" si="135"/>
        <v>0</v>
      </c>
      <c r="V547">
        <f t="shared" si="136"/>
        <v>1</v>
      </c>
      <c r="W547">
        <f t="shared" si="137"/>
        <v>0</v>
      </c>
      <c r="X547">
        <f t="shared" si="138"/>
        <v>0</v>
      </c>
      <c r="Y547">
        <f t="shared" si="139"/>
        <v>0</v>
      </c>
      <c r="Z547">
        <f t="shared" si="140"/>
        <v>0</v>
      </c>
      <c r="AI547">
        <f>O547/50</f>
        <v>12.571359599999999</v>
      </c>
      <c r="AJ547">
        <v>11.727169999999999</v>
      </c>
      <c r="AK547">
        <f>(A547-AI547)^2+(B547-AJ547)^2</f>
        <v>5.073991853700158</v>
      </c>
      <c r="AL547">
        <f t="shared" si="143"/>
        <v>2.2525522976615124</v>
      </c>
      <c r="AM547">
        <f t="shared" si="142"/>
        <v>398.70175668608772</v>
      </c>
      <c r="AN547">
        <f t="shared" si="141"/>
        <v>305</v>
      </c>
    </row>
    <row r="548" spans="1:40" x14ac:dyDescent="0.2">
      <c r="A548">
        <v>12.511760000000001</v>
      </c>
      <c r="B548">
        <v>11.1419</v>
      </c>
      <c r="C548">
        <v>0</v>
      </c>
      <c r="D548">
        <v>1</v>
      </c>
      <c r="E548" t="s">
        <v>12</v>
      </c>
      <c r="F548">
        <v>0.28000000000000003</v>
      </c>
      <c r="G548">
        <v>0</v>
      </c>
      <c r="H548" t="s">
        <v>13</v>
      </c>
      <c r="I548" t="s">
        <v>14</v>
      </c>
      <c r="J548" s="1">
        <v>19978</v>
      </c>
      <c r="K548">
        <v>5</v>
      </c>
      <c r="L548">
        <v>547</v>
      </c>
      <c r="M548">
        <f t="shared" si="129"/>
        <v>625.58800000000008</v>
      </c>
      <c r="N548">
        <f t="shared" si="130"/>
        <v>442.90499999999997</v>
      </c>
      <c r="O548">
        <v>628.56797999999992</v>
      </c>
      <c r="P548">
        <v>413.64150000000006</v>
      </c>
      <c r="Q548">
        <f t="shared" si="131"/>
        <v>865.23271305039373</v>
      </c>
      <c r="R548">
        <f t="shared" si="132"/>
        <v>29.414838314197713</v>
      </c>
      <c r="S548">
        <f t="shared" si="133"/>
        <v>1</v>
      </c>
      <c r="T548">
        <f t="shared" si="134"/>
        <v>1</v>
      </c>
      <c r="U548">
        <f t="shared" si="135"/>
        <v>0</v>
      </c>
      <c r="V548">
        <f t="shared" si="136"/>
        <v>0</v>
      </c>
      <c r="W548">
        <f t="shared" si="137"/>
        <v>0</v>
      </c>
      <c r="X548">
        <f t="shared" si="138"/>
        <v>0</v>
      </c>
      <c r="Y548">
        <f t="shared" si="139"/>
        <v>0</v>
      </c>
      <c r="Z548">
        <f t="shared" si="140"/>
        <v>0</v>
      </c>
      <c r="AI548">
        <f>O548/50</f>
        <v>12.571359599999999</v>
      </c>
      <c r="AJ548">
        <v>11.727169999999999</v>
      </c>
      <c r="AK548">
        <f>(A548-AI548)^2+(B548-AJ548)^2</f>
        <v>0.34609308522015925</v>
      </c>
      <c r="AL548">
        <f t="shared" si="143"/>
        <v>0.58829676628395577</v>
      </c>
      <c r="AM548">
        <f t="shared" si="142"/>
        <v>104.12852763226017</v>
      </c>
      <c r="AN548">
        <f t="shared" si="141"/>
        <v>45</v>
      </c>
    </row>
    <row r="549" spans="1:40" x14ac:dyDescent="0.2">
      <c r="A549">
        <v>10.71447</v>
      </c>
      <c r="B549">
        <v>12.470660000000001</v>
      </c>
      <c r="C549">
        <v>2</v>
      </c>
      <c r="D549">
        <v>0</v>
      </c>
      <c r="E549" t="s">
        <v>19</v>
      </c>
      <c r="F549">
        <v>0.3</v>
      </c>
      <c r="G549">
        <v>2</v>
      </c>
      <c r="H549" t="s">
        <v>17</v>
      </c>
      <c r="I549" t="s">
        <v>14</v>
      </c>
      <c r="J549" s="1">
        <v>19978</v>
      </c>
      <c r="K549">
        <v>5</v>
      </c>
      <c r="L549">
        <v>548</v>
      </c>
      <c r="M549">
        <f t="shared" si="129"/>
        <v>535.72350000000006</v>
      </c>
      <c r="N549">
        <f t="shared" si="130"/>
        <v>376.46699999999998</v>
      </c>
      <c r="O549">
        <v>628.56797999999992</v>
      </c>
      <c r="P549">
        <v>413.64150000000006</v>
      </c>
      <c r="Q549">
        <f t="shared" si="131"/>
        <v>10002.04091672038</v>
      </c>
      <c r="R549">
        <f t="shared" si="132"/>
        <v>100.0102040629874</v>
      </c>
      <c r="S549">
        <f t="shared" si="133"/>
        <v>1</v>
      </c>
      <c r="T549">
        <f t="shared" si="134"/>
        <v>0</v>
      </c>
      <c r="U549">
        <f t="shared" si="135"/>
        <v>0</v>
      </c>
      <c r="V549">
        <f t="shared" si="136"/>
        <v>1</v>
      </c>
      <c r="W549">
        <f t="shared" si="137"/>
        <v>0</v>
      </c>
      <c r="X549">
        <f t="shared" si="138"/>
        <v>0</v>
      </c>
      <c r="Y549">
        <f t="shared" si="139"/>
        <v>0</v>
      </c>
      <c r="Z549">
        <f t="shared" si="140"/>
        <v>0</v>
      </c>
      <c r="AI549">
        <f>O549/50</f>
        <v>12.571359599999999</v>
      </c>
      <c r="AJ549">
        <v>11.727169999999999</v>
      </c>
      <c r="AK549">
        <f>(A549-AI549)^2+(B549-AJ549)^2</f>
        <v>4.0008163666881575</v>
      </c>
      <c r="AL549">
        <f t="shared" si="143"/>
        <v>2.0002040812597492</v>
      </c>
      <c r="AM549">
        <f t="shared" si="142"/>
        <v>354.03612238297563</v>
      </c>
      <c r="AN549">
        <f t="shared" si="141"/>
        <v>247</v>
      </c>
    </row>
    <row r="550" spans="1:40" x14ac:dyDescent="0.2">
      <c r="A550">
        <v>13.3154</v>
      </c>
      <c r="B550">
        <v>12.876609999999999</v>
      </c>
      <c r="C550">
        <v>5</v>
      </c>
      <c r="D550">
        <v>1</v>
      </c>
      <c r="E550" t="s">
        <v>18</v>
      </c>
      <c r="F550">
        <v>0.01</v>
      </c>
      <c r="G550">
        <v>4</v>
      </c>
      <c r="H550" t="s">
        <v>13</v>
      </c>
      <c r="I550" t="s">
        <v>16</v>
      </c>
      <c r="J550" s="1">
        <v>19978</v>
      </c>
      <c r="K550">
        <v>5</v>
      </c>
      <c r="L550">
        <v>549</v>
      </c>
      <c r="M550">
        <f t="shared" si="129"/>
        <v>665.77</v>
      </c>
      <c r="N550">
        <f t="shared" si="130"/>
        <v>356.16949999999997</v>
      </c>
      <c r="O550">
        <v>628.56797999999992</v>
      </c>
      <c r="P550">
        <v>413.64150000000006</v>
      </c>
      <c r="Q550">
        <f t="shared" si="131"/>
        <v>4687.0210760804157</v>
      </c>
      <c r="R550">
        <f t="shared" si="132"/>
        <v>68.461822033016446</v>
      </c>
      <c r="S550">
        <f t="shared" si="133"/>
        <v>1</v>
      </c>
      <c r="T550">
        <f t="shared" si="134"/>
        <v>0</v>
      </c>
      <c r="U550">
        <f t="shared" si="135"/>
        <v>1</v>
      </c>
      <c r="V550">
        <f t="shared" si="136"/>
        <v>0</v>
      </c>
      <c r="W550">
        <f t="shared" si="137"/>
        <v>0</v>
      </c>
      <c r="X550">
        <f t="shared" si="138"/>
        <v>0</v>
      </c>
      <c r="Y550">
        <f t="shared" si="139"/>
        <v>0</v>
      </c>
      <c r="Z550">
        <f t="shared" si="140"/>
        <v>0</v>
      </c>
      <c r="AI550">
        <f>O550/50</f>
        <v>12.571359599999999</v>
      </c>
      <c r="AJ550">
        <v>11.727169999999999</v>
      </c>
      <c r="AK550">
        <f>(A550-AI550)^2+(B550-AJ550)^2</f>
        <v>1.8748084304321622</v>
      </c>
      <c r="AL550">
        <f t="shared" si="143"/>
        <v>1.3692364406603275</v>
      </c>
      <c r="AM550">
        <f t="shared" si="142"/>
        <v>242.35484999687796</v>
      </c>
      <c r="AN550">
        <f t="shared" si="141"/>
        <v>139</v>
      </c>
    </row>
    <row r="551" spans="1:40" x14ac:dyDescent="0.2">
      <c r="A551">
        <v>9.3789909999999992</v>
      </c>
      <c r="B551">
        <v>10.9628</v>
      </c>
      <c r="C551">
        <v>5</v>
      </c>
      <c r="D551">
        <v>1</v>
      </c>
      <c r="E551" t="s">
        <v>18</v>
      </c>
      <c r="F551">
        <v>0.01</v>
      </c>
      <c r="G551">
        <v>4</v>
      </c>
      <c r="H551" t="s">
        <v>13</v>
      </c>
      <c r="I551" t="s">
        <v>16</v>
      </c>
      <c r="J551" s="1">
        <v>19979</v>
      </c>
      <c r="K551">
        <v>1</v>
      </c>
      <c r="L551">
        <v>550</v>
      </c>
      <c r="M551">
        <f t="shared" si="129"/>
        <v>468.94954999999993</v>
      </c>
      <c r="N551">
        <f t="shared" si="130"/>
        <v>451.86</v>
      </c>
      <c r="O551">
        <v>628.56797999999992</v>
      </c>
      <c r="P551">
        <v>413.64150000000006</v>
      </c>
      <c r="Q551">
        <f t="shared" si="131"/>
        <v>26938.696937914894</v>
      </c>
      <c r="R551">
        <f t="shared" si="132"/>
        <v>164.13012197008473</v>
      </c>
      <c r="S551">
        <f t="shared" si="133"/>
        <v>0</v>
      </c>
      <c r="T551">
        <f t="shared" si="134"/>
        <v>0</v>
      </c>
      <c r="U551">
        <f t="shared" si="135"/>
        <v>0</v>
      </c>
      <c r="V551">
        <f t="shared" si="136"/>
        <v>0</v>
      </c>
      <c r="W551">
        <f t="shared" si="137"/>
        <v>1</v>
      </c>
      <c r="X551">
        <f t="shared" si="138"/>
        <v>0</v>
      </c>
      <c r="Y551">
        <f t="shared" si="139"/>
        <v>0</v>
      </c>
      <c r="Z551">
        <f t="shared" si="140"/>
        <v>0</v>
      </c>
      <c r="AI551">
        <f>O551/50</f>
        <v>12.571359599999999</v>
      </c>
      <c r="AJ551">
        <v>11.727169999999999</v>
      </c>
      <c r="AK551">
        <f>(A551-AI551)^2+(B551-AJ551)^2</f>
        <v>10.77547877516596</v>
      </c>
      <c r="AL551">
        <f t="shared" si="143"/>
        <v>3.2826024394016953</v>
      </c>
      <c r="AM551">
        <f t="shared" si="142"/>
        <v>581.02063177410002</v>
      </c>
      <c r="AN551">
        <f t="shared" si="141"/>
        <v>466</v>
      </c>
    </row>
    <row r="552" spans="1:40" x14ac:dyDescent="0.2">
      <c r="A552">
        <v>13.379060000000001</v>
      </c>
      <c r="B552">
        <v>11.919169999999999</v>
      </c>
      <c r="C552">
        <v>0</v>
      </c>
      <c r="D552">
        <v>1</v>
      </c>
      <c r="E552" t="s">
        <v>12</v>
      </c>
      <c r="F552">
        <v>0.28000000000000003</v>
      </c>
      <c r="G552">
        <v>0</v>
      </c>
      <c r="H552" t="s">
        <v>13</v>
      </c>
      <c r="I552" t="s">
        <v>14</v>
      </c>
      <c r="J552" s="1">
        <v>19980</v>
      </c>
      <c r="K552">
        <v>3</v>
      </c>
      <c r="L552">
        <v>551</v>
      </c>
      <c r="M552">
        <f t="shared" si="129"/>
        <v>668.95300000000009</v>
      </c>
      <c r="N552">
        <f t="shared" si="130"/>
        <v>404.04150000000004</v>
      </c>
      <c r="O552">
        <v>628.56797999999992</v>
      </c>
      <c r="P552">
        <v>413.64150000000006</v>
      </c>
      <c r="Q552">
        <f t="shared" si="131"/>
        <v>1723.109840400414</v>
      </c>
      <c r="R552">
        <f t="shared" si="132"/>
        <v>41.510358230210613</v>
      </c>
      <c r="S552">
        <f t="shared" si="133"/>
        <v>1</v>
      </c>
      <c r="T552">
        <f t="shared" si="134"/>
        <v>1</v>
      </c>
      <c r="U552">
        <f t="shared" si="135"/>
        <v>0</v>
      </c>
      <c r="V552">
        <f t="shared" si="136"/>
        <v>0</v>
      </c>
      <c r="W552">
        <f t="shared" si="137"/>
        <v>0</v>
      </c>
      <c r="X552">
        <f t="shared" si="138"/>
        <v>0</v>
      </c>
      <c r="Y552">
        <f t="shared" si="139"/>
        <v>0</v>
      </c>
      <c r="Z552">
        <f t="shared" si="140"/>
        <v>0</v>
      </c>
      <c r="AI552">
        <f>O552/50</f>
        <v>12.571359599999999</v>
      </c>
      <c r="AJ552">
        <v>11.727169999999999</v>
      </c>
      <c r="AK552">
        <f>(A552-AI552)^2+(B552-AJ552)^2</f>
        <v>0.68924393616016277</v>
      </c>
      <c r="AL552">
        <f t="shared" si="143"/>
        <v>0.83020716460421051</v>
      </c>
      <c r="AM552">
        <f t="shared" si="142"/>
        <v>146.94666813494527</v>
      </c>
      <c r="AN552">
        <f t="shared" si="141"/>
        <v>65</v>
      </c>
    </row>
    <row r="553" spans="1:40" x14ac:dyDescent="0.2">
      <c r="A553">
        <v>13.521660000000001</v>
      </c>
      <c r="B553">
        <v>11.13973</v>
      </c>
      <c r="C553">
        <v>3</v>
      </c>
      <c r="D553">
        <v>0</v>
      </c>
      <c r="E553" t="s">
        <v>20</v>
      </c>
      <c r="F553">
        <v>0.13</v>
      </c>
      <c r="G553">
        <v>3</v>
      </c>
      <c r="H553" t="s">
        <v>17</v>
      </c>
      <c r="I553" t="s">
        <v>14</v>
      </c>
      <c r="J553" s="1">
        <v>19980</v>
      </c>
      <c r="K553">
        <v>3</v>
      </c>
      <c r="L553">
        <v>552</v>
      </c>
      <c r="M553">
        <f t="shared" si="129"/>
        <v>676.08300000000008</v>
      </c>
      <c r="N553">
        <f t="shared" si="130"/>
        <v>443.01350000000002</v>
      </c>
      <c r="O553">
        <v>628.56797999999992</v>
      </c>
      <c r="P553">
        <v>413.64150000000006</v>
      </c>
      <c r="Q553">
        <f t="shared" si="131"/>
        <v>3120.391509600413</v>
      </c>
      <c r="R553">
        <f t="shared" si="132"/>
        <v>55.860464638243144</v>
      </c>
      <c r="S553">
        <f t="shared" si="133"/>
        <v>1</v>
      </c>
      <c r="T553">
        <f t="shared" si="134"/>
        <v>0</v>
      </c>
      <c r="U553">
        <f t="shared" si="135"/>
        <v>1</v>
      </c>
      <c r="V553">
        <f t="shared" si="136"/>
        <v>0</v>
      </c>
      <c r="W553">
        <f t="shared" si="137"/>
        <v>0</v>
      </c>
      <c r="X553">
        <f t="shared" si="138"/>
        <v>0</v>
      </c>
      <c r="Y553">
        <f t="shared" si="139"/>
        <v>0</v>
      </c>
      <c r="Z553">
        <f t="shared" si="140"/>
        <v>0</v>
      </c>
      <c r="AI553">
        <f>O553/50</f>
        <v>12.571359599999999</v>
      </c>
      <c r="AJ553">
        <v>11.727169999999999</v>
      </c>
      <c r="AK553">
        <f>(A553-AI553)^2+(B553-AJ553)^2</f>
        <v>1.2481566038401617</v>
      </c>
      <c r="AL553">
        <f t="shared" si="143"/>
        <v>1.1172092927648614</v>
      </c>
      <c r="AM553">
        <f t="shared" si="142"/>
        <v>197.74604481938047</v>
      </c>
      <c r="AN553">
        <f t="shared" si="141"/>
        <v>93</v>
      </c>
    </row>
    <row r="554" spans="1:40" x14ac:dyDescent="0.2">
      <c r="A554">
        <v>13.49601</v>
      </c>
      <c r="B554">
        <v>11.03899</v>
      </c>
      <c r="C554">
        <v>5</v>
      </c>
      <c r="D554">
        <v>0</v>
      </c>
      <c r="E554" t="s">
        <v>18</v>
      </c>
      <c r="F554">
        <v>0.01</v>
      </c>
      <c r="G554">
        <v>4</v>
      </c>
      <c r="H554" t="s">
        <v>17</v>
      </c>
      <c r="I554" t="s">
        <v>16</v>
      </c>
      <c r="J554" s="1">
        <v>19980</v>
      </c>
      <c r="K554">
        <v>3</v>
      </c>
      <c r="L554">
        <v>553</v>
      </c>
      <c r="M554">
        <f t="shared" si="129"/>
        <v>674.80050000000006</v>
      </c>
      <c r="N554">
        <f t="shared" si="130"/>
        <v>448.05049999999994</v>
      </c>
      <c r="O554">
        <v>628.56797999999992</v>
      </c>
      <c r="P554">
        <v>413.64150000000006</v>
      </c>
      <c r="Q554">
        <f t="shared" si="131"/>
        <v>3321.4251865504043</v>
      </c>
      <c r="R554">
        <f t="shared" si="132"/>
        <v>57.631807073441699</v>
      </c>
      <c r="S554">
        <f t="shared" si="133"/>
        <v>1</v>
      </c>
      <c r="T554">
        <f t="shared" si="134"/>
        <v>0</v>
      </c>
      <c r="U554">
        <f t="shared" si="135"/>
        <v>1</v>
      </c>
      <c r="V554">
        <f t="shared" si="136"/>
        <v>0</v>
      </c>
      <c r="W554">
        <f t="shared" si="137"/>
        <v>0</v>
      </c>
      <c r="X554">
        <f t="shared" si="138"/>
        <v>0</v>
      </c>
      <c r="Y554">
        <f t="shared" si="139"/>
        <v>0</v>
      </c>
      <c r="Z554">
        <f t="shared" si="140"/>
        <v>0</v>
      </c>
      <c r="AI554">
        <f>O554/50</f>
        <v>12.571359599999999</v>
      </c>
      <c r="AJ554">
        <v>11.727169999999999</v>
      </c>
      <c r="AK554">
        <f>(A554-AI554)^2+(B554-AJ554)^2</f>
        <v>1.3285700746201605</v>
      </c>
      <c r="AL554">
        <f t="shared" si="143"/>
        <v>1.1526361414688333</v>
      </c>
      <c r="AM554">
        <f t="shared" si="142"/>
        <v>204.01659703998351</v>
      </c>
      <c r="AN554">
        <f t="shared" si="141"/>
        <v>102</v>
      </c>
    </row>
    <row r="555" spans="1:40" x14ac:dyDescent="0.2">
      <c r="A555">
        <v>13.63715</v>
      </c>
      <c r="B555">
        <v>9.0992650000000008</v>
      </c>
      <c r="C555">
        <v>4</v>
      </c>
      <c r="D555">
        <v>0</v>
      </c>
      <c r="E555" t="s">
        <v>15</v>
      </c>
      <c r="F555">
        <v>0.04</v>
      </c>
      <c r="G555">
        <v>4</v>
      </c>
      <c r="H555" t="s">
        <v>17</v>
      </c>
      <c r="I555" t="s">
        <v>16</v>
      </c>
      <c r="J555" s="1">
        <v>19982</v>
      </c>
      <c r="K555">
        <v>1</v>
      </c>
      <c r="L555">
        <v>554</v>
      </c>
      <c r="M555">
        <f t="shared" si="129"/>
        <v>681.85749999999996</v>
      </c>
      <c r="N555">
        <f t="shared" si="130"/>
        <v>545.03674999999998</v>
      </c>
      <c r="O555">
        <v>628.56797999999992</v>
      </c>
      <c r="P555">
        <v>413.64150000000006</v>
      </c>
      <c r="Q555">
        <f t="shared" si="131"/>
        <v>20104.484664392883</v>
      </c>
      <c r="R555">
        <f t="shared" si="132"/>
        <v>141.79028409729943</v>
      </c>
      <c r="S555">
        <f t="shared" si="133"/>
        <v>1</v>
      </c>
      <c r="T555">
        <f t="shared" si="134"/>
        <v>0</v>
      </c>
      <c r="U555">
        <f t="shared" si="135"/>
        <v>0</v>
      </c>
      <c r="V555">
        <f t="shared" si="136"/>
        <v>1</v>
      </c>
      <c r="W555">
        <f t="shared" si="137"/>
        <v>0</v>
      </c>
      <c r="X555">
        <f t="shared" si="138"/>
        <v>0</v>
      </c>
      <c r="Y555">
        <f t="shared" si="139"/>
        <v>0</v>
      </c>
      <c r="Z555">
        <f t="shared" si="140"/>
        <v>0</v>
      </c>
      <c r="AI555">
        <f>O555/50</f>
        <v>12.571359599999999</v>
      </c>
      <c r="AJ555">
        <v>11.727169999999999</v>
      </c>
      <c r="AK555">
        <f>(A555-AI555)^2+(B555-AJ555)^2</f>
        <v>8.0417938657571533</v>
      </c>
      <c r="AL555">
        <f t="shared" si="143"/>
        <v>2.8358056819459887</v>
      </c>
      <c r="AM555">
        <f t="shared" si="142"/>
        <v>501.93760570443999</v>
      </c>
      <c r="AN555">
        <f t="shared" si="141"/>
        <v>389</v>
      </c>
    </row>
    <row r="556" spans="1:40" x14ac:dyDescent="0.2">
      <c r="A556">
        <v>14.26445</v>
      </c>
      <c r="B556">
        <v>15.6235</v>
      </c>
      <c r="C556">
        <v>4</v>
      </c>
      <c r="D556">
        <v>1</v>
      </c>
      <c r="E556" t="s">
        <v>15</v>
      </c>
      <c r="F556">
        <v>0.04</v>
      </c>
      <c r="G556">
        <v>4</v>
      </c>
      <c r="H556" t="s">
        <v>13</v>
      </c>
      <c r="I556" t="s">
        <v>16</v>
      </c>
      <c r="J556" s="1">
        <v>19983</v>
      </c>
      <c r="K556">
        <v>4</v>
      </c>
      <c r="L556">
        <v>555</v>
      </c>
      <c r="M556">
        <f t="shared" si="129"/>
        <v>713.22249999999997</v>
      </c>
      <c r="N556">
        <f t="shared" si="130"/>
        <v>218.82500000000005</v>
      </c>
      <c r="O556">
        <v>628.56797999999992</v>
      </c>
      <c r="P556">
        <v>413.64150000000006</v>
      </c>
      <c r="Q556">
        <f t="shared" si="131"/>
        <v>45119.85642868041</v>
      </c>
      <c r="R556">
        <f t="shared" si="132"/>
        <v>212.41435080681438</v>
      </c>
      <c r="S556">
        <f t="shared" si="133"/>
        <v>0</v>
      </c>
      <c r="T556">
        <f t="shared" si="134"/>
        <v>0</v>
      </c>
      <c r="U556">
        <f t="shared" si="135"/>
        <v>0</v>
      </c>
      <c r="V556">
        <f t="shared" si="136"/>
        <v>0</v>
      </c>
      <c r="W556">
        <f t="shared" si="137"/>
        <v>0</v>
      </c>
      <c r="X556">
        <f t="shared" si="138"/>
        <v>1</v>
      </c>
      <c r="Y556">
        <f t="shared" si="139"/>
        <v>0</v>
      </c>
      <c r="Z556">
        <f t="shared" si="140"/>
        <v>0</v>
      </c>
      <c r="AI556">
        <f>O556/50</f>
        <v>12.571359599999999</v>
      </c>
      <c r="AJ556">
        <v>11.727169999999999</v>
      </c>
      <c r="AK556">
        <f>(A556-AI556)^2+(B556-AJ556)^2</f>
        <v>18.04794257147217</v>
      </c>
      <c r="AL556">
        <f t="shared" si="143"/>
        <v>4.2482870161362882</v>
      </c>
      <c r="AM556">
        <f t="shared" si="142"/>
        <v>751.94680185612299</v>
      </c>
      <c r="AN556">
        <f t="shared" si="141"/>
        <v>533</v>
      </c>
    </row>
    <row r="557" spans="1:40" x14ac:dyDescent="0.2">
      <c r="A557">
        <v>9.5565840000000009</v>
      </c>
      <c r="B557">
        <v>10.616440000000001</v>
      </c>
      <c r="C557">
        <v>5</v>
      </c>
      <c r="D557">
        <v>0</v>
      </c>
      <c r="E557" t="s">
        <v>18</v>
      </c>
      <c r="F557">
        <v>0.01</v>
      </c>
      <c r="G557">
        <v>4</v>
      </c>
      <c r="H557" t="s">
        <v>17</v>
      </c>
      <c r="I557" t="s">
        <v>16</v>
      </c>
      <c r="J557" s="1">
        <v>19983</v>
      </c>
      <c r="K557">
        <v>4</v>
      </c>
      <c r="L557">
        <v>556</v>
      </c>
      <c r="M557">
        <f t="shared" si="129"/>
        <v>477.82920000000001</v>
      </c>
      <c r="N557">
        <f t="shared" si="130"/>
        <v>469.178</v>
      </c>
      <c r="O557">
        <v>628.56797999999992</v>
      </c>
      <c r="P557">
        <v>413.64150000000006</v>
      </c>
      <c r="Q557">
        <f t="shared" si="131"/>
        <v>25806.482628138365</v>
      </c>
      <c r="R557">
        <f t="shared" si="132"/>
        <v>160.64396231461163</v>
      </c>
      <c r="S557">
        <f t="shared" si="133"/>
        <v>0</v>
      </c>
      <c r="T557">
        <f t="shared" si="134"/>
        <v>0</v>
      </c>
      <c r="U557">
        <f t="shared" si="135"/>
        <v>0</v>
      </c>
      <c r="V557">
        <f t="shared" si="136"/>
        <v>0</v>
      </c>
      <c r="W557">
        <f t="shared" si="137"/>
        <v>1</v>
      </c>
      <c r="X557">
        <f t="shared" si="138"/>
        <v>0</v>
      </c>
      <c r="Y557">
        <f t="shared" si="139"/>
        <v>0</v>
      </c>
      <c r="Z557">
        <f t="shared" si="140"/>
        <v>0</v>
      </c>
      <c r="AI557">
        <f>O557/50</f>
        <v>12.571359599999999</v>
      </c>
      <c r="AJ557">
        <v>11.727169999999999</v>
      </c>
      <c r="AK557">
        <f>(A557-AI557)^2+(B557-AJ557)^2</f>
        <v>10.322593051255346</v>
      </c>
      <c r="AL557">
        <f t="shared" si="143"/>
        <v>3.2128792462922329</v>
      </c>
      <c r="AM557">
        <f t="shared" si="142"/>
        <v>568.67962659372517</v>
      </c>
      <c r="AN557">
        <f t="shared" si="141"/>
        <v>451</v>
      </c>
    </row>
    <row r="558" spans="1:40" x14ac:dyDescent="0.2">
      <c r="A558">
        <v>14.07245</v>
      </c>
      <c r="B558">
        <v>15.51041</v>
      </c>
      <c r="C558">
        <v>0</v>
      </c>
      <c r="D558">
        <v>0</v>
      </c>
      <c r="E558" t="s">
        <v>12</v>
      </c>
      <c r="F558">
        <v>0.28000000000000003</v>
      </c>
      <c r="G558">
        <v>0</v>
      </c>
      <c r="H558" t="s">
        <v>17</v>
      </c>
      <c r="I558" t="s">
        <v>14</v>
      </c>
      <c r="J558" s="1">
        <v>19983</v>
      </c>
      <c r="K558">
        <v>4</v>
      </c>
      <c r="L558">
        <v>557</v>
      </c>
      <c r="M558">
        <f t="shared" si="129"/>
        <v>703.62249999999995</v>
      </c>
      <c r="N558">
        <f t="shared" si="130"/>
        <v>224.47950000000003</v>
      </c>
      <c r="O558">
        <v>628.56797999999992</v>
      </c>
      <c r="P558">
        <v>413.64150000000006</v>
      </c>
      <c r="Q558">
        <f t="shared" si="131"/>
        <v>41415.443216430416</v>
      </c>
      <c r="R558">
        <f t="shared" si="132"/>
        <v>203.50784558937872</v>
      </c>
      <c r="S558">
        <f t="shared" si="133"/>
        <v>0</v>
      </c>
      <c r="T558">
        <f t="shared" si="134"/>
        <v>0</v>
      </c>
      <c r="U558">
        <f t="shared" si="135"/>
        <v>0</v>
      </c>
      <c r="V558">
        <f t="shared" si="136"/>
        <v>0</v>
      </c>
      <c r="W558">
        <f t="shared" si="137"/>
        <v>0</v>
      </c>
      <c r="X558">
        <f t="shared" si="138"/>
        <v>1</v>
      </c>
      <c r="Y558">
        <f t="shared" si="139"/>
        <v>0</v>
      </c>
      <c r="Z558">
        <f t="shared" si="140"/>
        <v>0</v>
      </c>
      <c r="AI558">
        <f>O558/50</f>
        <v>12.571359599999999</v>
      </c>
      <c r="AJ558">
        <v>11.727169999999999</v>
      </c>
      <c r="AK558">
        <f>(A558-AI558)^2+(B558-AJ558)^2</f>
        <v>16.56617728657217</v>
      </c>
      <c r="AL558">
        <f t="shared" si="143"/>
        <v>4.0701569117875751</v>
      </c>
      <c r="AM558">
        <f t="shared" si="142"/>
        <v>720.41777338640077</v>
      </c>
      <c r="AN558">
        <f t="shared" si="141"/>
        <v>526</v>
      </c>
    </row>
    <row r="559" spans="1:40" x14ac:dyDescent="0.2">
      <c r="A559">
        <v>12.944710000000001</v>
      </c>
      <c r="B559">
        <v>13.7879</v>
      </c>
      <c r="C559">
        <v>4</v>
      </c>
      <c r="D559">
        <v>0</v>
      </c>
      <c r="E559" t="s">
        <v>15</v>
      </c>
      <c r="F559">
        <v>0.04</v>
      </c>
      <c r="G559">
        <v>4</v>
      </c>
      <c r="H559" t="s">
        <v>17</v>
      </c>
      <c r="I559" t="s">
        <v>16</v>
      </c>
      <c r="J559" s="1">
        <v>19983</v>
      </c>
      <c r="K559">
        <v>4</v>
      </c>
      <c r="L559">
        <v>558</v>
      </c>
      <c r="M559">
        <f t="shared" si="129"/>
        <v>647.2355</v>
      </c>
      <c r="N559">
        <f t="shared" si="130"/>
        <v>310.60500000000002</v>
      </c>
      <c r="O559">
        <v>628.56797999999992</v>
      </c>
      <c r="P559">
        <v>413.64150000000006</v>
      </c>
      <c r="Q559">
        <f t="shared" si="131"/>
        <v>10964.996635200412</v>
      </c>
      <c r="R559">
        <f t="shared" si="132"/>
        <v>104.71387985935968</v>
      </c>
      <c r="S559">
        <f t="shared" si="133"/>
        <v>1</v>
      </c>
      <c r="T559">
        <f t="shared" si="134"/>
        <v>0</v>
      </c>
      <c r="U559">
        <f t="shared" si="135"/>
        <v>0</v>
      </c>
      <c r="V559">
        <f t="shared" si="136"/>
        <v>1</v>
      </c>
      <c r="W559">
        <f t="shared" si="137"/>
        <v>0</v>
      </c>
      <c r="X559">
        <f t="shared" si="138"/>
        <v>0</v>
      </c>
      <c r="Y559">
        <f t="shared" si="139"/>
        <v>0</v>
      </c>
      <c r="Z559">
        <f t="shared" si="140"/>
        <v>0</v>
      </c>
      <c r="AI559">
        <f>O559/50</f>
        <v>12.571359599999999</v>
      </c>
      <c r="AJ559">
        <v>11.727169999999999</v>
      </c>
      <c r="AK559">
        <f>(A559-AI559)^2+(B559-AJ559)^2</f>
        <v>4.3859986540801659</v>
      </c>
      <c r="AL559">
        <f t="shared" si="143"/>
        <v>2.0942775971871939</v>
      </c>
      <c r="AM559">
        <f t="shared" si="142"/>
        <v>370.68713470213333</v>
      </c>
      <c r="AN559">
        <f t="shared" si="141"/>
        <v>267</v>
      </c>
    </row>
    <row r="560" spans="1:40" x14ac:dyDescent="0.2">
      <c r="A560">
        <v>15.413320000000001</v>
      </c>
      <c r="B560">
        <v>13.808400000000001</v>
      </c>
      <c r="C560">
        <v>5</v>
      </c>
      <c r="D560">
        <v>1</v>
      </c>
      <c r="E560" t="s">
        <v>18</v>
      </c>
      <c r="F560">
        <v>0.01</v>
      </c>
      <c r="G560">
        <v>4</v>
      </c>
      <c r="H560" t="s">
        <v>13</v>
      </c>
      <c r="I560" t="s">
        <v>16</v>
      </c>
      <c r="J560" s="1">
        <v>19984</v>
      </c>
      <c r="K560">
        <v>2</v>
      </c>
      <c r="L560">
        <v>559</v>
      </c>
      <c r="M560">
        <f t="shared" si="129"/>
        <v>770.66600000000005</v>
      </c>
      <c r="N560">
        <f t="shared" si="130"/>
        <v>309.57999999999993</v>
      </c>
      <c r="O560">
        <v>628.56797999999992</v>
      </c>
      <c r="P560">
        <v>413.64150000000006</v>
      </c>
      <c r="Q560">
        <f t="shared" si="131"/>
        <v>31020.643070170467</v>
      </c>
      <c r="R560">
        <f t="shared" si="132"/>
        <v>176.12678124058948</v>
      </c>
      <c r="S560">
        <f t="shared" si="133"/>
        <v>0</v>
      </c>
      <c r="T560">
        <f t="shared" si="134"/>
        <v>0</v>
      </c>
      <c r="U560">
        <f t="shared" si="135"/>
        <v>0</v>
      </c>
      <c r="V560">
        <f t="shared" si="136"/>
        <v>0</v>
      </c>
      <c r="W560">
        <f t="shared" si="137"/>
        <v>1</v>
      </c>
      <c r="X560">
        <f t="shared" si="138"/>
        <v>0</v>
      </c>
      <c r="Y560">
        <f t="shared" si="139"/>
        <v>0</v>
      </c>
      <c r="Z560">
        <f t="shared" si="140"/>
        <v>0</v>
      </c>
      <c r="AI560">
        <f>O560/50</f>
        <v>12.571359599999999</v>
      </c>
      <c r="AJ560">
        <v>11.727169999999999</v>
      </c>
      <c r="AK560">
        <f>(A560-AI560)^2+(B560-AJ560)^2</f>
        <v>12.408257228068173</v>
      </c>
      <c r="AL560">
        <f t="shared" si="143"/>
        <v>3.5225356248117881</v>
      </c>
      <c r="AM560">
        <f t="shared" si="142"/>
        <v>623.48880559168651</v>
      </c>
      <c r="AN560">
        <f t="shared" si="141"/>
        <v>498</v>
      </c>
    </row>
    <row r="561" spans="1:40" x14ac:dyDescent="0.2">
      <c r="A561">
        <v>13.78938</v>
      </c>
      <c r="B561">
        <v>12.6617</v>
      </c>
      <c r="C561">
        <v>4</v>
      </c>
      <c r="D561">
        <v>1</v>
      </c>
      <c r="E561" t="s">
        <v>15</v>
      </c>
      <c r="F561">
        <v>0.04</v>
      </c>
      <c r="G561">
        <v>4</v>
      </c>
      <c r="H561" t="s">
        <v>13</v>
      </c>
      <c r="I561" t="s">
        <v>16</v>
      </c>
      <c r="J561" s="1">
        <v>19984</v>
      </c>
      <c r="K561">
        <v>2</v>
      </c>
      <c r="L561">
        <v>560</v>
      </c>
      <c r="M561">
        <f t="shared" si="129"/>
        <v>689.46899999999994</v>
      </c>
      <c r="N561">
        <f t="shared" si="130"/>
        <v>366.91499999999996</v>
      </c>
      <c r="O561">
        <v>628.56797999999992</v>
      </c>
      <c r="P561">
        <v>413.64150000000006</v>
      </c>
      <c r="Q561">
        <f t="shared" si="131"/>
        <v>5892.3000392904114</v>
      </c>
      <c r="R561">
        <f t="shared" si="132"/>
        <v>76.761318639601356</v>
      </c>
      <c r="S561">
        <f t="shared" si="133"/>
        <v>1</v>
      </c>
      <c r="T561">
        <f t="shared" si="134"/>
        <v>0</v>
      </c>
      <c r="U561">
        <f t="shared" si="135"/>
        <v>1</v>
      </c>
      <c r="V561">
        <f t="shared" si="136"/>
        <v>0</v>
      </c>
      <c r="W561">
        <f t="shared" si="137"/>
        <v>0</v>
      </c>
      <c r="X561">
        <f t="shared" si="138"/>
        <v>0</v>
      </c>
      <c r="Y561">
        <f t="shared" si="139"/>
        <v>0</v>
      </c>
      <c r="Z561">
        <f t="shared" si="140"/>
        <v>0</v>
      </c>
      <c r="AI561">
        <f>O561/50</f>
        <v>12.571359599999999</v>
      </c>
      <c r="AJ561">
        <v>11.727169999999999</v>
      </c>
      <c r="AK561">
        <f>(A561-AI561)^2+(B561-AJ561)^2</f>
        <v>2.3569200157161618</v>
      </c>
      <c r="AL561">
        <f t="shared" si="143"/>
        <v>1.5352263727920263</v>
      </c>
      <c r="AM561">
        <f t="shared" si="142"/>
        <v>271.73506798418867</v>
      </c>
      <c r="AN561">
        <f t="shared" si="141"/>
        <v>166</v>
      </c>
    </row>
    <row r="562" spans="1:40" x14ac:dyDescent="0.2">
      <c r="A562">
        <v>11.418060000000001</v>
      </c>
      <c r="B562">
        <v>9.8555039999999998</v>
      </c>
      <c r="C562">
        <v>5</v>
      </c>
      <c r="D562">
        <v>0</v>
      </c>
      <c r="E562" t="s">
        <v>18</v>
      </c>
      <c r="F562">
        <v>0.01</v>
      </c>
      <c r="G562">
        <v>4</v>
      </c>
      <c r="H562" t="s">
        <v>17</v>
      </c>
      <c r="I562" t="s">
        <v>16</v>
      </c>
      <c r="J562" s="1">
        <v>19985</v>
      </c>
      <c r="K562">
        <v>3</v>
      </c>
      <c r="L562">
        <v>561</v>
      </c>
      <c r="M562">
        <f t="shared" si="129"/>
        <v>570.90300000000002</v>
      </c>
      <c r="N562">
        <f t="shared" si="130"/>
        <v>507.22480000000002</v>
      </c>
      <c r="O562">
        <v>628.56797999999992</v>
      </c>
      <c r="P562">
        <v>413.64150000000006</v>
      </c>
      <c r="Q562">
        <f t="shared" si="131"/>
        <v>12083.083957290379</v>
      </c>
      <c r="R562">
        <f t="shared" si="132"/>
        <v>109.92308200414678</v>
      </c>
      <c r="S562">
        <f t="shared" si="133"/>
        <v>1</v>
      </c>
      <c r="T562">
        <f t="shared" si="134"/>
        <v>0</v>
      </c>
      <c r="U562">
        <f t="shared" si="135"/>
        <v>0</v>
      </c>
      <c r="V562">
        <f t="shared" si="136"/>
        <v>1</v>
      </c>
      <c r="W562">
        <f t="shared" si="137"/>
        <v>0</v>
      </c>
      <c r="X562">
        <f t="shared" si="138"/>
        <v>0</v>
      </c>
      <c r="Y562">
        <f t="shared" si="139"/>
        <v>0</v>
      </c>
      <c r="Z562">
        <f t="shared" si="140"/>
        <v>0</v>
      </c>
      <c r="AI562">
        <f>O562/50</f>
        <v>12.571359599999999</v>
      </c>
      <c r="AJ562">
        <v>11.727169999999999</v>
      </c>
      <c r="AK562">
        <f>(A562-AI562)^2+(B562-AJ562)^2</f>
        <v>4.8332335829161543</v>
      </c>
      <c r="AL562">
        <f t="shared" si="143"/>
        <v>2.1984616400829364</v>
      </c>
      <c r="AM562">
        <f t="shared" si="142"/>
        <v>389.12771029467973</v>
      </c>
      <c r="AN562">
        <f t="shared" si="141"/>
        <v>293</v>
      </c>
    </row>
    <row r="563" spans="1:40" x14ac:dyDescent="0.2">
      <c r="A563">
        <v>12.39045</v>
      </c>
      <c r="B563">
        <v>11.3782</v>
      </c>
      <c r="C563">
        <v>5</v>
      </c>
      <c r="D563">
        <v>0</v>
      </c>
      <c r="E563" t="s">
        <v>18</v>
      </c>
      <c r="F563">
        <v>0.01</v>
      </c>
      <c r="G563">
        <v>4</v>
      </c>
      <c r="H563" t="s">
        <v>17</v>
      </c>
      <c r="I563" t="s">
        <v>16</v>
      </c>
      <c r="J563" s="1">
        <v>19985</v>
      </c>
      <c r="K563">
        <v>3</v>
      </c>
      <c r="L563">
        <v>562</v>
      </c>
      <c r="M563">
        <f t="shared" si="129"/>
        <v>619.52249999999992</v>
      </c>
      <c r="N563">
        <f t="shared" si="130"/>
        <v>431.09000000000003</v>
      </c>
      <c r="O563">
        <v>628.56797999999992</v>
      </c>
      <c r="P563">
        <v>413.64150000000006</v>
      </c>
      <c r="Q563">
        <f t="shared" si="131"/>
        <v>386.27086068039881</v>
      </c>
      <c r="R563">
        <f t="shared" si="132"/>
        <v>19.653774718368958</v>
      </c>
      <c r="S563">
        <f t="shared" si="133"/>
        <v>1</v>
      </c>
      <c r="T563">
        <f t="shared" si="134"/>
        <v>1</v>
      </c>
      <c r="U563">
        <f t="shared" si="135"/>
        <v>0</v>
      </c>
      <c r="V563">
        <f t="shared" si="136"/>
        <v>0</v>
      </c>
      <c r="W563">
        <f t="shared" si="137"/>
        <v>0</v>
      </c>
      <c r="X563">
        <f t="shared" si="138"/>
        <v>0</v>
      </c>
      <c r="Y563">
        <f t="shared" si="139"/>
        <v>0</v>
      </c>
      <c r="Z563">
        <f t="shared" si="140"/>
        <v>0</v>
      </c>
      <c r="AI563">
        <f>O563/50</f>
        <v>12.571359599999999</v>
      </c>
      <c r="AJ563">
        <v>11.727169999999999</v>
      </c>
      <c r="AK563">
        <f>(A563-AI563)^2+(B563-AJ563)^2</f>
        <v>0.15450834427215959</v>
      </c>
      <c r="AL563">
        <f t="shared" si="143"/>
        <v>0.39307549436737926</v>
      </c>
      <c r="AM563">
        <f t="shared" si="142"/>
        <v>69.574362503026123</v>
      </c>
      <c r="AN563">
        <f t="shared" si="141"/>
        <v>23</v>
      </c>
    </row>
    <row r="564" spans="1:40" x14ac:dyDescent="0.2">
      <c r="A564">
        <v>12.744809999999999</v>
      </c>
      <c r="B564">
        <v>11.318429999999999</v>
      </c>
      <c r="C564">
        <v>0</v>
      </c>
      <c r="D564">
        <v>1</v>
      </c>
      <c r="E564" t="s">
        <v>12</v>
      </c>
      <c r="F564">
        <v>0.28000000000000003</v>
      </c>
      <c r="G564">
        <v>0</v>
      </c>
      <c r="H564" t="s">
        <v>13</v>
      </c>
      <c r="I564" t="s">
        <v>14</v>
      </c>
      <c r="J564" s="1">
        <v>19985</v>
      </c>
      <c r="K564">
        <v>3</v>
      </c>
      <c r="L564">
        <v>563</v>
      </c>
      <c r="M564">
        <f t="shared" si="129"/>
        <v>637.2405</v>
      </c>
      <c r="N564">
        <f t="shared" si="130"/>
        <v>434.07850000000008</v>
      </c>
      <c r="O564">
        <v>628.56797999999992</v>
      </c>
      <c r="P564">
        <v>413.64150000000006</v>
      </c>
      <c r="Q564">
        <f t="shared" si="131"/>
        <v>492.88357215040179</v>
      </c>
      <c r="R564">
        <f t="shared" si="132"/>
        <v>22.200981333049263</v>
      </c>
      <c r="S564">
        <f t="shared" si="133"/>
        <v>1</v>
      </c>
      <c r="T564">
        <f t="shared" si="134"/>
        <v>1</v>
      </c>
      <c r="U564">
        <f t="shared" si="135"/>
        <v>0</v>
      </c>
      <c r="V564">
        <f t="shared" si="136"/>
        <v>0</v>
      </c>
      <c r="W564">
        <f t="shared" si="137"/>
        <v>0</v>
      </c>
      <c r="X564">
        <f t="shared" si="138"/>
        <v>0</v>
      </c>
      <c r="Y564">
        <f t="shared" si="139"/>
        <v>0</v>
      </c>
      <c r="Z564">
        <f t="shared" si="140"/>
        <v>0</v>
      </c>
      <c r="AI564">
        <f>O564/50</f>
        <v>12.571359599999999</v>
      </c>
      <c r="AJ564">
        <v>11.727169999999999</v>
      </c>
      <c r="AK564">
        <f>(A564-AI564)^2+(B564-AJ564)^2</f>
        <v>0.19715342886015993</v>
      </c>
      <c r="AL564">
        <f t="shared" si="143"/>
        <v>0.44401962666098438</v>
      </c>
      <c r="AM564">
        <f t="shared" si="142"/>
        <v>78.59147391899424</v>
      </c>
      <c r="AN564">
        <f t="shared" si="141"/>
        <v>28</v>
      </c>
    </row>
    <row r="565" spans="1:40" x14ac:dyDescent="0.2">
      <c r="A565">
        <v>13.58522</v>
      </c>
      <c r="B565">
        <v>11.48222</v>
      </c>
      <c r="C565">
        <v>5</v>
      </c>
      <c r="D565">
        <v>0</v>
      </c>
      <c r="E565" t="s">
        <v>18</v>
      </c>
      <c r="F565">
        <v>0.01</v>
      </c>
      <c r="G565">
        <v>4</v>
      </c>
      <c r="H565" t="s">
        <v>17</v>
      </c>
      <c r="I565" t="s">
        <v>16</v>
      </c>
      <c r="J565" s="1">
        <v>19988</v>
      </c>
      <c r="K565">
        <v>2</v>
      </c>
      <c r="L565">
        <v>564</v>
      </c>
      <c r="M565">
        <f t="shared" si="129"/>
        <v>679.26099999999997</v>
      </c>
      <c r="N565">
        <f t="shared" si="130"/>
        <v>425.88900000000001</v>
      </c>
      <c r="O565">
        <v>628.56797999999992</v>
      </c>
      <c r="P565">
        <v>413.64150000000006</v>
      </c>
      <c r="Q565">
        <f t="shared" si="131"/>
        <v>2719.7835329704035</v>
      </c>
      <c r="R565">
        <f t="shared" si="132"/>
        <v>52.151543917418238</v>
      </c>
      <c r="S565">
        <f t="shared" si="133"/>
        <v>1</v>
      </c>
      <c r="T565">
        <f t="shared" si="134"/>
        <v>0</v>
      </c>
      <c r="U565">
        <f t="shared" si="135"/>
        <v>1</v>
      </c>
      <c r="V565">
        <f t="shared" si="136"/>
        <v>0</v>
      </c>
      <c r="W565">
        <f t="shared" si="137"/>
        <v>0</v>
      </c>
      <c r="X565">
        <f t="shared" si="138"/>
        <v>0</v>
      </c>
      <c r="Y565">
        <f t="shared" si="139"/>
        <v>0</v>
      </c>
      <c r="Z565">
        <f t="shared" si="140"/>
        <v>0</v>
      </c>
      <c r="AI565">
        <f>O565/50</f>
        <v>12.571359599999999</v>
      </c>
      <c r="AJ565">
        <v>11.727169999999999</v>
      </c>
      <c r="AK565">
        <f>(A565-AI565)^2+(B565-AJ565)^2</f>
        <v>1.0879134131881605</v>
      </c>
      <c r="AL565">
        <f t="shared" si="143"/>
        <v>1.0430308783483644</v>
      </c>
      <c r="AM565">
        <f t="shared" si="142"/>
        <v>184.6164654676605</v>
      </c>
      <c r="AN565">
        <f t="shared" si="141"/>
        <v>80</v>
      </c>
    </row>
    <row r="566" spans="1:40" x14ac:dyDescent="0.2">
      <c r="A566">
        <v>14.08854</v>
      </c>
      <c r="B566">
        <v>13.102220000000001</v>
      </c>
      <c r="C566">
        <v>4</v>
      </c>
      <c r="D566">
        <v>1</v>
      </c>
      <c r="E566" t="s">
        <v>15</v>
      </c>
      <c r="F566">
        <v>0.04</v>
      </c>
      <c r="G566">
        <v>4</v>
      </c>
      <c r="H566" t="s">
        <v>13</v>
      </c>
      <c r="I566" t="s">
        <v>16</v>
      </c>
      <c r="J566" s="1">
        <v>19988</v>
      </c>
      <c r="K566">
        <v>2</v>
      </c>
      <c r="L566">
        <v>565</v>
      </c>
      <c r="M566">
        <f t="shared" si="129"/>
        <v>704.42700000000002</v>
      </c>
      <c r="N566">
        <f t="shared" si="130"/>
        <v>344.88900000000001</v>
      </c>
      <c r="O566">
        <v>628.56797999999992</v>
      </c>
      <c r="P566">
        <v>413.64150000000006</v>
      </c>
      <c r="Q566">
        <f t="shared" si="131"/>
        <v>10481.497171610423</v>
      </c>
      <c r="R566">
        <f t="shared" si="132"/>
        <v>102.37918329235892</v>
      </c>
      <c r="S566">
        <f t="shared" si="133"/>
        <v>1</v>
      </c>
      <c r="T566">
        <f t="shared" si="134"/>
        <v>0</v>
      </c>
      <c r="U566">
        <f t="shared" si="135"/>
        <v>0</v>
      </c>
      <c r="V566">
        <f t="shared" si="136"/>
        <v>1</v>
      </c>
      <c r="W566">
        <f t="shared" si="137"/>
        <v>0</v>
      </c>
      <c r="X566">
        <f t="shared" si="138"/>
        <v>0</v>
      </c>
      <c r="Y566">
        <f t="shared" si="139"/>
        <v>0</v>
      </c>
      <c r="Z566">
        <f t="shared" si="140"/>
        <v>0</v>
      </c>
      <c r="AI566">
        <f>O566/50</f>
        <v>12.571359599999999</v>
      </c>
      <c r="AJ566">
        <v>11.727169999999999</v>
      </c>
      <c r="AK566">
        <f>(A566-AI566)^2+(B566-AJ566)^2</f>
        <v>4.1925988686441675</v>
      </c>
      <c r="AL566">
        <f t="shared" si="143"/>
        <v>2.0475836658471778</v>
      </c>
      <c r="AM566">
        <f t="shared" si="142"/>
        <v>362.42230885495047</v>
      </c>
      <c r="AN566">
        <f t="shared" si="141"/>
        <v>256</v>
      </c>
    </row>
    <row r="567" spans="1:40" x14ac:dyDescent="0.2">
      <c r="A567">
        <v>15.066610000000001</v>
      </c>
      <c r="B567">
        <v>10.14866</v>
      </c>
      <c r="C567">
        <v>2</v>
      </c>
      <c r="D567">
        <v>1</v>
      </c>
      <c r="E567" t="s">
        <v>19</v>
      </c>
      <c r="F567">
        <v>0.3</v>
      </c>
      <c r="G567">
        <v>2</v>
      </c>
      <c r="H567" t="s">
        <v>13</v>
      </c>
      <c r="I567" t="s">
        <v>14</v>
      </c>
      <c r="J567" s="1">
        <v>19989</v>
      </c>
      <c r="K567">
        <v>1</v>
      </c>
      <c r="L567">
        <v>566</v>
      </c>
      <c r="M567">
        <f t="shared" si="129"/>
        <v>753.33050000000003</v>
      </c>
      <c r="N567">
        <f t="shared" si="130"/>
        <v>492.56700000000001</v>
      </c>
      <c r="O567">
        <v>628.56797999999992</v>
      </c>
      <c r="P567">
        <v>413.64150000000006</v>
      </c>
      <c r="Q567">
        <f t="shared" si="131"/>
        <v>21794.920947000417</v>
      </c>
      <c r="R567">
        <f t="shared" si="132"/>
        <v>147.63102975662136</v>
      </c>
      <c r="S567">
        <f t="shared" si="133"/>
        <v>1</v>
      </c>
      <c r="T567">
        <f t="shared" si="134"/>
        <v>0</v>
      </c>
      <c r="U567">
        <f t="shared" si="135"/>
        <v>0</v>
      </c>
      <c r="V567">
        <f t="shared" si="136"/>
        <v>1</v>
      </c>
      <c r="W567">
        <f t="shared" si="137"/>
        <v>0</v>
      </c>
      <c r="X567">
        <f t="shared" si="138"/>
        <v>0</v>
      </c>
      <c r="Y567">
        <f t="shared" si="139"/>
        <v>0</v>
      </c>
      <c r="Z567">
        <f t="shared" si="140"/>
        <v>0</v>
      </c>
      <c r="AI567">
        <f>O567/50</f>
        <v>12.571359599999999</v>
      </c>
      <c r="AJ567">
        <v>11.727169999999999</v>
      </c>
      <c r="AK567">
        <f>(A567-AI567)^2+(B567-AJ567)^2</f>
        <v>8.7179683788001672</v>
      </c>
      <c r="AL567">
        <f t="shared" si="143"/>
        <v>2.9526205951324269</v>
      </c>
      <c r="AM567">
        <f t="shared" si="142"/>
        <v>522.61384533843955</v>
      </c>
      <c r="AN567">
        <f t="shared" si="141"/>
        <v>405</v>
      </c>
    </row>
    <row r="568" spans="1:40" x14ac:dyDescent="0.2">
      <c r="A568">
        <v>15.278040000000001</v>
      </c>
      <c r="B568">
        <v>13.550179999999999</v>
      </c>
      <c r="C568">
        <v>0</v>
      </c>
      <c r="D568">
        <v>1</v>
      </c>
      <c r="E568" t="s">
        <v>12</v>
      </c>
      <c r="F568">
        <v>0.28000000000000003</v>
      </c>
      <c r="G568">
        <v>0</v>
      </c>
      <c r="H568" t="s">
        <v>13</v>
      </c>
      <c r="I568" t="s">
        <v>14</v>
      </c>
      <c r="J568" s="1">
        <v>19990</v>
      </c>
      <c r="K568">
        <v>1</v>
      </c>
      <c r="L568">
        <v>567</v>
      </c>
      <c r="M568">
        <f t="shared" si="129"/>
        <v>763.90200000000004</v>
      </c>
      <c r="N568">
        <f t="shared" si="130"/>
        <v>322.49099999999999</v>
      </c>
      <c r="O568">
        <v>628.56797999999992</v>
      </c>
      <c r="P568">
        <v>413.64150000000006</v>
      </c>
      <c r="Q568">
        <f t="shared" si="131"/>
        <v>26623.710619610447</v>
      </c>
      <c r="R568">
        <f t="shared" si="132"/>
        <v>163.16773768000354</v>
      </c>
      <c r="S568">
        <f t="shared" si="133"/>
        <v>0</v>
      </c>
      <c r="T568">
        <f t="shared" si="134"/>
        <v>0</v>
      </c>
      <c r="U568">
        <f t="shared" si="135"/>
        <v>0</v>
      </c>
      <c r="V568">
        <f t="shared" si="136"/>
        <v>0</v>
      </c>
      <c r="W568">
        <f t="shared" si="137"/>
        <v>1</v>
      </c>
      <c r="X568">
        <f t="shared" si="138"/>
        <v>0</v>
      </c>
      <c r="Y568">
        <f t="shared" si="139"/>
        <v>0</v>
      </c>
      <c r="Z568">
        <f t="shared" si="140"/>
        <v>0</v>
      </c>
      <c r="AI568">
        <f>O568/50</f>
        <v>12.571359599999999</v>
      </c>
      <c r="AJ568">
        <v>11.727169999999999</v>
      </c>
      <c r="AK568">
        <f>(A568-AI568)^2+(B568-AJ568)^2</f>
        <v>10.649484247844169</v>
      </c>
      <c r="AL568">
        <f t="shared" si="143"/>
        <v>3.2633547536000695</v>
      </c>
      <c r="AM568">
        <f t="shared" si="142"/>
        <v>577.61379138721236</v>
      </c>
      <c r="AN568">
        <f t="shared" si="141"/>
        <v>462</v>
      </c>
    </row>
    <row r="569" spans="1:40" x14ac:dyDescent="0.2">
      <c r="A569">
        <v>14.676130000000001</v>
      </c>
      <c r="B569">
        <v>10.15019</v>
      </c>
      <c r="C569">
        <v>4</v>
      </c>
      <c r="D569">
        <v>1</v>
      </c>
      <c r="E569" t="s">
        <v>15</v>
      </c>
      <c r="F569">
        <v>0.04</v>
      </c>
      <c r="G569">
        <v>4</v>
      </c>
      <c r="H569" t="s">
        <v>13</v>
      </c>
      <c r="I569" t="s">
        <v>16</v>
      </c>
      <c r="J569" s="1">
        <v>19991</v>
      </c>
      <c r="K569">
        <v>1</v>
      </c>
      <c r="L569">
        <v>568</v>
      </c>
      <c r="M569">
        <f t="shared" si="129"/>
        <v>733.80650000000003</v>
      </c>
      <c r="N569">
        <f t="shared" si="130"/>
        <v>492.4905</v>
      </c>
      <c r="O569">
        <v>628.56797999999992</v>
      </c>
      <c r="P569">
        <v>413.64150000000006</v>
      </c>
      <c r="Q569">
        <f t="shared" si="131"/>
        <v>17292.31089279041</v>
      </c>
      <c r="R569">
        <f t="shared" si="132"/>
        <v>131.50023153131863</v>
      </c>
      <c r="S569">
        <f t="shared" si="133"/>
        <v>1</v>
      </c>
      <c r="T569">
        <f t="shared" si="134"/>
        <v>0</v>
      </c>
      <c r="U569">
        <f t="shared" si="135"/>
        <v>0</v>
      </c>
      <c r="V569">
        <f t="shared" si="136"/>
        <v>1</v>
      </c>
      <c r="W569">
        <f t="shared" si="137"/>
        <v>0</v>
      </c>
      <c r="X569">
        <f t="shared" si="138"/>
        <v>0</v>
      </c>
      <c r="Y569">
        <f t="shared" si="139"/>
        <v>0</v>
      </c>
      <c r="Z569">
        <f t="shared" si="140"/>
        <v>0</v>
      </c>
      <c r="AI569">
        <f>O569/50</f>
        <v>12.571359599999999</v>
      </c>
      <c r="AJ569">
        <v>11.727169999999999</v>
      </c>
      <c r="AK569">
        <f>(A569-AI569)^2+(B569-AJ569)^2</f>
        <v>6.9169243571161623</v>
      </c>
      <c r="AL569">
        <f t="shared" si="143"/>
        <v>2.6300046306263725</v>
      </c>
      <c r="AM569">
        <f t="shared" si="142"/>
        <v>465.51081962086795</v>
      </c>
      <c r="AN569">
        <f t="shared" si="141"/>
        <v>365</v>
      </c>
    </row>
    <row r="570" spans="1:40" x14ac:dyDescent="0.2">
      <c r="A570">
        <v>13.37922</v>
      </c>
      <c r="B570">
        <v>12.48901</v>
      </c>
      <c r="C570">
        <v>5</v>
      </c>
      <c r="D570">
        <v>1</v>
      </c>
      <c r="E570" t="s">
        <v>18</v>
      </c>
      <c r="F570">
        <v>0.01</v>
      </c>
      <c r="G570">
        <v>4</v>
      </c>
      <c r="H570" t="s">
        <v>13</v>
      </c>
      <c r="I570" t="s">
        <v>16</v>
      </c>
      <c r="J570" s="1">
        <v>19992</v>
      </c>
      <c r="K570">
        <v>1</v>
      </c>
      <c r="L570">
        <v>569</v>
      </c>
      <c r="M570">
        <f t="shared" si="129"/>
        <v>668.96100000000001</v>
      </c>
      <c r="N570">
        <f t="shared" si="130"/>
        <v>375.54949999999997</v>
      </c>
      <c r="O570">
        <v>628.56797999999992</v>
      </c>
      <c r="P570">
        <v>413.64150000000006</v>
      </c>
      <c r="Q570">
        <f t="shared" si="131"/>
        <v>3082.5965287204149</v>
      </c>
      <c r="R570">
        <f t="shared" si="132"/>
        <v>55.521135873831099</v>
      </c>
      <c r="S570">
        <f t="shared" si="133"/>
        <v>1</v>
      </c>
      <c r="T570">
        <f t="shared" si="134"/>
        <v>0</v>
      </c>
      <c r="U570">
        <f t="shared" si="135"/>
        <v>1</v>
      </c>
      <c r="V570">
        <f t="shared" si="136"/>
        <v>0</v>
      </c>
      <c r="W570">
        <f t="shared" si="137"/>
        <v>0</v>
      </c>
      <c r="X570">
        <f t="shared" si="138"/>
        <v>0</v>
      </c>
      <c r="Y570">
        <f t="shared" si="139"/>
        <v>0</v>
      </c>
      <c r="Z570">
        <f t="shared" si="140"/>
        <v>0</v>
      </c>
      <c r="AI570">
        <f>O570/50</f>
        <v>12.571359599999999</v>
      </c>
      <c r="AJ570">
        <v>11.727169999999999</v>
      </c>
      <c r="AK570">
        <f>(A570-AI570)^2+(B570-AJ570)^2</f>
        <v>1.2330386114881633</v>
      </c>
      <c r="AL570">
        <f t="shared" si="143"/>
        <v>1.1104227174766208</v>
      </c>
      <c r="AM570">
        <f t="shared" si="142"/>
        <v>196.5448209933619</v>
      </c>
      <c r="AN570">
        <f t="shared" si="141"/>
        <v>91</v>
      </c>
    </row>
    <row r="571" spans="1:40" x14ac:dyDescent="0.2">
      <c r="A571">
        <v>12.276910000000001</v>
      </c>
      <c r="B571">
        <v>11.91081</v>
      </c>
      <c r="C571">
        <v>0</v>
      </c>
      <c r="D571">
        <v>1</v>
      </c>
      <c r="E571" t="s">
        <v>12</v>
      </c>
      <c r="F571">
        <v>0.28000000000000003</v>
      </c>
      <c r="G571">
        <v>0</v>
      </c>
      <c r="H571" t="s">
        <v>13</v>
      </c>
      <c r="I571" t="s">
        <v>14</v>
      </c>
      <c r="J571" s="1">
        <v>19993</v>
      </c>
      <c r="K571">
        <v>1</v>
      </c>
      <c r="L571">
        <v>570</v>
      </c>
      <c r="M571">
        <f t="shared" si="129"/>
        <v>613.84550000000002</v>
      </c>
      <c r="N571">
        <f t="shared" si="130"/>
        <v>404.45950000000005</v>
      </c>
      <c r="O571">
        <v>628.56797999999992</v>
      </c>
      <c r="P571">
        <v>413.64150000000006</v>
      </c>
      <c r="Q571">
        <f t="shared" si="131"/>
        <v>301.0605413503975</v>
      </c>
      <c r="R571">
        <f t="shared" si="132"/>
        <v>17.351096257885192</v>
      </c>
      <c r="S571">
        <f t="shared" si="133"/>
        <v>1</v>
      </c>
      <c r="T571">
        <f t="shared" si="134"/>
        <v>1</v>
      </c>
      <c r="U571">
        <f t="shared" si="135"/>
        <v>0</v>
      </c>
      <c r="V571">
        <f t="shared" si="136"/>
        <v>0</v>
      </c>
      <c r="W571">
        <f t="shared" si="137"/>
        <v>0</v>
      </c>
      <c r="X571">
        <f t="shared" si="138"/>
        <v>0</v>
      </c>
      <c r="Y571">
        <f t="shared" si="139"/>
        <v>0</v>
      </c>
      <c r="Z571">
        <f t="shared" si="140"/>
        <v>0</v>
      </c>
      <c r="AI571">
        <f>O571/50</f>
        <v>12.571359599999999</v>
      </c>
      <c r="AJ571">
        <v>11.727169999999999</v>
      </c>
      <c r="AK571">
        <f>(A571-AI571)^2+(B571-AJ571)^2</f>
        <v>0.12042421654015918</v>
      </c>
      <c r="AL571">
        <f t="shared" si="143"/>
        <v>0.34702192515770408</v>
      </c>
      <c r="AM571">
        <f t="shared" si="142"/>
        <v>61.42288075291362</v>
      </c>
      <c r="AN571">
        <f t="shared" si="141"/>
        <v>18</v>
      </c>
    </row>
    <row r="572" spans="1:40" x14ac:dyDescent="0.2">
      <c r="A572">
        <v>14.333080000000001</v>
      </c>
      <c r="B572">
        <v>10.37359</v>
      </c>
      <c r="C572">
        <v>2</v>
      </c>
      <c r="D572">
        <v>0</v>
      </c>
      <c r="E572" t="s">
        <v>19</v>
      </c>
      <c r="F572">
        <v>0.3</v>
      </c>
      <c r="G572">
        <v>2</v>
      </c>
      <c r="H572" t="s">
        <v>17</v>
      </c>
      <c r="I572" t="s">
        <v>14</v>
      </c>
      <c r="J572" s="1">
        <v>19994</v>
      </c>
      <c r="K572">
        <v>1</v>
      </c>
      <c r="L572">
        <v>571</v>
      </c>
      <c r="M572">
        <f t="shared" si="129"/>
        <v>716.654</v>
      </c>
      <c r="N572">
        <f t="shared" si="130"/>
        <v>481.32050000000004</v>
      </c>
      <c r="O572">
        <v>628.56797999999992</v>
      </c>
      <c r="P572">
        <v>413.64150000000006</v>
      </c>
      <c r="Q572">
        <f t="shared" si="131"/>
        <v>12339.59396044041</v>
      </c>
      <c r="R572">
        <f t="shared" si="132"/>
        <v>111.08372500254217</v>
      </c>
      <c r="S572">
        <f t="shared" si="133"/>
        <v>1</v>
      </c>
      <c r="T572">
        <f t="shared" si="134"/>
        <v>0</v>
      </c>
      <c r="U572">
        <f t="shared" si="135"/>
        <v>0</v>
      </c>
      <c r="V572">
        <f t="shared" si="136"/>
        <v>1</v>
      </c>
      <c r="W572">
        <f t="shared" si="137"/>
        <v>0</v>
      </c>
      <c r="X572">
        <f t="shared" si="138"/>
        <v>0</v>
      </c>
      <c r="Y572">
        <f t="shared" si="139"/>
        <v>0</v>
      </c>
      <c r="Z572">
        <f t="shared" si="140"/>
        <v>0</v>
      </c>
      <c r="AI572">
        <f>O572/50</f>
        <v>12.571359599999999</v>
      </c>
      <c r="AJ572">
        <v>11.727169999999999</v>
      </c>
      <c r="AK572">
        <f>(A572-AI572)^2+(B572-AJ572)^2</f>
        <v>4.9358375841761628</v>
      </c>
      <c r="AL572">
        <f t="shared" si="143"/>
        <v>2.2216745000508431</v>
      </c>
      <c r="AM572">
        <f t="shared" si="142"/>
        <v>393.2363865089992</v>
      </c>
      <c r="AN572">
        <f t="shared" si="141"/>
        <v>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deaths_age_mf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2017-09-24T15:28:18Z</dcterms:created>
  <dcterms:modified xsi:type="dcterms:W3CDTF">2017-09-26T02:51:35Z</dcterms:modified>
</cp:coreProperties>
</file>