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jonathanarmitage/git_repos/data_viz/snow_cholera/data/"/>
    </mc:Choice>
  </mc:AlternateContent>
  <bookViews>
    <workbookView xWindow="640" yWindow="1180" windowWidth="28160" windowHeight="16880" tabRatio="500"/>
  </bookViews>
  <sheets>
    <sheet name="deaths_age_mf.csv" sheetId="1" r:id="rId1"/>
  </sheets>
  <externalReferences>
    <externalReference r:id="rId2"/>
  </externalReference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J579" i="1" l="1"/>
  <c r="AI579" i="1"/>
  <c r="AH579" i="1"/>
  <c r="AG579" i="1"/>
  <c r="AF579" i="1"/>
  <c r="AE579" i="1"/>
  <c r="AD579" i="1"/>
  <c r="AC579" i="1"/>
  <c r="AB579" i="1"/>
  <c r="Z574" i="1"/>
  <c r="Z579" i="1"/>
  <c r="AA579" i="1"/>
  <c r="AJ577" i="1"/>
  <c r="AI577" i="1"/>
  <c r="AH577" i="1"/>
  <c r="AG577" i="1"/>
  <c r="AF577" i="1"/>
  <c r="AE577" i="1"/>
  <c r="AD577" i="1"/>
  <c r="AC577" i="1"/>
  <c r="AB577" i="1"/>
  <c r="AA577" i="1"/>
  <c r="Z577" i="1"/>
  <c r="Z576" i="1"/>
  <c r="AC576" i="1"/>
  <c r="AD576" i="1"/>
  <c r="AE576" i="1"/>
  <c r="AF576" i="1"/>
  <c r="AG576" i="1"/>
  <c r="AH576" i="1"/>
  <c r="AI576" i="1"/>
  <c r="AJ576" i="1"/>
  <c r="AB576" i="1"/>
  <c r="AA576" i="1"/>
  <c r="AM1" i="1"/>
  <c r="AN1" i="1"/>
  <c r="AO1" i="1"/>
  <c r="AP1" i="1"/>
  <c r="AQ1" i="1"/>
  <c r="AR1" i="1"/>
  <c r="AS1" i="1"/>
  <c r="AT1" i="1"/>
  <c r="AU1" i="1"/>
  <c r="AV1" i="1"/>
  <c r="AJ2" i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AJ143" i="1"/>
  <c r="AJ144" i="1"/>
  <c r="AJ145" i="1"/>
  <c r="AJ146" i="1"/>
  <c r="AJ147" i="1"/>
  <c r="AJ148" i="1"/>
  <c r="AJ149" i="1"/>
  <c r="AJ150" i="1"/>
  <c r="AJ151" i="1"/>
  <c r="AJ152" i="1"/>
  <c r="AJ153" i="1"/>
  <c r="AJ154" i="1"/>
  <c r="AJ155" i="1"/>
  <c r="AJ156" i="1"/>
  <c r="AJ157" i="1"/>
  <c r="AJ158" i="1"/>
  <c r="AJ159" i="1"/>
  <c r="AJ160" i="1"/>
  <c r="AJ161" i="1"/>
  <c r="AJ162" i="1"/>
  <c r="AJ163" i="1"/>
  <c r="AJ164" i="1"/>
  <c r="AJ165" i="1"/>
  <c r="AJ166" i="1"/>
  <c r="AJ167" i="1"/>
  <c r="AJ168" i="1"/>
  <c r="AJ169" i="1"/>
  <c r="AJ170" i="1"/>
  <c r="AJ171" i="1"/>
  <c r="AJ172" i="1"/>
  <c r="AJ173" i="1"/>
  <c r="AJ174" i="1"/>
  <c r="AJ175" i="1"/>
  <c r="AJ176" i="1"/>
  <c r="AJ177" i="1"/>
  <c r="AJ178" i="1"/>
  <c r="AJ179" i="1"/>
  <c r="AJ180" i="1"/>
  <c r="AJ181" i="1"/>
  <c r="AJ182" i="1"/>
  <c r="AJ183" i="1"/>
  <c r="AJ184" i="1"/>
  <c r="AJ185" i="1"/>
  <c r="AJ186" i="1"/>
  <c r="AJ187" i="1"/>
  <c r="AJ188" i="1"/>
  <c r="AJ189" i="1"/>
  <c r="AJ190" i="1"/>
  <c r="AJ191" i="1"/>
  <c r="AJ192" i="1"/>
  <c r="AJ193" i="1"/>
  <c r="AJ194" i="1"/>
  <c r="AJ195" i="1"/>
  <c r="AJ196" i="1"/>
  <c r="AJ197" i="1"/>
  <c r="AJ198" i="1"/>
  <c r="AJ199" i="1"/>
  <c r="AJ200" i="1"/>
  <c r="AJ201" i="1"/>
  <c r="AJ202" i="1"/>
  <c r="AJ203" i="1"/>
  <c r="AJ204" i="1"/>
  <c r="AJ205" i="1"/>
  <c r="AJ206" i="1"/>
  <c r="AJ207" i="1"/>
  <c r="AJ208" i="1"/>
  <c r="AJ209" i="1"/>
  <c r="AJ210" i="1"/>
  <c r="AJ211" i="1"/>
  <c r="AJ212" i="1"/>
  <c r="AJ213" i="1"/>
  <c r="AJ214" i="1"/>
  <c r="AJ215" i="1"/>
  <c r="AJ216" i="1"/>
  <c r="AJ217" i="1"/>
  <c r="AJ218" i="1"/>
  <c r="AJ219" i="1"/>
  <c r="AJ220" i="1"/>
  <c r="AJ221" i="1"/>
  <c r="AJ222" i="1"/>
  <c r="AJ223" i="1"/>
  <c r="AJ224" i="1"/>
  <c r="AJ225" i="1"/>
  <c r="AJ226" i="1"/>
  <c r="AJ227" i="1"/>
  <c r="AJ228" i="1"/>
  <c r="AJ229" i="1"/>
  <c r="AJ230" i="1"/>
  <c r="AJ231" i="1"/>
  <c r="AJ232" i="1"/>
  <c r="AJ233" i="1"/>
  <c r="AJ234" i="1"/>
  <c r="AJ235" i="1"/>
  <c r="AJ236" i="1"/>
  <c r="AJ237" i="1"/>
  <c r="AJ238" i="1"/>
  <c r="AJ239" i="1"/>
  <c r="AJ240" i="1"/>
  <c r="AJ241" i="1"/>
  <c r="AJ242" i="1"/>
  <c r="AJ243" i="1"/>
  <c r="AJ244" i="1"/>
  <c r="AJ245" i="1"/>
  <c r="AJ246" i="1"/>
  <c r="AJ247" i="1"/>
  <c r="AJ248" i="1"/>
  <c r="AJ249" i="1"/>
  <c r="AJ250" i="1"/>
  <c r="AJ251" i="1"/>
  <c r="AJ252" i="1"/>
  <c r="AJ253" i="1"/>
  <c r="AJ254" i="1"/>
  <c r="AJ255" i="1"/>
  <c r="AJ256" i="1"/>
  <c r="AJ257" i="1"/>
  <c r="AJ258" i="1"/>
  <c r="AJ259" i="1"/>
  <c r="AJ260" i="1"/>
  <c r="AJ261" i="1"/>
  <c r="AJ262" i="1"/>
  <c r="AJ263" i="1"/>
  <c r="AJ264" i="1"/>
  <c r="AJ265" i="1"/>
  <c r="AJ266" i="1"/>
  <c r="AJ267" i="1"/>
  <c r="AJ268" i="1"/>
  <c r="AJ269" i="1"/>
  <c r="AJ270" i="1"/>
  <c r="AJ271" i="1"/>
  <c r="AJ272" i="1"/>
  <c r="AJ273" i="1"/>
  <c r="AJ274" i="1"/>
  <c r="AJ275" i="1"/>
  <c r="AJ276" i="1"/>
  <c r="AJ277" i="1"/>
  <c r="AJ278" i="1"/>
  <c r="AJ279" i="1"/>
  <c r="AJ280" i="1"/>
  <c r="AJ281" i="1"/>
  <c r="AJ282" i="1"/>
  <c r="AJ283" i="1"/>
  <c r="AJ284" i="1"/>
  <c r="AJ285" i="1"/>
  <c r="AJ286" i="1"/>
  <c r="AJ287" i="1"/>
  <c r="AJ288" i="1"/>
  <c r="AJ289" i="1"/>
  <c r="AJ290" i="1"/>
  <c r="AJ291" i="1"/>
  <c r="AJ292" i="1"/>
  <c r="AJ293" i="1"/>
  <c r="AJ294" i="1"/>
  <c r="AJ295" i="1"/>
  <c r="AJ296" i="1"/>
  <c r="AJ297" i="1"/>
  <c r="AJ298" i="1"/>
  <c r="AJ299" i="1"/>
  <c r="AJ300" i="1"/>
  <c r="AJ301" i="1"/>
  <c r="AJ302" i="1"/>
  <c r="AJ303" i="1"/>
  <c r="AJ304" i="1"/>
  <c r="AJ305" i="1"/>
  <c r="AJ306" i="1"/>
  <c r="AJ307" i="1"/>
  <c r="AJ308" i="1"/>
  <c r="AJ309" i="1"/>
  <c r="AJ310" i="1"/>
  <c r="AJ311" i="1"/>
  <c r="AJ312" i="1"/>
  <c r="AJ313" i="1"/>
  <c r="AJ314" i="1"/>
  <c r="AJ315" i="1"/>
  <c r="AJ316" i="1"/>
  <c r="AJ317" i="1"/>
  <c r="AJ318" i="1"/>
  <c r="AJ319" i="1"/>
  <c r="AJ320" i="1"/>
  <c r="AJ321" i="1"/>
  <c r="AJ322" i="1"/>
  <c r="AJ323" i="1"/>
  <c r="AJ324" i="1"/>
  <c r="AJ325" i="1"/>
  <c r="AJ326" i="1"/>
  <c r="AJ327" i="1"/>
  <c r="AJ328" i="1"/>
  <c r="AJ329" i="1"/>
  <c r="AJ330" i="1"/>
  <c r="AJ331" i="1"/>
  <c r="AJ332" i="1"/>
  <c r="AJ333" i="1"/>
  <c r="AJ334" i="1"/>
  <c r="AJ335" i="1"/>
  <c r="AJ336" i="1"/>
  <c r="AJ337" i="1"/>
  <c r="AJ338" i="1"/>
  <c r="AJ339" i="1"/>
  <c r="AJ340" i="1"/>
  <c r="AJ341" i="1"/>
  <c r="AJ342" i="1"/>
  <c r="AJ343" i="1"/>
  <c r="AJ344" i="1"/>
  <c r="AJ345" i="1"/>
  <c r="AJ346" i="1"/>
  <c r="AJ347" i="1"/>
  <c r="AJ348" i="1"/>
  <c r="AJ349" i="1"/>
  <c r="AJ350" i="1"/>
  <c r="AJ351" i="1"/>
  <c r="AJ352" i="1"/>
  <c r="AJ353" i="1"/>
  <c r="AJ354" i="1"/>
  <c r="AJ355" i="1"/>
  <c r="AJ356" i="1"/>
  <c r="AJ357" i="1"/>
  <c r="AJ358" i="1"/>
  <c r="AJ359" i="1"/>
  <c r="AJ360" i="1"/>
  <c r="AJ361" i="1"/>
  <c r="AJ362" i="1"/>
  <c r="AJ363" i="1"/>
  <c r="AJ364" i="1"/>
  <c r="AJ365" i="1"/>
  <c r="AJ366" i="1"/>
  <c r="AJ367" i="1"/>
  <c r="AJ368" i="1"/>
  <c r="AJ369" i="1"/>
  <c r="AJ370" i="1"/>
  <c r="AJ371" i="1"/>
  <c r="AJ372" i="1"/>
  <c r="AJ373" i="1"/>
  <c r="AJ374" i="1"/>
  <c r="AJ375" i="1"/>
  <c r="AJ376" i="1"/>
  <c r="AJ377" i="1"/>
  <c r="AJ378" i="1"/>
  <c r="AJ379" i="1"/>
  <c r="AJ380" i="1"/>
  <c r="AJ381" i="1"/>
  <c r="AJ382" i="1"/>
  <c r="AJ383" i="1"/>
  <c r="AJ384" i="1"/>
  <c r="AJ385" i="1"/>
  <c r="AJ386" i="1"/>
  <c r="AJ387" i="1"/>
  <c r="AJ388" i="1"/>
  <c r="AJ389" i="1"/>
  <c r="AJ390" i="1"/>
  <c r="AJ391" i="1"/>
  <c r="AJ392" i="1"/>
  <c r="AJ393" i="1"/>
  <c r="AJ394" i="1"/>
  <c r="AJ395" i="1"/>
  <c r="AJ396" i="1"/>
  <c r="AJ397" i="1"/>
  <c r="AJ398" i="1"/>
  <c r="AJ399" i="1"/>
  <c r="AJ400" i="1"/>
  <c r="AJ401" i="1"/>
  <c r="AJ402" i="1"/>
  <c r="AJ403" i="1"/>
  <c r="AJ404" i="1"/>
  <c r="AJ405" i="1"/>
  <c r="AJ406" i="1"/>
  <c r="AJ407" i="1"/>
  <c r="AJ408" i="1"/>
  <c r="AJ409" i="1"/>
  <c r="AJ410" i="1"/>
  <c r="AJ411" i="1"/>
  <c r="AJ412" i="1"/>
  <c r="AJ413" i="1"/>
  <c r="AJ414" i="1"/>
  <c r="AJ415" i="1"/>
  <c r="AJ416" i="1"/>
  <c r="AJ417" i="1"/>
  <c r="AJ418" i="1"/>
  <c r="AJ419" i="1"/>
  <c r="AJ420" i="1"/>
  <c r="AJ421" i="1"/>
  <c r="AJ422" i="1"/>
  <c r="AJ423" i="1"/>
  <c r="AJ424" i="1"/>
  <c r="AJ425" i="1"/>
  <c r="AJ426" i="1"/>
  <c r="AJ427" i="1"/>
  <c r="AJ428" i="1"/>
  <c r="AJ429" i="1"/>
  <c r="AJ430" i="1"/>
  <c r="AJ431" i="1"/>
  <c r="AJ432" i="1"/>
  <c r="AJ433" i="1"/>
  <c r="AJ434" i="1"/>
  <c r="AJ435" i="1"/>
  <c r="AJ436" i="1"/>
  <c r="AJ437" i="1"/>
  <c r="AJ438" i="1"/>
  <c r="AJ439" i="1"/>
  <c r="AJ440" i="1"/>
  <c r="AJ441" i="1"/>
  <c r="AJ442" i="1"/>
  <c r="AJ443" i="1"/>
  <c r="AJ444" i="1"/>
  <c r="AJ445" i="1"/>
  <c r="AJ446" i="1"/>
  <c r="AJ447" i="1"/>
  <c r="AJ448" i="1"/>
  <c r="AJ449" i="1"/>
  <c r="AJ450" i="1"/>
  <c r="AJ451" i="1"/>
  <c r="AJ452" i="1"/>
  <c r="AJ453" i="1"/>
  <c r="AJ454" i="1"/>
  <c r="AJ455" i="1"/>
  <c r="AJ456" i="1"/>
  <c r="AJ457" i="1"/>
  <c r="AJ458" i="1"/>
  <c r="AJ459" i="1"/>
  <c r="AJ460" i="1"/>
  <c r="AJ461" i="1"/>
  <c r="AJ462" i="1"/>
  <c r="AJ463" i="1"/>
  <c r="AJ464" i="1"/>
  <c r="AJ465" i="1"/>
  <c r="AJ466" i="1"/>
  <c r="AJ467" i="1"/>
  <c r="AJ468" i="1"/>
  <c r="AJ469" i="1"/>
  <c r="AJ470" i="1"/>
  <c r="AJ471" i="1"/>
  <c r="AJ472" i="1"/>
  <c r="AJ473" i="1"/>
  <c r="AJ474" i="1"/>
  <c r="AJ475" i="1"/>
  <c r="AJ476" i="1"/>
  <c r="AJ477" i="1"/>
  <c r="AJ478" i="1"/>
  <c r="AJ479" i="1"/>
  <c r="AJ480" i="1"/>
  <c r="AJ481" i="1"/>
  <c r="AJ482" i="1"/>
  <c r="AJ483" i="1"/>
  <c r="AJ484" i="1"/>
  <c r="AJ485" i="1"/>
  <c r="AJ486" i="1"/>
  <c r="AJ487" i="1"/>
  <c r="AJ488" i="1"/>
  <c r="AJ489" i="1"/>
  <c r="AJ490" i="1"/>
  <c r="AJ491" i="1"/>
  <c r="AJ492" i="1"/>
  <c r="AJ493" i="1"/>
  <c r="AJ494" i="1"/>
  <c r="AJ495" i="1"/>
  <c r="AJ496" i="1"/>
  <c r="AJ497" i="1"/>
  <c r="AJ498" i="1"/>
  <c r="AJ499" i="1"/>
  <c r="AJ500" i="1"/>
  <c r="AJ501" i="1"/>
  <c r="AJ502" i="1"/>
  <c r="AJ503" i="1"/>
  <c r="AJ504" i="1"/>
  <c r="AJ505" i="1"/>
  <c r="AJ506" i="1"/>
  <c r="AJ507" i="1"/>
  <c r="AJ508" i="1"/>
  <c r="AJ509" i="1"/>
  <c r="AJ510" i="1"/>
  <c r="AJ511" i="1"/>
  <c r="AJ512" i="1"/>
  <c r="AJ513" i="1"/>
  <c r="AJ514" i="1"/>
  <c r="AJ515" i="1"/>
  <c r="AJ516" i="1"/>
  <c r="AJ517" i="1"/>
  <c r="AJ518" i="1"/>
  <c r="AJ519" i="1"/>
  <c r="AJ520" i="1"/>
  <c r="AJ521" i="1"/>
  <c r="AJ522" i="1"/>
  <c r="AJ523" i="1"/>
  <c r="AJ524" i="1"/>
  <c r="AJ525" i="1"/>
  <c r="AJ526" i="1"/>
  <c r="AJ527" i="1"/>
  <c r="AJ528" i="1"/>
  <c r="AJ529" i="1"/>
  <c r="AJ530" i="1"/>
  <c r="AJ531" i="1"/>
  <c r="AJ532" i="1"/>
  <c r="AJ533" i="1"/>
  <c r="AJ534" i="1"/>
  <c r="AJ535" i="1"/>
  <c r="AJ536" i="1"/>
  <c r="AJ537" i="1"/>
  <c r="AJ538" i="1"/>
  <c r="AJ539" i="1"/>
  <c r="AJ540" i="1"/>
  <c r="AJ541" i="1"/>
  <c r="AJ542" i="1"/>
  <c r="AJ543" i="1"/>
  <c r="AJ544" i="1"/>
  <c r="AJ545" i="1"/>
  <c r="AJ546" i="1"/>
  <c r="AJ547" i="1"/>
  <c r="AJ548" i="1"/>
  <c r="AJ549" i="1"/>
  <c r="AJ550" i="1"/>
  <c r="AJ551" i="1"/>
  <c r="AJ552" i="1"/>
  <c r="AJ553" i="1"/>
  <c r="AJ554" i="1"/>
  <c r="AJ555" i="1"/>
  <c r="AJ556" i="1"/>
  <c r="AJ557" i="1"/>
  <c r="AJ558" i="1"/>
  <c r="AJ559" i="1"/>
  <c r="AJ560" i="1"/>
  <c r="AJ561" i="1"/>
  <c r="AJ562" i="1"/>
  <c r="AJ563" i="1"/>
  <c r="AJ564" i="1"/>
  <c r="AJ565" i="1"/>
  <c r="AJ566" i="1"/>
  <c r="AJ567" i="1"/>
  <c r="AJ568" i="1"/>
  <c r="AJ569" i="1"/>
  <c r="AJ570" i="1"/>
  <c r="AJ571" i="1"/>
  <c r="AJ572" i="1"/>
  <c r="AJ573" i="1"/>
  <c r="AI2" i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I202" i="1"/>
  <c r="AI203" i="1"/>
  <c r="AI204" i="1"/>
  <c r="AI205" i="1"/>
  <c r="AI206" i="1"/>
  <c r="AI207" i="1"/>
  <c r="AI208" i="1"/>
  <c r="AI209" i="1"/>
  <c r="AI210" i="1"/>
  <c r="AI211" i="1"/>
  <c r="AI212" i="1"/>
  <c r="AI213" i="1"/>
  <c r="AI214" i="1"/>
  <c r="AI215" i="1"/>
  <c r="AI216" i="1"/>
  <c r="AI217" i="1"/>
  <c r="AI218" i="1"/>
  <c r="AI219" i="1"/>
  <c r="AI220" i="1"/>
  <c r="AI221" i="1"/>
  <c r="AI222" i="1"/>
  <c r="AI223" i="1"/>
  <c r="AI224" i="1"/>
  <c r="AI225" i="1"/>
  <c r="AI226" i="1"/>
  <c r="AI227" i="1"/>
  <c r="AI228" i="1"/>
  <c r="AI229" i="1"/>
  <c r="AI230" i="1"/>
  <c r="AI231" i="1"/>
  <c r="AI232" i="1"/>
  <c r="AI233" i="1"/>
  <c r="AI234" i="1"/>
  <c r="AI235" i="1"/>
  <c r="AI236" i="1"/>
  <c r="AI237" i="1"/>
  <c r="AI238" i="1"/>
  <c r="AI239" i="1"/>
  <c r="AI240" i="1"/>
  <c r="AI241" i="1"/>
  <c r="AI242" i="1"/>
  <c r="AI243" i="1"/>
  <c r="AI244" i="1"/>
  <c r="AI245" i="1"/>
  <c r="AI246" i="1"/>
  <c r="AI247" i="1"/>
  <c r="AI248" i="1"/>
  <c r="AI249" i="1"/>
  <c r="AI250" i="1"/>
  <c r="AI251" i="1"/>
  <c r="AI252" i="1"/>
  <c r="AI253" i="1"/>
  <c r="AI254" i="1"/>
  <c r="AI255" i="1"/>
  <c r="AI256" i="1"/>
  <c r="AI257" i="1"/>
  <c r="AI258" i="1"/>
  <c r="AI259" i="1"/>
  <c r="AI260" i="1"/>
  <c r="AI261" i="1"/>
  <c r="AI262" i="1"/>
  <c r="AI263" i="1"/>
  <c r="AI264" i="1"/>
  <c r="AI265" i="1"/>
  <c r="AI266" i="1"/>
  <c r="AI267" i="1"/>
  <c r="AI268" i="1"/>
  <c r="AI269" i="1"/>
  <c r="AI270" i="1"/>
  <c r="AI271" i="1"/>
  <c r="AI272" i="1"/>
  <c r="AI273" i="1"/>
  <c r="AI274" i="1"/>
  <c r="AI275" i="1"/>
  <c r="AI276" i="1"/>
  <c r="AI277" i="1"/>
  <c r="AI278" i="1"/>
  <c r="AI279" i="1"/>
  <c r="AI280" i="1"/>
  <c r="AI281" i="1"/>
  <c r="AI282" i="1"/>
  <c r="AI283" i="1"/>
  <c r="AI284" i="1"/>
  <c r="AI285" i="1"/>
  <c r="AI286" i="1"/>
  <c r="AI287" i="1"/>
  <c r="AI288" i="1"/>
  <c r="AI289" i="1"/>
  <c r="AI290" i="1"/>
  <c r="AI291" i="1"/>
  <c r="AI292" i="1"/>
  <c r="AI293" i="1"/>
  <c r="AI294" i="1"/>
  <c r="AI295" i="1"/>
  <c r="AI296" i="1"/>
  <c r="AI297" i="1"/>
  <c r="AI298" i="1"/>
  <c r="AI299" i="1"/>
  <c r="AI300" i="1"/>
  <c r="AI301" i="1"/>
  <c r="AI302" i="1"/>
  <c r="AI303" i="1"/>
  <c r="AI304" i="1"/>
  <c r="AI305" i="1"/>
  <c r="AI306" i="1"/>
  <c r="AI307" i="1"/>
  <c r="AI308" i="1"/>
  <c r="AI309" i="1"/>
  <c r="AI310" i="1"/>
  <c r="AI311" i="1"/>
  <c r="AI312" i="1"/>
  <c r="AI313" i="1"/>
  <c r="AI314" i="1"/>
  <c r="AI315" i="1"/>
  <c r="AI316" i="1"/>
  <c r="AI317" i="1"/>
  <c r="AI318" i="1"/>
  <c r="AI319" i="1"/>
  <c r="AI320" i="1"/>
  <c r="AI321" i="1"/>
  <c r="AI322" i="1"/>
  <c r="AI323" i="1"/>
  <c r="AI324" i="1"/>
  <c r="AI325" i="1"/>
  <c r="AI326" i="1"/>
  <c r="AI327" i="1"/>
  <c r="AI328" i="1"/>
  <c r="AI329" i="1"/>
  <c r="AI330" i="1"/>
  <c r="AI331" i="1"/>
  <c r="AI332" i="1"/>
  <c r="AI333" i="1"/>
  <c r="AI334" i="1"/>
  <c r="AI335" i="1"/>
  <c r="AI336" i="1"/>
  <c r="AI337" i="1"/>
  <c r="AI338" i="1"/>
  <c r="AI339" i="1"/>
  <c r="AI340" i="1"/>
  <c r="AI341" i="1"/>
  <c r="AI342" i="1"/>
  <c r="AI343" i="1"/>
  <c r="AI344" i="1"/>
  <c r="AI345" i="1"/>
  <c r="AI346" i="1"/>
  <c r="AI347" i="1"/>
  <c r="AI348" i="1"/>
  <c r="AI349" i="1"/>
  <c r="AI350" i="1"/>
  <c r="AI351" i="1"/>
  <c r="AI352" i="1"/>
  <c r="AI353" i="1"/>
  <c r="AI354" i="1"/>
  <c r="AI355" i="1"/>
  <c r="AI356" i="1"/>
  <c r="AI357" i="1"/>
  <c r="AI358" i="1"/>
  <c r="AI359" i="1"/>
  <c r="AI360" i="1"/>
  <c r="AI361" i="1"/>
  <c r="AI362" i="1"/>
  <c r="AI363" i="1"/>
  <c r="AI364" i="1"/>
  <c r="AI365" i="1"/>
  <c r="AI366" i="1"/>
  <c r="AI367" i="1"/>
  <c r="AI368" i="1"/>
  <c r="AI369" i="1"/>
  <c r="AI370" i="1"/>
  <c r="AI371" i="1"/>
  <c r="AI372" i="1"/>
  <c r="AI373" i="1"/>
  <c r="AI374" i="1"/>
  <c r="AI375" i="1"/>
  <c r="AI376" i="1"/>
  <c r="AI377" i="1"/>
  <c r="AI378" i="1"/>
  <c r="AI379" i="1"/>
  <c r="AI380" i="1"/>
  <c r="AI381" i="1"/>
  <c r="AI382" i="1"/>
  <c r="AI383" i="1"/>
  <c r="AI384" i="1"/>
  <c r="AI385" i="1"/>
  <c r="AI386" i="1"/>
  <c r="AI387" i="1"/>
  <c r="AI388" i="1"/>
  <c r="AI389" i="1"/>
  <c r="AI390" i="1"/>
  <c r="AI391" i="1"/>
  <c r="AI392" i="1"/>
  <c r="AI393" i="1"/>
  <c r="AI394" i="1"/>
  <c r="AI395" i="1"/>
  <c r="AI396" i="1"/>
  <c r="AI397" i="1"/>
  <c r="AI398" i="1"/>
  <c r="AI399" i="1"/>
  <c r="AI400" i="1"/>
  <c r="AI401" i="1"/>
  <c r="AI402" i="1"/>
  <c r="AI403" i="1"/>
  <c r="AI404" i="1"/>
  <c r="AI405" i="1"/>
  <c r="AI406" i="1"/>
  <c r="AI407" i="1"/>
  <c r="AI408" i="1"/>
  <c r="AI409" i="1"/>
  <c r="AI410" i="1"/>
  <c r="AI411" i="1"/>
  <c r="AI412" i="1"/>
  <c r="AI413" i="1"/>
  <c r="AI414" i="1"/>
  <c r="AI415" i="1"/>
  <c r="AI416" i="1"/>
  <c r="AI417" i="1"/>
  <c r="AI418" i="1"/>
  <c r="AI419" i="1"/>
  <c r="AI420" i="1"/>
  <c r="AI421" i="1"/>
  <c r="AI422" i="1"/>
  <c r="AI423" i="1"/>
  <c r="AI424" i="1"/>
  <c r="AI425" i="1"/>
  <c r="AI426" i="1"/>
  <c r="AI427" i="1"/>
  <c r="AI428" i="1"/>
  <c r="AI429" i="1"/>
  <c r="AI430" i="1"/>
  <c r="AI431" i="1"/>
  <c r="AI432" i="1"/>
  <c r="AI433" i="1"/>
  <c r="AI434" i="1"/>
  <c r="AI435" i="1"/>
  <c r="AI436" i="1"/>
  <c r="AI437" i="1"/>
  <c r="AI438" i="1"/>
  <c r="AI439" i="1"/>
  <c r="AI440" i="1"/>
  <c r="AI441" i="1"/>
  <c r="AI442" i="1"/>
  <c r="AI443" i="1"/>
  <c r="AI444" i="1"/>
  <c r="AI445" i="1"/>
  <c r="AI446" i="1"/>
  <c r="AI447" i="1"/>
  <c r="AI448" i="1"/>
  <c r="AI449" i="1"/>
  <c r="AI450" i="1"/>
  <c r="AI451" i="1"/>
  <c r="AI452" i="1"/>
  <c r="AI453" i="1"/>
  <c r="AI454" i="1"/>
  <c r="AI455" i="1"/>
  <c r="AI456" i="1"/>
  <c r="AI457" i="1"/>
  <c r="AI458" i="1"/>
  <c r="AI459" i="1"/>
  <c r="AI460" i="1"/>
  <c r="AI461" i="1"/>
  <c r="AI462" i="1"/>
  <c r="AI463" i="1"/>
  <c r="AI464" i="1"/>
  <c r="AI465" i="1"/>
  <c r="AI466" i="1"/>
  <c r="AI467" i="1"/>
  <c r="AI468" i="1"/>
  <c r="AI469" i="1"/>
  <c r="AI470" i="1"/>
  <c r="AI471" i="1"/>
  <c r="AI472" i="1"/>
  <c r="AI473" i="1"/>
  <c r="AI474" i="1"/>
  <c r="AI475" i="1"/>
  <c r="AI476" i="1"/>
  <c r="AI477" i="1"/>
  <c r="AI478" i="1"/>
  <c r="AI479" i="1"/>
  <c r="AI480" i="1"/>
  <c r="AI481" i="1"/>
  <c r="AI482" i="1"/>
  <c r="AI483" i="1"/>
  <c r="AI484" i="1"/>
  <c r="AI485" i="1"/>
  <c r="AI486" i="1"/>
  <c r="AI487" i="1"/>
  <c r="AI488" i="1"/>
  <c r="AI489" i="1"/>
  <c r="AI490" i="1"/>
  <c r="AI491" i="1"/>
  <c r="AI492" i="1"/>
  <c r="AI493" i="1"/>
  <c r="AI494" i="1"/>
  <c r="AI495" i="1"/>
  <c r="AI496" i="1"/>
  <c r="AI497" i="1"/>
  <c r="AI498" i="1"/>
  <c r="AI499" i="1"/>
  <c r="AI500" i="1"/>
  <c r="AI501" i="1"/>
  <c r="AI502" i="1"/>
  <c r="AI503" i="1"/>
  <c r="AI504" i="1"/>
  <c r="AI505" i="1"/>
  <c r="AI506" i="1"/>
  <c r="AI507" i="1"/>
  <c r="AI508" i="1"/>
  <c r="AI509" i="1"/>
  <c r="AI510" i="1"/>
  <c r="AI511" i="1"/>
  <c r="AI512" i="1"/>
  <c r="AI513" i="1"/>
  <c r="AI514" i="1"/>
  <c r="AI515" i="1"/>
  <c r="AI516" i="1"/>
  <c r="AI517" i="1"/>
  <c r="AI518" i="1"/>
  <c r="AI519" i="1"/>
  <c r="AI520" i="1"/>
  <c r="AI521" i="1"/>
  <c r="AI522" i="1"/>
  <c r="AI523" i="1"/>
  <c r="AI524" i="1"/>
  <c r="AI525" i="1"/>
  <c r="AI526" i="1"/>
  <c r="AI527" i="1"/>
  <c r="AI528" i="1"/>
  <c r="AI529" i="1"/>
  <c r="AI530" i="1"/>
  <c r="AI531" i="1"/>
  <c r="AI532" i="1"/>
  <c r="AI533" i="1"/>
  <c r="AI534" i="1"/>
  <c r="AI535" i="1"/>
  <c r="AI536" i="1"/>
  <c r="AI537" i="1"/>
  <c r="AI538" i="1"/>
  <c r="AI539" i="1"/>
  <c r="AI540" i="1"/>
  <c r="AI541" i="1"/>
  <c r="AI542" i="1"/>
  <c r="AI543" i="1"/>
  <c r="AI544" i="1"/>
  <c r="AI545" i="1"/>
  <c r="AI546" i="1"/>
  <c r="AI547" i="1"/>
  <c r="AI548" i="1"/>
  <c r="AI549" i="1"/>
  <c r="AI550" i="1"/>
  <c r="AI551" i="1"/>
  <c r="AI552" i="1"/>
  <c r="AI553" i="1"/>
  <c r="AI554" i="1"/>
  <c r="AI555" i="1"/>
  <c r="AI556" i="1"/>
  <c r="AI557" i="1"/>
  <c r="AI558" i="1"/>
  <c r="AI559" i="1"/>
  <c r="AI560" i="1"/>
  <c r="AI561" i="1"/>
  <c r="AI562" i="1"/>
  <c r="AI563" i="1"/>
  <c r="AI564" i="1"/>
  <c r="AI565" i="1"/>
  <c r="AI566" i="1"/>
  <c r="AI567" i="1"/>
  <c r="AI568" i="1"/>
  <c r="AI569" i="1"/>
  <c r="AI570" i="1"/>
  <c r="AI571" i="1"/>
  <c r="AI572" i="1"/>
  <c r="AI573" i="1"/>
  <c r="AJ574" i="1"/>
  <c r="AH2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7" i="1"/>
  <c r="AH198" i="1"/>
  <c r="AH199" i="1"/>
  <c r="AH200" i="1"/>
  <c r="AH201" i="1"/>
  <c r="AH202" i="1"/>
  <c r="AH203" i="1"/>
  <c r="AH204" i="1"/>
  <c r="AH205" i="1"/>
  <c r="AH206" i="1"/>
  <c r="AH207" i="1"/>
  <c r="AH208" i="1"/>
  <c r="AH209" i="1"/>
  <c r="AH210" i="1"/>
  <c r="AH211" i="1"/>
  <c r="AH212" i="1"/>
  <c r="AH213" i="1"/>
  <c r="AH214" i="1"/>
  <c r="AH215" i="1"/>
  <c r="AH216" i="1"/>
  <c r="AH217" i="1"/>
  <c r="AH218" i="1"/>
  <c r="AH219" i="1"/>
  <c r="AH220" i="1"/>
  <c r="AH221" i="1"/>
  <c r="AH222" i="1"/>
  <c r="AH223" i="1"/>
  <c r="AH224" i="1"/>
  <c r="AH225" i="1"/>
  <c r="AH226" i="1"/>
  <c r="AH227" i="1"/>
  <c r="AH228" i="1"/>
  <c r="AH229" i="1"/>
  <c r="AH230" i="1"/>
  <c r="AH231" i="1"/>
  <c r="AH232" i="1"/>
  <c r="AH233" i="1"/>
  <c r="AH234" i="1"/>
  <c r="AH235" i="1"/>
  <c r="AH236" i="1"/>
  <c r="AH237" i="1"/>
  <c r="AH238" i="1"/>
  <c r="AH239" i="1"/>
  <c r="AH240" i="1"/>
  <c r="AH241" i="1"/>
  <c r="AH242" i="1"/>
  <c r="AH243" i="1"/>
  <c r="AH244" i="1"/>
  <c r="AH245" i="1"/>
  <c r="AH246" i="1"/>
  <c r="AH247" i="1"/>
  <c r="AH248" i="1"/>
  <c r="AH249" i="1"/>
  <c r="AH250" i="1"/>
  <c r="AH251" i="1"/>
  <c r="AH252" i="1"/>
  <c r="AH253" i="1"/>
  <c r="AH254" i="1"/>
  <c r="AH255" i="1"/>
  <c r="AH256" i="1"/>
  <c r="AH257" i="1"/>
  <c r="AH258" i="1"/>
  <c r="AH259" i="1"/>
  <c r="AH260" i="1"/>
  <c r="AH261" i="1"/>
  <c r="AH262" i="1"/>
  <c r="AH263" i="1"/>
  <c r="AH264" i="1"/>
  <c r="AH265" i="1"/>
  <c r="AH266" i="1"/>
  <c r="AH267" i="1"/>
  <c r="AH268" i="1"/>
  <c r="AH269" i="1"/>
  <c r="AH270" i="1"/>
  <c r="AH271" i="1"/>
  <c r="AH272" i="1"/>
  <c r="AH273" i="1"/>
  <c r="AH274" i="1"/>
  <c r="AH275" i="1"/>
  <c r="AH276" i="1"/>
  <c r="AH277" i="1"/>
  <c r="AH278" i="1"/>
  <c r="AH279" i="1"/>
  <c r="AH280" i="1"/>
  <c r="AH281" i="1"/>
  <c r="AH282" i="1"/>
  <c r="AH283" i="1"/>
  <c r="AH284" i="1"/>
  <c r="AH285" i="1"/>
  <c r="AH286" i="1"/>
  <c r="AH287" i="1"/>
  <c r="AH288" i="1"/>
  <c r="AH289" i="1"/>
  <c r="AH290" i="1"/>
  <c r="AH291" i="1"/>
  <c r="AH292" i="1"/>
  <c r="AH293" i="1"/>
  <c r="AH294" i="1"/>
  <c r="AH295" i="1"/>
  <c r="AH296" i="1"/>
  <c r="AH297" i="1"/>
  <c r="AH298" i="1"/>
  <c r="AH299" i="1"/>
  <c r="AH300" i="1"/>
  <c r="AH301" i="1"/>
  <c r="AH302" i="1"/>
  <c r="AH303" i="1"/>
  <c r="AH304" i="1"/>
  <c r="AH305" i="1"/>
  <c r="AH306" i="1"/>
  <c r="AH307" i="1"/>
  <c r="AH308" i="1"/>
  <c r="AH309" i="1"/>
  <c r="AH310" i="1"/>
  <c r="AH311" i="1"/>
  <c r="AH312" i="1"/>
  <c r="AH313" i="1"/>
  <c r="AH314" i="1"/>
  <c r="AH315" i="1"/>
  <c r="AH316" i="1"/>
  <c r="AH317" i="1"/>
  <c r="AH318" i="1"/>
  <c r="AH319" i="1"/>
  <c r="AH320" i="1"/>
  <c r="AH321" i="1"/>
  <c r="AH322" i="1"/>
  <c r="AH323" i="1"/>
  <c r="AH324" i="1"/>
  <c r="AH325" i="1"/>
  <c r="AH326" i="1"/>
  <c r="AH327" i="1"/>
  <c r="AH328" i="1"/>
  <c r="AH329" i="1"/>
  <c r="AH330" i="1"/>
  <c r="AH331" i="1"/>
  <c r="AH332" i="1"/>
  <c r="AH333" i="1"/>
  <c r="AH334" i="1"/>
  <c r="AH335" i="1"/>
  <c r="AH336" i="1"/>
  <c r="AH337" i="1"/>
  <c r="AH338" i="1"/>
  <c r="AH339" i="1"/>
  <c r="AH340" i="1"/>
  <c r="AH341" i="1"/>
  <c r="AH342" i="1"/>
  <c r="AH343" i="1"/>
  <c r="AH344" i="1"/>
  <c r="AH345" i="1"/>
  <c r="AH346" i="1"/>
  <c r="AH347" i="1"/>
  <c r="AH348" i="1"/>
  <c r="AH349" i="1"/>
  <c r="AH350" i="1"/>
  <c r="AH351" i="1"/>
  <c r="AH352" i="1"/>
  <c r="AH353" i="1"/>
  <c r="AH354" i="1"/>
  <c r="AH355" i="1"/>
  <c r="AH356" i="1"/>
  <c r="AH357" i="1"/>
  <c r="AH358" i="1"/>
  <c r="AH359" i="1"/>
  <c r="AH360" i="1"/>
  <c r="AH361" i="1"/>
  <c r="AH362" i="1"/>
  <c r="AH363" i="1"/>
  <c r="AH364" i="1"/>
  <c r="AH365" i="1"/>
  <c r="AH366" i="1"/>
  <c r="AH367" i="1"/>
  <c r="AH368" i="1"/>
  <c r="AH369" i="1"/>
  <c r="AH370" i="1"/>
  <c r="AH371" i="1"/>
  <c r="AH372" i="1"/>
  <c r="AH373" i="1"/>
  <c r="AH374" i="1"/>
  <c r="AH375" i="1"/>
  <c r="AH376" i="1"/>
  <c r="AH377" i="1"/>
  <c r="AH378" i="1"/>
  <c r="AH379" i="1"/>
  <c r="AH380" i="1"/>
  <c r="AH381" i="1"/>
  <c r="AH382" i="1"/>
  <c r="AH383" i="1"/>
  <c r="AH384" i="1"/>
  <c r="AH385" i="1"/>
  <c r="AH386" i="1"/>
  <c r="AH387" i="1"/>
  <c r="AH388" i="1"/>
  <c r="AH389" i="1"/>
  <c r="AH390" i="1"/>
  <c r="AH391" i="1"/>
  <c r="AH392" i="1"/>
  <c r="AH393" i="1"/>
  <c r="AH394" i="1"/>
  <c r="AH395" i="1"/>
  <c r="AH396" i="1"/>
  <c r="AH397" i="1"/>
  <c r="AH398" i="1"/>
  <c r="AH399" i="1"/>
  <c r="AH400" i="1"/>
  <c r="AH401" i="1"/>
  <c r="AH402" i="1"/>
  <c r="AH403" i="1"/>
  <c r="AH404" i="1"/>
  <c r="AH405" i="1"/>
  <c r="AH406" i="1"/>
  <c r="AH407" i="1"/>
  <c r="AH408" i="1"/>
  <c r="AH409" i="1"/>
  <c r="AH410" i="1"/>
  <c r="AH411" i="1"/>
  <c r="AH412" i="1"/>
  <c r="AH413" i="1"/>
  <c r="AH414" i="1"/>
  <c r="AH415" i="1"/>
  <c r="AH416" i="1"/>
  <c r="AH417" i="1"/>
  <c r="AH418" i="1"/>
  <c r="AH419" i="1"/>
  <c r="AH420" i="1"/>
  <c r="AH421" i="1"/>
  <c r="AH422" i="1"/>
  <c r="AH423" i="1"/>
  <c r="AH424" i="1"/>
  <c r="AH425" i="1"/>
  <c r="AH426" i="1"/>
  <c r="AH427" i="1"/>
  <c r="AH428" i="1"/>
  <c r="AH429" i="1"/>
  <c r="AH430" i="1"/>
  <c r="AH431" i="1"/>
  <c r="AH432" i="1"/>
  <c r="AH433" i="1"/>
  <c r="AH434" i="1"/>
  <c r="AH435" i="1"/>
  <c r="AH436" i="1"/>
  <c r="AH437" i="1"/>
  <c r="AH438" i="1"/>
  <c r="AH439" i="1"/>
  <c r="AH440" i="1"/>
  <c r="AH441" i="1"/>
  <c r="AH442" i="1"/>
  <c r="AH443" i="1"/>
  <c r="AH444" i="1"/>
  <c r="AH445" i="1"/>
  <c r="AH446" i="1"/>
  <c r="AH447" i="1"/>
  <c r="AH448" i="1"/>
  <c r="AH449" i="1"/>
  <c r="AH450" i="1"/>
  <c r="AH451" i="1"/>
  <c r="AH452" i="1"/>
  <c r="AH453" i="1"/>
  <c r="AH454" i="1"/>
  <c r="AH455" i="1"/>
  <c r="AH456" i="1"/>
  <c r="AH457" i="1"/>
  <c r="AH458" i="1"/>
  <c r="AH459" i="1"/>
  <c r="AH460" i="1"/>
  <c r="AH461" i="1"/>
  <c r="AH462" i="1"/>
  <c r="AH463" i="1"/>
  <c r="AH464" i="1"/>
  <c r="AH465" i="1"/>
  <c r="AH466" i="1"/>
  <c r="AH467" i="1"/>
  <c r="AH468" i="1"/>
  <c r="AH469" i="1"/>
  <c r="AH470" i="1"/>
  <c r="AH471" i="1"/>
  <c r="AH472" i="1"/>
  <c r="AH473" i="1"/>
  <c r="AH474" i="1"/>
  <c r="AH475" i="1"/>
  <c r="AH476" i="1"/>
  <c r="AH477" i="1"/>
  <c r="AH478" i="1"/>
  <c r="AH479" i="1"/>
  <c r="AH480" i="1"/>
  <c r="AH481" i="1"/>
  <c r="AH482" i="1"/>
  <c r="AH483" i="1"/>
  <c r="AH484" i="1"/>
  <c r="AH485" i="1"/>
  <c r="AH486" i="1"/>
  <c r="AH487" i="1"/>
  <c r="AH488" i="1"/>
  <c r="AH489" i="1"/>
  <c r="AH490" i="1"/>
  <c r="AH491" i="1"/>
  <c r="AH492" i="1"/>
  <c r="AH493" i="1"/>
  <c r="AH494" i="1"/>
  <c r="AH495" i="1"/>
  <c r="AH496" i="1"/>
  <c r="AH497" i="1"/>
  <c r="AH498" i="1"/>
  <c r="AH499" i="1"/>
  <c r="AH500" i="1"/>
  <c r="AH501" i="1"/>
  <c r="AH502" i="1"/>
  <c r="AH503" i="1"/>
  <c r="AH504" i="1"/>
  <c r="AH505" i="1"/>
  <c r="AH506" i="1"/>
  <c r="AH507" i="1"/>
  <c r="AH508" i="1"/>
  <c r="AH509" i="1"/>
  <c r="AH510" i="1"/>
  <c r="AH511" i="1"/>
  <c r="AH512" i="1"/>
  <c r="AH513" i="1"/>
  <c r="AH514" i="1"/>
  <c r="AH515" i="1"/>
  <c r="AH516" i="1"/>
  <c r="AH517" i="1"/>
  <c r="AH518" i="1"/>
  <c r="AH519" i="1"/>
  <c r="AH520" i="1"/>
  <c r="AH521" i="1"/>
  <c r="AH522" i="1"/>
  <c r="AH523" i="1"/>
  <c r="AH524" i="1"/>
  <c r="AH525" i="1"/>
  <c r="AH526" i="1"/>
  <c r="AH527" i="1"/>
  <c r="AH528" i="1"/>
  <c r="AH529" i="1"/>
  <c r="AH530" i="1"/>
  <c r="AH531" i="1"/>
  <c r="AH532" i="1"/>
  <c r="AH533" i="1"/>
  <c r="AH534" i="1"/>
  <c r="AH535" i="1"/>
  <c r="AH536" i="1"/>
  <c r="AH537" i="1"/>
  <c r="AH538" i="1"/>
  <c r="AH539" i="1"/>
  <c r="AH540" i="1"/>
  <c r="AH541" i="1"/>
  <c r="AH542" i="1"/>
  <c r="AH543" i="1"/>
  <c r="AH544" i="1"/>
  <c r="AH545" i="1"/>
  <c r="AH546" i="1"/>
  <c r="AH547" i="1"/>
  <c r="AH548" i="1"/>
  <c r="AH549" i="1"/>
  <c r="AH550" i="1"/>
  <c r="AH551" i="1"/>
  <c r="AH552" i="1"/>
  <c r="AH553" i="1"/>
  <c r="AH554" i="1"/>
  <c r="AH555" i="1"/>
  <c r="AH556" i="1"/>
  <c r="AH557" i="1"/>
  <c r="AH558" i="1"/>
  <c r="AH559" i="1"/>
  <c r="AH560" i="1"/>
  <c r="AH561" i="1"/>
  <c r="AH562" i="1"/>
  <c r="AH563" i="1"/>
  <c r="AH564" i="1"/>
  <c r="AH565" i="1"/>
  <c r="AH566" i="1"/>
  <c r="AH567" i="1"/>
  <c r="AH568" i="1"/>
  <c r="AH569" i="1"/>
  <c r="AH570" i="1"/>
  <c r="AH571" i="1"/>
  <c r="AH572" i="1"/>
  <c r="AH573" i="1"/>
  <c r="AI574" i="1"/>
  <c r="AG2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56" i="1"/>
  <c r="AG157" i="1"/>
  <c r="AG158" i="1"/>
  <c r="AG159" i="1"/>
  <c r="AG160" i="1"/>
  <c r="AG161" i="1"/>
  <c r="AG162" i="1"/>
  <c r="AG163" i="1"/>
  <c r="AG164" i="1"/>
  <c r="AG165" i="1"/>
  <c r="AG166" i="1"/>
  <c r="AG167" i="1"/>
  <c r="AG168" i="1"/>
  <c r="AG169" i="1"/>
  <c r="AG170" i="1"/>
  <c r="AG171" i="1"/>
  <c r="AG172" i="1"/>
  <c r="AG173" i="1"/>
  <c r="AG174" i="1"/>
  <c r="AG175" i="1"/>
  <c r="AG176" i="1"/>
  <c r="AG177" i="1"/>
  <c r="AG178" i="1"/>
  <c r="AG179" i="1"/>
  <c r="AG180" i="1"/>
  <c r="AG181" i="1"/>
  <c r="AG182" i="1"/>
  <c r="AG183" i="1"/>
  <c r="AG184" i="1"/>
  <c r="AG185" i="1"/>
  <c r="AG186" i="1"/>
  <c r="AG187" i="1"/>
  <c r="AG188" i="1"/>
  <c r="AG189" i="1"/>
  <c r="AG190" i="1"/>
  <c r="AG191" i="1"/>
  <c r="AG192" i="1"/>
  <c r="AG193" i="1"/>
  <c r="AG194" i="1"/>
  <c r="AG195" i="1"/>
  <c r="AG196" i="1"/>
  <c r="AG197" i="1"/>
  <c r="AG198" i="1"/>
  <c r="AG199" i="1"/>
  <c r="AG200" i="1"/>
  <c r="AG201" i="1"/>
  <c r="AG202" i="1"/>
  <c r="AG203" i="1"/>
  <c r="AG204" i="1"/>
  <c r="AG205" i="1"/>
  <c r="AG206" i="1"/>
  <c r="AG207" i="1"/>
  <c r="AG208" i="1"/>
  <c r="AG209" i="1"/>
  <c r="AG210" i="1"/>
  <c r="AG211" i="1"/>
  <c r="AG212" i="1"/>
  <c r="AG213" i="1"/>
  <c r="AG214" i="1"/>
  <c r="AG215" i="1"/>
  <c r="AG216" i="1"/>
  <c r="AG217" i="1"/>
  <c r="AG218" i="1"/>
  <c r="AG219" i="1"/>
  <c r="AG220" i="1"/>
  <c r="AG221" i="1"/>
  <c r="AG222" i="1"/>
  <c r="AG223" i="1"/>
  <c r="AG224" i="1"/>
  <c r="AG225" i="1"/>
  <c r="AG226" i="1"/>
  <c r="AG227" i="1"/>
  <c r="AG228" i="1"/>
  <c r="AG229" i="1"/>
  <c r="AG230" i="1"/>
  <c r="AG231" i="1"/>
  <c r="AG232" i="1"/>
  <c r="AG233" i="1"/>
  <c r="AG234" i="1"/>
  <c r="AG235" i="1"/>
  <c r="AG236" i="1"/>
  <c r="AG237" i="1"/>
  <c r="AG238" i="1"/>
  <c r="AG239" i="1"/>
  <c r="AG240" i="1"/>
  <c r="AG241" i="1"/>
  <c r="AG242" i="1"/>
  <c r="AG243" i="1"/>
  <c r="AG244" i="1"/>
  <c r="AG245" i="1"/>
  <c r="AG246" i="1"/>
  <c r="AG247" i="1"/>
  <c r="AG248" i="1"/>
  <c r="AG249" i="1"/>
  <c r="AG250" i="1"/>
  <c r="AG251" i="1"/>
  <c r="AG252" i="1"/>
  <c r="AG253" i="1"/>
  <c r="AG254" i="1"/>
  <c r="AG255" i="1"/>
  <c r="AG256" i="1"/>
  <c r="AG257" i="1"/>
  <c r="AG258" i="1"/>
  <c r="AG259" i="1"/>
  <c r="AG260" i="1"/>
  <c r="AG261" i="1"/>
  <c r="AG262" i="1"/>
  <c r="AG263" i="1"/>
  <c r="AG264" i="1"/>
  <c r="AG265" i="1"/>
  <c r="AG266" i="1"/>
  <c r="AG267" i="1"/>
  <c r="AG268" i="1"/>
  <c r="AG269" i="1"/>
  <c r="AG270" i="1"/>
  <c r="AG271" i="1"/>
  <c r="AG272" i="1"/>
  <c r="AG273" i="1"/>
  <c r="AG274" i="1"/>
  <c r="AG275" i="1"/>
  <c r="AG276" i="1"/>
  <c r="AG277" i="1"/>
  <c r="AG278" i="1"/>
  <c r="AG279" i="1"/>
  <c r="AG280" i="1"/>
  <c r="AG281" i="1"/>
  <c r="AG282" i="1"/>
  <c r="AG283" i="1"/>
  <c r="AG284" i="1"/>
  <c r="AG285" i="1"/>
  <c r="AG286" i="1"/>
  <c r="AG287" i="1"/>
  <c r="AG288" i="1"/>
  <c r="AG289" i="1"/>
  <c r="AG290" i="1"/>
  <c r="AG291" i="1"/>
  <c r="AG292" i="1"/>
  <c r="AG293" i="1"/>
  <c r="AG294" i="1"/>
  <c r="AG295" i="1"/>
  <c r="AG296" i="1"/>
  <c r="AG297" i="1"/>
  <c r="AG298" i="1"/>
  <c r="AG299" i="1"/>
  <c r="AG300" i="1"/>
  <c r="AG301" i="1"/>
  <c r="AG302" i="1"/>
  <c r="AG303" i="1"/>
  <c r="AG304" i="1"/>
  <c r="AG305" i="1"/>
  <c r="AG306" i="1"/>
  <c r="AG307" i="1"/>
  <c r="AG308" i="1"/>
  <c r="AG309" i="1"/>
  <c r="AG310" i="1"/>
  <c r="AG311" i="1"/>
  <c r="AG312" i="1"/>
  <c r="AG313" i="1"/>
  <c r="AG314" i="1"/>
  <c r="AG315" i="1"/>
  <c r="AG316" i="1"/>
  <c r="AG317" i="1"/>
  <c r="AG318" i="1"/>
  <c r="AG319" i="1"/>
  <c r="AG320" i="1"/>
  <c r="AG321" i="1"/>
  <c r="AG322" i="1"/>
  <c r="AG323" i="1"/>
  <c r="AG324" i="1"/>
  <c r="AG325" i="1"/>
  <c r="AG326" i="1"/>
  <c r="AG327" i="1"/>
  <c r="AG328" i="1"/>
  <c r="AG329" i="1"/>
  <c r="AG330" i="1"/>
  <c r="AG331" i="1"/>
  <c r="AG332" i="1"/>
  <c r="AG333" i="1"/>
  <c r="AG334" i="1"/>
  <c r="AG335" i="1"/>
  <c r="AG336" i="1"/>
  <c r="AG337" i="1"/>
  <c r="AG338" i="1"/>
  <c r="AG339" i="1"/>
  <c r="AG340" i="1"/>
  <c r="AG341" i="1"/>
  <c r="AG342" i="1"/>
  <c r="AG343" i="1"/>
  <c r="AG344" i="1"/>
  <c r="AG345" i="1"/>
  <c r="AG346" i="1"/>
  <c r="AG347" i="1"/>
  <c r="AG348" i="1"/>
  <c r="AG349" i="1"/>
  <c r="AG350" i="1"/>
  <c r="AG351" i="1"/>
  <c r="AG352" i="1"/>
  <c r="AG353" i="1"/>
  <c r="AG354" i="1"/>
  <c r="AG355" i="1"/>
  <c r="AG356" i="1"/>
  <c r="AG357" i="1"/>
  <c r="AG358" i="1"/>
  <c r="AG359" i="1"/>
  <c r="AG360" i="1"/>
  <c r="AG361" i="1"/>
  <c r="AG362" i="1"/>
  <c r="AG363" i="1"/>
  <c r="AG364" i="1"/>
  <c r="AG365" i="1"/>
  <c r="AG366" i="1"/>
  <c r="AG367" i="1"/>
  <c r="AG368" i="1"/>
  <c r="AG369" i="1"/>
  <c r="AG370" i="1"/>
  <c r="AG371" i="1"/>
  <c r="AG372" i="1"/>
  <c r="AG373" i="1"/>
  <c r="AG374" i="1"/>
  <c r="AG375" i="1"/>
  <c r="AG376" i="1"/>
  <c r="AG377" i="1"/>
  <c r="AG378" i="1"/>
  <c r="AG379" i="1"/>
  <c r="AG380" i="1"/>
  <c r="AG381" i="1"/>
  <c r="AG382" i="1"/>
  <c r="AG383" i="1"/>
  <c r="AG384" i="1"/>
  <c r="AG385" i="1"/>
  <c r="AG386" i="1"/>
  <c r="AG387" i="1"/>
  <c r="AG388" i="1"/>
  <c r="AG389" i="1"/>
  <c r="AG390" i="1"/>
  <c r="AG391" i="1"/>
  <c r="AG392" i="1"/>
  <c r="AG393" i="1"/>
  <c r="AG394" i="1"/>
  <c r="AG395" i="1"/>
  <c r="AG396" i="1"/>
  <c r="AG397" i="1"/>
  <c r="AG398" i="1"/>
  <c r="AG399" i="1"/>
  <c r="AG400" i="1"/>
  <c r="AG401" i="1"/>
  <c r="AG402" i="1"/>
  <c r="AG403" i="1"/>
  <c r="AG404" i="1"/>
  <c r="AG405" i="1"/>
  <c r="AG406" i="1"/>
  <c r="AG407" i="1"/>
  <c r="AG408" i="1"/>
  <c r="AG409" i="1"/>
  <c r="AG410" i="1"/>
  <c r="AG411" i="1"/>
  <c r="AG412" i="1"/>
  <c r="AG413" i="1"/>
  <c r="AG414" i="1"/>
  <c r="AG415" i="1"/>
  <c r="AG416" i="1"/>
  <c r="AG417" i="1"/>
  <c r="AG418" i="1"/>
  <c r="AG419" i="1"/>
  <c r="AG420" i="1"/>
  <c r="AG421" i="1"/>
  <c r="AG422" i="1"/>
  <c r="AG423" i="1"/>
  <c r="AG424" i="1"/>
  <c r="AG425" i="1"/>
  <c r="AG426" i="1"/>
  <c r="AG427" i="1"/>
  <c r="AG428" i="1"/>
  <c r="AG429" i="1"/>
  <c r="AG430" i="1"/>
  <c r="AG431" i="1"/>
  <c r="AG432" i="1"/>
  <c r="AG433" i="1"/>
  <c r="AG434" i="1"/>
  <c r="AG435" i="1"/>
  <c r="AG436" i="1"/>
  <c r="AG437" i="1"/>
  <c r="AG438" i="1"/>
  <c r="AG439" i="1"/>
  <c r="AG440" i="1"/>
  <c r="AG441" i="1"/>
  <c r="AG442" i="1"/>
  <c r="AG443" i="1"/>
  <c r="AG444" i="1"/>
  <c r="AG445" i="1"/>
  <c r="AG446" i="1"/>
  <c r="AG447" i="1"/>
  <c r="AG448" i="1"/>
  <c r="AG449" i="1"/>
  <c r="AG450" i="1"/>
  <c r="AG451" i="1"/>
  <c r="AG452" i="1"/>
  <c r="AG453" i="1"/>
  <c r="AG454" i="1"/>
  <c r="AG455" i="1"/>
  <c r="AG456" i="1"/>
  <c r="AG457" i="1"/>
  <c r="AG458" i="1"/>
  <c r="AG459" i="1"/>
  <c r="AG460" i="1"/>
  <c r="AG461" i="1"/>
  <c r="AG462" i="1"/>
  <c r="AG463" i="1"/>
  <c r="AG464" i="1"/>
  <c r="AG465" i="1"/>
  <c r="AG466" i="1"/>
  <c r="AG467" i="1"/>
  <c r="AG468" i="1"/>
  <c r="AG469" i="1"/>
  <c r="AG470" i="1"/>
  <c r="AG471" i="1"/>
  <c r="AG472" i="1"/>
  <c r="AG473" i="1"/>
  <c r="AG474" i="1"/>
  <c r="AG475" i="1"/>
  <c r="AG476" i="1"/>
  <c r="AG477" i="1"/>
  <c r="AG478" i="1"/>
  <c r="AG479" i="1"/>
  <c r="AG480" i="1"/>
  <c r="AG481" i="1"/>
  <c r="AG482" i="1"/>
  <c r="AG483" i="1"/>
  <c r="AG484" i="1"/>
  <c r="AG485" i="1"/>
  <c r="AG486" i="1"/>
  <c r="AG487" i="1"/>
  <c r="AG488" i="1"/>
  <c r="AG489" i="1"/>
  <c r="AG490" i="1"/>
  <c r="AG491" i="1"/>
  <c r="AG492" i="1"/>
  <c r="AG493" i="1"/>
  <c r="AG494" i="1"/>
  <c r="AG495" i="1"/>
  <c r="AG496" i="1"/>
  <c r="AG497" i="1"/>
  <c r="AG498" i="1"/>
  <c r="AG499" i="1"/>
  <c r="AG500" i="1"/>
  <c r="AG501" i="1"/>
  <c r="AG502" i="1"/>
  <c r="AG503" i="1"/>
  <c r="AG504" i="1"/>
  <c r="AG505" i="1"/>
  <c r="AG506" i="1"/>
  <c r="AG507" i="1"/>
  <c r="AG508" i="1"/>
  <c r="AG509" i="1"/>
  <c r="AG510" i="1"/>
  <c r="AG511" i="1"/>
  <c r="AG512" i="1"/>
  <c r="AG513" i="1"/>
  <c r="AG514" i="1"/>
  <c r="AG515" i="1"/>
  <c r="AG516" i="1"/>
  <c r="AG517" i="1"/>
  <c r="AG518" i="1"/>
  <c r="AG519" i="1"/>
  <c r="AG520" i="1"/>
  <c r="AG521" i="1"/>
  <c r="AG522" i="1"/>
  <c r="AG523" i="1"/>
  <c r="AG524" i="1"/>
  <c r="AG525" i="1"/>
  <c r="AG526" i="1"/>
  <c r="AG527" i="1"/>
  <c r="AG528" i="1"/>
  <c r="AG529" i="1"/>
  <c r="AG530" i="1"/>
  <c r="AG531" i="1"/>
  <c r="AG532" i="1"/>
  <c r="AG533" i="1"/>
  <c r="AG534" i="1"/>
  <c r="AG535" i="1"/>
  <c r="AG536" i="1"/>
  <c r="AG537" i="1"/>
  <c r="AG538" i="1"/>
  <c r="AG539" i="1"/>
  <c r="AG540" i="1"/>
  <c r="AG541" i="1"/>
  <c r="AG542" i="1"/>
  <c r="AG543" i="1"/>
  <c r="AG544" i="1"/>
  <c r="AG545" i="1"/>
  <c r="AG546" i="1"/>
  <c r="AG547" i="1"/>
  <c r="AG548" i="1"/>
  <c r="AG549" i="1"/>
  <c r="AG550" i="1"/>
  <c r="AG551" i="1"/>
  <c r="AG552" i="1"/>
  <c r="AG553" i="1"/>
  <c r="AG554" i="1"/>
  <c r="AG555" i="1"/>
  <c r="AG556" i="1"/>
  <c r="AG557" i="1"/>
  <c r="AG558" i="1"/>
  <c r="AG559" i="1"/>
  <c r="AG560" i="1"/>
  <c r="AG561" i="1"/>
  <c r="AG562" i="1"/>
  <c r="AG563" i="1"/>
  <c r="AG564" i="1"/>
  <c r="AG565" i="1"/>
  <c r="AG566" i="1"/>
  <c r="AG567" i="1"/>
  <c r="AG568" i="1"/>
  <c r="AG569" i="1"/>
  <c r="AG570" i="1"/>
  <c r="AG571" i="1"/>
  <c r="AG572" i="1"/>
  <c r="AG573" i="1"/>
  <c r="AH574" i="1"/>
  <c r="AF2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/>
  <c r="AF187" i="1"/>
  <c r="AF188" i="1"/>
  <c r="AF189" i="1"/>
  <c r="AF190" i="1"/>
  <c r="AF191" i="1"/>
  <c r="AF192" i="1"/>
  <c r="AF193" i="1"/>
  <c r="AF194" i="1"/>
  <c r="AF195" i="1"/>
  <c r="AF196" i="1"/>
  <c r="AF197" i="1"/>
  <c r="AF198" i="1"/>
  <c r="AF199" i="1"/>
  <c r="AF200" i="1"/>
  <c r="AF201" i="1"/>
  <c r="AF202" i="1"/>
  <c r="AF203" i="1"/>
  <c r="AF204" i="1"/>
  <c r="AF205" i="1"/>
  <c r="AF206" i="1"/>
  <c r="AF207" i="1"/>
  <c r="AF208" i="1"/>
  <c r="AF209" i="1"/>
  <c r="AF210" i="1"/>
  <c r="AF211" i="1"/>
  <c r="AF212" i="1"/>
  <c r="AF213" i="1"/>
  <c r="AF214" i="1"/>
  <c r="AF215" i="1"/>
  <c r="AF216" i="1"/>
  <c r="AF217" i="1"/>
  <c r="AF218" i="1"/>
  <c r="AF219" i="1"/>
  <c r="AF220" i="1"/>
  <c r="AF221" i="1"/>
  <c r="AF222" i="1"/>
  <c r="AF223" i="1"/>
  <c r="AF224" i="1"/>
  <c r="AF225" i="1"/>
  <c r="AF226" i="1"/>
  <c r="AF227" i="1"/>
  <c r="AF228" i="1"/>
  <c r="AF229" i="1"/>
  <c r="AF230" i="1"/>
  <c r="AF231" i="1"/>
  <c r="AF232" i="1"/>
  <c r="AF233" i="1"/>
  <c r="AF234" i="1"/>
  <c r="AF235" i="1"/>
  <c r="AF236" i="1"/>
  <c r="AF237" i="1"/>
  <c r="AF238" i="1"/>
  <c r="AF239" i="1"/>
  <c r="AF240" i="1"/>
  <c r="AF241" i="1"/>
  <c r="AF242" i="1"/>
  <c r="AF243" i="1"/>
  <c r="AF244" i="1"/>
  <c r="AF245" i="1"/>
  <c r="AF246" i="1"/>
  <c r="AF247" i="1"/>
  <c r="AF248" i="1"/>
  <c r="AF249" i="1"/>
  <c r="AF250" i="1"/>
  <c r="AF251" i="1"/>
  <c r="AF252" i="1"/>
  <c r="AF253" i="1"/>
  <c r="AF254" i="1"/>
  <c r="AF255" i="1"/>
  <c r="AF256" i="1"/>
  <c r="AF257" i="1"/>
  <c r="AF258" i="1"/>
  <c r="AF259" i="1"/>
  <c r="AF260" i="1"/>
  <c r="AF261" i="1"/>
  <c r="AF262" i="1"/>
  <c r="AF263" i="1"/>
  <c r="AF264" i="1"/>
  <c r="AF265" i="1"/>
  <c r="AF266" i="1"/>
  <c r="AF267" i="1"/>
  <c r="AF268" i="1"/>
  <c r="AF269" i="1"/>
  <c r="AF270" i="1"/>
  <c r="AF271" i="1"/>
  <c r="AF272" i="1"/>
  <c r="AF273" i="1"/>
  <c r="AF274" i="1"/>
  <c r="AF275" i="1"/>
  <c r="AF276" i="1"/>
  <c r="AF277" i="1"/>
  <c r="AF278" i="1"/>
  <c r="AF279" i="1"/>
  <c r="AF280" i="1"/>
  <c r="AF281" i="1"/>
  <c r="AF282" i="1"/>
  <c r="AF283" i="1"/>
  <c r="AF284" i="1"/>
  <c r="AF285" i="1"/>
  <c r="AF286" i="1"/>
  <c r="AF287" i="1"/>
  <c r="AF288" i="1"/>
  <c r="AF289" i="1"/>
  <c r="AF290" i="1"/>
  <c r="AF291" i="1"/>
  <c r="AF292" i="1"/>
  <c r="AF293" i="1"/>
  <c r="AF294" i="1"/>
  <c r="AF295" i="1"/>
  <c r="AF296" i="1"/>
  <c r="AF297" i="1"/>
  <c r="AF298" i="1"/>
  <c r="AF299" i="1"/>
  <c r="AF300" i="1"/>
  <c r="AF301" i="1"/>
  <c r="AF302" i="1"/>
  <c r="AF303" i="1"/>
  <c r="AF304" i="1"/>
  <c r="AF305" i="1"/>
  <c r="AF306" i="1"/>
  <c r="AF307" i="1"/>
  <c r="AF308" i="1"/>
  <c r="AF309" i="1"/>
  <c r="AF310" i="1"/>
  <c r="AF311" i="1"/>
  <c r="AF312" i="1"/>
  <c r="AF313" i="1"/>
  <c r="AF314" i="1"/>
  <c r="AF315" i="1"/>
  <c r="AF316" i="1"/>
  <c r="AF317" i="1"/>
  <c r="AF318" i="1"/>
  <c r="AF319" i="1"/>
  <c r="AF320" i="1"/>
  <c r="AF321" i="1"/>
  <c r="AF322" i="1"/>
  <c r="AF323" i="1"/>
  <c r="AF324" i="1"/>
  <c r="AF325" i="1"/>
  <c r="AF326" i="1"/>
  <c r="AF327" i="1"/>
  <c r="AF328" i="1"/>
  <c r="AF329" i="1"/>
  <c r="AF330" i="1"/>
  <c r="AF331" i="1"/>
  <c r="AF332" i="1"/>
  <c r="AF333" i="1"/>
  <c r="AF334" i="1"/>
  <c r="AF335" i="1"/>
  <c r="AF336" i="1"/>
  <c r="AF337" i="1"/>
  <c r="AF338" i="1"/>
  <c r="AF339" i="1"/>
  <c r="AF340" i="1"/>
  <c r="AF341" i="1"/>
  <c r="AF342" i="1"/>
  <c r="AF343" i="1"/>
  <c r="AF344" i="1"/>
  <c r="AF345" i="1"/>
  <c r="AF346" i="1"/>
  <c r="AF347" i="1"/>
  <c r="AF348" i="1"/>
  <c r="AF349" i="1"/>
  <c r="AF350" i="1"/>
  <c r="AF351" i="1"/>
  <c r="AF352" i="1"/>
  <c r="AF353" i="1"/>
  <c r="AF354" i="1"/>
  <c r="AF355" i="1"/>
  <c r="AF356" i="1"/>
  <c r="AF357" i="1"/>
  <c r="AF358" i="1"/>
  <c r="AF359" i="1"/>
  <c r="AF360" i="1"/>
  <c r="AF361" i="1"/>
  <c r="AF362" i="1"/>
  <c r="AF363" i="1"/>
  <c r="AF364" i="1"/>
  <c r="AF365" i="1"/>
  <c r="AF366" i="1"/>
  <c r="AF367" i="1"/>
  <c r="AF368" i="1"/>
  <c r="AF369" i="1"/>
  <c r="AF370" i="1"/>
  <c r="AF371" i="1"/>
  <c r="AF372" i="1"/>
  <c r="AF373" i="1"/>
  <c r="AF374" i="1"/>
  <c r="AF375" i="1"/>
  <c r="AF376" i="1"/>
  <c r="AF377" i="1"/>
  <c r="AF378" i="1"/>
  <c r="AF379" i="1"/>
  <c r="AF380" i="1"/>
  <c r="AF381" i="1"/>
  <c r="AF382" i="1"/>
  <c r="AF383" i="1"/>
  <c r="AF384" i="1"/>
  <c r="AF385" i="1"/>
  <c r="AF386" i="1"/>
  <c r="AF387" i="1"/>
  <c r="AF388" i="1"/>
  <c r="AF389" i="1"/>
  <c r="AF390" i="1"/>
  <c r="AF391" i="1"/>
  <c r="AF392" i="1"/>
  <c r="AF393" i="1"/>
  <c r="AF394" i="1"/>
  <c r="AF395" i="1"/>
  <c r="AF396" i="1"/>
  <c r="AF397" i="1"/>
  <c r="AF398" i="1"/>
  <c r="AF399" i="1"/>
  <c r="AF400" i="1"/>
  <c r="AF401" i="1"/>
  <c r="AF402" i="1"/>
  <c r="AF403" i="1"/>
  <c r="AF404" i="1"/>
  <c r="AF405" i="1"/>
  <c r="AF406" i="1"/>
  <c r="AF407" i="1"/>
  <c r="AF408" i="1"/>
  <c r="AF409" i="1"/>
  <c r="AF410" i="1"/>
  <c r="AF411" i="1"/>
  <c r="AF412" i="1"/>
  <c r="AF413" i="1"/>
  <c r="AF414" i="1"/>
  <c r="AF415" i="1"/>
  <c r="AF416" i="1"/>
  <c r="AF417" i="1"/>
  <c r="AF418" i="1"/>
  <c r="AF419" i="1"/>
  <c r="AF420" i="1"/>
  <c r="AF421" i="1"/>
  <c r="AF422" i="1"/>
  <c r="AF423" i="1"/>
  <c r="AF424" i="1"/>
  <c r="AF425" i="1"/>
  <c r="AF426" i="1"/>
  <c r="AF427" i="1"/>
  <c r="AF428" i="1"/>
  <c r="AF429" i="1"/>
  <c r="AF430" i="1"/>
  <c r="AF431" i="1"/>
  <c r="AF432" i="1"/>
  <c r="AF433" i="1"/>
  <c r="AF434" i="1"/>
  <c r="AF435" i="1"/>
  <c r="AF436" i="1"/>
  <c r="AF437" i="1"/>
  <c r="AF438" i="1"/>
  <c r="AF439" i="1"/>
  <c r="AF440" i="1"/>
  <c r="AF441" i="1"/>
  <c r="AF442" i="1"/>
  <c r="AF443" i="1"/>
  <c r="AF444" i="1"/>
  <c r="AF445" i="1"/>
  <c r="AF446" i="1"/>
  <c r="AF447" i="1"/>
  <c r="AF448" i="1"/>
  <c r="AF449" i="1"/>
  <c r="AF450" i="1"/>
  <c r="AF451" i="1"/>
  <c r="AF452" i="1"/>
  <c r="AF453" i="1"/>
  <c r="AF454" i="1"/>
  <c r="AF455" i="1"/>
  <c r="AF456" i="1"/>
  <c r="AF457" i="1"/>
  <c r="AF458" i="1"/>
  <c r="AF459" i="1"/>
  <c r="AF460" i="1"/>
  <c r="AF461" i="1"/>
  <c r="AF462" i="1"/>
  <c r="AF463" i="1"/>
  <c r="AF464" i="1"/>
  <c r="AF465" i="1"/>
  <c r="AF466" i="1"/>
  <c r="AF467" i="1"/>
  <c r="AF468" i="1"/>
  <c r="AF469" i="1"/>
  <c r="AF470" i="1"/>
  <c r="AF471" i="1"/>
  <c r="AF472" i="1"/>
  <c r="AF473" i="1"/>
  <c r="AF474" i="1"/>
  <c r="AF475" i="1"/>
  <c r="AF476" i="1"/>
  <c r="AF477" i="1"/>
  <c r="AF478" i="1"/>
  <c r="AF479" i="1"/>
  <c r="AF480" i="1"/>
  <c r="AF481" i="1"/>
  <c r="AF482" i="1"/>
  <c r="AF483" i="1"/>
  <c r="AF484" i="1"/>
  <c r="AF485" i="1"/>
  <c r="AF486" i="1"/>
  <c r="AF487" i="1"/>
  <c r="AF488" i="1"/>
  <c r="AF489" i="1"/>
  <c r="AF490" i="1"/>
  <c r="AF491" i="1"/>
  <c r="AF492" i="1"/>
  <c r="AF493" i="1"/>
  <c r="AF494" i="1"/>
  <c r="AF495" i="1"/>
  <c r="AF496" i="1"/>
  <c r="AF497" i="1"/>
  <c r="AF498" i="1"/>
  <c r="AF499" i="1"/>
  <c r="AF500" i="1"/>
  <c r="AF501" i="1"/>
  <c r="AF502" i="1"/>
  <c r="AF503" i="1"/>
  <c r="AF504" i="1"/>
  <c r="AF505" i="1"/>
  <c r="AF506" i="1"/>
  <c r="AF507" i="1"/>
  <c r="AF508" i="1"/>
  <c r="AF509" i="1"/>
  <c r="AF510" i="1"/>
  <c r="AF511" i="1"/>
  <c r="AF512" i="1"/>
  <c r="AF513" i="1"/>
  <c r="AF514" i="1"/>
  <c r="AF515" i="1"/>
  <c r="AF516" i="1"/>
  <c r="AF517" i="1"/>
  <c r="AF518" i="1"/>
  <c r="AF519" i="1"/>
  <c r="AF520" i="1"/>
  <c r="AF521" i="1"/>
  <c r="AF522" i="1"/>
  <c r="AF523" i="1"/>
  <c r="AF524" i="1"/>
  <c r="AF525" i="1"/>
  <c r="AF526" i="1"/>
  <c r="AF527" i="1"/>
  <c r="AF528" i="1"/>
  <c r="AF529" i="1"/>
  <c r="AF530" i="1"/>
  <c r="AF531" i="1"/>
  <c r="AF532" i="1"/>
  <c r="AF533" i="1"/>
  <c r="AF534" i="1"/>
  <c r="AF535" i="1"/>
  <c r="AF536" i="1"/>
  <c r="AF537" i="1"/>
  <c r="AF538" i="1"/>
  <c r="AF539" i="1"/>
  <c r="AF540" i="1"/>
  <c r="AF541" i="1"/>
  <c r="AF542" i="1"/>
  <c r="AF543" i="1"/>
  <c r="AF544" i="1"/>
  <c r="AF545" i="1"/>
  <c r="AF546" i="1"/>
  <c r="AF547" i="1"/>
  <c r="AF548" i="1"/>
  <c r="AF549" i="1"/>
  <c r="AF550" i="1"/>
  <c r="AF551" i="1"/>
  <c r="AF552" i="1"/>
  <c r="AF553" i="1"/>
  <c r="AF554" i="1"/>
  <c r="AF555" i="1"/>
  <c r="AF556" i="1"/>
  <c r="AF557" i="1"/>
  <c r="AF558" i="1"/>
  <c r="AF559" i="1"/>
  <c r="AF560" i="1"/>
  <c r="AF561" i="1"/>
  <c r="AF562" i="1"/>
  <c r="AF563" i="1"/>
  <c r="AF564" i="1"/>
  <c r="AF565" i="1"/>
  <c r="AF566" i="1"/>
  <c r="AF567" i="1"/>
  <c r="AF568" i="1"/>
  <c r="AF569" i="1"/>
  <c r="AF570" i="1"/>
  <c r="AF571" i="1"/>
  <c r="AF572" i="1"/>
  <c r="AF573" i="1"/>
  <c r="AG574" i="1"/>
  <c r="AE2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250" i="1"/>
  <c r="AE251" i="1"/>
  <c r="AE252" i="1"/>
  <c r="AE253" i="1"/>
  <c r="AE254" i="1"/>
  <c r="AE255" i="1"/>
  <c r="AE256" i="1"/>
  <c r="AE257" i="1"/>
  <c r="AE258" i="1"/>
  <c r="AE259" i="1"/>
  <c r="AE260" i="1"/>
  <c r="AE261" i="1"/>
  <c r="AE262" i="1"/>
  <c r="AE263" i="1"/>
  <c r="AE264" i="1"/>
  <c r="AE265" i="1"/>
  <c r="AE266" i="1"/>
  <c r="AE267" i="1"/>
  <c r="AE268" i="1"/>
  <c r="AE269" i="1"/>
  <c r="AE270" i="1"/>
  <c r="AE271" i="1"/>
  <c r="AE272" i="1"/>
  <c r="AE273" i="1"/>
  <c r="AE274" i="1"/>
  <c r="AE275" i="1"/>
  <c r="AE276" i="1"/>
  <c r="AE277" i="1"/>
  <c r="AE278" i="1"/>
  <c r="AE279" i="1"/>
  <c r="AE280" i="1"/>
  <c r="AE281" i="1"/>
  <c r="AE282" i="1"/>
  <c r="AE283" i="1"/>
  <c r="AE284" i="1"/>
  <c r="AE285" i="1"/>
  <c r="AE286" i="1"/>
  <c r="AE287" i="1"/>
  <c r="AE288" i="1"/>
  <c r="AE289" i="1"/>
  <c r="AE290" i="1"/>
  <c r="AE291" i="1"/>
  <c r="AE292" i="1"/>
  <c r="AE293" i="1"/>
  <c r="AE294" i="1"/>
  <c r="AE295" i="1"/>
  <c r="AE296" i="1"/>
  <c r="AE297" i="1"/>
  <c r="AE298" i="1"/>
  <c r="AE299" i="1"/>
  <c r="AE300" i="1"/>
  <c r="AE301" i="1"/>
  <c r="AE302" i="1"/>
  <c r="AE303" i="1"/>
  <c r="AE304" i="1"/>
  <c r="AE305" i="1"/>
  <c r="AE306" i="1"/>
  <c r="AE307" i="1"/>
  <c r="AE308" i="1"/>
  <c r="AE309" i="1"/>
  <c r="AE310" i="1"/>
  <c r="AE311" i="1"/>
  <c r="AE312" i="1"/>
  <c r="AE313" i="1"/>
  <c r="AE314" i="1"/>
  <c r="AE315" i="1"/>
  <c r="AE316" i="1"/>
  <c r="AE317" i="1"/>
  <c r="AE318" i="1"/>
  <c r="AE319" i="1"/>
  <c r="AE320" i="1"/>
  <c r="AE321" i="1"/>
  <c r="AE322" i="1"/>
  <c r="AE323" i="1"/>
  <c r="AE324" i="1"/>
  <c r="AE325" i="1"/>
  <c r="AE326" i="1"/>
  <c r="AE327" i="1"/>
  <c r="AE328" i="1"/>
  <c r="AE329" i="1"/>
  <c r="AE330" i="1"/>
  <c r="AE331" i="1"/>
  <c r="AE332" i="1"/>
  <c r="AE333" i="1"/>
  <c r="AE334" i="1"/>
  <c r="AE335" i="1"/>
  <c r="AE336" i="1"/>
  <c r="AE337" i="1"/>
  <c r="AE338" i="1"/>
  <c r="AE339" i="1"/>
  <c r="AE340" i="1"/>
  <c r="AE341" i="1"/>
  <c r="AE342" i="1"/>
  <c r="AE343" i="1"/>
  <c r="AE344" i="1"/>
  <c r="AE345" i="1"/>
  <c r="AE346" i="1"/>
  <c r="AE347" i="1"/>
  <c r="AE348" i="1"/>
  <c r="AE349" i="1"/>
  <c r="AE350" i="1"/>
  <c r="AE351" i="1"/>
  <c r="AE352" i="1"/>
  <c r="AE353" i="1"/>
  <c r="AE354" i="1"/>
  <c r="AE355" i="1"/>
  <c r="AE356" i="1"/>
  <c r="AE357" i="1"/>
  <c r="AE358" i="1"/>
  <c r="AE359" i="1"/>
  <c r="AE360" i="1"/>
  <c r="AE361" i="1"/>
  <c r="AE362" i="1"/>
  <c r="AE363" i="1"/>
  <c r="AE364" i="1"/>
  <c r="AE365" i="1"/>
  <c r="AE366" i="1"/>
  <c r="AE367" i="1"/>
  <c r="AE368" i="1"/>
  <c r="AE369" i="1"/>
  <c r="AE370" i="1"/>
  <c r="AE371" i="1"/>
  <c r="AE372" i="1"/>
  <c r="AE373" i="1"/>
  <c r="AE374" i="1"/>
  <c r="AE375" i="1"/>
  <c r="AE376" i="1"/>
  <c r="AE377" i="1"/>
  <c r="AE378" i="1"/>
  <c r="AE379" i="1"/>
  <c r="AE380" i="1"/>
  <c r="AE381" i="1"/>
  <c r="AE382" i="1"/>
  <c r="AE383" i="1"/>
  <c r="AE384" i="1"/>
  <c r="AE385" i="1"/>
  <c r="AE386" i="1"/>
  <c r="AE387" i="1"/>
  <c r="AE388" i="1"/>
  <c r="AE389" i="1"/>
  <c r="AE390" i="1"/>
  <c r="AE391" i="1"/>
  <c r="AE392" i="1"/>
  <c r="AE393" i="1"/>
  <c r="AE394" i="1"/>
  <c r="AE395" i="1"/>
  <c r="AE396" i="1"/>
  <c r="AE397" i="1"/>
  <c r="AE398" i="1"/>
  <c r="AE399" i="1"/>
  <c r="AE400" i="1"/>
  <c r="AE401" i="1"/>
  <c r="AE402" i="1"/>
  <c r="AE403" i="1"/>
  <c r="AE404" i="1"/>
  <c r="AE405" i="1"/>
  <c r="AE406" i="1"/>
  <c r="AE407" i="1"/>
  <c r="AE408" i="1"/>
  <c r="AE409" i="1"/>
  <c r="AE410" i="1"/>
  <c r="AE411" i="1"/>
  <c r="AE412" i="1"/>
  <c r="AE413" i="1"/>
  <c r="AE414" i="1"/>
  <c r="AE415" i="1"/>
  <c r="AE416" i="1"/>
  <c r="AE417" i="1"/>
  <c r="AE418" i="1"/>
  <c r="AE419" i="1"/>
  <c r="AE420" i="1"/>
  <c r="AE421" i="1"/>
  <c r="AE422" i="1"/>
  <c r="AE423" i="1"/>
  <c r="AE424" i="1"/>
  <c r="AE425" i="1"/>
  <c r="AE426" i="1"/>
  <c r="AE427" i="1"/>
  <c r="AE428" i="1"/>
  <c r="AE429" i="1"/>
  <c r="AE430" i="1"/>
  <c r="AE431" i="1"/>
  <c r="AE432" i="1"/>
  <c r="AE433" i="1"/>
  <c r="AE434" i="1"/>
  <c r="AE435" i="1"/>
  <c r="AE436" i="1"/>
  <c r="AE437" i="1"/>
  <c r="AE438" i="1"/>
  <c r="AE439" i="1"/>
  <c r="AE440" i="1"/>
  <c r="AE441" i="1"/>
  <c r="AE442" i="1"/>
  <c r="AE443" i="1"/>
  <c r="AE444" i="1"/>
  <c r="AE445" i="1"/>
  <c r="AE446" i="1"/>
  <c r="AE447" i="1"/>
  <c r="AE448" i="1"/>
  <c r="AE449" i="1"/>
  <c r="AE450" i="1"/>
  <c r="AE451" i="1"/>
  <c r="AE452" i="1"/>
  <c r="AE453" i="1"/>
  <c r="AE454" i="1"/>
  <c r="AE455" i="1"/>
  <c r="AE456" i="1"/>
  <c r="AE457" i="1"/>
  <c r="AE458" i="1"/>
  <c r="AE459" i="1"/>
  <c r="AE460" i="1"/>
  <c r="AE461" i="1"/>
  <c r="AE462" i="1"/>
  <c r="AE463" i="1"/>
  <c r="AE464" i="1"/>
  <c r="AE465" i="1"/>
  <c r="AE466" i="1"/>
  <c r="AE467" i="1"/>
  <c r="AE468" i="1"/>
  <c r="AE469" i="1"/>
  <c r="AE470" i="1"/>
  <c r="AE471" i="1"/>
  <c r="AE472" i="1"/>
  <c r="AE473" i="1"/>
  <c r="AE474" i="1"/>
  <c r="AE475" i="1"/>
  <c r="AE476" i="1"/>
  <c r="AE477" i="1"/>
  <c r="AE478" i="1"/>
  <c r="AE479" i="1"/>
  <c r="AE480" i="1"/>
  <c r="AE481" i="1"/>
  <c r="AE482" i="1"/>
  <c r="AE483" i="1"/>
  <c r="AE484" i="1"/>
  <c r="AE485" i="1"/>
  <c r="AE486" i="1"/>
  <c r="AE487" i="1"/>
  <c r="AE488" i="1"/>
  <c r="AE489" i="1"/>
  <c r="AE490" i="1"/>
  <c r="AE491" i="1"/>
  <c r="AE492" i="1"/>
  <c r="AE493" i="1"/>
  <c r="AE494" i="1"/>
  <c r="AE495" i="1"/>
  <c r="AE496" i="1"/>
  <c r="AE497" i="1"/>
  <c r="AE498" i="1"/>
  <c r="AE499" i="1"/>
  <c r="AE500" i="1"/>
  <c r="AE501" i="1"/>
  <c r="AE502" i="1"/>
  <c r="AE503" i="1"/>
  <c r="AE504" i="1"/>
  <c r="AE505" i="1"/>
  <c r="AE506" i="1"/>
  <c r="AE507" i="1"/>
  <c r="AE508" i="1"/>
  <c r="AE509" i="1"/>
  <c r="AE510" i="1"/>
  <c r="AE511" i="1"/>
  <c r="AE512" i="1"/>
  <c r="AE513" i="1"/>
  <c r="AE514" i="1"/>
  <c r="AE515" i="1"/>
  <c r="AE516" i="1"/>
  <c r="AE517" i="1"/>
  <c r="AE518" i="1"/>
  <c r="AE519" i="1"/>
  <c r="AE520" i="1"/>
  <c r="AE521" i="1"/>
  <c r="AE522" i="1"/>
  <c r="AE523" i="1"/>
  <c r="AE524" i="1"/>
  <c r="AE525" i="1"/>
  <c r="AE526" i="1"/>
  <c r="AE527" i="1"/>
  <c r="AE528" i="1"/>
  <c r="AE529" i="1"/>
  <c r="AE530" i="1"/>
  <c r="AE531" i="1"/>
  <c r="AE532" i="1"/>
  <c r="AE533" i="1"/>
  <c r="AE534" i="1"/>
  <c r="AE535" i="1"/>
  <c r="AE536" i="1"/>
  <c r="AE537" i="1"/>
  <c r="AE538" i="1"/>
  <c r="AE539" i="1"/>
  <c r="AE540" i="1"/>
  <c r="AE541" i="1"/>
  <c r="AE542" i="1"/>
  <c r="AE543" i="1"/>
  <c r="AE544" i="1"/>
  <c r="AE545" i="1"/>
  <c r="AE546" i="1"/>
  <c r="AE547" i="1"/>
  <c r="AE548" i="1"/>
  <c r="AE549" i="1"/>
  <c r="AE550" i="1"/>
  <c r="AE551" i="1"/>
  <c r="AE552" i="1"/>
  <c r="AE553" i="1"/>
  <c r="AE554" i="1"/>
  <c r="AE555" i="1"/>
  <c r="AE556" i="1"/>
  <c r="AE557" i="1"/>
  <c r="AE558" i="1"/>
  <c r="AE559" i="1"/>
  <c r="AE560" i="1"/>
  <c r="AE561" i="1"/>
  <c r="AE562" i="1"/>
  <c r="AE563" i="1"/>
  <c r="AE564" i="1"/>
  <c r="AE565" i="1"/>
  <c r="AE566" i="1"/>
  <c r="AE567" i="1"/>
  <c r="AE568" i="1"/>
  <c r="AE569" i="1"/>
  <c r="AE570" i="1"/>
  <c r="AE571" i="1"/>
  <c r="AE572" i="1"/>
  <c r="AE573" i="1"/>
  <c r="AF574" i="1"/>
  <c r="AD2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5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6" i="1"/>
  <c r="AD297" i="1"/>
  <c r="AD298" i="1"/>
  <c r="AD299" i="1"/>
  <c r="AD300" i="1"/>
  <c r="AD301" i="1"/>
  <c r="AD302" i="1"/>
  <c r="AD303" i="1"/>
  <c r="AD304" i="1"/>
  <c r="AD305" i="1"/>
  <c r="AD306" i="1"/>
  <c r="AD307" i="1"/>
  <c r="AD308" i="1"/>
  <c r="AD309" i="1"/>
  <c r="AD310" i="1"/>
  <c r="AD311" i="1"/>
  <c r="AD312" i="1"/>
  <c r="AD313" i="1"/>
  <c r="AD314" i="1"/>
  <c r="AD315" i="1"/>
  <c r="AD316" i="1"/>
  <c r="AD317" i="1"/>
  <c r="AD318" i="1"/>
  <c r="AD319" i="1"/>
  <c r="AD320" i="1"/>
  <c r="AD321" i="1"/>
  <c r="AD322" i="1"/>
  <c r="AD323" i="1"/>
  <c r="AD324" i="1"/>
  <c r="AD325" i="1"/>
  <c r="AD326" i="1"/>
  <c r="AD327" i="1"/>
  <c r="AD328" i="1"/>
  <c r="AD329" i="1"/>
  <c r="AD330" i="1"/>
  <c r="AD331" i="1"/>
  <c r="AD332" i="1"/>
  <c r="AD333" i="1"/>
  <c r="AD334" i="1"/>
  <c r="AD335" i="1"/>
  <c r="AD336" i="1"/>
  <c r="AD337" i="1"/>
  <c r="AD338" i="1"/>
  <c r="AD339" i="1"/>
  <c r="AD340" i="1"/>
  <c r="AD341" i="1"/>
  <c r="AD342" i="1"/>
  <c r="AD343" i="1"/>
  <c r="AD344" i="1"/>
  <c r="AD345" i="1"/>
  <c r="AD346" i="1"/>
  <c r="AD347" i="1"/>
  <c r="AD348" i="1"/>
  <c r="AD349" i="1"/>
  <c r="AD350" i="1"/>
  <c r="AD351" i="1"/>
  <c r="AD352" i="1"/>
  <c r="AD353" i="1"/>
  <c r="AD354" i="1"/>
  <c r="AD355" i="1"/>
  <c r="AD356" i="1"/>
  <c r="AD357" i="1"/>
  <c r="AD358" i="1"/>
  <c r="AD359" i="1"/>
  <c r="AD360" i="1"/>
  <c r="AD361" i="1"/>
  <c r="AD362" i="1"/>
  <c r="AD363" i="1"/>
  <c r="AD364" i="1"/>
  <c r="AD365" i="1"/>
  <c r="AD366" i="1"/>
  <c r="AD367" i="1"/>
  <c r="AD368" i="1"/>
  <c r="AD369" i="1"/>
  <c r="AD370" i="1"/>
  <c r="AD371" i="1"/>
  <c r="AD372" i="1"/>
  <c r="AD373" i="1"/>
  <c r="AD374" i="1"/>
  <c r="AD375" i="1"/>
  <c r="AD376" i="1"/>
  <c r="AD377" i="1"/>
  <c r="AD378" i="1"/>
  <c r="AD379" i="1"/>
  <c r="AD380" i="1"/>
  <c r="AD381" i="1"/>
  <c r="AD382" i="1"/>
  <c r="AD383" i="1"/>
  <c r="AD384" i="1"/>
  <c r="AD385" i="1"/>
  <c r="AD386" i="1"/>
  <c r="AD387" i="1"/>
  <c r="AD388" i="1"/>
  <c r="AD389" i="1"/>
  <c r="AD390" i="1"/>
  <c r="AD391" i="1"/>
  <c r="AD392" i="1"/>
  <c r="AD393" i="1"/>
  <c r="AD394" i="1"/>
  <c r="AD395" i="1"/>
  <c r="AD396" i="1"/>
  <c r="AD397" i="1"/>
  <c r="AD398" i="1"/>
  <c r="AD399" i="1"/>
  <c r="AD400" i="1"/>
  <c r="AD401" i="1"/>
  <c r="AD402" i="1"/>
  <c r="AD403" i="1"/>
  <c r="AD404" i="1"/>
  <c r="AD405" i="1"/>
  <c r="AD406" i="1"/>
  <c r="AD407" i="1"/>
  <c r="AD408" i="1"/>
  <c r="AD409" i="1"/>
  <c r="AD410" i="1"/>
  <c r="AD411" i="1"/>
  <c r="AD412" i="1"/>
  <c r="AD413" i="1"/>
  <c r="AD414" i="1"/>
  <c r="AD415" i="1"/>
  <c r="AD416" i="1"/>
  <c r="AD417" i="1"/>
  <c r="AD418" i="1"/>
  <c r="AD419" i="1"/>
  <c r="AD420" i="1"/>
  <c r="AD421" i="1"/>
  <c r="AD422" i="1"/>
  <c r="AD423" i="1"/>
  <c r="AD424" i="1"/>
  <c r="AD425" i="1"/>
  <c r="AD426" i="1"/>
  <c r="AD427" i="1"/>
  <c r="AD428" i="1"/>
  <c r="AD429" i="1"/>
  <c r="AD430" i="1"/>
  <c r="AD431" i="1"/>
  <c r="AD432" i="1"/>
  <c r="AD433" i="1"/>
  <c r="AD434" i="1"/>
  <c r="AD435" i="1"/>
  <c r="AD436" i="1"/>
  <c r="AD437" i="1"/>
  <c r="AD438" i="1"/>
  <c r="AD439" i="1"/>
  <c r="AD440" i="1"/>
  <c r="AD441" i="1"/>
  <c r="AD442" i="1"/>
  <c r="AD443" i="1"/>
  <c r="AD444" i="1"/>
  <c r="AD445" i="1"/>
  <c r="AD446" i="1"/>
  <c r="AD447" i="1"/>
  <c r="AD448" i="1"/>
  <c r="AD449" i="1"/>
  <c r="AD450" i="1"/>
  <c r="AD451" i="1"/>
  <c r="AD452" i="1"/>
  <c r="AD453" i="1"/>
  <c r="AD454" i="1"/>
  <c r="AD455" i="1"/>
  <c r="AD456" i="1"/>
  <c r="AD457" i="1"/>
  <c r="AD458" i="1"/>
  <c r="AD459" i="1"/>
  <c r="AD460" i="1"/>
  <c r="AD461" i="1"/>
  <c r="AD462" i="1"/>
  <c r="AD463" i="1"/>
  <c r="AD464" i="1"/>
  <c r="AD465" i="1"/>
  <c r="AD466" i="1"/>
  <c r="AD467" i="1"/>
  <c r="AD468" i="1"/>
  <c r="AD469" i="1"/>
  <c r="AD470" i="1"/>
  <c r="AD471" i="1"/>
  <c r="AD472" i="1"/>
  <c r="AD473" i="1"/>
  <c r="AD474" i="1"/>
  <c r="AD475" i="1"/>
  <c r="AD476" i="1"/>
  <c r="AD477" i="1"/>
  <c r="AD478" i="1"/>
  <c r="AD479" i="1"/>
  <c r="AD480" i="1"/>
  <c r="AD481" i="1"/>
  <c r="AD482" i="1"/>
  <c r="AD483" i="1"/>
  <c r="AD484" i="1"/>
  <c r="AD485" i="1"/>
  <c r="AD486" i="1"/>
  <c r="AD487" i="1"/>
  <c r="AD488" i="1"/>
  <c r="AD489" i="1"/>
  <c r="AD490" i="1"/>
  <c r="AD491" i="1"/>
  <c r="AD492" i="1"/>
  <c r="AD493" i="1"/>
  <c r="AD494" i="1"/>
  <c r="AD495" i="1"/>
  <c r="AD496" i="1"/>
  <c r="AD497" i="1"/>
  <c r="AD498" i="1"/>
  <c r="AD499" i="1"/>
  <c r="AD500" i="1"/>
  <c r="AD501" i="1"/>
  <c r="AD502" i="1"/>
  <c r="AD503" i="1"/>
  <c r="AD504" i="1"/>
  <c r="AD505" i="1"/>
  <c r="AD506" i="1"/>
  <c r="AD507" i="1"/>
  <c r="AD508" i="1"/>
  <c r="AD509" i="1"/>
  <c r="AD510" i="1"/>
  <c r="AD511" i="1"/>
  <c r="AD512" i="1"/>
  <c r="AD513" i="1"/>
  <c r="AD514" i="1"/>
  <c r="AD515" i="1"/>
  <c r="AD516" i="1"/>
  <c r="AD517" i="1"/>
  <c r="AD518" i="1"/>
  <c r="AD519" i="1"/>
  <c r="AD520" i="1"/>
  <c r="AD521" i="1"/>
  <c r="AD522" i="1"/>
  <c r="AD523" i="1"/>
  <c r="AD524" i="1"/>
  <c r="AD525" i="1"/>
  <c r="AD526" i="1"/>
  <c r="AD527" i="1"/>
  <c r="AD528" i="1"/>
  <c r="AD529" i="1"/>
  <c r="AD530" i="1"/>
  <c r="AD531" i="1"/>
  <c r="AD532" i="1"/>
  <c r="AD533" i="1"/>
  <c r="AD534" i="1"/>
  <c r="AD535" i="1"/>
  <c r="AD536" i="1"/>
  <c r="AD537" i="1"/>
  <c r="AD538" i="1"/>
  <c r="AD539" i="1"/>
  <c r="AD540" i="1"/>
  <c r="AD541" i="1"/>
  <c r="AD542" i="1"/>
  <c r="AD543" i="1"/>
  <c r="AD544" i="1"/>
  <c r="AD545" i="1"/>
  <c r="AD546" i="1"/>
  <c r="AD547" i="1"/>
  <c r="AD548" i="1"/>
  <c r="AD549" i="1"/>
  <c r="AD550" i="1"/>
  <c r="AD551" i="1"/>
  <c r="AD552" i="1"/>
  <c r="AD553" i="1"/>
  <c r="AD554" i="1"/>
  <c r="AD555" i="1"/>
  <c r="AD556" i="1"/>
  <c r="AD557" i="1"/>
  <c r="AD558" i="1"/>
  <c r="AD559" i="1"/>
  <c r="AD560" i="1"/>
  <c r="AD561" i="1"/>
  <c r="AD562" i="1"/>
  <c r="AD563" i="1"/>
  <c r="AD564" i="1"/>
  <c r="AD565" i="1"/>
  <c r="AD566" i="1"/>
  <c r="AD567" i="1"/>
  <c r="AD568" i="1"/>
  <c r="AD569" i="1"/>
  <c r="AD570" i="1"/>
  <c r="AD571" i="1"/>
  <c r="AD572" i="1"/>
  <c r="AD573" i="1"/>
  <c r="AE574" i="1"/>
  <c r="AC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C368" i="1"/>
  <c r="AC369" i="1"/>
  <c r="AC370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50" i="1"/>
  <c r="AC451" i="1"/>
  <c r="AC452" i="1"/>
  <c r="AC453" i="1"/>
  <c r="AC454" i="1"/>
  <c r="AC455" i="1"/>
  <c r="AC456" i="1"/>
  <c r="AC457" i="1"/>
  <c r="AC458" i="1"/>
  <c r="AC459" i="1"/>
  <c r="AC460" i="1"/>
  <c r="AC461" i="1"/>
  <c r="AC462" i="1"/>
  <c r="AC463" i="1"/>
  <c r="AC464" i="1"/>
  <c r="AC465" i="1"/>
  <c r="AC466" i="1"/>
  <c r="AC467" i="1"/>
  <c r="AC468" i="1"/>
  <c r="AC469" i="1"/>
  <c r="AC470" i="1"/>
  <c r="AC471" i="1"/>
  <c r="AC472" i="1"/>
  <c r="AC473" i="1"/>
  <c r="AC474" i="1"/>
  <c r="AC475" i="1"/>
  <c r="AC476" i="1"/>
  <c r="AC477" i="1"/>
  <c r="AC478" i="1"/>
  <c r="AC479" i="1"/>
  <c r="AC480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2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541" i="1"/>
  <c r="AC542" i="1"/>
  <c r="AC543" i="1"/>
  <c r="AC544" i="1"/>
  <c r="AC545" i="1"/>
  <c r="AC546" i="1"/>
  <c r="AC547" i="1"/>
  <c r="AC548" i="1"/>
  <c r="AC549" i="1"/>
  <c r="AC550" i="1"/>
  <c r="AC551" i="1"/>
  <c r="AC552" i="1"/>
  <c r="AC553" i="1"/>
  <c r="AC554" i="1"/>
  <c r="AC555" i="1"/>
  <c r="AC556" i="1"/>
  <c r="AC557" i="1"/>
  <c r="AC558" i="1"/>
  <c r="AC559" i="1"/>
  <c r="AC560" i="1"/>
  <c r="AC561" i="1"/>
  <c r="AC562" i="1"/>
  <c r="AC563" i="1"/>
  <c r="AC564" i="1"/>
  <c r="AC565" i="1"/>
  <c r="AC566" i="1"/>
  <c r="AC567" i="1"/>
  <c r="AC568" i="1"/>
  <c r="AC569" i="1"/>
  <c r="AC570" i="1"/>
  <c r="AC571" i="1"/>
  <c r="AC572" i="1"/>
  <c r="AC573" i="1"/>
  <c r="AD574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C574" i="1"/>
  <c r="AA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B574" i="1"/>
  <c r="AA574" i="1"/>
  <c r="AW1" i="1"/>
  <c r="AJ1" i="1"/>
  <c r="AI1" i="1"/>
  <c r="AH1" i="1"/>
  <c r="AG1" i="1"/>
  <c r="AF1" i="1"/>
  <c r="AE1" i="1"/>
  <c r="AD1" i="1"/>
  <c r="AC1" i="1"/>
  <c r="AB1" i="1"/>
  <c r="AA1" i="1"/>
  <c r="Z1" i="1"/>
  <c r="Z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Z571" i="1"/>
  <c r="Z572" i="1"/>
  <c r="Z573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Y2" i="1"/>
  <c r="X2" i="1"/>
</calcChain>
</file>

<file path=xl/sharedStrings.xml><?xml version="1.0" encoding="utf-8"?>
<sst xmlns="http://schemas.openxmlformats.org/spreadsheetml/2006/main" count="2213" uniqueCount="34">
  <si>
    <t>loc_x</t>
  </si>
  <si>
    <t>loc_y</t>
  </si>
  <si>
    <t>age_interval_id</t>
  </si>
  <si>
    <t>gender</t>
  </si>
  <si>
    <t>age_interval</t>
  </si>
  <si>
    <t>gen_pop_pct</t>
  </si>
  <si>
    <t>age_interval_id_recode</t>
  </si>
  <si>
    <t>genID</t>
  </si>
  <si>
    <t>ageID</t>
  </si>
  <si>
    <t>death_date</t>
  </si>
  <si>
    <t>deaths_on_date</t>
  </si>
  <si>
    <t>deaths_cumulative</t>
  </si>
  <si>
    <t>dist_main_pump</t>
  </si>
  <si>
    <t>within_eps155</t>
  </si>
  <si>
    <t>w0_w50</t>
  </si>
  <si>
    <t>w50_100</t>
  </si>
  <si>
    <t>w100_w150</t>
  </si>
  <si>
    <t>w150_w200</t>
  </si>
  <si>
    <t>w200_w250</t>
  </si>
  <si>
    <t>w250_w300</t>
  </si>
  <si>
    <t>w300_w400</t>
  </si>
  <si>
    <t>day_crisis</t>
  </si>
  <si>
    <t>new_age_interval</t>
  </si>
  <si>
    <t>0-10</t>
  </si>
  <si>
    <t>female</t>
  </si>
  <si>
    <t>60 Years of Age and Younger</t>
  </si>
  <si>
    <t>61-80</t>
  </si>
  <si>
    <t>61 Years of Age and Above</t>
  </si>
  <si>
    <t>male</t>
  </si>
  <si>
    <t>&gt; 80</t>
  </si>
  <si>
    <t>21-40</t>
  </si>
  <si>
    <t>41-60</t>
  </si>
  <si>
    <t>dist_feet_broad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</si>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</sst>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eaths_age_mf_di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aths_age_mf"/>
    </sheetNames>
    <sheetDataSet>
      <sheetData sheetId="0">
        <row r="1">
          <cell r="AM1" t="str">
            <v>id</v>
          </cell>
          <cell r="AN1" t="str">
            <v>dist_feet_broad</v>
          </cell>
        </row>
        <row r="2">
          <cell r="AM2" t="str">
            <v>13.58801_11.0956</v>
          </cell>
          <cell r="AN2">
            <v>211.84309909662383</v>
          </cell>
        </row>
        <row r="3">
          <cell r="AM3" t="str">
            <v>9.878124_12.55918</v>
          </cell>
          <cell r="AN3">
            <v>498.93153071846376</v>
          </cell>
        </row>
        <row r="4">
          <cell r="AM4" t="str">
            <v>14.65398_10.18044</v>
          </cell>
          <cell r="AN4">
            <v>459.16684256768622</v>
          </cell>
        </row>
        <row r="5">
          <cell r="AM5" t="str">
            <v>15.22057_9.993003</v>
          </cell>
          <cell r="AN5">
            <v>560.44055697564625</v>
          </cell>
        </row>
        <row r="6">
          <cell r="AM6" t="str">
            <v>13.16265_12.96319</v>
          </cell>
          <cell r="AN6">
            <v>242.52034504409147</v>
          </cell>
        </row>
        <row r="7">
          <cell r="AM7" t="str">
            <v>13.80617_8.889046</v>
          </cell>
          <cell r="AN7">
            <v>547.83443143378861</v>
          </cell>
        </row>
        <row r="8">
          <cell r="AM8" t="str">
            <v>13.10214_10.56081</v>
          </cell>
          <cell r="AN8">
            <v>226.81729781287027</v>
          </cell>
        </row>
        <row r="9">
          <cell r="AM9" t="str">
            <v>11.00403_11.86713</v>
          </cell>
          <cell r="AN9">
            <v>278.52123375809992</v>
          </cell>
        </row>
        <row r="10">
          <cell r="AM10" t="str">
            <v>15.15475_11.70451</v>
          </cell>
          <cell r="AN10">
            <v>457.27769075333066</v>
          </cell>
        </row>
        <row r="11">
          <cell r="AM11" t="str">
            <v>11.12639_9.643859</v>
          </cell>
          <cell r="AN11">
            <v>448.76121712048035</v>
          </cell>
        </row>
        <row r="12">
          <cell r="AM12" t="str">
            <v>11.7104_13.59038</v>
          </cell>
          <cell r="AN12">
            <v>363.29451304850124</v>
          </cell>
        </row>
        <row r="13">
          <cell r="AM13" t="str">
            <v>12.34107_11.48214</v>
          </cell>
          <cell r="AN13">
            <v>59.51860247910453</v>
          </cell>
        </row>
        <row r="14">
          <cell r="AM14" t="str">
            <v>10.58664_11.86681</v>
          </cell>
          <cell r="AN14">
            <v>352.16378422319735</v>
          </cell>
        </row>
        <row r="15">
          <cell r="AM15" t="str">
            <v>14.56957_10.57711</v>
          </cell>
          <cell r="AN15">
            <v>408.07935605415685</v>
          </cell>
        </row>
        <row r="16">
          <cell r="AM16" t="str">
            <v>16.56765_14.32268</v>
          </cell>
          <cell r="AN16">
            <v>843.43813570355167</v>
          </cell>
        </row>
        <row r="17">
          <cell r="AM17" t="str">
            <v>9.511439_10.67225</v>
          </cell>
          <cell r="AN17">
            <v>572.888883684701</v>
          </cell>
        </row>
        <row r="18">
          <cell r="AM18" t="str">
            <v>13.33699_10.70585</v>
          </cell>
          <cell r="AN18">
            <v>225.92886621804777</v>
          </cell>
        </row>
        <row r="19">
          <cell r="AM19" t="str">
            <v>15.03486_10.19459</v>
          </cell>
          <cell r="AN19">
            <v>513.53296693688901</v>
          </cell>
        </row>
        <row r="20">
          <cell r="AM20" t="str">
            <v>15.13973_10.04012</v>
          </cell>
          <cell r="AN20">
            <v>543.90185434820739</v>
          </cell>
        </row>
        <row r="21">
          <cell r="AM21" t="str">
            <v>10.87104_9.823215</v>
          </cell>
          <cell r="AN21">
            <v>451.82284153707349</v>
          </cell>
        </row>
        <row r="22">
          <cell r="AM22" t="str">
            <v>12.54631_11.9826</v>
          </cell>
          <cell r="AN22">
            <v>45.427996493643199</v>
          </cell>
        </row>
        <row r="23">
          <cell r="AM23" t="str">
            <v>11.82367_11.7979</v>
          </cell>
          <cell r="AN23">
            <v>132.93188695419161</v>
          </cell>
        </row>
        <row r="24">
          <cell r="AM24" t="str">
            <v>12.19227_10.38389</v>
          </cell>
          <cell r="AN24">
            <v>247.04724405962313</v>
          </cell>
        </row>
        <row r="25">
          <cell r="AM25" t="str">
            <v>13.87589_12.75045</v>
          </cell>
          <cell r="AN25">
            <v>293.46266510697944</v>
          </cell>
        </row>
        <row r="26">
          <cell r="AM26" t="str">
            <v>12.30798_11.85122</v>
          </cell>
          <cell r="AN26">
            <v>51.530173939251135</v>
          </cell>
        </row>
        <row r="27">
          <cell r="AM27" t="str">
            <v>10.97379_11.85359</v>
          </cell>
          <cell r="AN27">
            <v>283.65378763943249</v>
          </cell>
        </row>
        <row r="28">
          <cell r="AM28" t="str">
            <v>10.98912_9.759229</v>
          </cell>
          <cell r="AN28">
            <v>446.94774414170388</v>
          </cell>
        </row>
        <row r="29">
          <cell r="AM29" t="str">
            <v>13.50803_13.34022</v>
          </cell>
          <cell r="AN29">
            <v>330.15514179779683</v>
          </cell>
        </row>
        <row r="30">
          <cell r="AM30" t="str">
            <v>10.80653_11.66098</v>
          </cell>
          <cell r="AN30">
            <v>312.59445956626075</v>
          </cell>
        </row>
        <row r="31">
          <cell r="AM31" t="str">
            <v>12.20569_13.64252</v>
          </cell>
          <cell r="AN31">
            <v>345.14000974232943</v>
          </cell>
        </row>
        <row r="32">
          <cell r="AM32" t="str">
            <v>13.89933_13.98826</v>
          </cell>
          <cell r="AN32">
            <v>464.13279295029781</v>
          </cell>
        </row>
        <row r="33">
          <cell r="AM33" t="str">
            <v>12.51938_11.61548</v>
          </cell>
          <cell r="AN33">
            <v>21.805175128587479</v>
          </cell>
        </row>
        <row r="34">
          <cell r="AM34" t="str">
            <v>15.74902_12.65131</v>
          </cell>
          <cell r="AN34">
            <v>585.74861027127849</v>
          </cell>
        </row>
        <row r="35">
          <cell r="AM35" t="str">
            <v>12.85563_9.896143</v>
          </cell>
          <cell r="AN35">
            <v>327.97433903192751</v>
          </cell>
        </row>
        <row r="36">
          <cell r="AM36" t="str">
            <v>12.98866_10.1677</v>
          </cell>
          <cell r="AN36">
            <v>285.73777811343814</v>
          </cell>
        </row>
        <row r="37">
          <cell r="AM37" t="str">
            <v>13.6861_11.40649</v>
          </cell>
          <cell r="AN37">
            <v>205.31098361979224</v>
          </cell>
        </row>
        <row r="38">
          <cell r="AM38" t="str">
            <v>13.08889_11.11662</v>
          </cell>
          <cell r="AN38">
            <v>141.6673565324119</v>
          </cell>
        </row>
        <row r="39">
          <cell r="AM39" t="str">
            <v>13.42064_11.08226</v>
          </cell>
          <cell r="AN39">
            <v>188.75090334220405</v>
          </cell>
        </row>
        <row r="40">
          <cell r="AM40" t="str">
            <v>14.75734_9.368398</v>
          </cell>
          <cell r="AN40">
            <v>569.22263414539418</v>
          </cell>
        </row>
        <row r="41">
          <cell r="AM41" t="str">
            <v>13.205_13.16882</v>
          </cell>
          <cell r="AN41">
            <v>278.73172317583817</v>
          </cell>
        </row>
        <row r="42">
          <cell r="AM42" t="str">
            <v>9.847669_12.53263</v>
          </cell>
          <cell r="AN42">
            <v>502.7316108038217</v>
          </cell>
        </row>
        <row r="43">
          <cell r="AM43" t="str">
            <v>12.53966_12.00474</v>
          </cell>
          <cell r="AN43">
            <v>49.44924160918633</v>
          </cell>
        </row>
        <row r="44">
          <cell r="AM44" t="str">
            <v>13.40522_10.24531</v>
          </cell>
          <cell r="AN44">
            <v>300.96414141452419</v>
          </cell>
        </row>
        <row r="45">
          <cell r="AM45" t="str">
            <v>14.43222_11.61986</v>
          </cell>
          <cell r="AN45">
            <v>329.91949479292163</v>
          </cell>
        </row>
        <row r="46">
          <cell r="AM46" t="str">
            <v>15.98592_14.18579</v>
          </cell>
          <cell r="AN46">
            <v>744.74808723745491</v>
          </cell>
        </row>
        <row r="47">
          <cell r="AM47" t="str">
            <v>10.8983_12.01404</v>
          </cell>
          <cell r="AN47">
            <v>300.45315041129453</v>
          </cell>
        </row>
        <row r="48">
          <cell r="AM48" t="str">
            <v>12.54032_13.41382</v>
          </cell>
          <cell r="AN48">
            <v>298.587599139335</v>
          </cell>
        </row>
        <row r="49">
          <cell r="AM49" t="str">
            <v>15.84175_12.38042</v>
          </cell>
          <cell r="AN49">
            <v>590.29404284351983</v>
          </cell>
        </row>
        <row r="50">
          <cell r="AM50" t="str">
            <v>16.54906_14.34902</v>
          </cell>
          <cell r="AN50">
            <v>843.23732355832578</v>
          </cell>
        </row>
        <row r="51">
          <cell r="AM51" t="str">
            <v>11.19962_8.586758</v>
          </cell>
          <cell r="AN51">
            <v>606.56681233911991</v>
          </cell>
        </row>
        <row r="52">
          <cell r="AM52" t="str">
            <v>15.77734_12.17214</v>
          </cell>
          <cell r="AN52">
            <v>572.89813487791264</v>
          </cell>
        </row>
        <row r="53">
          <cell r="AM53" t="str">
            <v>11.01652_9.782825</v>
          </cell>
          <cell r="AN53">
            <v>440.6554852577413</v>
          </cell>
        </row>
        <row r="54">
          <cell r="AM54" t="str">
            <v>11.68324_13.5818</v>
          </cell>
          <cell r="AN54">
            <v>363.96678584746377</v>
          </cell>
        </row>
        <row r="55">
          <cell r="AM55" t="str">
            <v>11.54616_12.27906</v>
          </cell>
          <cell r="AN55">
            <v>206.08279519332322</v>
          </cell>
        </row>
        <row r="56">
          <cell r="AM56" t="str">
            <v>11.79539_15.07723</v>
          </cell>
          <cell r="AN56">
            <v>608.65950306920729</v>
          </cell>
        </row>
        <row r="57">
          <cell r="AM57" t="str">
            <v>13.04533_13.88243</v>
          </cell>
          <cell r="AN57">
            <v>390.59667680983466</v>
          </cell>
        </row>
        <row r="58">
          <cell r="AM58" t="str">
            <v>14.14244_13.1333</v>
          </cell>
          <cell r="AN58">
            <v>373.19287121533176</v>
          </cell>
        </row>
        <row r="59">
          <cell r="AM59" t="str">
            <v>14.84649_10.01118</v>
          </cell>
          <cell r="AN59">
            <v>504.3984505288019</v>
          </cell>
        </row>
        <row r="60">
          <cell r="AM60" t="str">
            <v>12.58271_11.01057</v>
          </cell>
          <cell r="AN60">
            <v>126.85410968437256</v>
          </cell>
        </row>
        <row r="61">
          <cell r="AM61" t="str">
            <v>14.63834_12.92149</v>
          </cell>
          <cell r="AN61">
            <v>422.53752879203455</v>
          </cell>
        </row>
        <row r="62">
          <cell r="AM62" t="str">
            <v>12.47289_11.21463</v>
          </cell>
          <cell r="AN62">
            <v>92.378657662168862</v>
          </cell>
        </row>
        <row r="63">
          <cell r="AM63" t="str">
            <v>14.4973_8.744322</v>
          </cell>
          <cell r="AN63">
            <v>628.4529162106146</v>
          </cell>
        </row>
        <row r="64">
          <cell r="AM64" t="str">
            <v>9.224811_10.83608</v>
          </cell>
          <cell r="AN64">
            <v>612.97808659273164</v>
          </cell>
        </row>
        <row r="65">
          <cell r="AM65" t="str">
            <v>17.93893_7.189272</v>
          </cell>
          <cell r="AN65">
            <v>1244.0887965225136</v>
          </cell>
        </row>
        <row r="66">
          <cell r="AM66" t="str">
            <v>11.17129_14.73371</v>
          </cell>
          <cell r="AN66">
            <v>587.02864964049172</v>
          </cell>
        </row>
        <row r="67">
          <cell r="AM67" t="str">
            <v>9.487955_10.70568</v>
          </cell>
          <cell r="AN67">
            <v>574.93201323315679</v>
          </cell>
        </row>
        <row r="68">
          <cell r="AM68" t="str">
            <v>10.80275_9.933474</v>
          </cell>
          <cell r="AN68">
            <v>445.86174426186471</v>
          </cell>
        </row>
        <row r="69">
          <cell r="AM69" t="str">
            <v>16.06981_14.11234</v>
          </cell>
          <cell r="AN69">
            <v>749.44799680617473</v>
          </cell>
        </row>
        <row r="70">
          <cell r="AM70" t="str">
            <v>10.38257_10.56815</v>
          </cell>
          <cell r="AN70">
            <v>438.37891526678601</v>
          </cell>
        </row>
        <row r="71">
          <cell r="AM71" t="str">
            <v>13.68547_8.984794</v>
          </cell>
          <cell r="AN71">
            <v>523.9280160284161</v>
          </cell>
        </row>
        <row r="72">
          <cell r="AM72" t="str">
            <v>15.80461_13.92831</v>
          </cell>
          <cell r="AN72">
            <v>692.31498278047366</v>
          </cell>
        </row>
        <row r="73">
          <cell r="AM73" t="str">
            <v>12.17318_11.80932</v>
          </cell>
          <cell r="AN73">
            <v>71.962117567662702</v>
          </cell>
        </row>
        <row r="74">
          <cell r="AM74" t="str">
            <v>11.49627_10.73456</v>
          </cell>
          <cell r="AN74">
            <v>258.99474785708486</v>
          </cell>
        </row>
        <row r="75">
          <cell r="AM75" t="str">
            <v>15.40609_11.19265</v>
          </cell>
          <cell r="AN75">
            <v>510.58926101025259</v>
          </cell>
        </row>
        <row r="76">
          <cell r="AM76" t="str">
            <v>15.91103_12.20705</v>
          </cell>
          <cell r="AN76">
            <v>597.19294270552803</v>
          </cell>
        </row>
        <row r="77">
          <cell r="AM77" t="str">
            <v>10.1881_11.91827</v>
          </cell>
          <cell r="AN77">
            <v>423.19088132951686</v>
          </cell>
        </row>
        <row r="78">
          <cell r="AM78" t="str">
            <v>14.0004_12.77549</v>
          </cell>
          <cell r="AN78">
            <v>313.7012943832022</v>
          </cell>
        </row>
        <row r="79">
          <cell r="AM79" t="str">
            <v>16.54684_11.39338</v>
          </cell>
          <cell r="AN79">
            <v>706.13595250415187</v>
          </cell>
        </row>
        <row r="80">
          <cell r="AM80" t="str">
            <v>17.51501_11.22888</v>
          </cell>
          <cell r="AN80">
            <v>879.45976661893144</v>
          </cell>
        </row>
        <row r="81">
          <cell r="AM81" t="str">
            <v>13.77803_8.864945</v>
          </cell>
          <cell r="AN81">
            <v>549.79474929185619</v>
          </cell>
        </row>
        <row r="82">
          <cell r="AM82" t="str">
            <v>14.11088_10.56043</v>
          </cell>
          <cell r="AN82">
            <v>341.90816942328922</v>
          </cell>
        </row>
        <row r="83">
          <cell r="AM83" t="str">
            <v>14.68581_11.45555</v>
          </cell>
          <cell r="AN83">
            <v>377.33302864636494</v>
          </cell>
        </row>
        <row r="84">
          <cell r="AM84" t="str">
            <v>12.57377_13.43932</v>
          </cell>
          <cell r="AN84">
            <v>303.05085031669989</v>
          </cell>
        </row>
        <row r="85">
          <cell r="AM85" t="str">
            <v>11.70552_10.36466</v>
          </cell>
          <cell r="AN85">
            <v>285.73917102395859</v>
          </cell>
        </row>
        <row r="86">
          <cell r="AM86" t="str">
            <v>14.36912_12.55025</v>
          </cell>
          <cell r="AN86">
            <v>349.96812860922017</v>
          </cell>
        </row>
        <row r="87">
          <cell r="AM87" t="str">
            <v>15.21281_16.9593</v>
          </cell>
          <cell r="AN87">
            <v>1037.4139652940657</v>
          </cell>
        </row>
        <row r="88">
          <cell r="AM88" t="str">
            <v>15.81613_13.89809</v>
          </cell>
          <cell r="AN88">
            <v>691.01281931408062</v>
          </cell>
        </row>
        <row r="89">
          <cell r="AM89" t="str">
            <v>13.89643_12.72108</v>
          </cell>
          <cell r="AN89">
            <v>293.18321103295909</v>
          </cell>
        </row>
        <row r="90">
          <cell r="AM90" t="str">
            <v>15.18307_11.5893</v>
          </cell>
          <cell r="AN90">
            <v>462.91639937215911</v>
          </cell>
        </row>
        <row r="91">
          <cell r="AM91" t="str">
            <v>13.17116_12.932</v>
          </cell>
          <cell r="AN91">
            <v>238.21963387844545</v>
          </cell>
        </row>
        <row r="92">
          <cell r="AM92" t="str">
            <v>12.65285_11.26382</v>
          </cell>
          <cell r="AN92">
            <v>83.271663831224984</v>
          </cell>
        </row>
        <row r="93">
          <cell r="AM93" t="str">
            <v>15.13931_13.20189</v>
          </cell>
          <cell r="AN93">
            <v>524.14623415165909</v>
          </cell>
        </row>
        <row r="94">
          <cell r="AM94" t="str">
            <v>12.8446_11.61027</v>
          </cell>
          <cell r="AN94">
            <v>52.603830104605372</v>
          </cell>
        </row>
        <row r="95">
          <cell r="AM95" t="str">
            <v>13.55442_13.17523</v>
          </cell>
          <cell r="AN95">
            <v>309.78972200039726</v>
          </cell>
        </row>
        <row r="96">
          <cell r="AM96" t="str">
            <v>14.02949_13.07497</v>
          </cell>
          <cell r="AN96">
            <v>351.45573476691061</v>
          </cell>
        </row>
        <row r="97">
          <cell r="AM97" t="str">
            <v>15.43982_13.27819</v>
          </cell>
          <cell r="AN97">
            <v>577.18633720570676</v>
          </cell>
        </row>
        <row r="98">
          <cell r="AM98" t="str">
            <v>14.84585_14.86907</v>
          </cell>
          <cell r="AN98">
            <v>686.54195863098289</v>
          </cell>
        </row>
        <row r="99">
          <cell r="AM99" t="str">
            <v>10.27732_11.36702</v>
          </cell>
          <cell r="AN99">
            <v>411.01845716844701</v>
          </cell>
        </row>
        <row r="100">
          <cell r="AM100" t="str">
            <v>10.52977_11.62937</v>
          </cell>
          <cell r="AN100">
            <v>361.77574379058558</v>
          </cell>
        </row>
        <row r="101">
          <cell r="AM101" t="str">
            <v>9.933102_12.30593</v>
          </cell>
          <cell r="AN101">
            <v>478.07586308189929</v>
          </cell>
        </row>
        <row r="102">
          <cell r="AM102" t="str">
            <v>14.15951_9.238947</v>
          </cell>
          <cell r="AN102">
            <v>522.47915797357928</v>
          </cell>
        </row>
        <row r="103">
          <cell r="AM103" t="str">
            <v>13.61841_12.54927</v>
          </cell>
          <cell r="AN103">
            <v>235.62702108404548</v>
          </cell>
        </row>
        <row r="104">
          <cell r="AM104" t="str">
            <v>14.95599_9.839847</v>
          </cell>
          <cell r="AN104">
            <v>538.27938648204315</v>
          </cell>
        </row>
        <row r="105">
          <cell r="AM105" t="str">
            <v>15.69362_12.38079</v>
          </cell>
          <cell r="AN105">
            <v>564.61971031941482</v>
          </cell>
        </row>
        <row r="106">
          <cell r="AM106" t="str">
            <v>9.200059_11.97217</v>
          </cell>
          <cell r="AN106">
            <v>598.29384729610115</v>
          </cell>
        </row>
        <row r="107">
          <cell r="AM107" t="str">
            <v>16.83013_11.39388</v>
          </cell>
          <cell r="AN107">
            <v>756.10719752326293</v>
          </cell>
        </row>
        <row r="108">
          <cell r="AM108" t="str">
            <v>13.31452_10.31512</v>
          </cell>
          <cell r="AN108">
            <v>282.43413540356198</v>
          </cell>
        </row>
        <row r="109">
          <cell r="AM109" t="str">
            <v>10.56304_11.58176</v>
          </cell>
          <cell r="AN109">
            <v>356.40310038375571</v>
          </cell>
        </row>
        <row r="110">
          <cell r="AM110" t="str">
            <v>8.311067_7.202524</v>
          </cell>
          <cell r="AN110">
            <v>1100.0021616384022</v>
          </cell>
        </row>
        <row r="111">
          <cell r="AM111" t="str">
            <v>13.39306_13.03761</v>
          </cell>
          <cell r="AN111">
            <v>273.77526371778191</v>
          </cell>
        </row>
        <row r="112">
          <cell r="AM112" t="str">
            <v>14.51838_8.716039</v>
          </cell>
          <cell r="AN112">
            <v>634.682569561685</v>
          </cell>
        </row>
        <row r="113">
          <cell r="AM113" t="str">
            <v>16.80886_11.42717</v>
          </cell>
          <cell r="AN113">
            <v>751.91486726328594</v>
          </cell>
        </row>
        <row r="114">
          <cell r="AM114" t="str">
            <v>14.71134_11.91757</v>
          </cell>
          <cell r="AN114">
            <v>380.27280234789799</v>
          </cell>
        </row>
        <row r="115">
          <cell r="AM115" t="str">
            <v>10.31367_11.38647</v>
          </cell>
          <cell r="AN115">
            <v>404.1355700630121</v>
          </cell>
        </row>
        <row r="116">
          <cell r="AM116" t="str">
            <v>13.15651_11.15159</v>
          </cell>
          <cell r="AN116">
            <v>145.27951762796641</v>
          </cell>
        </row>
        <row r="117">
          <cell r="AM117" t="str">
            <v>9.083952_13.21588</v>
          </cell>
          <cell r="AN117">
            <v>671.1607831133374</v>
          </cell>
        </row>
        <row r="118">
          <cell r="AM118" t="str">
            <v>15.19022_9.974836</v>
          </cell>
          <cell r="AN118">
            <v>557.73551689422413</v>
          </cell>
        </row>
        <row r="119">
          <cell r="AM119" t="str">
            <v>8.436085_7.393596</v>
          </cell>
          <cell r="AN119">
            <v>1060.2338359418056</v>
          </cell>
        </row>
        <row r="120">
          <cell r="AM120" t="str">
            <v>15.34814_9.820333</v>
          </cell>
          <cell r="AN120">
            <v>596.21778684621904</v>
          </cell>
        </row>
        <row r="121">
          <cell r="AM121" t="str">
            <v>13.31339_12.3789</v>
          </cell>
          <cell r="AN121">
            <v>174.80585841009898</v>
          </cell>
        </row>
        <row r="122">
          <cell r="AM122" t="str">
            <v>13.23216_9.731717</v>
          </cell>
          <cell r="AN122">
            <v>372.05761424536161</v>
          </cell>
        </row>
        <row r="123">
          <cell r="AM123" t="str">
            <v>12.55331_11.54684</v>
          </cell>
          <cell r="AN123">
            <v>32.077897547452331</v>
          </cell>
        </row>
        <row r="124">
          <cell r="AM124" t="str">
            <v>13.89099_10.95253</v>
          </cell>
          <cell r="AN124">
            <v>270.84421333883847</v>
          </cell>
        </row>
        <row r="125">
          <cell r="AM125" t="str">
            <v>13.49273_12.51423</v>
          </cell>
          <cell r="AN125">
            <v>214.48331371374829</v>
          </cell>
        </row>
        <row r="126">
          <cell r="AM126" t="str">
            <v>15.24806_16.97276</v>
          </cell>
          <cell r="AN126">
            <v>1042.3622944792314</v>
          </cell>
        </row>
        <row r="127">
          <cell r="AM127" t="str">
            <v>11.58812_11.09262</v>
          </cell>
          <cell r="AN127">
            <v>207.12886173442141</v>
          </cell>
        </row>
        <row r="128">
          <cell r="AM128" t="str">
            <v>9.442908_10.76749</v>
          </cell>
          <cell r="AN128">
            <v>579.20380246279842</v>
          </cell>
        </row>
        <row r="129">
          <cell r="AM129" t="str">
            <v>11.36395_9.602994</v>
          </cell>
          <cell r="AN129">
            <v>432.47303688085611</v>
          </cell>
        </row>
        <row r="130">
          <cell r="AM130" t="str">
            <v>11.15694_14.775</v>
          </cell>
          <cell r="AN130">
            <v>594.72659831700605</v>
          </cell>
        </row>
        <row r="131">
          <cell r="AM131" t="str">
            <v>11.89653_10.2304</v>
          </cell>
          <cell r="AN131">
            <v>290.60982167476357</v>
          </cell>
        </row>
        <row r="132">
          <cell r="AM132" t="str">
            <v>15.01308_10.21483</v>
          </cell>
          <cell r="AN132">
            <v>508.36824408858183</v>
          </cell>
        </row>
        <row r="133">
          <cell r="AM133" t="str">
            <v>13.61045_11.49483</v>
          </cell>
          <cell r="AN133">
            <v>188.46059809929199</v>
          </cell>
        </row>
        <row r="134">
          <cell r="AM134" t="str">
            <v>14.1069_13.60306</v>
          </cell>
          <cell r="AN134">
            <v>429.08712266914802</v>
          </cell>
        </row>
        <row r="135">
          <cell r="AM135" t="str">
            <v>10.46296_11.20981</v>
          </cell>
          <cell r="AN135">
            <v>384.25759315749684</v>
          </cell>
        </row>
        <row r="136">
          <cell r="AM136" t="str">
            <v>10.30772_9.4627</v>
          </cell>
          <cell r="AN136">
            <v>566.72869925836414</v>
          </cell>
        </row>
        <row r="137">
          <cell r="AM137" t="str">
            <v>13.77892_12.69592</v>
          </cell>
          <cell r="AN137">
            <v>274.01741994446218</v>
          </cell>
        </row>
        <row r="138">
          <cell r="AM138" t="str">
            <v>13.41328_12.42838</v>
          </cell>
          <cell r="AN138">
            <v>193.93622923432585</v>
          </cell>
        </row>
        <row r="139">
          <cell r="AM139" t="str">
            <v>12.56326_11.04593</v>
          </cell>
          <cell r="AN139">
            <v>120.58800226288454</v>
          </cell>
        </row>
        <row r="140">
          <cell r="AM140" t="str">
            <v>15.66159_13.93562</v>
          </cell>
          <cell r="AN140">
            <v>672.2919337890977</v>
          </cell>
        </row>
        <row r="141">
          <cell r="AM141" t="str">
            <v>13.83545_8.909176</v>
          </cell>
          <cell r="AN141">
            <v>546.66972869334381</v>
          </cell>
        </row>
        <row r="142">
          <cell r="AM142" t="str">
            <v>13.22668_12.33923</v>
          </cell>
          <cell r="AN142">
            <v>158.71504927024193</v>
          </cell>
        </row>
        <row r="143">
          <cell r="AM143" t="str">
            <v>15.11869_10.0674</v>
          </cell>
          <cell r="AN143">
            <v>538.14196447169843</v>
          </cell>
        </row>
        <row r="144">
          <cell r="AM144" t="str">
            <v>13.24604_10.51404</v>
          </cell>
          <cell r="AN144">
            <v>245.69729767584855</v>
          </cell>
        </row>
        <row r="145">
          <cell r="AM145" t="str">
            <v>14.62721_11.42144</v>
          </cell>
          <cell r="AN145">
            <v>367.88723812033953</v>
          </cell>
        </row>
        <row r="146">
          <cell r="AM146" t="str">
            <v>14.38883_10.29258</v>
          </cell>
          <cell r="AN146">
            <v>409.8322963307312</v>
          </cell>
        </row>
        <row r="147">
          <cell r="AM147" t="str">
            <v>15.02184_14.11212</v>
          </cell>
          <cell r="AN147">
            <v>605.24788812510508</v>
          </cell>
        </row>
        <row r="148">
          <cell r="AM148" t="str">
            <v>13.14793_10.59459</v>
          </cell>
          <cell r="AN148">
            <v>224.94819087870414</v>
          </cell>
        </row>
        <row r="149">
          <cell r="AM149" t="str">
            <v>13.39042_8.81647</v>
          </cell>
          <cell r="AN149">
            <v>535.20288267290164</v>
          </cell>
        </row>
        <row r="150">
          <cell r="AM150" t="str">
            <v>11.77328_9.525179</v>
          </cell>
          <cell r="AN150">
            <v>414.5616378333691</v>
          </cell>
        </row>
        <row r="151">
          <cell r="AM151" t="str">
            <v>16.04067_14.35417</v>
          </cell>
          <cell r="AN151">
            <v>770.24989864287045</v>
          </cell>
        </row>
        <row r="152">
          <cell r="AM152" t="str">
            <v>10.62561_10.92979</v>
          </cell>
          <cell r="AN152">
            <v>372.19511727739456</v>
          </cell>
        </row>
        <row r="153">
          <cell r="AM153" t="str">
            <v>14.55994_10.6003</v>
          </cell>
          <cell r="AN153">
            <v>404.56361537149985</v>
          </cell>
        </row>
        <row r="154">
          <cell r="AM154" t="str">
            <v>9.327332_12.16842</v>
          </cell>
          <cell r="AN154">
            <v>579.48017624925069</v>
          </cell>
        </row>
        <row r="155">
          <cell r="AM155" t="str">
            <v>14.50837_11.50046</v>
          </cell>
          <cell r="AN155">
            <v>345.19114840461344</v>
          </cell>
        </row>
        <row r="156">
          <cell r="AM156" t="str">
            <v>10.52485_12.31847</v>
          </cell>
          <cell r="AN156">
            <v>377.04893935572647</v>
          </cell>
        </row>
        <row r="157">
          <cell r="AM157" t="str">
            <v>13.9858_12.80076</v>
          </cell>
          <cell r="AN157">
            <v>314.30521177297874</v>
          </cell>
        </row>
        <row r="158">
          <cell r="AM158" t="str">
            <v>10.55035_11.602</v>
          </cell>
          <cell r="AN158">
            <v>358.40412353968264</v>
          </cell>
        </row>
        <row r="159">
          <cell r="AM159" t="str">
            <v>10.64812_11.70659</v>
          </cell>
          <cell r="AN159">
            <v>340.43289813859366</v>
          </cell>
        </row>
        <row r="160">
          <cell r="AM160" t="str">
            <v>15.7345_6.090047</v>
          </cell>
          <cell r="AN160">
            <v>1144.1186475934032</v>
          </cell>
        </row>
        <row r="161">
          <cell r="AM161" t="str">
            <v>11.8024_11.16029</v>
          </cell>
          <cell r="AN161">
            <v>169.09307575495413</v>
          </cell>
        </row>
        <row r="162">
          <cell r="AM162" t="str">
            <v>11.76803_10.26851</v>
          </cell>
          <cell r="AN162">
            <v>294.74764922775051</v>
          </cell>
        </row>
        <row r="163">
          <cell r="AM163" t="str">
            <v>11.57369_11.1289</v>
          </cell>
          <cell r="AN163">
            <v>205.90446012113105</v>
          </cell>
        </row>
        <row r="164">
          <cell r="AM164" t="str">
            <v>15.76205_14.02013</v>
          </cell>
          <cell r="AN164">
            <v>695.45844785135091</v>
          </cell>
        </row>
        <row r="165">
          <cell r="AM165" t="str">
            <v>10.6587_11.67938</v>
          </cell>
          <cell r="AN165">
            <v>338.64640950978082</v>
          </cell>
        </row>
        <row r="166">
          <cell r="AM166" t="str">
            <v>13.40605_13.28477</v>
          </cell>
          <cell r="AN166">
            <v>312.78588560781395</v>
          </cell>
        </row>
        <row r="167">
          <cell r="AM167" t="str">
            <v>11.24757_11.45161</v>
          </cell>
          <cell r="AN167">
            <v>239.33333795912077</v>
          </cell>
        </row>
        <row r="168">
          <cell r="AM168" t="str">
            <v>15.53659_12.76087</v>
          </cell>
          <cell r="AN168">
            <v>555.82303681619021</v>
          </cell>
        </row>
        <row r="169">
          <cell r="AM169" t="str">
            <v>14.02418_10.70804</v>
          </cell>
          <cell r="AN169">
            <v>314.10958154564923</v>
          </cell>
        </row>
        <row r="170">
          <cell r="AM170" t="str">
            <v>13.39872_12.45665</v>
          </cell>
          <cell r="AN170">
            <v>195.23559760416205</v>
          </cell>
        </row>
        <row r="171">
          <cell r="AM171" t="str">
            <v>14.57784_16.18932</v>
          </cell>
          <cell r="AN171">
            <v>865.97593630906317</v>
          </cell>
        </row>
        <row r="172">
          <cell r="AM172" t="str">
            <v>15.32621_13.43324</v>
          </cell>
          <cell r="AN172">
            <v>573.54215344003819</v>
          </cell>
        </row>
        <row r="173">
          <cell r="AM173" t="str">
            <v>14.47304_8.777501</v>
          </cell>
          <cell r="AN173">
            <v>621.19020754475605</v>
          </cell>
        </row>
        <row r="174">
          <cell r="AM174" t="str">
            <v>11.39957_9.887847</v>
          </cell>
          <cell r="AN174">
            <v>386.01423380931919</v>
          </cell>
        </row>
        <row r="175">
          <cell r="AM175" t="str">
            <v>12.48731_11.17735</v>
          </cell>
          <cell r="AN175">
            <v>98.448661404942925</v>
          </cell>
        </row>
        <row r="176">
          <cell r="AM176" t="str">
            <v>13.78123_11.1606</v>
          </cell>
          <cell r="AN176">
            <v>236.4648423678054</v>
          </cell>
        </row>
        <row r="177">
          <cell r="AM177" t="str">
            <v>10.56813_11.02786</v>
          </cell>
          <cell r="AN177">
            <v>375.55559964765763</v>
          </cell>
        </row>
        <row r="178">
          <cell r="AM178" t="str">
            <v>10.53582_11.01035</v>
          </cell>
          <cell r="AN178">
            <v>381.97782615509868</v>
          </cell>
        </row>
        <row r="179">
          <cell r="AM179" t="str">
            <v>14.75957_10.75233</v>
          </cell>
          <cell r="AN179">
            <v>424.00931980089922</v>
          </cell>
        </row>
        <row r="180">
          <cell r="AM180" t="str">
            <v>14.2318_12.04069</v>
          </cell>
          <cell r="AN180">
            <v>299.09109477361721</v>
          </cell>
        </row>
        <row r="181">
          <cell r="AM181" t="str">
            <v>13.34694_11.97577</v>
          </cell>
          <cell r="AN181">
            <v>144.15744510235098</v>
          </cell>
        </row>
        <row r="182">
          <cell r="AM182" t="str">
            <v>10.43855_11.80709</v>
          </cell>
          <cell r="AN182">
            <v>377.77224056114011</v>
          </cell>
        </row>
        <row r="183">
          <cell r="AM183" t="str">
            <v>12.51876_10.58196</v>
          </cell>
          <cell r="AN183">
            <v>202.91586490077481</v>
          </cell>
        </row>
        <row r="184">
          <cell r="AM184" t="str">
            <v>14.99982_11.99344</v>
          </cell>
          <cell r="AN184">
            <v>432.41355853243579</v>
          </cell>
        </row>
        <row r="185">
          <cell r="AM185" t="str">
            <v>10.64479_9.882927</v>
          </cell>
          <cell r="AN185">
            <v>472.05945350647278</v>
          </cell>
        </row>
        <row r="186">
          <cell r="AM186" t="str">
            <v>13.12517_11.13206</v>
          </cell>
          <cell r="AN186">
            <v>143.88933791054032</v>
          </cell>
        </row>
        <row r="187">
          <cell r="AM187" t="str">
            <v>10.0868_11.47022</v>
          </cell>
          <cell r="AN187">
            <v>442.11254404969958</v>
          </cell>
        </row>
        <row r="188">
          <cell r="AM188" t="str">
            <v>11.2153_11.4361</v>
          </cell>
          <cell r="AN188">
            <v>245.48945327740356</v>
          </cell>
        </row>
        <row r="189">
          <cell r="AM189" t="str">
            <v>12.9097_11.73742</v>
          </cell>
          <cell r="AN189">
            <v>59.913725789196555</v>
          </cell>
        </row>
        <row r="190">
          <cell r="AM190" t="str">
            <v>12.17253_9.965585</v>
          </cell>
          <cell r="AN190">
            <v>319.69192796912137</v>
          </cell>
        </row>
        <row r="191">
          <cell r="AM191" t="str">
            <v>12.44094_11.28124</v>
          </cell>
          <cell r="AN191">
            <v>82.236043309792905</v>
          </cell>
        </row>
        <row r="192">
          <cell r="AM192" t="str">
            <v>11.9171_10.20203</v>
          </cell>
          <cell r="AN192">
            <v>293.740426860799</v>
          </cell>
        </row>
        <row r="193">
          <cell r="AM193" t="str">
            <v>11.47169_11.38392</v>
          </cell>
          <cell r="AN193">
            <v>203.90321576435804</v>
          </cell>
        </row>
        <row r="194">
          <cell r="AM194" t="str">
            <v>11.65302_13.57026</v>
          </cell>
          <cell r="AN194">
            <v>364.47941982131613</v>
          </cell>
        </row>
        <row r="195">
          <cell r="AM195" t="str">
            <v>12.45562_11.50935</v>
          </cell>
          <cell r="AN195">
            <v>43.658838588426015</v>
          </cell>
        </row>
        <row r="196">
          <cell r="AM196" t="str">
            <v>14.77868_12.31298</v>
          </cell>
          <cell r="AN196">
            <v>404.22075220202913</v>
          </cell>
        </row>
        <row r="197">
          <cell r="AM197" t="str">
            <v>14.018_12.74917</v>
          </cell>
          <cell r="AN197">
            <v>313.50754681396614</v>
          </cell>
        </row>
        <row r="198">
          <cell r="AM198" t="str">
            <v>12.50406_13.39938</v>
          </cell>
          <cell r="AN198">
            <v>296.22077819462748</v>
          </cell>
        </row>
        <row r="199">
          <cell r="AM199" t="str">
            <v>9.217884_12.33342</v>
          </cell>
          <cell r="AN199">
            <v>603.18675020432204</v>
          </cell>
        </row>
        <row r="200">
          <cell r="AM200" t="str">
            <v>10.39745_11.306</v>
          </cell>
          <cell r="AN200">
            <v>391.93680043575506</v>
          </cell>
        </row>
        <row r="201">
          <cell r="AM201" t="str">
            <v>12.74603_9.155196</v>
          </cell>
          <cell r="AN201">
            <v>456.28801146471562</v>
          </cell>
        </row>
        <row r="202">
          <cell r="AM202" t="str">
            <v>9.105901_6.343998</v>
          </cell>
          <cell r="AN202">
            <v>1133.1863484848434</v>
          </cell>
        </row>
        <row r="203">
          <cell r="AM203" t="str">
            <v>8.342558_7.136541</v>
          </cell>
          <cell r="AN203">
            <v>1104.7499712551692</v>
          </cell>
        </row>
        <row r="204">
          <cell r="AM204" t="str">
            <v>15.31736_13.56758</v>
          </cell>
          <cell r="AN204">
            <v>585.10822199756979</v>
          </cell>
        </row>
        <row r="205">
          <cell r="AM205" t="str">
            <v>11.18297_11.41759</v>
          </cell>
          <cell r="AN205">
            <v>251.77996212376638</v>
          </cell>
        </row>
        <row r="206">
          <cell r="AM206" t="str">
            <v>11.78689_11.19158</v>
          </cell>
          <cell r="AN206">
            <v>168.1266345092813</v>
          </cell>
        </row>
        <row r="207">
          <cell r="AM207" t="str">
            <v>12.7135_11.30091</v>
          </cell>
          <cell r="AN207">
            <v>79.532204140819857</v>
          </cell>
        </row>
        <row r="208">
          <cell r="AM208" t="str">
            <v>11.76649_11.22997</v>
          </cell>
          <cell r="AN208">
            <v>167.45200160495935</v>
          </cell>
        </row>
        <row r="209">
          <cell r="AM209" t="str">
            <v>12.17855_13.63494</v>
          </cell>
          <cell r="AN209">
            <v>344.75882412293748</v>
          </cell>
        </row>
        <row r="210">
          <cell r="AM210" t="str">
            <v>12.68321_11.28437</v>
          </cell>
          <cell r="AN210">
            <v>80.837345980595174</v>
          </cell>
        </row>
        <row r="211">
          <cell r="AM211" t="str">
            <v>13.62292_13.38845</v>
          </cell>
          <cell r="AN211">
            <v>348.00335968141439</v>
          </cell>
        </row>
        <row r="212">
          <cell r="AM212" t="str">
            <v>8.812553_15.13408</v>
          </cell>
          <cell r="AN212">
            <v>897.92682329688012</v>
          </cell>
        </row>
        <row r="213">
          <cell r="AM213" t="str">
            <v>12.22264_11.33782</v>
          </cell>
          <cell r="AN213">
            <v>92.515104922936516</v>
          </cell>
        </row>
        <row r="214">
          <cell r="AM214" t="str">
            <v>16.18479_14.29076</v>
          </cell>
          <cell r="AN214">
            <v>784.18936517563236</v>
          </cell>
        </row>
        <row r="215">
          <cell r="AM215" t="str">
            <v>12.8446_11.61027</v>
          </cell>
          <cell r="AN215">
            <v>52.603830104605372</v>
          </cell>
        </row>
        <row r="216">
          <cell r="AM216" t="str">
            <v>13.60953_13.42772</v>
          </cell>
          <cell r="AN216">
            <v>352.65525848763144</v>
          </cell>
        </row>
        <row r="217">
          <cell r="AM217" t="str">
            <v>12.69358_10.21487</v>
          </cell>
          <cell r="AN217">
            <v>268.54984085022824</v>
          </cell>
        </row>
        <row r="218">
          <cell r="AM218" t="str">
            <v>15.025_11.85505</v>
          </cell>
          <cell r="AN218">
            <v>434.88379539487477</v>
          </cell>
        </row>
        <row r="219">
          <cell r="AM219" t="str">
            <v>13.91299_12.69277</v>
          </cell>
          <cell r="AN219">
            <v>292.57813512394648</v>
          </cell>
        </row>
        <row r="220">
          <cell r="AM220" t="str">
            <v>13.60802_9.07513</v>
          </cell>
          <cell r="AN220">
            <v>503.99894352446876</v>
          </cell>
        </row>
        <row r="221">
          <cell r="AM221" t="str">
            <v>12.47179_13.01132</v>
          </cell>
          <cell r="AN221">
            <v>227.97677834134075</v>
          </cell>
        </row>
        <row r="222">
          <cell r="AM222" t="str">
            <v>9.870624_12.40407</v>
          </cell>
          <cell r="AN222">
            <v>492.81601117151467</v>
          </cell>
        </row>
        <row r="223">
          <cell r="AM223" t="str">
            <v>17.5951_7.335869</v>
          </cell>
          <cell r="AN223">
            <v>1181.0223644576092</v>
          </cell>
        </row>
        <row r="224">
          <cell r="AM224" t="str">
            <v>11.10299_11.11242</v>
          </cell>
          <cell r="AN224">
            <v>281.75969729139138</v>
          </cell>
        </row>
        <row r="225">
          <cell r="AM225" t="str">
            <v>16.66206_14.40429</v>
          </cell>
          <cell r="AN225">
            <v>865.3254893849512</v>
          </cell>
        </row>
        <row r="226">
          <cell r="AM226" t="str">
            <v>9.693037_11.00984</v>
          </cell>
          <cell r="AN226">
            <v>525.04606813831401</v>
          </cell>
        </row>
        <row r="227">
          <cell r="AM227" t="str">
            <v>13.40353_13.00439</v>
          </cell>
          <cell r="AN227">
            <v>269.81898247087815</v>
          </cell>
        </row>
        <row r="228">
          <cell r="AM228" t="str">
            <v>13.12842_10.58083</v>
          </cell>
          <cell r="AN228">
            <v>225.59076593382085</v>
          </cell>
        </row>
        <row r="229">
          <cell r="AM229" t="str">
            <v>13.7408_10.07836</v>
          </cell>
          <cell r="AN229">
            <v>357.79249795808312</v>
          </cell>
        </row>
        <row r="230">
          <cell r="AM230" t="str">
            <v>11.67779_11.12924</v>
          </cell>
          <cell r="AN230">
            <v>190.30479252579411</v>
          </cell>
        </row>
        <row r="231">
          <cell r="AM231" t="str">
            <v>13.14523_11.81876</v>
          </cell>
          <cell r="AN231">
            <v>102.86060197747541</v>
          </cell>
        </row>
        <row r="232">
          <cell r="AM232" t="str">
            <v>13.1237_11.84915</v>
          </cell>
          <cell r="AN232">
            <v>100.11991159353325</v>
          </cell>
        </row>
        <row r="233">
          <cell r="AM233" t="str">
            <v>12.29844_11.88042</v>
          </cell>
          <cell r="AN233">
            <v>55.401472345999814</v>
          </cell>
        </row>
        <row r="234">
          <cell r="AM234" t="str">
            <v>14.90404_12.763</v>
          </cell>
          <cell r="AN234">
            <v>451.76078754080498</v>
          </cell>
        </row>
        <row r="235">
          <cell r="AM235" t="str">
            <v>11.53711_12.58766</v>
          </cell>
          <cell r="AN235">
            <v>238.13672849173389</v>
          </cell>
        </row>
        <row r="236">
          <cell r="AM236" t="str">
            <v>12.87284_11.62384</v>
          </cell>
          <cell r="AN236">
            <v>56.409297542588341</v>
          </cell>
        </row>
        <row r="237">
          <cell r="AM237" t="str">
            <v>11.04585_11.23151</v>
          </cell>
          <cell r="AN237">
            <v>283.91033802862478</v>
          </cell>
        </row>
        <row r="238">
          <cell r="AM238" t="str">
            <v>15.77554_13.98787</v>
          </cell>
          <cell r="AN238">
            <v>694.09137857708538</v>
          </cell>
        </row>
        <row r="239">
          <cell r="AM239" t="str">
            <v>12.90019_10.33882</v>
          </cell>
          <cell r="AN239">
            <v>252.53658555585091</v>
          </cell>
        </row>
        <row r="240">
          <cell r="AM240" t="str">
            <v>12.31552_11.51159</v>
          </cell>
          <cell r="AN240">
            <v>59.216655417660249</v>
          </cell>
        </row>
        <row r="241">
          <cell r="AM241" t="str">
            <v>9.794394_11.77236</v>
          </cell>
          <cell r="AN241">
            <v>491.58798837685174</v>
          </cell>
        </row>
        <row r="242">
          <cell r="AM242" t="str">
            <v>12.65285_11.26382</v>
          </cell>
          <cell r="AN242">
            <v>83.271663831224984</v>
          </cell>
        </row>
        <row r="243">
          <cell r="AM243" t="str">
            <v>12.67759_12.0546</v>
          </cell>
          <cell r="AN243">
            <v>60.92896963616721</v>
          </cell>
        </row>
        <row r="244">
          <cell r="AM244" t="str">
            <v>15.9603_9.162499</v>
          </cell>
          <cell r="AN244">
            <v>752.24904988408105</v>
          </cell>
        </row>
        <row r="245">
          <cell r="AM245" t="str">
            <v>11.03126_11.87971</v>
          </cell>
          <cell r="AN245">
            <v>273.93145997792408</v>
          </cell>
        </row>
        <row r="246">
          <cell r="AM246" t="str">
            <v>14.08877_9.337553</v>
          </cell>
          <cell r="AN246">
            <v>501.03206286322626</v>
          </cell>
        </row>
        <row r="247">
          <cell r="AM247" t="str">
            <v>11.0271_11.74557</v>
          </cell>
          <cell r="AN247">
            <v>273.35335105227449</v>
          </cell>
        </row>
        <row r="248">
          <cell r="AM248" t="str">
            <v>14.54157_8.684826</v>
          </cell>
          <cell r="AN248">
            <v>641.55080303754107</v>
          </cell>
        </row>
        <row r="249">
          <cell r="AM249" t="str">
            <v>15.55098_11.28022</v>
          </cell>
          <cell r="AN249">
            <v>533.29315832527527</v>
          </cell>
        </row>
        <row r="250">
          <cell r="AM250" t="str">
            <v>9.579331_11.78081</v>
          </cell>
          <cell r="AN250">
            <v>529.67416036143743</v>
          </cell>
        </row>
        <row r="251">
          <cell r="AM251" t="str">
            <v>15.46573_11.09663</v>
          </cell>
          <cell r="AN251">
            <v>524.31931482208051</v>
          </cell>
        </row>
        <row r="252">
          <cell r="AM252" t="str">
            <v>14.44191_12.15951</v>
          </cell>
          <cell r="AN252">
            <v>339.81587711092715</v>
          </cell>
        </row>
        <row r="253">
          <cell r="AM253" t="str">
            <v>11.38291_9.910148</v>
          </cell>
          <cell r="AN253">
            <v>384.29718095195881</v>
          </cell>
        </row>
        <row r="254">
          <cell r="AM254" t="str">
            <v>13.74064_11.31248</v>
          </cell>
          <cell r="AN254">
            <v>219.59305460709382</v>
          </cell>
        </row>
        <row r="255">
          <cell r="AM255" t="str">
            <v>11.39099_11.03369</v>
          </cell>
          <cell r="AN255">
            <v>242.31467451274429</v>
          </cell>
        </row>
        <row r="256">
          <cell r="AM256" t="str">
            <v>16.01572_9.072348</v>
          </cell>
          <cell r="AN256">
            <v>769.73021228158609</v>
          </cell>
        </row>
        <row r="257">
          <cell r="AM257" t="str">
            <v>9.921976_11.86345</v>
          </cell>
          <cell r="AN257">
            <v>469.56087435344767</v>
          </cell>
        </row>
        <row r="258">
          <cell r="AM258" t="str">
            <v>10.80179_9.687121</v>
          </cell>
          <cell r="AN258">
            <v>478.00410699778621</v>
          </cell>
        </row>
        <row r="259">
          <cell r="AM259" t="str">
            <v>12.6326_11.62268</v>
          </cell>
          <cell r="AN259">
            <v>21.437138319250394</v>
          </cell>
        </row>
        <row r="260">
          <cell r="AM260" t="str">
            <v>9.262066_10.66323</v>
          </cell>
          <cell r="AN260">
            <v>615.27278682726819</v>
          </cell>
        </row>
        <row r="261">
          <cell r="AM261" t="str">
            <v>13.78464_13.81561</v>
          </cell>
          <cell r="AN261">
            <v>427.50651974917577</v>
          </cell>
        </row>
        <row r="262">
          <cell r="AM262" t="str">
            <v>13.75736_13.79555</v>
          </cell>
          <cell r="AN262">
            <v>422.01762142307291</v>
          </cell>
        </row>
        <row r="263">
          <cell r="AM263" t="str">
            <v>14.70788_9.969954</v>
          </cell>
          <cell r="AN263">
            <v>489.63867672267935</v>
          </cell>
        </row>
        <row r="264">
          <cell r="AM264" t="str">
            <v>15.29153_10.04976</v>
          </cell>
          <cell r="AN264">
            <v>565.65365552539561</v>
          </cell>
        </row>
        <row r="265">
          <cell r="AM265" t="str">
            <v>14.14686_12.42262</v>
          </cell>
          <cell r="AN265">
            <v>304.82320118053559</v>
          </cell>
        </row>
        <row r="266">
          <cell r="AM266" t="str">
            <v>13.76823_10.09442</v>
          </cell>
          <cell r="AN266">
            <v>358.3264921646736</v>
          </cell>
        </row>
        <row r="267">
          <cell r="AM267" t="str">
            <v>10.9726_11.34485</v>
          </cell>
          <cell r="AN267">
            <v>290.95918983156952</v>
          </cell>
        </row>
        <row r="268">
          <cell r="AM268" t="str">
            <v>12.36505_10.48427</v>
          </cell>
          <cell r="AN268">
            <v>223.00342748196275</v>
          </cell>
        </row>
        <row r="269">
          <cell r="AM269" t="str">
            <v>14.81631_10.04214</v>
          </cell>
          <cell r="AN269">
            <v>496.83519764963762</v>
          </cell>
        </row>
        <row r="270">
          <cell r="AM270" t="str">
            <v>15.04986_13.61393</v>
          </cell>
          <cell r="AN270">
            <v>551.34370740936811</v>
          </cell>
        </row>
        <row r="271">
          <cell r="AM271" t="str">
            <v>15.36158_13.45471</v>
          </cell>
          <cell r="AN271">
            <v>580.86546945290797</v>
          </cell>
        </row>
        <row r="272">
          <cell r="AM272" t="str">
            <v>12.793_14.31211</v>
          </cell>
          <cell r="AN272">
            <v>459.2131632541425</v>
          </cell>
        </row>
        <row r="273">
          <cell r="AM273" t="str">
            <v>11.324_9.79492</v>
          </cell>
          <cell r="AN273">
            <v>407.08060781107309</v>
          </cell>
        </row>
        <row r="274">
          <cell r="AM274" t="str">
            <v>10.45107_11.77685</v>
          </cell>
          <cell r="AN274">
            <v>375.39426262532453</v>
          </cell>
        </row>
        <row r="275">
          <cell r="AM275" t="str">
            <v>11.01349_11.211</v>
          </cell>
          <cell r="AN275">
            <v>290.48440401871113</v>
          </cell>
        </row>
        <row r="276">
          <cell r="AM276" t="str">
            <v>13.38261_9.455654</v>
          </cell>
          <cell r="AN276">
            <v>426.93016962930926</v>
          </cell>
        </row>
        <row r="277">
          <cell r="AM277" t="str">
            <v>10.33884_11.39608</v>
          </cell>
          <cell r="AN277">
            <v>399.47783843284253</v>
          </cell>
        </row>
        <row r="278">
          <cell r="AM278" t="str">
            <v>9.610787_11.80735</v>
          </cell>
          <cell r="AN278">
            <v>524.21349119961644</v>
          </cell>
        </row>
        <row r="279">
          <cell r="AM279" t="str">
            <v>14.54691_12.2733</v>
          </cell>
          <cell r="AN279">
            <v>362.78771482291484</v>
          </cell>
        </row>
        <row r="280">
          <cell r="AM280" t="str">
            <v>11.45123_11.4183</v>
          </cell>
          <cell r="AN280">
            <v>205.66234674053214</v>
          </cell>
        </row>
        <row r="281">
          <cell r="AM281" t="str">
            <v>12.74049_10.73864</v>
          </cell>
          <cell r="AN281">
            <v>177.51226252036835</v>
          </cell>
        </row>
        <row r="282">
          <cell r="AM282" t="str">
            <v>14.95969_11.96889</v>
          </cell>
          <cell r="AN282">
            <v>424.89404510225762</v>
          </cell>
        </row>
        <row r="283">
          <cell r="AM283" t="str">
            <v>12.31692_14.83151</v>
          </cell>
          <cell r="AN283">
            <v>551.31071542535005</v>
          </cell>
        </row>
        <row r="284">
          <cell r="AM284" t="str">
            <v>12.88335_10.78442</v>
          </cell>
          <cell r="AN284">
            <v>175.76693307106461</v>
          </cell>
        </row>
        <row r="285">
          <cell r="AM285" t="str">
            <v>15.2704_9.139883</v>
          </cell>
          <cell r="AN285">
            <v>661.77346228715714</v>
          </cell>
        </row>
        <row r="286">
          <cell r="AM286" t="str">
            <v>15.77505_9.566566</v>
          </cell>
          <cell r="AN286">
            <v>683.95882368748312</v>
          </cell>
        </row>
        <row r="287">
          <cell r="AM287" t="str">
            <v>13.06382_13.85009</v>
          </cell>
          <cell r="AN287">
            <v>385.73439773138017</v>
          </cell>
        </row>
        <row r="288">
          <cell r="AM288" t="str">
            <v>12.92922_11.70606</v>
          </cell>
          <cell r="AN288">
            <v>63.451401310539225</v>
          </cell>
        </row>
        <row r="289">
          <cell r="AM289" t="str">
            <v>15.28385_12.10795</v>
          </cell>
          <cell r="AN289">
            <v>484.81839851286679</v>
          </cell>
        </row>
        <row r="290">
          <cell r="AM290" t="str">
            <v>13.01865_11.78975</v>
          </cell>
          <cell r="AN290">
            <v>79.9415083644801</v>
          </cell>
        </row>
        <row r="291">
          <cell r="AM291" t="str">
            <v>12.45943_11.2489</v>
          </cell>
          <cell r="AN291">
            <v>86.941136677853407</v>
          </cell>
        </row>
        <row r="292">
          <cell r="AM292" t="str">
            <v>15.76892_12.95444</v>
          </cell>
          <cell r="AN292">
            <v>606.22394483485175</v>
          </cell>
        </row>
        <row r="293">
          <cell r="AM293" t="str">
            <v>14.03004_13.35564</v>
          </cell>
          <cell r="AN293">
            <v>386.96519701531219</v>
          </cell>
        </row>
        <row r="294">
          <cell r="AM294" t="str">
            <v>12.98116_14.37319</v>
          </cell>
          <cell r="AN294">
            <v>473.92913321081659</v>
          </cell>
        </row>
        <row r="295">
          <cell r="AM295" t="str">
            <v>13.8822_14.63515</v>
          </cell>
          <cell r="AN295">
            <v>564.58977780512828</v>
          </cell>
        </row>
        <row r="296">
          <cell r="AM296" t="str">
            <v>10.93752_9.725004</v>
          </cell>
          <cell r="AN296">
            <v>457.40377294793541</v>
          </cell>
        </row>
        <row r="297">
          <cell r="AM297" t="str">
            <v>16.02412_14.00992</v>
          </cell>
          <cell r="AN297">
            <v>732.62825044532133</v>
          </cell>
        </row>
        <row r="298">
          <cell r="AM298" t="str">
            <v>15.09569_10.09361</v>
          </cell>
          <cell r="AN298">
            <v>532.20112765616636</v>
          </cell>
        </row>
        <row r="299">
          <cell r="AM299" t="str">
            <v>13.46457_12.56776</v>
          </cell>
          <cell r="AN299">
            <v>217.09873411533235</v>
          </cell>
        </row>
        <row r="300">
          <cell r="AM300" t="str">
            <v>11.58543_12.29345</v>
          </cell>
          <cell r="AN300">
            <v>201.24598105758503</v>
          </cell>
        </row>
        <row r="301">
          <cell r="AM301" t="str">
            <v>10.69892_12.00221</v>
          </cell>
          <cell r="AN301">
            <v>334.97814932697861</v>
          </cell>
        </row>
        <row r="302">
          <cell r="AM302" t="str">
            <v>16.8394_11.6017</v>
          </cell>
          <cell r="AN302">
            <v>755.76951367047627</v>
          </cell>
        </row>
        <row r="303">
          <cell r="AM303" t="str">
            <v>13.90569_14.60172</v>
          </cell>
          <cell r="AN303">
            <v>560.93853341047588</v>
          </cell>
        </row>
        <row r="304">
          <cell r="AM304" t="str">
            <v>13.70339_11.11278</v>
          </cell>
          <cell r="AN304">
            <v>227.97764209675552</v>
          </cell>
        </row>
        <row r="305">
          <cell r="AM305" t="str">
            <v>13.28895_9.631591</v>
          </cell>
          <cell r="AN305">
            <v>392.06148571432874</v>
          </cell>
        </row>
        <row r="306">
          <cell r="AM306" t="str">
            <v>15.6604_12.3693</v>
          </cell>
          <cell r="AN306">
            <v>558.44836683885012</v>
          </cell>
        </row>
        <row r="307">
          <cell r="AM307" t="str">
            <v>15.46487_11.2269</v>
          </cell>
          <cell r="AN307">
            <v>519.74965800577672</v>
          </cell>
        </row>
        <row r="308">
          <cell r="AM308" t="str">
            <v>10.99125_11.19733</v>
          </cell>
          <cell r="AN308">
            <v>294.98401624578781</v>
          </cell>
        </row>
        <row r="309">
          <cell r="AM309" t="str">
            <v>15.50104_11.11599</v>
          </cell>
          <cell r="AN309">
            <v>529.71721356337855</v>
          </cell>
        </row>
        <row r="310">
          <cell r="AM310" t="str">
            <v>11.70601_9.637946</v>
          </cell>
          <cell r="AN310">
            <v>400.25828585891799</v>
          </cell>
        </row>
        <row r="311">
          <cell r="AM311" t="str">
            <v>12.35546_11.44285</v>
          </cell>
          <cell r="AN311">
            <v>63.189371768357518</v>
          </cell>
        </row>
        <row r="312">
          <cell r="AM312" t="str">
            <v>11.12872_11.52963</v>
          </cell>
          <cell r="AN312">
            <v>257.72993442905488</v>
          </cell>
        </row>
        <row r="313">
          <cell r="AM313" t="str">
            <v>9.595812_10.9393</v>
          </cell>
          <cell r="AN313">
            <v>544.82148747439669</v>
          </cell>
        </row>
        <row r="314">
          <cell r="AM314" t="str">
            <v>8.325407_7.166975</v>
          </cell>
          <cell r="AN314">
            <v>1102.860452797692</v>
          </cell>
        </row>
        <row r="315">
          <cell r="AM315" t="str">
            <v>14.00061_13.33951</v>
          </cell>
          <cell r="AN315">
            <v>381.36813583913732</v>
          </cell>
        </row>
        <row r="316">
          <cell r="AM316" t="str">
            <v>13.24529_12.99792</v>
          </cell>
          <cell r="AN316">
            <v>254.59638079022676</v>
          </cell>
        </row>
        <row r="317">
          <cell r="AM317" t="str">
            <v>15.28504_9.337882</v>
          </cell>
          <cell r="AN317">
            <v>639.96597550367301</v>
          </cell>
        </row>
        <row r="318">
          <cell r="AM318" t="str">
            <v>15.4973_11.24314</v>
          </cell>
          <cell r="AN318">
            <v>524.92996757480421</v>
          </cell>
        </row>
        <row r="319">
          <cell r="AM319" t="str">
            <v>15.38694_7.330029</v>
          </cell>
          <cell r="AN319">
            <v>924.17634212894825</v>
          </cell>
        </row>
        <row r="320">
          <cell r="AM320" t="str">
            <v>16.05814_14.31984</v>
          </cell>
          <cell r="AN320">
            <v>769.07620829003781</v>
          </cell>
        </row>
        <row r="321">
          <cell r="AM321" t="str">
            <v>12.3847_13.69473</v>
          </cell>
          <cell r="AN321">
            <v>349.82177904560911</v>
          </cell>
        </row>
        <row r="322">
          <cell r="AM322" t="str">
            <v>12.18887_11.78904</v>
          </cell>
          <cell r="AN322">
            <v>68.580634570515869</v>
          </cell>
        </row>
        <row r="323">
          <cell r="AM323" t="str">
            <v>15.12332_11.68831</v>
          </cell>
          <cell r="AN323">
            <v>451.74935684308809</v>
          </cell>
        </row>
        <row r="324">
          <cell r="AM324" t="str">
            <v>13.95376_12.86237</v>
          </cell>
          <cell r="AN324">
            <v>316.61287346311889</v>
          </cell>
        </row>
        <row r="325">
          <cell r="AM325" t="str">
            <v>9.618408_10.91289</v>
          </cell>
          <cell r="AN325">
            <v>542.18006785454747</v>
          </cell>
        </row>
        <row r="326">
          <cell r="AM326" t="str">
            <v>16.29265_14.33811</v>
          </cell>
          <cell r="AN326">
            <v>804.62046701033773</v>
          </cell>
        </row>
        <row r="327">
          <cell r="AM327" t="str">
            <v>12.64394_10.64805</v>
          </cell>
          <cell r="AN327">
            <v>191.43578085150449</v>
          </cell>
        </row>
        <row r="328">
          <cell r="AM328" t="str">
            <v>10.49377_12.87479</v>
          </cell>
          <cell r="AN328">
            <v>420.10606813339876</v>
          </cell>
        </row>
        <row r="329">
          <cell r="AM329" t="str">
            <v>13.97831_12.83293</v>
          </cell>
          <cell r="AN329">
            <v>316.73676985902233</v>
          </cell>
        </row>
        <row r="330">
          <cell r="AM330" t="str">
            <v>15.52151_11.26509</v>
          </cell>
          <cell r="AN330">
            <v>528.54302230404346</v>
          </cell>
        </row>
        <row r="331">
          <cell r="AM331" t="str">
            <v>10.96399_11.18275</v>
          </cell>
          <cell r="AN331">
            <v>300.38053384765919</v>
          </cell>
        </row>
        <row r="332">
          <cell r="AM332" t="str">
            <v>13.29801_12.91595</v>
          </cell>
          <cell r="AN332">
            <v>246.60989519596632</v>
          </cell>
        </row>
        <row r="333">
          <cell r="AM333" t="str">
            <v>13.91508_13.56587</v>
          </cell>
          <cell r="AN333">
            <v>403.09402703286474</v>
          </cell>
        </row>
        <row r="334">
          <cell r="AM334" t="str">
            <v>13.31653_9.643641</v>
          </cell>
          <cell r="AN334">
            <v>391.66112773595802</v>
          </cell>
        </row>
        <row r="335">
          <cell r="AM335" t="str">
            <v>12.74707_10.7125</v>
          </cell>
          <cell r="AN335">
            <v>182.26955647594264</v>
          </cell>
        </row>
        <row r="336">
          <cell r="AM336" t="str">
            <v>15.44155_11.208</v>
          </cell>
          <cell r="AN336">
            <v>516.26777990135713</v>
          </cell>
        </row>
        <row r="337">
          <cell r="AM337" t="str">
            <v>15.69372_13.87902</v>
          </cell>
          <cell r="AN337">
            <v>671.19167579048508</v>
          </cell>
        </row>
        <row r="338">
          <cell r="AM338" t="str">
            <v>13.83759_11.05554</v>
          </cell>
          <cell r="AN338">
            <v>253.69887862059028</v>
          </cell>
        </row>
        <row r="339">
          <cell r="AM339" t="str">
            <v>11.67728_10.47627</v>
          </cell>
          <cell r="AN339">
            <v>272.15032952883723</v>
          </cell>
        </row>
        <row r="340">
          <cell r="AM340" t="str">
            <v>16.07268_14.29056</v>
          </cell>
          <cell r="AN340">
            <v>768.07013867558919</v>
          </cell>
        </row>
        <row r="341">
          <cell r="AM341" t="str">
            <v>12.59532_10.98533</v>
          </cell>
          <cell r="AN341">
            <v>131.3741511988872</v>
          </cell>
        </row>
        <row r="342">
          <cell r="AM342" t="str">
            <v>15.35726_11.29407</v>
          </cell>
          <cell r="AN342">
            <v>499.02753109197698</v>
          </cell>
        </row>
        <row r="343">
          <cell r="AM343" t="str">
            <v>16.284_14.36028</v>
          </cell>
          <cell r="AN343">
            <v>805.63134218640164</v>
          </cell>
        </row>
        <row r="344">
          <cell r="AM344" t="str">
            <v>12.50162_12.06644</v>
          </cell>
          <cell r="AN344">
            <v>61.306357532983114</v>
          </cell>
        </row>
        <row r="345">
          <cell r="AM345" t="str">
            <v>15.65_12.90427</v>
          </cell>
          <cell r="AN345">
            <v>583.39133202095468</v>
          </cell>
        </row>
        <row r="346">
          <cell r="AM346" t="str">
            <v>11.54975_12.56442</v>
          </cell>
          <cell r="AN346">
            <v>233.79239405133069</v>
          </cell>
        </row>
        <row r="347">
          <cell r="AM347" t="str">
            <v>14.21522_12.068</v>
          </cell>
          <cell r="AN347">
            <v>297.15143052543698</v>
          </cell>
        </row>
        <row r="348">
          <cell r="AM348" t="str">
            <v>16.25294_10.09349</v>
          </cell>
          <cell r="AN348">
            <v>712.91558467615641</v>
          </cell>
        </row>
        <row r="349">
          <cell r="AM349" t="str">
            <v>13.62379_11.20419</v>
          </cell>
          <cell r="AN349">
            <v>208.01211601666927</v>
          </cell>
        </row>
        <row r="350">
          <cell r="AM350" t="str">
            <v>12.61527_10.3553</v>
          </cell>
          <cell r="AN350">
            <v>242.94534232455473</v>
          </cell>
        </row>
        <row r="351">
          <cell r="AM351" t="str">
            <v>11.65745_11.17163</v>
          </cell>
          <cell r="AN351">
            <v>189.30358514385583</v>
          </cell>
        </row>
        <row r="352">
          <cell r="AM352" t="str">
            <v>8.771104_10.94251</v>
          </cell>
          <cell r="AN352">
            <v>686.83375989786532</v>
          </cell>
        </row>
        <row r="353">
          <cell r="AM353" t="str">
            <v>10.9025_14.69996</v>
          </cell>
          <cell r="AN353">
            <v>603.42653375640566</v>
          </cell>
        </row>
        <row r="354">
          <cell r="AM354" t="str">
            <v>11.61652_11.05411</v>
          </cell>
          <cell r="AN354">
            <v>206.77421705112533</v>
          </cell>
        </row>
        <row r="355">
          <cell r="AM355" t="str">
            <v>13.03883_11.24061</v>
          </cell>
          <cell r="AN355">
            <v>119.42834266768351</v>
          </cell>
        </row>
        <row r="356">
          <cell r="AM356" t="str">
            <v>13.70734_11.29599</v>
          </cell>
          <cell r="AN356">
            <v>215.06539114829749</v>
          </cell>
        </row>
        <row r="357">
          <cell r="AM357" t="str">
            <v>11.06231_11.75703</v>
          </cell>
          <cell r="AN357">
            <v>267.15406416944859</v>
          </cell>
        </row>
        <row r="358">
          <cell r="AM358" t="str">
            <v>14.57227_12.29128</v>
          </cell>
          <cell r="AN358">
            <v>367.96688834480534</v>
          </cell>
        </row>
        <row r="359">
          <cell r="AM359" t="str">
            <v>10.43663_11.56376</v>
          </cell>
          <cell r="AN359">
            <v>378.9525478251453</v>
          </cell>
        </row>
        <row r="360">
          <cell r="AM360" t="str">
            <v>13.1377_12.28358</v>
          </cell>
          <cell r="AN360">
            <v>140.52657888646937</v>
          </cell>
        </row>
        <row r="361">
          <cell r="AM361" t="str">
            <v>11.87974_14.16151</v>
          </cell>
          <cell r="AN361">
            <v>447.93062732764179</v>
          </cell>
        </row>
        <row r="362">
          <cell r="AM362" t="str">
            <v>13.33869_10.33806</v>
          </cell>
          <cell r="AN362">
            <v>280.89083216573516</v>
          </cell>
        </row>
        <row r="363">
          <cell r="AM363" t="str">
            <v>9.854939_12.17599</v>
          </cell>
          <cell r="AN363">
            <v>487.32507983067421</v>
          </cell>
        </row>
        <row r="364">
          <cell r="AM364" t="str">
            <v>12.74439_12.84671</v>
          </cell>
          <cell r="AN364">
            <v>200.51134139624881</v>
          </cell>
        </row>
        <row r="365">
          <cell r="AM365" t="str">
            <v>9.285564_10.63081</v>
          </cell>
          <cell r="AN365">
            <v>613.1065893346738</v>
          </cell>
        </row>
        <row r="366">
          <cell r="AM366" t="str">
            <v>11.59055_9.53944</v>
          </cell>
          <cell r="AN366">
            <v>424.36280717439007</v>
          </cell>
        </row>
        <row r="367">
          <cell r="AM367" t="str">
            <v>13.1202_12.3159</v>
          </cell>
          <cell r="AN367">
            <v>142.46342828648429</v>
          </cell>
        </row>
        <row r="368">
          <cell r="AM368" t="str">
            <v>11.40942_10.99734</v>
          </cell>
          <cell r="AN368">
            <v>242.86795980265239</v>
          </cell>
        </row>
        <row r="369">
          <cell r="AM369" t="str">
            <v>13.63869_11.5084</v>
          </cell>
          <cell r="AN369">
            <v>192.84509403835645</v>
          </cell>
        </row>
        <row r="370">
          <cell r="AM370" t="str">
            <v>11.76579_13.61152</v>
          </cell>
          <cell r="AN370">
            <v>362.72984903911293</v>
          </cell>
        </row>
        <row r="371">
          <cell r="AM371" t="str">
            <v>16.26833_14.38156</v>
          </cell>
          <cell r="AN371">
            <v>805.56152438342076</v>
          </cell>
        </row>
        <row r="372">
          <cell r="AM372" t="str">
            <v>8.73591_12.05172</v>
          </cell>
          <cell r="AN372">
            <v>681.3007137238294</v>
          </cell>
        </row>
        <row r="373">
          <cell r="AM373" t="str">
            <v>15.74913_12.16057</v>
          </cell>
          <cell r="AN373">
            <v>567.6724252234859</v>
          </cell>
        </row>
        <row r="374">
          <cell r="AM374" t="str">
            <v>12.18563_11.40151</v>
          </cell>
          <cell r="AN374">
            <v>89.352881858468038</v>
          </cell>
        </row>
        <row r="375">
          <cell r="AM375" t="str">
            <v>14.78633_14.09387</v>
          </cell>
          <cell r="AN375">
            <v>573.7466060885655</v>
          </cell>
        </row>
        <row r="376">
          <cell r="AM376" t="str">
            <v>13.45084_8.860812</v>
          </cell>
          <cell r="AN376">
            <v>530.6899812647905</v>
          </cell>
        </row>
        <row r="377">
          <cell r="AM377" t="str">
            <v>15.73667_12.94093</v>
          </cell>
          <cell r="AN377">
            <v>600.03791706765503</v>
          </cell>
        </row>
        <row r="378">
          <cell r="AM378" t="str">
            <v>11.91194_14.17201</v>
          </cell>
          <cell r="AN378">
            <v>448.20079779818309</v>
          </cell>
        </row>
        <row r="379">
          <cell r="AM379" t="str">
            <v>12.5272_12.7851</v>
          </cell>
          <cell r="AN379">
            <v>187.41667004188463</v>
          </cell>
        </row>
        <row r="380">
          <cell r="AM380" t="str">
            <v>14.3738_13.07674</v>
          </cell>
          <cell r="AN380">
            <v>398.55002315265983</v>
          </cell>
        </row>
        <row r="381">
          <cell r="AM381" t="str">
            <v>12.21672_14.14109</v>
          </cell>
          <cell r="AN381">
            <v>431.85022134528987</v>
          </cell>
        </row>
        <row r="382">
          <cell r="AM382" t="str">
            <v>15.28043_11.42152</v>
          </cell>
          <cell r="AN382">
            <v>482.54772027958342</v>
          </cell>
        </row>
        <row r="383">
          <cell r="AM383" t="str">
            <v>11.53864_10.75491</v>
          </cell>
          <cell r="AN383">
            <v>251.05310123081736</v>
          </cell>
        </row>
        <row r="384">
          <cell r="AM384" t="str">
            <v>9.046618_11.20749</v>
          </cell>
          <cell r="AN384">
            <v>630.62371789194879</v>
          </cell>
        </row>
        <row r="385">
          <cell r="AM385" t="str">
            <v>10.75256_8.843783</v>
          </cell>
          <cell r="AN385">
            <v>603.41043434493861</v>
          </cell>
        </row>
        <row r="386">
          <cell r="AM386" t="str">
            <v>14.9461_10.10509</v>
          </cell>
          <cell r="AN386">
            <v>509.0261353653803</v>
          </cell>
        </row>
        <row r="387">
          <cell r="AM387" t="str">
            <v>13.22677_11.90959</v>
          </cell>
          <cell r="AN387">
            <v>120.41723142448289</v>
          </cell>
        </row>
        <row r="388">
          <cell r="AM388" t="str">
            <v>13.41574_8.835455</v>
          </cell>
          <cell r="AN388">
            <v>533.20773055955908</v>
          </cell>
        </row>
        <row r="389">
          <cell r="AM389" t="str">
            <v>14.35785_12.03667</v>
          </cell>
          <cell r="AN389">
            <v>320.91902163259834</v>
          </cell>
        </row>
        <row r="390">
          <cell r="AM390" t="str">
            <v>12.20415_11.37017</v>
          </cell>
          <cell r="AN390">
            <v>90.649559470612985</v>
          </cell>
        </row>
        <row r="391">
          <cell r="AM391" t="str">
            <v>12.00341_14.56914</v>
          </cell>
          <cell r="AN391">
            <v>512.97520078031005</v>
          </cell>
        </row>
        <row r="392">
          <cell r="AM392" t="str">
            <v>13.58721_11.60537</v>
          </cell>
          <cell r="AN392">
            <v>181.09334207562495</v>
          </cell>
        </row>
        <row r="393">
          <cell r="AM393" t="str">
            <v>8.757473_12.02333</v>
          </cell>
          <cell r="AN393">
            <v>677.09016857031588</v>
          </cell>
        </row>
        <row r="394">
          <cell r="AM394" t="str">
            <v>13.38881_10.9706</v>
          </cell>
          <cell r="AN394">
            <v>197.14839090109882</v>
          </cell>
        </row>
        <row r="395">
          <cell r="AM395" t="str">
            <v>12.57046_12.79843</v>
          </cell>
          <cell r="AN395">
            <v>189.61308685704836</v>
          </cell>
        </row>
        <row r="396">
          <cell r="AM396" t="str">
            <v>15.56334_14.17455</v>
          </cell>
          <cell r="AN396">
            <v>684.18263238348698</v>
          </cell>
        </row>
        <row r="397">
          <cell r="AM397" t="str">
            <v>12.52108_12.03208</v>
          </cell>
          <cell r="AN397">
            <v>54.697910606218237</v>
          </cell>
        </row>
        <row r="398">
          <cell r="AM398" t="str">
            <v>12.40901_11.34986</v>
          </cell>
          <cell r="AN398">
            <v>72.703755374628841</v>
          </cell>
        </row>
        <row r="399">
          <cell r="AM399" t="str">
            <v>12.36903_11.4156</v>
          </cell>
          <cell r="AN399">
            <v>65.755710097511184</v>
          </cell>
        </row>
        <row r="400">
          <cell r="AM400" t="str">
            <v>13.44909_12.60106</v>
          </cell>
          <cell r="AN400">
            <v>219.22965824927215</v>
          </cell>
        </row>
        <row r="401">
          <cell r="AM401" t="str">
            <v>12.03297_11.36891</v>
          </cell>
          <cell r="AN401">
            <v>114.46490086227308</v>
          </cell>
        </row>
        <row r="402">
          <cell r="AM402" t="str">
            <v>9.944605_11.83905</v>
          </cell>
          <cell r="AN402">
            <v>465.35709746558069</v>
          </cell>
        </row>
        <row r="403">
          <cell r="AM403" t="str">
            <v>12.14346_13.6315</v>
          </cell>
          <cell r="AN403">
            <v>345.4707572467459</v>
          </cell>
        </row>
        <row r="404">
          <cell r="AM404" t="str">
            <v>14.40612_13.09598</v>
          </cell>
          <cell r="AN404">
            <v>405.17099891145881</v>
          </cell>
        </row>
        <row r="405">
          <cell r="AM405" t="str">
            <v>15.70642_12.9274</v>
          </cell>
          <cell r="AN405">
            <v>594.18126943511902</v>
          </cell>
        </row>
        <row r="406">
          <cell r="AM406" t="str">
            <v>13.75891_11.14193</v>
          </cell>
          <cell r="AN406">
            <v>234.3350194270611</v>
          </cell>
        </row>
        <row r="407">
          <cell r="AM407" t="str">
            <v>11.44538_10.93066</v>
          </cell>
          <cell r="AN407">
            <v>244.1226093422473</v>
          </cell>
        </row>
        <row r="408">
          <cell r="AM408" t="str">
            <v>13.7965_14.16886</v>
          </cell>
          <cell r="AN408">
            <v>483.53144489220085</v>
          </cell>
        </row>
        <row r="409">
          <cell r="AM409" t="str">
            <v>15.57711_11.30424</v>
          </cell>
          <cell r="AN409">
            <v>537.25857195573258</v>
          </cell>
        </row>
        <row r="410">
          <cell r="AM410" t="str">
            <v>14.99393_10.24519</v>
          </cell>
          <cell r="AN410">
            <v>502.66479470208111</v>
          </cell>
        </row>
        <row r="411">
          <cell r="AM411" t="str">
            <v>14.1129_13.12017</v>
          </cell>
          <cell r="AN411">
            <v>367.75113292767276</v>
          </cell>
        </row>
        <row r="412">
          <cell r="AM412" t="str">
            <v>13.17422_9.835811</v>
          </cell>
          <cell r="AN412">
            <v>351.36526430028482</v>
          </cell>
        </row>
        <row r="413">
          <cell r="AM413" t="str">
            <v>13.26078_12.96562</v>
          </cell>
          <cell r="AN413">
            <v>250.88205591168642</v>
          </cell>
        </row>
        <row r="414">
          <cell r="AM414" t="str">
            <v>10.93261_12.03151</v>
          </cell>
          <cell r="AN414">
            <v>295.01833535521286</v>
          </cell>
        </row>
        <row r="415">
          <cell r="AM415" t="str">
            <v>12.14729_9.951969</v>
          </cell>
          <cell r="AN415">
            <v>323.0516030250875</v>
          </cell>
        </row>
        <row r="416">
          <cell r="AM416" t="str">
            <v>13.95731_13.88316</v>
          </cell>
          <cell r="AN416">
            <v>453.65729790219689</v>
          </cell>
        </row>
        <row r="417">
          <cell r="AM417" t="str">
            <v>11.26415_10.80238</v>
          </cell>
          <cell r="AN417">
            <v>283.42301418748093</v>
          </cell>
        </row>
        <row r="418">
          <cell r="AM418" t="str">
            <v>13.42597_12.96798</v>
          </cell>
          <cell r="AN418">
            <v>266.67553271619107</v>
          </cell>
        </row>
        <row r="419">
          <cell r="AM419" t="str">
            <v>13.51533_12.48783</v>
          </cell>
          <cell r="AN419">
            <v>214.57800972201827</v>
          </cell>
        </row>
        <row r="420">
          <cell r="AM420" t="str">
            <v>14.7689_11.9578</v>
          </cell>
          <cell r="AN420">
            <v>391.10087605456249</v>
          </cell>
        </row>
        <row r="421">
          <cell r="AM421" t="str">
            <v>12.9731_10.95023</v>
          </cell>
          <cell r="AN421">
            <v>154.81492087780106</v>
          </cell>
        </row>
        <row r="422">
          <cell r="AM422" t="str">
            <v>12.42551_11.31754</v>
          </cell>
          <cell r="AN422">
            <v>76.963223513441093</v>
          </cell>
        </row>
        <row r="423">
          <cell r="AM423" t="str">
            <v>12.34805_14.77593</v>
          </cell>
          <cell r="AN423">
            <v>541.07613781968735</v>
          </cell>
        </row>
        <row r="424">
          <cell r="AM424" t="str">
            <v>13.10475_12.3512</v>
          </cell>
          <cell r="AN424">
            <v>145.30382246528242</v>
          </cell>
        </row>
        <row r="425">
          <cell r="AM425" t="str">
            <v>14.77894_13.19966</v>
          </cell>
          <cell r="AN425">
            <v>469.6887028755458</v>
          </cell>
        </row>
        <row r="426">
          <cell r="AM426" t="str">
            <v>9.813148_12.50214</v>
          </cell>
          <cell r="AN426">
            <v>507.1076173467527</v>
          </cell>
        </row>
        <row r="427">
          <cell r="AM427" t="str">
            <v>14.14413_10.57392</v>
          </cell>
          <cell r="AN427">
            <v>345.19956976610035</v>
          </cell>
        </row>
        <row r="428">
          <cell r="AM428" t="str">
            <v>12.03469_14.58466</v>
          </cell>
          <cell r="AN428">
            <v>514.61858477412034</v>
          </cell>
        </row>
        <row r="429">
          <cell r="AM429" t="str">
            <v>16.09884_14.23706</v>
          </cell>
          <cell r="AN429">
            <v>766.28256952778463</v>
          </cell>
        </row>
        <row r="430">
          <cell r="AM430" t="str">
            <v>12.68321_11.28437</v>
          </cell>
          <cell r="AN430">
            <v>80.837345980595174</v>
          </cell>
        </row>
        <row r="431">
          <cell r="AM431" t="str">
            <v>14.69502_10.12684</v>
          </cell>
          <cell r="AN431">
            <v>470.66658399104648</v>
          </cell>
        </row>
        <row r="432">
          <cell r="AM432" t="str">
            <v>8.840331_12.13417</v>
          </cell>
          <cell r="AN432">
            <v>664.30963664376281</v>
          </cell>
        </row>
        <row r="433">
          <cell r="AM433" t="str">
            <v>10.54701_12.32713</v>
          </cell>
          <cell r="AN433">
            <v>373.71500610819061</v>
          </cell>
        </row>
        <row r="434">
          <cell r="AM434" t="str">
            <v>12.24902_14.15759</v>
          </cell>
          <cell r="AN434">
            <v>433.95130804946461</v>
          </cell>
        </row>
        <row r="435">
          <cell r="AM435" t="str">
            <v>11.73556_13.59899</v>
          </cell>
          <cell r="AN435">
            <v>362.84011738384464</v>
          </cell>
        </row>
        <row r="436">
          <cell r="AM436" t="str">
            <v>8.280715_11.56829</v>
          </cell>
          <cell r="AN436">
            <v>759.9645818067811</v>
          </cell>
        </row>
        <row r="437">
          <cell r="AM437" t="str">
            <v>12.38503_13.21802</v>
          </cell>
          <cell r="AN437">
            <v>265.93344029277239</v>
          </cell>
        </row>
        <row r="438">
          <cell r="AM438" t="str">
            <v>16.73377_8.447514</v>
          </cell>
          <cell r="AN438">
            <v>937.96312921290928</v>
          </cell>
        </row>
        <row r="439">
          <cell r="AM439" t="str">
            <v>15.72296_7.17813</v>
          </cell>
          <cell r="AN439">
            <v>979.53709436663621</v>
          </cell>
        </row>
        <row r="440">
          <cell r="AM440" t="str">
            <v>16.08321_14.26035</v>
          </cell>
          <cell r="AN440">
            <v>766.43440648843955</v>
          </cell>
        </row>
        <row r="441">
          <cell r="AM441" t="str">
            <v>14.27252_10.4667</v>
          </cell>
          <cell r="AN441">
            <v>374.75257138143417</v>
          </cell>
        </row>
        <row r="442">
          <cell r="AM442" t="str">
            <v>9.736776_12.35915</v>
          </cell>
          <cell r="AN442">
            <v>514.03990368011512</v>
          </cell>
        </row>
        <row r="443">
          <cell r="AM443" t="str">
            <v>13.28041_12.94127</v>
          </cell>
          <cell r="AN443">
            <v>248.85918508863503</v>
          </cell>
        </row>
        <row r="444">
          <cell r="AM444" t="str">
            <v>16.06733_9.970328</v>
          </cell>
          <cell r="AN444">
            <v>692.52712582808283</v>
          </cell>
        </row>
        <row r="445">
          <cell r="AM445" t="str">
            <v>14.35376_10.35223</v>
          </cell>
          <cell r="AN445">
            <v>398.44312662722268</v>
          </cell>
        </row>
        <row r="446">
          <cell r="AM446" t="str">
            <v>13.40536_10.94129</v>
          </cell>
          <cell r="AN446">
            <v>202.83026465321043</v>
          </cell>
        </row>
        <row r="447">
          <cell r="AM447" t="str">
            <v>14.51969_9.029811</v>
          </cell>
          <cell r="AN447">
            <v>588.9536875198969</v>
          </cell>
        </row>
        <row r="448">
          <cell r="AM448" t="str">
            <v>14.57164_11.38928</v>
          </cell>
          <cell r="AN448">
            <v>359.06540086766557</v>
          </cell>
        </row>
        <row r="449">
          <cell r="AM449" t="str">
            <v>13.71177_13.9442</v>
          </cell>
          <cell r="AN449">
            <v>441.28616485304644</v>
          </cell>
        </row>
        <row r="450">
          <cell r="AM450" t="str">
            <v>16.23636_14.1988</v>
          </cell>
          <cell r="AN450">
            <v>782.43575812551774</v>
          </cell>
        </row>
        <row r="451">
          <cell r="AM451" t="str">
            <v>16.25586_14.41581</v>
          </cell>
          <cell r="AN451">
            <v>807.32818584299025</v>
          </cell>
        </row>
        <row r="452">
          <cell r="AM452" t="str">
            <v>12.80755_14.28284</v>
          </cell>
          <cell r="AN452">
            <v>454.281286215124</v>
          </cell>
        </row>
        <row r="453">
          <cell r="AM453" t="str">
            <v>13.3605_11.94751</v>
          </cell>
          <cell r="AN453">
            <v>145.02039871735116</v>
          </cell>
        </row>
        <row r="454">
          <cell r="AM454" t="str">
            <v>11.17751_8.616005</v>
          </cell>
          <cell r="AN454">
            <v>603.41593232194998</v>
          </cell>
        </row>
        <row r="455">
          <cell r="AM455" t="str">
            <v>11.64155_12.17337</v>
          </cell>
          <cell r="AN455">
            <v>182.54530388133207</v>
          </cell>
        </row>
        <row r="456">
          <cell r="AM456" t="str">
            <v>14.73854_11.93963</v>
          </cell>
          <cell r="AN456">
            <v>385.42985069320582</v>
          </cell>
        </row>
        <row r="457">
          <cell r="AM457" t="str">
            <v>9.423313_10.79384</v>
          </cell>
          <cell r="AN457">
            <v>581.17761422518254</v>
          </cell>
        </row>
        <row r="458">
          <cell r="AM458" t="str">
            <v>9.466473_10.73907</v>
          </cell>
          <cell r="AN458">
            <v>576.72299816043483</v>
          </cell>
        </row>
        <row r="459">
          <cell r="AM459" t="str">
            <v>15.71121_11.60836</v>
          </cell>
          <cell r="AN459">
            <v>556.15124766936651</v>
          </cell>
        </row>
        <row r="460">
          <cell r="AM460" t="str">
            <v>14.26207_12.49088</v>
          </cell>
          <cell r="AN460">
            <v>328.36980755551474</v>
          </cell>
        </row>
        <row r="461">
          <cell r="AM461" t="str">
            <v>14.18834_13.43268</v>
          </cell>
          <cell r="AN461">
            <v>415.98351469509316</v>
          </cell>
        </row>
        <row r="462">
          <cell r="AM462" t="str">
            <v>11.48419_10.41928</v>
          </cell>
          <cell r="AN462">
            <v>301.03084697803763</v>
          </cell>
        </row>
        <row r="463">
          <cell r="AM463" t="str">
            <v>15.02863_10.36174</v>
          </cell>
          <cell r="AN463">
            <v>497.57394607574736</v>
          </cell>
        </row>
        <row r="464">
          <cell r="AM464" t="str">
            <v>13.08718_12.37853</v>
          </cell>
          <cell r="AN464">
            <v>147.0635189645715</v>
          </cell>
        </row>
        <row r="465">
          <cell r="AM465" t="str">
            <v>10.95782_12.04313</v>
          </cell>
          <cell r="AN465">
            <v>291.02055381747874</v>
          </cell>
        </row>
        <row r="466">
          <cell r="AM466" t="str">
            <v>11.939_14.17458</v>
          </cell>
          <cell r="AN466">
            <v>447.41785276685528</v>
          </cell>
        </row>
        <row r="467">
          <cell r="AM467" t="str">
            <v>13.48189_8.887023</v>
          </cell>
          <cell r="AN467">
            <v>527.90826666509497</v>
          </cell>
        </row>
        <row r="468">
          <cell r="AM468" t="str">
            <v>14.06296_13.09025</v>
          </cell>
          <cell r="AN468">
            <v>357.64771016789666</v>
          </cell>
        </row>
        <row r="469">
          <cell r="AM469" t="str">
            <v>10.94726_16.4859</v>
          </cell>
          <cell r="AN469">
            <v>889.99871278575245</v>
          </cell>
        </row>
        <row r="470">
          <cell r="AM470" t="str">
            <v>14.20514_9.438095</v>
          </cell>
          <cell r="AN470">
            <v>497.77934879584859</v>
          </cell>
        </row>
        <row r="471">
          <cell r="AM471" t="str">
            <v>10.38407_11.159</v>
          </cell>
          <cell r="AN471">
            <v>399.99857706811304</v>
          </cell>
        </row>
        <row r="472">
          <cell r="AM472" t="str">
            <v>15.60473_11.31529</v>
          </cell>
          <cell r="AN472">
            <v>541.83343145813899</v>
          </cell>
        </row>
        <row r="473">
          <cell r="AM473" t="str">
            <v>11.27275_11.46122</v>
          </cell>
          <cell r="AN473">
            <v>234.62458615491715</v>
          </cell>
        </row>
        <row r="474">
          <cell r="AM474" t="str">
            <v>13.02248_9.609664</v>
          </cell>
          <cell r="AN474">
            <v>383.20975302682621</v>
          </cell>
        </row>
        <row r="475">
          <cell r="AM475" t="str">
            <v>13.57891_13.14179</v>
          </cell>
          <cell r="AN475">
            <v>307.4051062133849</v>
          </cell>
        </row>
        <row r="476">
          <cell r="AM476" t="str">
            <v>11.07647_11.64163</v>
          </cell>
          <cell r="AN476">
            <v>265.02828941830933</v>
          </cell>
        </row>
        <row r="477">
          <cell r="AM477" t="str">
            <v>14.5969_11.4039</v>
          </cell>
          <cell r="AN477">
            <v>363.05791132974866</v>
          </cell>
        </row>
        <row r="478">
          <cell r="AM478" t="str">
            <v>15.24637_8.629816</v>
          </cell>
          <cell r="AN478">
            <v>724.38820366387631</v>
          </cell>
        </row>
        <row r="479">
          <cell r="AM479" t="str">
            <v>13.36475_10.36409</v>
          </cell>
          <cell r="AN479">
            <v>279.15854033241368</v>
          </cell>
        </row>
        <row r="480">
          <cell r="AM480" t="str">
            <v>16.14358_10.90531</v>
          </cell>
          <cell r="AN480">
            <v>648.80127906295115</v>
          </cell>
        </row>
        <row r="481">
          <cell r="AM481" t="str">
            <v>14.299_10.43223</v>
          </cell>
          <cell r="AN481">
            <v>382.15652502472676</v>
          </cell>
        </row>
        <row r="482">
          <cell r="AM482" t="str">
            <v>16.41171_14.39729</v>
          </cell>
          <cell r="AN482">
            <v>827.8952826388163</v>
          </cell>
        </row>
        <row r="483">
          <cell r="AM483" t="str">
            <v>12.59053_14.97835</v>
          </cell>
          <cell r="AN483">
            <v>575.4688637039493</v>
          </cell>
        </row>
        <row r="484">
          <cell r="AM484" t="str">
            <v>13.25468_10.81906</v>
          </cell>
          <cell r="AN484">
            <v>201.15725207876878</v>
          </cell>
        </row>
        <row r="485">
          <cell r="AM485" t="str">
            <v>10.99315_12.06159</v>
          </cell>
          <cell r="AN485">
            <v>285.54561839631958</v>
          </cell>
        </row>
        <row r="486">
          <cell r="AM486" t="str">
            <v>10.10162_10.64977</v>
          </cell>
          <cell r="AN486">
            <v>476.92893712868545</v>
          </cell>
        </row>
        <row r="487">
          <cell r="AM487" t="str">
            <v>15.62137_12.55621</v>
          </cell>
          <cell r="AN487">
            <v>559.43959557181449</v>
          </cell>
        </row>
        <row r="488">
          <cell r="AM488" t="str">
            <v>14.21592_13.44473</v>
          </cell>
          <cell r="AN488">
            <v>420.89510530982682</v>
          </cell>
        </row>
        <row r="489">
          <cell r="AM489" t="str">
            <v>13.36865_12.51622</v>
          </cell>
          <cell r="AN489">
            <v>198.5457122865545</v>
          </cell>
        </row>
        <row r="490">
          <cell r="AM490" t="str">
            <v>10.77831_11.64841</v>
          </cell>
          <cell r="AN490">
            <v>317.6758014821512</v>
          </cell>
        </row>
        <row r="491">
          <cell r="AM491" t="str">
            <v>13.17832_10.61175</v>
          </cell>
          <cell r="AN491">
            <v>224.76649425589838</v>
          </cell>
        </row>
        <row r="492">
          <cell r="AM492" t="str">
            <v>13.80602_12.6384</v>
          </cell>
          <cell r="AN492">
            <v>271.60858582528681</v>
          </cell>
        </row>
        <row r="493">
          <cell r="AM493" t="str">
            <v>11.42396_10.96806</v>
          </cell>
          <cell r="AN493">
            <v>243.51326750514073</v>
          </cell>
        </row>
        <row r="494">
          <cell r="AM494" t="str">
            <v>12.91849_9.794238</v>
          </cell>
          <cell r="AN494">
            <v>347.60229760567887</v>
          </cell>
        </row>
        <row r="495">
          <cell r="AM495" t="str">
            <v>13.60765_11.07225</v>
          </cell>
          <cell r="AN495">
            <v>216.98337518654054</v>
          </cell>
        </row>
        <row r="496">
          <cell r="AM496" t="str">
            <v>13.33782_14.33142</v>
          </cell>
          <cell r="AN496">
            <v>480.50136265790582</v>
          </cell>
        </row>
        <row r="497">
          <cell r="AM497" t="str">
            <v>12.16919_11.43683</v>
          </cell>
          <cell r="AN497">
            <v>87.79587228280333</v>
          </cell>
        </row>
        <row r="498">
          <cell r="AM498" t="str">
            <v>14.36735_10.32597</v>
          </cell>
          <cell r="AN498">
            <v>403.19275030247564</v>
          </cell>
        </row>
        <row r="499">
          <cell r="AM499" t="str">
            <v>8.863929_12.10775</v>
          </cell>
          <cell r="AN499">
            <v>659.6636551566927</v>
          </cell>
        </row>
        <row r="500">
          <cell r="AM500" t="str">
            <v>15.54189_14.20994</v>
          </cell>
          <cell r="AN500">
            <v>685.24831024249374</v>
          </cell>
        </row>
        <row r="501">
          <cell r="AM501" t="str">
            <v>14.3156_10.40692</v>
          </cell>
          <cell r="AN501">
            <v>387.19876251782352</v>
          </cell>
        </row>
        <row r="502">
          <cell r="AM502" t="str">
            <v>10.02774_11.28289</v>
          </cell>
          <cell r="AN502">
            <v>457.03666900769497</v>
          </cell>
        </row>
        <row r="503">
          <cell r="AM503" t="str">
            <v>13.20859_14.26238</v>
          </cell>
          <cell r="AN503">
            <v>462.6900636990394</v>
          </cell>
        </row>
        <row r="504">
          <cell r="AM504" t="str">
            <v>10.48503_12.45631</v>
          </cell>
          <cell r="AN504">
            <v>391.18266768633214</v>
          </cell>
        </row>
        <row r="505">
          <cell r="AM505" t="str">
            <v>9.53302_10.64486</v>
          </cell>
          <cell r="AN505">
            <v>570.88749434678539</v>
          </cell>
        </row>
        <row r="506">
          <cell r="AM506" t="str">
            <v>10.43369_11.19426</v>
          </cell>
          <cell r="AN506">
            <v>389.9476867684524</v>
          </cell>
        </row>
        <row r="507">
          <cell r="AM507" t="str">
            <v>10.92631_14.62447</v>
          </cell>
          <cell r="AN507">
            <v>589.71915005536357</v>
          </cell>
        </row>
        <row r="508">
          <cell r="AM508" t="str">
            <v>13.3186_11.02381</v>
          </cell>
          <cell r="AN508">
            <v>181.63714688328326</v>
          </cell>
        </row>
        <row r="509">
          <cell r="AM509" t="str">
            <v>12.6148_10.95197</v>
          </cell>
          <cell r="AN509">
            <v>137.42566657129527</v>
          </cell>
        </row>
        <row r="510">
          <cell r="AM510" t="str">
            <v>13.08049_14.20134</v>
          </cell>
          <cell r="AN510">
            <v>447.10392531244941</v>
          </cell>
        </row>
        <row r="511">
          <cell r="AM511" t="str">
            <v>11.64594_10.45675</v>
          </cell>
          <cell r="AN511">
            <v>278.19808050036869</v>
          </cell>
        </row>
        <row r="512">
          <cell r="AM512" t="str">
            <v>13.56385_10.07179</v>
          </cell>
          <cell r="AN512">
            <v>341.62926487468968</v>
          </cell>
        </row>
        <row r="513">
          <cell r="AM513" t="str">
            <v>13.37551_13.06693</v>
          </cell>
          <cell r="AN513">
            <v>276.57430768245672</v>
          </cell>
        </row>
        <row r="514">
          <cell r="AM514" t="str">
            <v>13.7367_11.13027</v>
          </cell>
          <cell r="AN514">
            <v>231.74889617704119</v>
          </cell>
        </row>
        <row r="515">
          <cell r="AM515" t="str">
            <v>10.68826_12.45906</v>
          </cell>
          <cell r="AN515">
            <v>357.5981369527866</v>
          </cell>
        </row>
        <row r="516">
          <cell r="AM516" t="str">
            <v>12.18764_14.13755</v>
          </cell>
          <cell r="AN516">
            <v>432.00955602289071</v>
          </cell>
        </row>
        <row r="517">
          <cell r="AM517" t="str">
            <v>13.96921_13.32231</v>
          </cell>
          <cell r="AN517">
            <v>375.40933744827146</v>
          </cell>
        </row>
        <row r="518">
          <cell r="AM518" t="str">
            <v>14.77023_9.210511</v>
          </cell>
          <cell r="AN518">
            <v>591.52445501201817</v>
          </cell>
        </row>
        <row r="519">
          <cell r="AM519" t="str">
            <v>15.08261_10.12219</v>
          </cell>
          <cell r="AN519">
            <v>527.51759229646575</v>
          </cell>
        </row>
        <row r="520">
          <cell r="AM520" t="str">
            <v>16.23659_9.914474</v>
          </cell>
          <cell r="AN520">
            <v>723.74996284634551</v>
          </cell>
        </row>
        <row r="521">
          <cell r="AM521" t="str">
            <v>15.31356_11.4458</v>
          </cell>
          <cell r="AN521">
            <v>487.91783242147687</v>
          </cell>
        </row>
        <row r="522">
          <cell r="AM522" t="str">
            <v>12.54972_11.07519</v>
          </cell>
          <cell r="AN522">
            <v>115.46400595305604</v>
          </cell>
        </row>
        <row r="523">
          <cell r="AM523" t="str">
            <v>14.65652_11.439</v>
          </cell>
          <cell r="AN523">
            <v>372.58125155957293</v>
          </cell>
        </row>
        <row r="524">
          <cell r="AM524" t="str">
            <v>12.53218_11.10452</v>
          </cell>
          <cell r="AN524">
            <v>110.42701663610619</v>
          </cell>
        </row>
        <row r="525">
          <cell r="AM525" t="str">
            <v>10.91304_14.67075</v>
          </cell>
          <cell r="AN525">
            <v>598.00562918451226</v>
          </cell>
        </row>
        <row r="526">
          <cell r="AM526" t="str">
            <v>15.67918_12.91381</v>
          </cell>
          <cell r="AN526">
            <v>588.81869689755729</v>
          </cell>
        </row>
        <row r="527">
          <cell r="AM527" t="str">
            <v>11.65278_12.62286</v>
          </cell>
          <cell r="AN527">
            <v>227.08824480074529</v>
          </cell>
        </row>
        <row r="528">
          <cell r="AM528" t="str">
            <v>9.501461_11.54471</v>
          </cell>
          <cell r="AN528">
            <v>544.33094828882872</v>
          </cell>
        </row>
        <row r="529">
          <cell r="AM529" t="str">
            <v>13.26943_14.79979</v>
          </cell>
          <cell r="AN529">
            <v>557.71281475975877</v>
          </cell>
        </row>
        <row r="530">
          <cell r="AM530" t="str">
            <v>13.61611_15.32844</v>
          </cell>
          <cell r="AN530">
            <v>663.70631522676524</v>
          </cell>
        </row>
        <row r="531">
          <cell r="AM531" t="str">
            <v>13.43057_10.2633</v>
          </cell>
          <cell r="AN531">
            <v>300.43933744549184</v>
          </cell>
        </row>
        <row r="532">
          <cell r="AM532" t="str">
            <v>13.48013_12.53947</v>
          </cell>
          <cell r="AN532">
            <v>215.743682316177</v>
          </cell>
        </row>
        <row r="533">
          <cell r="AM533" t="str">
            <v>11.07184_11.10491</v>
          </cell>
          <cell r="AN533">
            <v>287.36027888529969</v>
          </cell>
        </row>
        <row r="534">
          <cell r="AM534" t="str">
            <v>12.92878_10.93291</v>
          </cell>
          <cell r="AN534">
            <v>154.16266028260523</v>
          </cell>
        </row>
        <row r="535">
          <cell r="AM535" t="str">
            <v>12.84456_16.01885</v>
          </cell>
          <cell r="AN535">
            <v>761.16494554649671</v>
          </cell>
        </row>
        <row r="536">
          <cell r="AM536" t="str">
            <v>15.31608_9.794086</v>
          </cell>
          <cell r="AN536">
            <v>594.21153517976938</v>
          </cell>
        </row>
        <row r="537">
          <cell r="AM537" t="str">
            <v>12.78222_11.34187</v>
          </cell>
          <cell r="AN537">
            <v>77.742743932599652</v>
          </cell>
        </row>
        <row r="538">
          <cell r="AM538" t="str">
            <v>9.207745_11.08172</v>
          </cell>
          <cell r="AN538">
            <v>606.2219995152708</v>
          </cell>
        </row>
        <row r="539">
          <cell r="AM539" t="str">
            <v>14.37433_12.00336</v>
          </cell>
          <cell r="AN539">
            <v>322.84834834125434</v>
          </cell>
        </row>
        <row r="540">
          <cell r="AM540" t="str">
            <v>15.58141_10.92052</v>
          </cell>
          <cell r="AN540">
            <v>551.57833936397037</v>
          </cell>
        </row>
        <row r="541">
          <cell r="AM541" t="str">
            <v>10.40739_11.17765</v>
          </cell>
          <cell r="AN541">
            <v>395.17947166449545</v>
          </cell>
        </row>
        <row r="542">
          <cell r="AM542" t="str">
            <v>12.98045_10.66068</v>
          </cell>
          <cell r="AN542">
            <v>202.17986255477402</v>
          </cell>
        </row>
        <row r="543">
          <cell r="AM543" t="str">
            <v>13.24918_11.87218</v>
          </cell>
          <cell r="AN543">
            <v>122.68901474588429</v>
          </cell>
        </row>
        <row r="544">
          <cell r="AM544" t="str">
            <v>10.96288_9.745629</v>
          </cell>
          <cell r="AN544">
            <v>451.73893250869094</v>
          </cell>
        </row>
        <row r="545">
          <cell r="AM545" t="str">
            <v>13.51754_11.0086</v>
          </cell>
          <cell r="AN545">
            <v>210.29508431124904</v>
          </cell>
        </row>
        <row r="546">
          <cell r="AM546" t="str">
            <v>9.582069_10.58299</v>
          </cell>
          <cell r="AN546">
            <v>566.53843479585669</v>
          </cell>
        </row>
        <row r="547">
          <cell r="AM547" t="str">
            <v>14.53736_10.6277</v>
          </cell>
          <cell r="AN547">
            <v>398.70175668608772</v>
          </cell>
        </row>
        <row r="548">
          <cell r="AM548" t="str">
            <v>12.51176_11.1419</v>
          </cell>
          <cell r="AN548">
            <v>104.12852763226017</v>
          </cell>
        </row>
        <row r="549">
          <cell r="AM549" t="str">
            <v>10.71447_12.47066</v>
          </cell>
          <cell r="AN549">
            <v>354.03612238297563</v>
          </cell>
        </row>
        <row r="550">
          <cell r="AM550" t="str">
            <v>13.3154_12.87661</v>
          </cell>
          <cell r="AN550">
            <v>242.35484999687796</v>
          </cell>
        </row>
        <row r="551">
          <cell r="AM551" t="str">
            <v>9.378991_10.9628</v>
          </cell>
          <cell r="AN551">
            <v>581.02063177410002</v>
          </cell>
        </row>
        <row r="552">
          <cell r="AM552" t="str">
            <v>13.37906_11.91917</v>
          </cell>
          <cell r="AN552">
            <v>146.94666813494527</v>
          </cell>
        </row>
        <row r="553">
          <cell r="AM553" t="str">
            <v>13.52166_11.13973</v>
          </cell>
          <cell r="AN553">
            <v>197.74604481938047</v>
          </cell>
        </row>
        <row r="554">
          <cell r="AM554" t="str">
            <v>13.49601_11.03899</v>
          </cell>
          <cell r="AN554">
            <v>204.01659703998351</v>
          </cell>
        </row>
        <row r="555">
          <cell r="AM555" t="str">
            <v>13.63715_9.099265</v>
          </cell>
          <cell r="AN555">
            <v>501.93760570443999</v>
          </cell>
        </row>
        <row r="556">
          <cell r="AM556" t="str">
            <v>14.26445_15.6235</v>
          </cell>
          <cell r="AN556">
            <v>751.94680185612299</v>
          </cell>
        </row>
        <row r="557">
          <cell r="AM557" t="str">
            <v>9.556584_10.61644</v>
          </cell>
          <cell r="AN557">
            <v>568.67962659372517</v>
          </cell>
        </row>
        <row r="558">
          <cell r="AM558" t="str">
            <v>14.07245_15.51041</v>
          </cell>
          <cell r="AN558">
            <v>720.41777338640077</v>
          </cell>
        </row>
        <row r="559">
          <cell r="AM559" t="str">
            <v>12.94471_13.7879</v>
          </cell>
          <cell r="AN559">
            <v>370.68713470213333</v>
          </cell>
        </row>
        <row r="560">
          <cell r="AM560" t="str">
            <v>15.41332_13.8084</v>
          </cell>
          <cell r="AN560">
            <v>623.48880559168651</v>
          </cell>
        </row>
        <row r="561">
          <cell r="AM561" t="str">
            <v>13.78938_12.6617</v>
          </cell>
          <cell r="AN561">
            <v>271.73506798418867</v>
          </cell>
        </row>
        <row r="562">
          <cell r="AM562" t="str">
            <v>11.41806_9.855504</v>
          </cell>
          <cell r="AN562">
            <v>389.12771029467973</v>
          </cell>
        </row>
        <row r="563">
          <cell r="AM563" t="str">
            <v>12.39045_11.3782</v>
          </cell>
          <cell r="AN563">
            <v>69.574362503026123</v>
          </cell>
        </row>
        <row r="564">
          <cell r="AM564" t="str">
            <v>12.74481_11.31843</v>
          </cell>
          <cell r="AN564">
            <v>78.59147391899424</v>
          </cell>
        </row>
        <row r="565">
          <cell r="AM565" t="str">
            <v>13.58522_11.48222</v>
          </cell>
          <cell r="AN565">
            <v>184.6164654676605</v>
          </cell>
        </row>
        <row r="566">
          <cell r="AM566" t="str">
            <v>14.08854_13.10222</v>
          </cell>
          <cell r="AN566">
            <v>362.42230885495047</v>
          </cell>
        </row>
        <row r="567">
          <cell r="AM567" t="str">
            <v>15.06661_10.14866</v>
          </cell>
          <cell r="AN567">
            <v>522.61384533843955</v>
          </cell>
        </row>
        <row r="568">
          <cell r="AM568" t="str">
            <v>15.27804_13.55018</v>
          </cell>
          <cell r="AN568">
            <v>577.61379138721236</v>
          </cell>
        </row>
        <row r="569">
          <cell r="AM569" t="str">
            <v>14.67613_10.15019</v>
          </cell>
          <cell r="AN569">
            <v>465.51081962086795</v>
          </cell>
        </row>
        <row r="570">
          <cell r="AM570" t="str">
            <v>13.37922_12.48901</v>
          </cell>
          <cell r="AN570">
            <v>196.5448209933619</v>
          </cell>
        </row>
        <row r="571">
          <cell r="AM571" t="str">
            <v>12.27691_11.91081</v>
          </cell>
          <cell r="AN571">
            <v>61.42288075291362</v>
          </cell>
        </row>
        <row r="572">
          <cell r="AM572" t="str">
            <v>14.33308_10.37359</v>
          </cell>
          <cell r="AN572">
            <v>393.2363865089992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579"/>
  <sheetViews>
    <sheetView showGridLines="0" tabSelected="1" topLeftCell="W1" zoomScale="120" zoomScaleNormal="120" workbookViewId="0">
      <selection activeCell="AJ1" sqref="AJ1"/>
    </sheetView>
  </sheetViews>
  <sheetFormatPr baseColWidth="10" defaultRowHeight="16" x14ac:dyDescent="0.2"/>
  <sheetData>
    <row r="1" spans="1:4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33</v>
      </c>
      <c r="Y1" t="s">
        <v>32</v>
      </c>
      <c r="Z1" t="str">
        <f>"w"&amp;AL1</f>
        <v>w100</v>
      </c>
      <c r="AA1" t="str">
        <f>"w"&amp;AM1</f>
        <v>w200</v>
      </c>
      <c r="AB1" t="str">
        <f>"w"&amp;AN1</f>
        <v>w300</v>
      </c>
      <c r="AC1" t="str">
        <f>"w"&amp;AO1</f>
        <v>w400</v>
      </c>
      <c r="AD1" t="str">
        <f>"w"&amp;AP1</f>
        <v>w500</v>
      </c>
      <c r="AE1" t="str">
        <f>"w"&amp;AQ1</f>
        <v>w600</v>
      </c>
      <c r="AF1" t="str">
        <f>"w"&amp;AR1</f>
        <v>w700</v>
      </c>
      <c r="AG1" t="str">
        <f>"w"&amp;AS1</f>
        <v>w800</v>
      </c>
      <c r="AH1" t="str">
        <f t="shared" ref="AH1:AJ1" si="0">"w"&amp;AT1</f>
        <v>w900</v>
      </c>
      <c r="AI1" t="str">
        <f t="shared" si="0"/>
        <v>w1000</v>
      </c>
      <c r="AJ1" t="str">
        <f t="shared" si="0"/>
        <v>w1100</v>
      </c>
      <c r="AL1">
        <v>100</v>
      </c>
      <c r="AM1">
        <f>$AM$2+AL1</f>
        <v>200</v>
      </c>
      <c r="AN1">
        <f>$AM$2+AM1</f>
        <v>300</v>
      </c>
      <c r="AO1">
        <f>$AM$2+AN1</f>
        <v>400</v>
      </c>
      <c r="AP1">
        <f>$AM$2+AO1</f>
        <v>500</v>
      </c>
      <c r="AQ1">
        <f>$AM$2+AP1</f>
        <v>600</v>
      </c>
      <c r="AR1">
        <f>$AM$2+AQ1</f>
        <v>700</v>
      </c>
      <c r="AS1">
        <f>$AM$2+AR1</f>
        <v>800</v>
      </c>
      <c r="AT1">
        <f t="shared" ref="AT1:AW1" si="1">$AM$2+AS1</f>
        <v>900</v>
      </c>
      <c r="AU1">
        <f t="shared" si="1"/>
        <v>1000</v>
      </c>
      <c r="AV1">
        <f t="shared" si="1"/>
        <v>1100</v>
      </c>
      <c r="AW1">
        <f t="shared" si="1"/>
        <v>1200</v>
      </c>
    </row>
    <row r="2" spans="1:49" x14ac:dyDescent="0.2">
      <c r="A2">
        <v>13.588010000000001</v>
      </c>
      <c r="B2">
        <v>11.095599999999999</v>
      </c>
      <c r="C2">
        <v>0</v>
      </c>
      <c r="D2">
        <v>1</v>
      </c>
      <c r="E2" t="s">
        <v>23</v>
      </c>
      <c r="F2">
        <v>0.28000000000000003</v>
      </c>
      <c r="G2">
        <v>0</v>
      </c>
      <c r="H2" t="s">
        <v>24</v>
      </c>
      <c r="I2" t="s">
        <v>25</v>
      </c>
      <c r="J2" s="1">
        <v>19955</v>
      </c>
      <c r="K2">
        <v>1</v>
      </c>
      <c r="L2">
        <v>1</v>
      </c>
      <c r="M2">
        <v>59.842683360000002</v>
      </c>
      <c r="N2">
        <v>1</v>
      </c>
      <c r="O2">
        <v>0</v>
      </c>
      <c r="P2">
        <v>1</v>
      </c>
      <c r="Q2">
        <v>0</v>
      </c>
      <c r="R2">
        <v>0</v>
      </c>
      <c r="S2">
        <v>0</v>
      </c>
      <c r="T2">
        <v>0</v>
      </c>
      <c r="U2">
        <v>0</v>
      </c>
      <c r="V2">
        <v>1</v>
      </c>
      <c r="W2" t="s">
        <v>23</v>
      </c>
      <c r="X2" t="str">
        <f>A2&amp;"_"&amp;B2</f>
        <v>13.58801_11.0956</v>
      </c>
      <c r="Y2">
        <f>VLOOKUP(X2,[1]deaths_age_mf!$AM:$AN,2,0)</f>
        <v>211.84309909662383</v>
      </c>
      <c r="Z2">
        <f>IF($Y2&lt;=AL$1,1,0)</f>
        <v>0</v>
      </c>
      <c r="AA2">
        <f>IF($Y2&lt;=AM$1,1,0)</f>
        <v>0</v>
      </c>
      <c r="AB2">
        <f>IF($Y2&lt;=AN$1,1,0)</f>
        <v>1</v>
      </c>
      <c r="AC2">
        <f>IF($Y2&lt;=AO$1,1,0)</f>
        <v>1</v>
      </c>
      <c r="AD2">
        <f>IF($Y2&lt;=AP$1,1,0)</f>
        <v>1</v>
      </c>
      <c r="AE2">
        <f>IF($Y2&lt;=AQ$1,1,0)</f>
        <v>1</v>
      </c>
      <c r="AF2">
        <f>IF($Y2&lt;=AR$1,1,0)</f>
        <v>1</v>
      </c>
      <c r="AG2">
        <f>IF($Y2&lt;=AS$1,1,0)</f>
        <v>1</v>
      </c>
      <c r="AH2">
        <f t="shared" ref="AH2:AJ2" si="2">IF($Y2&lt;=AT$1,1,0)</f>
        <v>1</v>
      </c>
      <c r="AI2">
        <f t="shared" si="2"/>
        <v>1</v>
      </c>
      <c r="AJ2">
        <f t="shared" si="2"/>
        <v>1</v>
      </c>
      <c r="AM2">
        <v>100</v>
      </c>
    </row>
    <row r="3" spans="1:49" x14ac:dyDescent="0.2">
      <c r="A3">
        <v>9.8781239999999997</v>
      </c>
      <c r="B3">
        <v>12.55918</v>
      </c>
      <c r="C3">
        <v>4</v>
      </c>
      <c r="D3">
        <v>1</v>
      </c>
      <c r="E3" t="s">
        <v>26</v>
      </c>
      <c r="F3">
        <v>0.04</v>
      </c>
      <c r="G3">
        <v>4</v>
      </c>
      <c r="H3" t="s">
        <v>24</v>
      </c>
      <c r="I3" t="s">
        <v>27</v>
      </c>
      <c r="J3" s="1">
        <v>19956</v>
      </c>
      <c r="K3">
        <v>1</v>
      </c>
      <c r="L3">
        <v>2</v>
      </c>
      <c r="M3">
        <v>140.94111040000001</v>
      </c>
      <c r="N3">
        <v>1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0</v>
      </c>
      <c r="V3">
        <v>2</v>
      </c>
      <c r="W3" t="s">
        <v>26</v>
      </c>
      <c r="X3" t="str">
        <f t="shared" ref="X3:X66" si="3">A3&amp;"_"&amp;B3</f>
        <v>9.878124_12.55918</v>
      </c>
      <c r="Y3">
        <f>VLOOKUP(X3,[1]deaths_age_mf!$AM:$AN,2,0)</f>
        <v>498.93153071846376</v>
      </c>
      <c r="Z3">
        <f>IF($Y3&lt;=AL$1,1,0)</f>
        <v>0</v>
      </c>
      <c r="AA3">
        <f>IF($Y3&lt;=AM$1,1,0)</f>
        <v>0</v>
      </c>
      <c r="AB3">
        <f>IF($Y3&lt;=AN$1,1,0)</f>
        <v>0</v>
      </c>
      <c r="AC3">
        <f>IF($Y3&lt;=AO$1,1,0)</f>
        <v>0</v>
      </c>
      <c r="AD3">
        <f>IF($Y3&lt;=AP$1,1,0)</f>
        <v>1</v>
      </c>
      <c r="AE3">
        <f>IF($Y3&lt;=AQ$1,1,0)</f>
        <v>1</v>
      </c>
      <c r="AF3">
        <f>IF($Y3&lt;=AR$1,1,0)</f>
        <v>1</v>
      </c>
      <c r="AG3">
        <f>IF($Y3&lt;=AS$1,1,0)</f>
        <v>1</v>
      </c>
      <c r="AH3">
        <f t="shared" ref="AH3:AH66" si="4">IF($Y3&lt;=AT$1,1,0)</f>
        <v>1</v>
      </c>
      <c r="AI3">
        <f t="shared" ref="AI3:AI66" si="5">IF($Y3&lt;=AU$1,1,0)</f>
        <v>1</v>
      </c>
      <c r="AJ3">
        <f t="shared" ref="AJ3:AJ66" si="6">IF($Y3&lt;=AV$1,1,0)</f>
        <v>1</v>
      </c>
    </row>
    <row r="4" spans="1:49" x14ac:dyDescent="0.2">
      <c r="A4">
        <v>14.653980000000001</v>
      </c>
      <c r="B4">
        <v>10.180440000000001</v>
      </c>
      <c r="C4">
        <v>0</v>
      </c>
      <c r="D4">
        <v>0</v>
      </c>
      <c r="E4" t="s">
        <v>23</v>
      </c>
      <c r="F4">
        <v>0.28000000000000003</v>
      </c>
      <c r="G4">
        <v>0</v>
      </c>
      <c r="H4" t="s">
        <v>28</v>
      </c>
      <c r="I4" t="s">
        <v>25</v>
      </c>
      <c r="J4" s="1">
        <v>19957</v>
      </c>
      <c r="K4">
        <v>1</v>
      </c>
      <c r="L4">
        <v>3</v>
      </c>
      <c r="M4">
        <v>129.70814759999999</v>
      </c>
      <c r="N4">
        <v>1</v>
      </c>
      <c r="O4">
        <v>0</v>
      </c>
      <c r="P4">
        <v>0</v>
      </c>
      <c r="Q4">
        <v>1</v>
      </c>
      <c r="R4">
        <v>0</v>
      </c>
      <c r="S4">
        <v>0</v>
      </c>
      <c r="T4">
        <v>0</v>
      </c>
      <c r="U4">
        <v>0</v>
      </c>
      <c r="V4">
        <v>3</v>
      </c>
      <c r="W4" t="s">
        <v>23</v>
      </c>
      <c r="X4" t="str">
        <f t="shared" si="3"/>
        <v>14.65398_10.18044</v>
      </c>
      <c r="Y4">
        <f>VLOOKUP(X4,[1]deaths_age_mf!$AM:$AN,2,0)</f>
        <v>459.16684256768622</v>
      </c>
      <c r="Z4">
        <f>IF($Y4&lt;=AL$1,1,0)</f>
        <v>0</v>
      </c>
      <c r="AA4">
        <f>IF($Y4&lt;=AM$1,1,0)</f>
        <v>0</v>
      </c>
      <c r="AB4">
        <f>IF($Y4&lt;=AN$1,1,0)</f>
        <v>0</v>
      </c>
      <c r="AC4">
        <f>IF($Y4&lt;=AO$1,1,0)</f>
        <v>0</v>
      </c>
      <c r="AD4">
        <f>IF($Y4&lt;=AP$1,1,0)</f>
        <v>1</v>
      </c>
      <c r="AE4">
        <f>IF($Y4&lt;=AQ$1,1,0)</f>
        <v>1</v>
      </c>
      <c r="AF4">
        <f>IF($Y4&lt;=AR$1,1,0)</f>
        <v>1</v>
      </c>
      <c r="AG4">
        <f>IF($Y4&lt;=AS$1,1,0)</f>
        <v>1</v>
      </c>
      <c r="AH4">
        <f t="shared" si="4"/>
        <v>1</v>
      </c>
      <c r="AI4">
        <f t="shared" si="5"/>
        <v>1</v>
      </c>
      <c r="AJ4">
        <f t="shared" si="6"/>
        <v>1</v>
      </c>
    </row>
    <row r="5" spans="1:49" x14ac:dyDescent="0.2">
      <c r="A5">
        <v>15.22057</v>
      </c>
      <c r="B5">
        <v>9.9930029999999999</v>
      </c>
      <c r="C5">
        <v>5</v>
      </c>
      <c r="D5">
        <v>0</v>
      </c>
      <c r="E5" t="s">
        <v>29</v>
      </c>
      <c r="F5">
        <v>0.01</v>
      </c>
      <c r="G5">
        <v>4</v>
      </c>
      <c r="H5" t="s">
        <v>28</v>
      </c>
      <c r="I5" t="s">
        <v>27</v>
      </c>
      <c r="J5" s="1">
        <v>19959</v>
      </c>
      <c r="K5">
        <v>1</v>
      </c>
      <c r="L5">
        <v>4</v>
      </c>
      <c r="M5">
        <v>158.3165415</v>
      </c>
      <c r="N5">
        <v>0</v>
      </c>
      <c r="O5">
        <v>0</v>
      </c>
      <c r="P5">
        <v>0</v>
      </c>
      <c r="Q5">
        <v>0</v>
      </c>
      <c r="R5">
        <v>1</v>
      </c>
      <c r="S5">
        <v>0</v>
      </c>
      <c r="T5">
        <v>0</v>
      </c>
      <c r="U5">
        <v>0</v>
      </c>
      <c r="V5">
        <v>4</v>
      </c>
      <c r="W5" t="s">
        <v>29</v>
      </c>
      <c r="X5" t="str">
        <f t="shared" si="3"/>
        <v>15.22057_9.993003</v>
      </c>
      <c r="Y5">
        <f>VLOOKUP(X5,[1]deaths_age_mf!$AM:$AN,2,0)</f>
        <v>560.44055697564625</v>
      </c>
      <c r="Z5">
        <f>IF($Y5&lt;=AL$1,1,0)</f>
        <v>0</v>
      </c>
      <c r="AA5">
        <f>IF($Y5&lt;=AM$1,1,0)</f>
        <v>0</v>
      </c>
      <c r="AB5">
        <f>IF($Y5&lt;=AN$1,1,0)</f>
        <v>0</v>
      </c>
      <c r="AC5">
        <f>IF($Y5&lt;=AO$1,1,0)</f>
        <v>0</v>
      </c>
      <c r="AD5">
        <f>IF($Y5&lt;=AP$1,1,0)</f>
        <v>0</v>
      </c>
      <c r="AE5">
        <f>IF($Y5&lt;=AQ$1,1,0)</f>
        <v>1</v>
      </c>
      <c r="AF5">
        <f>IF($Y5&lt;=AR$1,1,0)</f>
        <v>1</v>
      </c>
      <c r="AG5">
        <f>IF($Y5&lt;=AS$1,1,0)</f>
        <v>1</v>
      </c>
      <c r="AH5">
        <f t="shared" si="4"/>
        <v>1</v>
      </c>
      <c r="AI5">
        <f t="shared" si="5"/>
        <v>1</v>
      </c>
      <c r="AJ5">
        <f t="shared" si="6"/>
        <v>1</v>
      </c>
    </row>
    <row r="6" spans="1:49" x14ac:dyDescent="0.2">
      <c r="A6">
        <v>13.162649999999999</v>
      </c>
      <c r="B6">
        <v>12.963190000000001</v>
      </c>
      <c r="C6">
        <v>4</v>
      </c>
      <c r="D6">
        <v>1</v>
      </c>
      <c r="E6" t="s">
        <v>26</v>
      </c>
      <c r="F6">
        <v>0.04</v>
      </c>
      <c r="G6">
        <v>4</v>
      </c>
      <c r="H6" t="s">
        <v>24</v>
      </c>
      <c r="I6" t="s">
        <v>27</v>
      </c>
      <c r="J6" s="1">
        <v>19960</v>
      </c>
      <c r="K6">
        <v>1</v>
      </c>
      <c r="L6">
        <v>5</v>
      </c>
      <c r="M6">
        <v>68.508572049999998</v>
      </c>
      <c r="N6">
        <v>1</v>
      </c>
      <c r="O6">
        <v>0</v>
      </c>
      <c r="P6">
        <v>1</v>
      </c>
      <c r="Q6">
        <v>0</v>
      </c>
      <c r="R6">
        <v>0</v>
      </c>
      <c r="S6">
        <v>0</v>
      </c>
      <c r="T6">
        <v>0</v>
      </c>
      <c r="U6">
        <v>0</v>
      </c>
      <c r="V6">
        <v>5</v>
      </c>
      <c r="W6" t="s">
        <v>26</v>
      </c>
      <c r="X6" t="str">
        <f t="shared" si="3"/>
        <v>13.16265_12.96319</v>
      </c>
      <c r="Y6">
        <f>VLOOKUP(X6,[1]deaths_age_mf!$AM:$AN,2,0)</f>
        <v>242.52034504409147</v>
      </c>
      <c r="Z6">
        <f>IF($Y6&lt;=AL$1,1,0)</f>
        <v>0</v>
      </c>
      <c r="AA6">
        <f>IF($Y6&lt;=AM$1,1,0)</f>
        <v>0</v>
      </c>
      <c r="AB6">
        <f>IF($Y6&lt;=AN$1,1,0)</f>
        <v>1</v>
      </c>
      <c r="AC6">
        <f>IF($Y6&lt;=AO$1,1,0)</f>
        <v>1</v>
      </c>
      <c r="AD6">
        <f>IF($Y6&lt;=AP$1,1,0)</f>
        <v>1</v>
      </c>
      <c r="AE6">
        <f>IF($Y6&lt;=AQ$1,1,0)</f>
        <v>1</v>
      </c>
      <c r="AF6">
        <f>IF($Y6&lt;=AR$1,1,0)</f>
        <v>1</v>
      </c>
      <c r="AG6">
        <f>IF($Y6&lt;=AS$1,1,0)</f>
        <v>1</v>
      </c>
      <c r="AH6">
        <f t="shared" si="4"/>
        <v>1</v>
      </c>
      <c r="AI6">
        <f t="shared" si="5"/>
        <v>1</v>
      </c>
      <c r="AJ6">
        <f t="shared" si="6"/>
        <v>1</v>
      </c>
    </row>
    <row r="7" spans="1:49" x14ac:dyDescent="0.2">
      <c r="A7">
        <v>13.80617</v>
      </c>
      <c r="B7">
        <v>8.8890460000000004</v>
      </c>
      <c r="C7">
        <v>2</v>
      </c>
      <c r="D7">
        <v>1</v>
      </c>
      <c r="E7" t="s">
        <v>30</v>
      </c>
      <c r="F7">
        <v>0.3</v>
      </c>
      <c r="G7">
        <v>2</v>
      </c>
      <c r="H7" t="s">
        <v>24</v>
      </c>
      <c r="I7" t="s">
        <v>25</v>
      </c>
      <c r="J7" s="1">
        <v>19962</v>
      </c>
      <c r="K7">
        <v>1</v>
      </c>
      <c r="L7">
        <v>6</v>
      </c>
      <c r="M7">
        <v>154.75548910000001</v>
      </c>
      <c r="N7">
        <v>1</v>
      </c>
      <c r="O7">
        <v>0</v>
      </c>
      <c r="P7">
        <v>0</v>
      </c>
      <c r="Q7">
        <v>0</v>
      </c>
      <c r="R7">
        <v>1</v>
      </c>
      <c r="S7">
        <v>0</v>
      </c>
      <c r="T7">
        <v>0</v>
      </c>
      <c r="U7">
        <v>0</v>
      </c>
      <c r="V7">
        <v>6</v>
      </c>
      <c r="W7" t="s">
        <v>30</v>
      </c>
      <c r="X7" t="str">
        <f t="shared" si="3"/>
        <v>13.80617_8.889046</v>
      </c>
      <c r="Y7">
        <f>VLOOKUP(X7,[1]deaths_age_mf!$AM:$AN,2,0)</f>
        <v>547.83443143378861</v>
      </c>
      <c r="Z7">
        <f>IF($Y7&lt;=AL$1,1,0)</f>
        <v>0</v>
      </c>
      <c r="AA7">
        <f>IF($Y7&lt;=AM$1,1,0)</f>
        <v>0</v>
      </c>
      <c r="AB7">
        <f>IF($Y7&lt;=AN$1,1,0)</f>
        <v>0</v>
      </c>
      <c r="AC7">
        <f>IF($Y7&lt;=AO$1,1,0)</f>
        <v>0</v>
      </c>
      <c r="AD7">
        <f>IF($Y7&lt;=AP$1,1,0)</f>
        <v>0</v>
      </c>
      <c r="AE7">
        <f>IF($Y7&lt;=AQ$1,1,0)</f>
        <v>1</v>
      </c>
      <c r="AF7">
        <f>IF($Y7&lt;=AR$1,1,0)</f>
        <v>1</v>
      </c>
      <c r="AG7">
        <f>IF($Y7&lt;=AS$1,1,0)</f>
        <v>1</v>
      </c>
      <c r="AH7">
        <f t="shared" si="4"/>
        <v>1</v>
      </c>
      <c r="AI7">
        <f t="shared" si="5"/>
        <v>1</v>
      </c>
      <c r="AJ7">
        <f t="shared" si="6"/>
        <v>1</v>
      </c>
    </row>
    <row r="8" spans="1:49" x14ac:dyDescent="0.2">
      <c r="A8">
        <v>13.10214</v>
      </c>
      <c r="B8">
        <v>10.56081</v>
      </c>
      <c r="C8">
        <v>4</v>
      </c>
      <c r="D8">
        <v>1</v>
      </c>
      <c r="E8" t="s">
        <v>26</v>
      </c>
      <c r="F8">
        <v>0.04</v>
      </c>
      <c r="G8">
        <v>4</v>
      </c>
      <c r="H8" t="s">
        <v>24</v>
      </c>
      <c r="I8" t="s">
        <v>27</v>
      </c>
      <c r="J8" s="1">
        <v>19963</v>
      </c>
      <c r="K8">
        <v>1</v>
      </c>
      <c r="L8">
        <v>7</v>
      </c>
      <c r="M8">
        <v>64.072682999999998</v>
      </c>
      <c r="N8">
        <v>1</v>
      </c>
      <c r="O8">
        <v>0</v>
      </c>
      <c r="P8">
        <v>1</v>
      </c>
      <c r="Q8">
        <v>0</v>
      </c>
      <c r="R8">
        <v>0</v>
      </c>
      <c r="S8">
        <v>0</v>
      </c>
      <c r="T8">
        <v>0</v>
      </c>
      <c r="U8">
        <v>0</v>
      </c>
      <c r="V8">
        <v>7</v>
      </c>
      <c r="W8" t="s">
        <v>26</v>
      </c>
      <c r="X8" t="str">
        <f t="shared" si="3"/>
        <v>13.10214_10.56081</v>
      </c>
      <c r="Y8">
        <f>VLOOKUP(X8,[1]deaths_age_mf!$AM:$AN,2,0)</f>
        <v>226.81729781287027</v>
      </c>
      <c r="Z8">
        <f>IF($Y8&lt;=AL$1,1,0)</f>
        <v>0</v>
      </c>
      <c r="AA8">
        <f>IF($Y8&lt;=AM$1,1,0)</f>
        <v>0</v>
      </c>
      <c r="AB8">
        <f>IF($Y8&lt;=AN$1,1,0)</f>
        <v>1</v>
      </c>
      <c r="AC8">
        <f>IF($Y8&lt;=AO$1,1,0)</f>
        <v>1</v>
      </c>
      <c r="AD8">
        <f>IF($Y8&lt;=AP$1,1,0)</f>
        <v>1</v>
      </c>
      <c r="AE8">
        <f>IF($Y8&lt;=AQ$1,1,0)</f>
        <v>1</v>
      </c>
      <c r="AF8">
        <f>IF($Y8&lt;=AR$1,1,0)</f>
        <v>1</v>
      </c>
      <c r="AG8">
        <f>IF($Y8&lt;=AS$1,1,0)</f>
        <v>1</v>
      </c>
      <c r="AH8">
        <f t="shared" si="4"/>
        <v>1</v>
      </c>
      <c r="AI8">
        <f t="shared" si="5"/>
        <v>1</v>
      </c>
      <c r="AJ8">
        <f t="shared" si="6"/>
        <v>1</v>
      </c>
    </row>
    <row r="9" spans="1:49" x14ac:dyDescent="0.2">
      <c r="A9">
        <v>11.00403</v>
      </c>
      <c r="B9">
        <v>11.86713</v>
      </c>
      <c r="C9">
        <v>2</v>
      </c>
      <c r="D9">
        <v>0</v>
      </c>
      <c r="E9" t="s">
        <v>30</v>
      </c>
      <c r="F9">
        <v>0.3</v>
      </c>
      <c r="G9">
        <v>2</v>
      </c>
      <c r="H9" t="s">
        <v>28</v>
      </c>
      <c r="I9" t="s">
        <v>25</v>
      </c>
      <c r="J9" s="1">
        <v>19964</v>
      </c>
      <c r="K9">
        <v>1</v>
      </c>
      <c r="L9">
        <v>8</v>
      </c>
      <c r="M9">
        <v>78.678314619999995</v>
      </c>
      <c r="N9">
        <v>1</v>
      </c>
      <c r="O9">
        <v>0</v>
      </c>
      <c r="P9">
        <v>1</v>
      </c>
      <c r="Q9">
        <v>0</v>
      </c>
      <c r="R9">
        <v>0</v>
      </c>
      <c r="S9">
        <v>0</v>
      </c>
      <c r="T9">
        <v>0</v>
      </c>
      <c r="U9">
        <v>0</v>
      </c>
      <c r="V9">
        <v>8</v>
      </c>
      <c r="W9" t="s">
        <v>30</v>
      </c>
      <c r="X9" t="str">
        <f t="shared" si="3"/>
        <v>11.00403_11.86713</v>
      </c>
      <c r="Y9">
        <f>VLOOKUP(X9,[1]deaths_age_mf!$AM:$AN,2,0)</f>
        <v>278.52123375809992</v>
      </c>
      <c r="Z9">
        <f>IF($Y9&lt;=AL$1,1,0)</f>
        <v>0</v>
      </c>
      <c r="AA9">
        <f>IF($Y9&lt;=AM$1,1,0)</f>
        <v>0</v>
      </c>
      <c r="AB9">
        <f>IF($Y9&lt;=AN$1,1,0)</f>
        <v>1</v>
      </c>
      <c r="AC9">
        <f>IF($Y9&lt;=AO$1,1,0)</f>
        <v>1</v>
      </c>
      <c r="AD9">
        <f>IF($Y9&lt;=AP$1,1,0)</f>
        <v>1</v>
      </c>
      <c r="AE9">
        <f>IF($Y9&lt;=AQ$1,1,0)</f>
        <v>1</v>
      </c>
      <c r="AF9">
        <f>IF($Y9&lt;=AR$1,1,0)</f>
        <v>1</v>
      </c>
      <c r="AG9">
        <f>IF($Y9&lt;=AS$1,1,0)</f>
        <v>1</v>
      </c>
      <c r="AH9">
        <f t="shared" si="4"/>
        <v>1</v>
      </c>
      <c r="AI9">
        <f t="shared" si="5"/>
        <v>1</v>
      </c>
      <c r="AJ9">
        <f t="shared" si="6"/>
        <v>1</v>
      </c>
    </row>
    <row r="10" spans="1:49" x14ac:dyDescent="0.2">
      <c r="A10">
        <v>15.15475</v>
      </c>
      <c r="B10">
        <v>11.704510000000001</v>
      </c>
      <c r="C10">
        <v>0</v>
      </c>
      <c r="D10">
        <v>0</v>
      </c>
      <c r="E10" t="s">
        <v>23</v>
      </c>
      <c r="F10">
        <v>0.28000000000000003</v>
      </c>
      <c r="G10">
        <v>0</v>
      </c>
      <c r="H10" t="s">
        <v>28</v>
      </c>
      <c r="I10" t="s">
        <v>25</v>
      </c>
      <c r="J10" s="1">
        <v>19965</v>
      </c>
      <c r="K10">
        <v>1</v>
      </c>
      <c r="L10">
        <v>9</v>
      </c>
      <c r="M10">
        <v>129.1744889</v>
      </c>
      <c r="N10">
        <v>1</v>
      </c>
      <c r="O10">
        <v>0</v>
      </c>
      <c r="P10">
        <v>0</v>
      </c>
      <c r="Q10">
        <v>1</v>
      </c>
      <c r="R10">
        <v>0</v>
      </c>
      <c r="S10">
        <v>0</v>
      </c>
      <c r="T10">
        <v>0</v>
      </c>
      <c r="U10">
        <v>0</v>
      </c>
      <c r="V10">
        <v>9</v>
      </c>
      <c r="W10" t="s">
        <v>23</v>
      </c>
      <c r="X10" t="str">
        <f t="shared" si="3"/>
        <v>15.15475_11.70451</v>
      </c>
      <c r="Y10">
        <f>VLOOKUP(X10,[1]deaths_age_mf!$AM:$AN,2,0)</f>
        <v>457.27769075333066</v>
      </c>
      <c r="Z10">
        <f>IF($Y10&lt;=AL$1,1,0)</f>
        <v>0</v>
      </c>
      <c r="AA10">
        <f>IF($Y10&lt;=AM$1,1,0)</f>
        <v>0</v>
      </c>
      <c r="AB10">
        <f>IF($Y10&lt;=AN$1,1,0)</f>
        <v>0</v>
      </c>
      <c r="AC10">
        <f>IF($Y10&lt;=AO$1,1,0)</f>
        <v>0</v>
      </c>
      <c r="AD10">
        <f>IF($Y10&lt;=AP$1,1,0)</f>
        <v>1</v>
      </c>
      <c r="AE10">
        <f>IF($Y10&lt;=AQ$1,1,0)</f>
        <v>1</v>
      </c>
      <c r="AF10">
        <f>IF($Y10&lt;=AR$1,1,0)</f>
        <v>1</v>
      </c>
      <c r="AG10">
        <f>IF($Y10&lt;=AS$1,1,0)</f>
        <v>1</v>
      </c>
      <c r="AH10">
        <f t="shared" si="4"/>
        <v>1</v>
      </c>
      <c r="AI10">
        <f t="shared" si="5"/>
        <v>1</v>
      </c>
      <c r="AJ10">
        <f t="shared" si="6"/>
        <v>1</v>
      </c>
    </row>
    <row r="11" spans="1:49" x14ac:dyDescent="0.2">
      <c r="A11">
        <v>11.126390000000001</v>
      </c>
      <c r="B11">
        <v>9.6438590000000008</v>
      </c>
      <c r="C11">
        <v>4</v>
      </c>
      <c r="D11">
        <v>1</v>
      </c>
      <c r="E11" t="s">
        <v>26</v>
      </c>
      <c r="F11">
        <v>0.04</v>
      </c>
      <c r="G11">
        <v>4</v>
      </c>
      <c r="H11" t="s">
        <v>24</v>
      </c>
      <c r="I11" t="s">
        <v>27</v>
      </c>
      <c r="J11" s="1">
        <v>19966</v>
      </c>
      <c r="K11">
        <v>8</v>
      </c>
      <c r="L11">
        <v>10</v>
      </c>
      <c r="M11">
        <v>126.7687054</v>
      </c>
      <c r="N11">
        <v>1</v>
      </c>
      <c r="O11">
        <v>0</v>
      </c>
      <c r="P11">
        <v>0</v>
      </c>
      <c r="Q11">
        <v>1</v>
      </c>
      <c r="R11">
        <v>0</v>
      </c>
      <c r="S11">
        <v>0</v>
      </c>
      <c r="T11">
        <v>0</v>
      </c>
      <c r="U11">
        <v>0</v>
      </c>
      <c r="V11">
        <v>10</v>
      </c>
      <c r="W11" t="s">
        <v>26</v>
      </c>
      <c r="X11" t="str">
        <f t="shared" si="3"/>
        <v>11.12639_9.643859</v>
      </c>
      <c r="Y11">
        <f>VLOOKUP(X11,[1]deaths_age_mf!$AM:$AN,2,0)</f>
        <v>448.76121712048035</v>
      </c>
      <c r="Z11">
        <f>IF($Y11&lt;=AL$1,1,0)</f>
        <v>0</v>
      </c>
      <c r="AA11">
        <f>IF($Y11&lt;=AM$1,1,0)</f>
        <v>0</v>
      </c>
      <c r="AB11">
        <f>IF($Y11&lt;=AN$1,1,0)</f>
        <v>0</v>
      </c>
      <c r="AC11">
        <f>IF($Y11&lt;=AO$1,1,0)</f>
        <v>0</v>
      </c>
      <c r="AD11">
        <f>IF($Y11&lt;=AP$1,1,0)</f>
        <v>1</v>
      </c>
      <c r="AE11">
        <f>IF($Y11&lt;=AQ$1,1,0)</f>
        <v>1</v>
      </c>
      <c r="AF11">
        <f>IF($Y11&lt;=AR$1,1,0)</f>
        <v>1</v>
      </c>
      <c r="AG11">
        <f>IF($Y11&lt;=AS$1,1,0)</f>
        <v>1</v>
      </c>
      <c r="AH11">
        <f t="shared" si="4"/>
        <v>1</v>
      </c>
      <c r="AI11">
        <f t="shared" si="5"/>
        <v>1</v>
      </c>
      <c r="AJ11">
        <f t="shared" si="6"/>
        <v>1</v>
      </c>
    </row>
    <row r="12" spans="1:49" x14ac:dyDescent="0.2">
      <c r="A12">
        <v>11.7104</v>
      </c>
      <c r="B12">
        <v>13.59038</v>
      </c>
      <c r="C12">
        <v>4</v>
      </c>
      <c r="D12">
        <v>0</v>
      </c>
      <c r="E12" t="s">
        <v>26</v>
      </c>
      <c r="F12">
        <v>0.04</v>
      </c>
      <c r="G12">
        <v>4</v>
      </c>
      <c r="H12" t="s">
        <v>28</v>
      </c>
      <c r="I12" t="s">
        <v>27</v>
      </c>
      <c r="J12" s="1">
        <v>19966</v>
      </c>
      <c r="K12">
        <v>8</v>
      </c>
      <c r="L12">
        <v>11</v>
      </c>
      <c r="M12">
        <v>102.6255687</v>
      </c>
      <c r="N12">
        <v>1</v>
      </c>
      <c r="O12">
        <v>0</v>
      </c>
      <c r="P12">
        <v>0</v>
      </c>
      <c r="Q12">
        <v>1</v>
      </c>
      <c r="R12">
        <v>0</v>
      </c>
      <c r="S12">
        <v>0</v>
      </c>
      <c r="T12">
        <v>0</v>
      </c>
      <c r="U12">
        <v>0</v>
      </c>
      <c r="V12">
        <v>10</v>
      </c>
      <c r="W12" t="s">
        <v>26</v>
      </c>
      <c r="X12" t="str">
        <f t="shared" si="3"/>
        <v>11.7104_13.59038</v>
      </c>
      <c r="Y12">
        <f>VLOOKUP(X12,[1]deaths_age_mf!$AM:$AN,2,0)</f>
        <v>363.29451304850124</v>
      </c>
      <c r="Z12">
        <f>IF($Y12&lt;=AL$1,1,0)</f>
        <v>0</v>
      </c>
      <c r="AA12">
        <f>IF($Y12&lt;=AM$1,1,0)</f>
        <v>0</v>
      </c>
      <c r="AB12">
        <f>IF($Y12&lt;=AN$1,1,0)</f>
        <v>0</v>
      </c>
      <c r="AC12">
        <f>IF($Y12&lt;=AO$1,1,0)</f>
        <v>1</v>
      </c>
      <c r="AD12">
        <f>IF($Y12&lt;=AP$1,1,0)</f>
        <v>1</v>
      </c>
      <c r="AE12">
        <f>IF($Y12&lt;=AQ$1,1,0)</f>
        <v>1</v>
      </c>
      <c r="AF12">
        <f>IF($Y12&lt;=AR$1,1,0)</f>
        <v>1</v>
      </c>
      <c r="AG12">
        <f>IF($Y12&lt;=AS$1,1,0)</f>
        <v>1</v>
      </c>
      <c r="AH12">
        <f t="shared" si="4"/>
        <v>1</v>
      </c>
      <c r="AI12">
        <f t="shared" si="5"/>
        <v>1</v>
      </c>
      <c r="AJ12">
        <f t="shared" si="6"/>
        <v>1</v>
      </c>
    </row>
    <row r="13" spans="1:49" x14ac:dyDescent="0.2">
      <c r="A13">
        <v>12.34107</v>
      </c>
      <c r="B13">
        <v>11.482139999999999</v>
      </c>
      <c r="C13">
        <v>4</v>
      </c>
      <c r="D13">
        <v>1</v>
      </c>
      <c r="E13" t="s">
        <v>26</v>
      </c>
      <c r="F13">
        <v>0.04</v>
      </c>
      <c r="G13">
        <v>4</v>
      </c>
      <c r="H13" t="s">
        <v>24</v>
      </c>
      <c r="I13" t="s">
        <v>27</v>
      </c>
      <c r="J13" s="1">
        <v>19966</v>
      </c>
      <c r="K13">
        <v>8</v>
      </c>
      <c r="L13">
        <v>12</v>
      </c>
      <c r="M13">
        <v>16.813164539999999</v>
      </c>
      <c r="N13">
        <v>1</v>
      </c>
      <c r="O13">
        <v>1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10</v>
      </c>
      <c r="W13" t="s">
        <v>26</v>
      </c>
      <c r="X13" t="str">
        <f t="shared" si="3"/>
        <v>12.34107_11.48214</v>
      </c>
      <c r="Y13">
        <f>VLOOKUP(X13,[1]deaths_age_mf!$AM:$AN,2,0)</f>
        <v>59.51860247910453</v>
      </c>
      <c r="Z13">
        <f>IF($Y13&lt;=AL$1,1,0)</f>
        <v>1</v>
      </c>
      <c r="AA13">
        <f>IF($Y13&lt;=AM$1,1,0)</f>
        <v>1</v>
      </c>
      <c r="AB13">
        <f>IF($Y13&lt;=AN$1,1,0)</f>
        <v>1</v>
      </c>
      <c r="AC13">
        <f>IF($Y13&lt;=AO$1,1,0)</f>
        <v>1</v>
      </c>
      <c r="AD13">
        <f>IF($Y13&lt;=AP$1,1,0)</f>
        <v>1</v>
      </c>
      <c r="AE13">
        <f>IF($Y13&lt;=AQ$1,1,0)</f>
        <v>1</v>
      </c>
      <c r="AF13">
        <f>IF($Y13&lt;=AR$1,1,0)</f>
        <v>1</v>
      </c>
      <c r="AG13">
        <f>IF($Y13&lt;=AS$1,1,0)</f>
        <v>1</v>
      </c>
      <c r="AH13">
        <f t="shared" si="4"/>
        <v>1</v>
      </c>
      <c r="AI13">
        <f t="shared" si="5"/>
        <v>1</v>
      </c>
      <c r="AJ13">
        <f t="shared" si="6"/>
        <v>1</v>
      </c>
    </row>
    <row r="14" spans="1:49" x14ac:dyDescent="0.2">
      <c r="A14">
        <v>10.586639999999999</v>
      </c>
      <c r="B14">
        <v>11.866809999999999</v>
      </c>
      <c r="C14">
        <v>0</v>
      </c>
      <c r="D14">
        <v>1</v>
      </c>
      <c r="E14" t="s">
        <v>23</v>
      </c>
      <c r="F14">
        <v>0.28000000000000003</v>
      </c>
      <c r="G14">
        <v>0</v>
      </c>
      <c r="H14" t="s">
        <v>24</v>
      </c>
      <c r="I14" t="s">
        <v>25</v>
      </c>
      <c r="J14" s="1">
        <v>19966</v>
      </c>
      <c r="K14">
        <v>8</v>
      </c>
      <c r="L14">
        <v>13</v>
      </c>
      <c r="M14">
        <v>99.481294980000001</v>
      </c>
      <c r="N14">
        <v>1</v>
      </c>
      <c r="O14">
        <v>0</v>
      </c>
      <c r="P14">
        <v>1</v>
      </c>
      <c r="Q14">
        <v>0</v>
      </c>
      <c r="R14">
        <v>0</v>
      </c>
      <c r="S14">
        <v>0</v>
      </c>
      <c r="T14">
        <v>0</v>
      </c>
      <c r="U14">
        <v>0</v>
      </c>
      <c r="V14">
        <v>10</v>
      </c>
      <c r="W14" t="s">
        <v>23</v>
      </c>
      <c r="X14" t="str">
        <f t="shared" si="3"/>
        <v>10.58664_11.86681</v>
      </c>
      <c r="Y14">
        <f>VLOOKUP(X14,[1]deaths_age_mf!$AM:$AN,2,0)</f>
        <v>352.16378422319735</v>
      </c>
      <c r="Z14">
        <f>IF($Y14&lt;=AL$1,1,0)</f>
        <v>0</v>
      </c>
      <c r="AA14">
        <f>IF($Y14&lt;=AM$1,1,0)</f>
        <v>0</v>
      </c>
      <c r="AB14">
        <f>IF($Y14&lt;=AN$1,1,0)</f>
        <v>0</v>
      </c>
      <c r="AC14">
        <f>IF($Y14&lt;=AO$1,1,0)</f>
        <v>1</v>
      </c>
      <c r="AD14">
        <f>IF($Y14&lt;=AP$1,1,0)</f>
        <v>1</v>
      </c>
      <c r="AE14">
        <f>IF($Y14&lt;=AQ$1,1,0)</f>
        <v>1</v>
      </c>
      <c r="AF14">
        <f>IF($Y14&lt;=AR$1,1,0)</f>
        <v>1</v>
      </c>
      <c r="AG14">
        <f>IF($Y14&lt;=AS$1,1,0)</f>
        <v>1</v>
      </c>
      <c r="AH14">
        <f t="shared" si="4"/>
        <v>1</v>
      </c>
      <c r="AI14">
        <f t="shared" si="5"/>
        <v>1</v>
      </c>
      <c r="AJ14">
        <f t="shared" si="6"/>
        <v>1</v>
      </c>
    </row>
    <row r="15" spans="1:49" x14ac:dyDescent="0.2">
      <c r="A15">
        <v>14.569570000000001</v>
      </c>
      <c r="B15">
        <v>10.577109999999999</v>
      </c>
      <c r="C15">
        <v>0</v>
      </c>
      <c r="D15">
        <v>1</v>
      </c>
      <c r="E15" t="s">
        <v>23</v>
      </c>
      <c r="F15">
        <v>0.28000000000000003</v>
      </c>
      <c r="G15">
        <v>0</v>
      </c>
      <c r="H15" t="s">
        <v>24</v>
      </c>
      <c r="I15" t="s">
        <v>25</v>
      </c>
      <c r="J15" s="1">
        <v>19966</v>
      </c>
      <c r="K15">
        <v>8</v>
      </c>
      <c r="L15">
        <v>14</v>
      </c>
      <c r="M15">
        <v>115.2766543</v>
      </c>
      <c r="N15">
        <v>1</v>
      </c>
      <c r="O15">
        <v>0</v>
      </c>
      <c r="P15">
        <v>0</v>
      </c>
      <c r="Q15">
        <v>1</v>
      </c>
      <c r="R15">
        <v>0</v>
      </c>
      <c r="S15">
        <v>0</v>
      </c>
      <c r="T15">
        <v>0</v>
      </c>
      <c r="U15">
        <v>0</v>
      </c>
      <c r="V15">
        <v>10</v>
      </c>
      <c r="W15" t="s">
        <v>23</v>
      </c>
      <c r="X15" t="str">
        <f t="shared" si="3"/>
        <v>14.56957_10.57711</v>
      </c>
      <c r="Y15">
        <f>VLOOKUP(X15,[1]deaths_age_mf!$AM:$AN,2,0)</f>
        <v>408.07935605415685</v>
      </c>
      <c r="Z15">
        <f>IF($Y15&lt;=AL$1,1,0)</f>
        <v>0</v>
      </c>
      <c r="AA15">
        <f>IF($Y15&lt;=AM$1,1,0)</f>
        <v>0</v>
      </c>
      <c r="AB15">
        <f>IF($Y15&lt;=AN$1,1,0)</f>
        <v>0</v>
      </c>
      <c r="AC15">
        <f>IF($Y15&lt;=AO$1,1,0)</f>
        <v>0</v>
      </c>
      <c r="AD15">
        <f>IF($Y15&lt;=AP$1,1,0)</f>
        <v>1</v>
      </c>
      <c r="AE15">
        <f>IF($Y15&lt;=AQ$1,1,0)</f>
        <v>1</v>
      </c>
      <c r="AF15">
        <f>IF($Y15&lt;=AR$1,1,0)</f>
        <v>1</v>
      </c>
      <c r="AG15">
        <f>IF($Y15&lt;=AS$1,1,0)</f>
        <v>1</v>
      </c>
      <c r="AH15">
        <f t="shared" si="4"/>
        <v>1</v>
      </c>
      <c r="AI15">
        <f t="shared" si="5"/>
        <v>1</v>
      </c>
      <c r="AJ15">
        <f t="shared" si="6"/>
        <v>1</v>
      </c>
    </row>
    <row r="16" spans="1:49" x14ac:dyDescent="0.2">
      <c r="A16">
        <v>16.56765</v>
      </c>
      <c r="B16">
        <v>14.32268</v>
      </c>
      <c r="C16">
        <v>3</v>
      </c>
      <c r="D16">
        <v>0</v>
      </c>
      <c r="E16" t="s">
        <v>31</v>
      </c>
      <c r="F16">
        <v>0.13</v>
      </c>
      <c r="G16">
        <v>3</v>
      </c>
      <c r="H16" t="s">
        <v>28</v>
      </c>
      <c r="I16" t="s">
        <v>25</v>
      </c>
      <c r="J16" s="1">
        <v>19966</v>
      </c>
      <c r="K16">
        <v>8</v>
      </c>
      <c r="L16">
        <v>15</v>
      </c>
      <c r="M16">
        <v>238.25936039999999</v>
      </c>
      <c r="N16">
        <v>0</v>
      </c>
      <c r="O16">
        <v>0</v>
      </c>
      <c r="P16">
        <v>0</v>
      </c>
      <c r="Q16">
        <v>0</v>
      </c>
      <c r="R16">
        <v>0</v>
      </c>
      <c r="S16">
        <v>1</v>
      </c>
      <c r="T16">
        <v>0</v>
      </c>
      <c r="U16">
        <v>0</v>
      </c>
      <c r="V16">
        <v>10</v>
      </c>
      <c r="W16" t="s">
        <v>31</v>
      </c>
      <c r="X16" t="str">
        <f t="shared" si="3"/>
        <v>16.56765_14.32268</v>
      </c>
      <c r="Y16">
        <f>VLOOKUP(X16,[1]deaths_age_mf!$AM:$AN,2,0)</f>
        <v>843.43813570355167</v>
      </c>
      <c r="Z16">
        <f>IF($Y16&lt;=AL$1,1,0)</f>
        <v>0</v>
      </c>
      <c r="AA16">
        <f>IF($Y16&lt;=AM$1,1,0)</f>
        <v>0</v>
      </c>
      <c r="AB16">
        <f>IF($Y16&lt;=AN$1,1,0)</f>
        <v>0</v>
      </c>
      <c r="AC16">
        <f>IF($Y16&lt;=AO$1,1,0)</f>
        <v>0</v>
      </c>
      <c r="AD16">
        <f>IF($Y16&lt;=AP$1,1,0)</f>
        <v>0</v>
      </c>
      <c r="AE16">
        <f>IF($Y16&lt;=AQ$1,1,0)</f>
        <v>0</v>
      </c>
      <c r="AF16">
        <f>IF($Y16&lt;=AR$1,1,0)</f>
        <v>0</v>
      </c>
      <c r="AG16">
        <f>IF($Y16&lt;=AS$1,1,0)</f>
        <v>0</v>
      </c>
      <c r="AH16">
        <f t="shared" si="4"/>
        <v>1</v>
      </c>
      <c r="AI16">
        <f t="shared" si="5"/>
        <v>1</v>
      </c>
      <c r="AJ16">
        <f t="shared" si="6"/>
        <v>1</v>
      </c>
    </row>
    <row r="17" spans="1:36" x14ac:dyDescent="0.2">
      <c r="A17">
        <v>9.5114389999999993</v>
      </c>
      <c r="B17">
        <v>10.67225</v>
      </c>
      <c r="C17">
        <v>5</v>
      </c>
      <c r="D17">
        <v>1</v>
      </c>
      <c r="E17" t="s">
        <v>29</v>
      </c>
      <c r="F17">
        <v>0.01</v>
      </c>
      <c r="G17">
        <v>4</v>
      </c>
      <c r="H17" t="s">
        <v>24</v>
      </c>
      <c r="I17" t="s">
        <v>27</v>
      </c>
      <c r="J17" s="1">
        <v>19966</v>
      </c>
      <c r="K17">
        <v>8</v>
      </c>
      <c r="L17">
        <v>16</v>
      </c>
      <c r="M17">
        <v>161.83301800000001</v>
      </c>
      <c r="N17">
        <v>0</v>
      </c>
      <c r="O17">
        <v>0</v>
      </c>
      <c r="P17">
        <v>0</v>
      </c>
      <c r="Q17">
        <v>0</v>
      </c>
      <c r="R17">
        <v>1</v>
      </c>
      <c r="S17">
        <v>0</v>
      </c>
      <c r="T17">
        <v>0</v>
      </c>
      <c r="U17">
        <v>0</v>
      </c>
      <c r="V17">
        <v>10</v>
      </c>
      <c r="W17" t="s">
        <v>29</v>
      </c>
      <c r="X17" t="str">
        <f t="shared" si="3"/>
        <v>9.511439_10.67225</v>
      </c>
      <c r="Y17">
        <f>VLOOKUP(X17,[1]deaths_age_mf!$AM:$AN,2,0)</f>
        <v>572.888883684701</v>
      </c>
      <c r="Z17">
        <f>IF($Y17&lt;=AL$1,1,0)</f>
        <v>0</v>
      </c>
      <c r="AA17">
        <f>IF($Y17&lt;=AM$1,1,0)</f>
        <v>0</v>
      </c>
      <c r="AB17">
        <f>IF($Y17&lt;=AN$1,1,0)</f>
        <v>0</v>
      </c>
      <c r="AC17">
        <f>IF($Y17&lt;=AO$1,1,0)</f>
        <v>0</v>
      </c>
      <c r="AD17">
        <f>IF($Y17&lt;=AP$1,1,0)</f>
        <v>0</v>
      </c>
      <c r="AE17">
        <f>IF($Y17&lt;=AQ$1,1,0)</f>
        <v>1</v>
      </c>
      <c r="AF17">
        <f>IF($Y17&lt;=AR$1,1,0)</f>
        <v>1</v>
      </c>
      <c r="AG17">
        <f>IF($Y17&lt;=AS$1,1,0)</f>
        <v>1</v>
      </c>
      <c r="AH17">
        <f t="shared" si="4"/>
        <v>1</v>
      </c>
      <c r="AI17">
        <f t="shared" si="5"/>
        <v>1</v>
      </c>
      <c r="AJ17">
        <f t="shared" si="6"/>
        <v>1</v>
      </c>
    </row>
    <row r="18" spans="1:36" x14ac:dyDescent="0.2">
      <c r="A18">
        <v>13.33699</v>
      </c>
      <c r="B18">
        <v>10.70585</v>
      </c>
      <c r="C18">
        <v>5</v>
      </c>
      <c r="D18">
        <v>0</v>
      </c>
      <c r="E18" t="s">
        <v>29</v>
      </c>
      <c r="F18">
        <v>0.01</v>
      </c>
      <c r="G18">
        <v>4</v>
      </c>
      <c r="H18" t="s">
        <v>28</v>
      </c>
      <c r="I18" t="s">
        <v>27</v>
      </c>
      <c r="J18" s="1">
        <v>19966</v>
      </c>
      <c r="K18">
        <v>8</v>
      </c>
      <c r="L18">
        <v>17</v>
      </c>
      <c r="M18">
        <v>63.821713619999997</v>
      </c>
      <c r="N18">
        <v>1</v>
      </c>
      <c r="O18">
        <v>0</v>
      </c>
      <c r="P18">
        <v>1</v>
      </c>
      <c r="Q18">
        <v>0</v>
      </c>
      <c r="R18">
        <v>0</v>
      </c>
      <c r="S18">
        <v>0</v>
      </c>
      <c r="T18">
        <v>0</v>
      </c>
      <c r="U18">
        <v>0</v>
      </c>
      <c r="V18">
        <v>10</v>
      </c>
      <c r="W18" t="s">
        <v>29</v>
      </c>
      <c r="X18" t="str">
        <f t="shared" si="3"/>
        <v>13.33699_10.70585</v>
      </c>
      <c r="Y18">
        <f>VLOOKUP(X18,[1]deaths_age_mf!$AM:$AN,2,0)</f>
        <v>225.92886621804777</v>
      </c>
      <c r="Z18">
        <f>IF($Y18&lt;=AL$1,1,0)</f>
        <v>0</v>
      </c>
      <c r="AA18">
        <f>IF($Y18&lt;=AM$1,1,0)</f>
        <v>0</v>
      </c>
      <c r="AB18">
        <f>IF($Y18&lt;=AN$1,1,0)</f>
        <v>1</v>
      </c>
      <c r="AC18">
        <f>IF($Y18&lt;=AO$1,1,0)</f>
        <v>1</v>
      </c>
      <c r="AD18">
        <f>IF($Y18&lt;=AP$1,1,0)</f>
        <v>1</v>
      </c>
      <c r="AE18">
        <f>IF($Y18&lt;=AQ$1,1,0)</f>
        <v>1</v>
      </c>
      <c r="AF18">
        <f>IF($Y18&lt;=AR$1,1,0)</f>
        <v>1</v>
      </c>
      <c r="AG18">
        <f>IF($Y18&lt;=AS$1,1,0)</f>
        <v>1</v>
      </c>
      <c r="AH18">
        <f t="shared" si="4"/>
        <v>1</v>
      </c>
      <c r="AI18">
        <f t="shared" si="5"/>
        <v>1</v>
      </c>
      <c r="AJ18">
        <f t="shared" si="6"/>
        <v>1</v>
      </c>
    </row>
    <row r="19" spans="1:36" x14ac:dyDescent="0.2">
      <c r="A19">
        <v>15.03486</v>
      </c>
      <c r="B19">
        <v>10.19459</v>
      </c>
      <c r="C19">
        <v>5</v>
      </c>
      <c r="D19">
        <v>1</v>
      </c>
      <c r="E19" t="s">
        <v>29</v>
      </c>
      <c r="F19">
        <v>0.01</v>
      </c>
      <c r="G19">
        <v>4</v>
      </c>
      <c r="H19" t="s">
        <v>24</v>
      </c>
      <c r="I19" t="s">
        <v>27</v>
      </c>
      <c r="J19" s="1">
        <v>19967</v>
      </c>
      <c r="K19">
        <v>56</v>
      </c>
      <c r="L19">
        <v>18</v>
      </c>
      <c r="M19">
        <v>145.0658099</v>
      </c>
      <c r="N19">
        <v>1</v>
      </c>
      <c r="O19">
        <v>0</v>
      </c>
      <c r="P19">
        <v>0</v>
      </c>
      <c r="Q19">
        <v>1</v>
      </c>
      <c r="R19">
        <v>0</v>
      </c>
      <c r="S19">
        <v>0</v>
      </c>
      <c r="T19">
        <v>0</v>
      </c>
      <c r="U19">
        <v>0</v>
      </c>
      <c r="V19">
        <v>11</v>
      </c>
      <c r="W19" t="s">
        <v>29</v>
      </c>
      <c r="X19" t="str">
        <f t="shared" si="3"/>
        <v>15.03486_10.19459</v>
      </c>
      <c r="Y19">
        <f>VLOOKUP(X19,[1]deaths_age_mf!$AM:$AN,2,0)</f>
        <v>513.53296693688901</v>
      </c>
      <c r="Z19">
        <f>IF($Y19&lt;=AL$1,1,0)</f>
        <v>0</v>
      </c>
      <c r="AA19">
        <f>IF($Y19&lt;=AM$1,1,0)</f>
        <v>0</v>
      </c>
      <c r="AB19">
        <f>IF($Y19&lt;=AN$1,1,0)</f>
        <v>0</v>
      </c>
      <c r="AC19">
        <f>IF($Y19&lt;=AO$1,1,0)</f>
        <v>0</v>
      </c>
      <c r="AD19">
        <f>IF($Y19&lt;=AP$1,1,0)</f>
        <v>0</v>
      </c>
      <c r="AE19">
        <f>IF($Y19&lt;=AQ$1,1,0)</f>
        <v>1</v>
      </c>
      <c r="AF19">
        <f>IF($Y19&lt;=AR$1,1,0)</f>
        <v>1</v>
      </c>
      <c r="AG19">
        <f>IF($Y19&lt;=AS$1,1,0)</f>
        <v>1</v>
      </c>
      <c r="AH19">
        <f t="shared" si="4"/>
        <v>1</v>
      </c>
      <c r="AI19">
        <f t="shared" si="5"/>
        <v>1</v>
      </c>
      <c r="AJ19">
        <f t="shared" si="6"/>
        <v>1</v>
      </c>
    </row>
    <row r="20" spans="1:36" x14ac:dyDescent="0.2">
      <c r="A20">
        <v>15.13973</v>
      </c>
      <c r="B20">
        <v>10.04012</v>
      </c>
      <c r="C20">
        <v>0</v>
      </c>
      <c r="D20">
        <v>0</v>
      </c>
      <c r="E20" t="s">
        <v>23</v>
      </c>
      <c r="F20">
        <v>0.28000000000000003</v>
      </c>
      <c r="G20">
        <v>0</v>
      </c>
      <c r="H20" t="s">
        <v>28</v>
      </c>
      <c r="I20" t="s">
        <v>25</v>
      </c>
      <c r="J20" s="1">
        <v>19967</v>
      </c>
      <c r="K20">
        <v>56</v>
      </c>
      <c r="L20">
        <v>19</v>
      </c>
      <c r="M20">
        <v>153.64459160000001</v>
      </c>
      <c r="N20">
        <v>1</v>
      </c>
      <c r="O20">
        <v>0</v>
      </c>
      <c r="P20">
        <v>0</v>
      </c>
      <c r="Q20">
        <v>0</v>
      </c>
      <c r="R20">
        <v>1</v>
      </c>
      <c r="S20">
        <v>0</v>
      </c>
      <c r="T20">
        <v>0</v>
      </c>
      <c r="U20">
        <v>0</v>
      </c>
      <c r="V20">
        <v>11</v>
      </c>
      <c r="W20" t="s">
        <v>23</v>
      </c>
      <c r="X20" t="str">
        <f t="shared" si="3"/>
        <v>15.13973_10.04012</v>
      </c>
      <c r="Y20">
        <f>VLOOKUP(X20,[1]deaths_age_mf!$AM:$AN,2,0)</f>
        <v>543.90185434820739</v>
      </c>
      <c r="Z20">
        <f>IF($Y20&lt;=AL$1,1,0)</f>
        <v>0</v>
      </c>
      <c r="AA20">
        <f>IF($Y20&lt;=AM$1,1,0)</f>
        <v>0</v>
      </c>
      <c r="AB20">
        <f>IF($Y20&lt;=AN$1,1,0)</f>
        <v>0</v>
      </c>
      <c r="AC20">
        <f>IF($Y20&lt;=AO$1,1,0)</f>
        <v>0</v>
      </c>
      <c r="AD20">
        <f>IF($Y20&lt;=AP$1,1,0)</f>
        <v>0</v>
      </c>
      <c r="AE20">
        <f>IF($Y20&lt;=AQ$1,1,0)</f>
        <v>1</v>
      </c>
      <c r="AF20">
        <f>IF($Y20&lt;=AR$1,1,0)</f>
        <v>1</v>
      </c>
      <c r="AG20">
        <f>IF($Y20&lt;=AS$1,1,0)</f>
        <v>1</v>
      </c>
      <c r="AH20">
        <f t="shared" si="4"/>
        <v>1</v>
      </c>
      <c r="AI20">
        <f t="shared" si="5"/>
        <v>1</v>
      </c>
      <c r="AJ20">
        <f t="shared" si="6"/>
        <v>1</v>
      </c>
    </row>
    <row r="21" spans="1:36" x14ac:dyDescent="0.2">
      <c r="A21">
        <v>10.871040000000001</v>
      </c>
      <c r="B21">
        <v>9.8232149999999994</v>
      </c>
      <c r="C21">
        <v>4</v>
      </c>
      <c r="D21">
        <v>1</v>
      </c>
      <c r="E21" t="s">
        <v>26</v>
      </c>
      <c r="F21">
        <v>0.04</v>
      </c>
      <c r="G21">
        <v>4</v>
      </c>
      <c r="H21" t="s">
        <v>24</v>
      </c>
      <c r="I21" t="s">
        <v>27</v>
      </c>
      <c r="J21" s="1">
        <v>19967</v>
      </c>
      <c r="K21">
        <v>56</v>
      </c>
      <c r="L21">
        <v>20</v>
      </c>
      <c r="M21">
        <v>127.6335711</v>
      </c>
      <c r="N21">
        <v>1</v>
      </c>
      <c r="O21">
        <v>0</v>
      </c>
      <c r="P21">
        <v>0</v>
      </c>
      <c r="Q21">
        <v>1</v>
      </c>
      <c r="R21">
        <v>0</v>
      </c>
      <c r="S21">
        <v>0</v>
      </c>
      <c r="T21">
        <v>0</v>
      </c>
      <c r="U21">
        <v>0</v>
      </c>
      <c r="V21">
        <v>11</v>
      </c>
      <c r="W21" t="s">
        <v>26</v>
      </c>
      <c r="X21" t="str">
        <f t="shared" si="3"/>
        <v>10.87104_9.823215</v>
      </c>
      <c r="Y21">
        <f>VLOOKUP(X21,[1]deaths_age_mf!$AM:$AN,2,0)</f>
        <v>451.82284153707349</v>
      </c>
      <c r="Z21">
        <f>IF($Y21&lt;=AL$1,1,0)</f>
        <v>0</v>
      </c>
      <c r="AA21">
        <f>IF($Y21&lt;=AM$1,1,0)</f>
        <v>0</v>
      </c>
      <c r="AB21">
        <f>IF($Y21&lt;=AN$1,1,0)</f>
        <v>0</v>
      </c>
      <c r="AC21">
        <f>IF($Y21&lt;=AO$1,1,0)</f>
        <v>0</v>
      </c>
      <c r="AD21">
        <f>IF($Y21&lt;=AP$1,1,0)</f>
        <v>1</v>
      </c>
      <c r="AE21">
        <f>IF($Y21&lt;=AQ$1,1,0)</f>
        <v>1</v>
      </c>
      <c r="AF21">
        <f>IF($Y21&lt;=AR$1,1,0)</f>
        <v>1</v>
      </c>
      <c r="AG21">
        <f>IF($Y21&lt;=AS$1,1,0)</f>
        <v>1</v>
      </c>
      <c r="AH21">
        <f t="shared" si="4"/>
        <v>1</v>
      </c>
      <c r="AI21">
        <f t="shared" si="5"/>
        <v>1</v>
      </c>
      <c r="AJ21">
        <f t="shared" si="6"/>
        <v>1</v>
      </c>
    </row>
    <row r="22" spans="1:36" x14ac:dyDescent="0.2">
      <c r="A22">
        <v>12.54631</v>
      </c>
      <c r="B22">
        <v>11.9826</v>
      </c>
      <c r="C22">
        <v>2</v>
      </c>
      <c r="D22">
        <v>0</v>
      </c>
      <c r="E22" t="s">
        <v>30</v>
      </c>
      <c r="F22">
        <v>0.3</v>
      </c>
      <c r="G22">
        <v>2</v>
      </c>
      <c r="H22" t="s">
        <v>28</v>
      </c>
      <c r="I22" t="s">
        <v>25</v>
      </c>
      <c r="J22" s="1">
        <v>19967</v>
      </c>
      <c r="K22">
        <v>56</v>
      </c>
      <c r="L22">
        <v>21</v>
      </c>
      <c r="M22">
        <v>12.832767369999999</v>
      </c>
      <c r="N22">
        <v>1</v>
      </c>
      <c r="O22">
        <v>1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11</v>
      </c>
      <c r="W22" t="s">
        <v>30</v>
      </c>
      <c r="X22" t="str">
        <f t="shared" si="3"/>
        <v>12.54631_11.9826</v>
      </c>
      <c r="Y22">
        <f>VLOOKUP(X22,[1]deaths_age_mf!$AM:$AN,2,0)</f>
        <v>45.427996493643199</v>
      </c>
      <c r="Z22">
        <f>IF($Y22&lt;=AL$1,1,0)</f>
        <v>1</v>
      </c>
      <c r="AA22">
        <f>IF($Y22&lt;=AM$1,1,0)</f>
        <v>1</v>
      </c>
      <c r="AB22">
        <f>IF($Y22&lt;=AN$1,1,0)</f>
        <v>1</v>
      </c>
      <c r="AC22">
        <f>IF($Y22&lt;=AO$1,1,0)</f>
        <v>1</v>
      </c>
      <c r="AD22">
        <f>IF($Y22&lt;=AP$1,1,0)</f>
        <v>1</v>
      </c>
      <c r="AE22">
        <f>IF($Y22&lt;=AQ$1,1,0)</f>
        <v>1</v>
      </c>
      <c r="AF22">
        <f>IF($Y22&lt;=AR$1,1,0)</f>
        <v>1</v>
      </c>
      <c r="AG22">
        <f>IF($Y22&lt;=AS$1,1,0)</f>
        <v>1</v>
      </c>
      <c r="AH22">
        <f t="shared" si="4"/>
        <v>1</v>
      </c>
      <c r="AI22">
        <f t="shared" si="5"/>
        <v>1</v>
      </c>
      <c r="AJ22">
        <f t="shared" si="6"/>
        <v>1</v>
      </c>
    </row>
    <row r="23" spans="1:36" x14ac:dyDescent="0.2">
      <c r="A23">
        <v>11.82367</v>
      </c>
      <c r="B23">
        <v>11.7979</v>
      </c>
      <c r="C23">
        <v>5</v>
      </c>
      <c r="D23">
        <v>0</v>
      </c>
      <c r="E23" t="s">
        <v>29</v>
      </c>
      <c r="F23">
        <v>0.01</v>
      </c>
      <c r="G23">
        <v>4</v>
      </c>
      <c r="H23" t="s">
        <v>28</v>
      </c>
      <c r="I23" t="s">
        <v>27</v>
      </c>
      <c r="J23" s="1">
        <v>19967</v>
      </c>
      <c r="K23">
        <v>56</v>
      </c>
      <c r="L23">
        <v>22</v>
      </c>
      <c r="M23">
        <v>37.5513805</v>
      </c>
      <c r="N23">
        <v>1</v>
      </c>
      <c r="O23">
        <v>1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11</v>
      </c>
      <c r="W23" t="s">
        <v>29</v>
      </c>
      <c r="X23" t="str">
        <f t="shared" si="3"/>
        <v>11.82367_11.7979</v>
      </c>
      <c r="Y23">
        <f>VLOOKUP(X23,[1]deaths_age_mf!$AM:$AN,2,0)</f>
        <v>132.93188695419161</v>
      </c>
      <c r="Z23">
        <f>IF($Y23&lt;=AL$1,1,0)</f>
        <v>0</v>
      </c>
      <c r="AA23">
        <f>IF($Y23&lt;=AM$1,1,0)</f>
        <v>1</v>
      </c>
      <c r="AB23">
        <f>IF($Y23&lt;=AN$1,1,0)</f>
        <v>1</v>
      </c>
      <c r="AC23">
        <f>IF($Y23&lt;=AO$1,1,0)</f>
        <v>1</v>
      </c>
      <c r="AD23">
        <f>IF($Y23&lt;=AP$1,1,0)</f>
        <v>1</v>
      </c>
      <c r="AE23">
        <f>IF($Y23&lt;=AQ$1,1,0)</f>
        <v>1</v>
      </c>
      <c r="AF23">
        <f>IF($Y23&lt;=AR$1,1,0)</f>
        <v>1</v>
      </c>
      <c r="AG23">
        <f>IF($Y23&lt;=AS$1,1,0)</f>
        <v>1</v>
      </c>
      <c r="AH23">
        <f t="shared" si="4"/>
        <v>1</v>
      </c>
      <c r="AI23">
        <f t="shared" si="5"/>
        <v>1</v>
      </c>
      <c r="AJ23">
        <f t="shared" si="6"/>
        <v>1</v>
      </c>
    </row>
    <row r="24" spans="1:36" x14ac:dyDescent="0.2">
      <c r="A24">
        <v>12.192270000000001</v>
      </c>
      <c r="B24">
        <v>10.383889999999999</v>
      </c>
      <c r="C24">
        <v>2</v>
      </c>
      <c r="D24">
        <v>1</v>
      </c>
      <c r="E24" t="s">
        <v>30</v>
      </c>
      <c r="F24">
        <v>0.3</v>
      </c>
      <c r="G24">
        <v>2</v>
      </c>
      <c r="H24" t="s">
        <v>24</v>
      </c>
      <c r="I24" t="s">
        <v>25</v>
      </c>
      <c r="J24" s="1">
        <v>19967</v>
      </c>
      <c r="K24">
        <v>56</v>
      </c>
      <c r="L24">
        <v>23</v>
      </c>
      <c r="M24">
        <v>69.787357080000007</v>
      </c>
      <c r="N24">
        <v>1</v>
      </c>
      <c r="O24">
        <v>0</v>
      </c>
      <c r="P24">
        <v>1</v>
      </c>
      <c r="Q24">
        <v>0</v>
      </c>
      <c r="R24">
        <v>0</v>
      </c>
      <c r="S24">
        <v>0</v>
      </c>
      <c r="T24">
        <v>0</v>
      </c>
      <c r="U24">
        <v>0</v>
      </c>
      <c r="V24">
        <v>11</v>
      </c>
      <c r="W24" t="s">
        <v>30</v>
      </c>
      <c r="X24" t="str">
        <f t="shared" si="3"/>
        <v>12.19227_10.38389</v>
      </c>
      <c r="Y24">
        <f>VLOOKUP(X24,[1]deaths_age_mf!$AM:$AN,2,0)</f>
        <v>247.04724405962313</v>
      </c>
      <c r="Z24">
        <f>IF($Y24&lt;=AL$1,1,0)</f>
        <v>0</v>
      </c>
      <c r="AA24">
        <f>IF($Y24&lt;=AM$1,1,0)</f>
        <v>0</v>
      </c>
      <c r="AB24">
        <f>IF($Y24&lt;=AN$1,1,0)</f>
        <v>1</v>
      </c>
      <c r="AC24">
        <f>IF($Y24&lt;=AO$1,1,0)</f>
        <v>1</v>
      </c>
      <c r="AD24">
        <f>IF($Y24&lt;=AP$1,1,0)</f>
        <v>1</v>
      </c>
      <c r="AE24">
        <f>IF($Y24&lt;=AQ$1,1,0)</f>
        <v>1</v>
      </c>
      <c r="AF24">
        <f>IF($Y24&lt;=AR$1,1,0)</f>
        <v>1</v>
      </c>
      <c r="AG24">
        <f>IF($Y24&lt;=AS$1,1,0)</f>
        <v>1</v>
      </c>
      <c r="AH24">
        <f t="shared" si="4"/>
        <v>1</v>
      </c>
      <c r="AI24">
        <f t="shared" si="5"/>
        <v>1</v>
      </c>
      <c r="AJ24">
        <f t="shared" si="6"/>
        <v>1</v>
      </c>
    </row>
    <row r="25" spans="1:36" x14ac:dyDescent="0.2">
      <c r="A25">
        <v>13.87589</v>
      </c>
      <c r="B25">
        <v>12.750450000000001</v>
      </c>
      <c r="C25">
        <v>4</v>
      </c>
      <c r="D25">
        <v>0</v>
      </c>
      <c r="E25" t="s">
        <v>26</v>
      </c>
      <c r="F25">
        <v>0.04</v>
      </c>
      <c r="G25">
        <v>4</v>
      </c>
      <c r="H25" t="s">
        <v>28</v>
      </c>
      <c r="I25" t="s">
        <v>27</v>
      </c>
      <c r="J25" s="1">
        <v>19967</v>
      </c>
      <c r="K25">
        <v>56</v>
      </c>
      <c r="L25">
        <v>24</v>
      </c>
      <c r="M25">
        <v>82.899057940000006</v>
      </c>
      <c r="N25">
        <v>1</v>
      </c>
      <c r="O25">
        <v>0</v>
      </c>
      <c r="P25">
        <v>1</v>
      </c>
      <c r="Q25">
        <v>0</v>
      </c>
      <c r="R25">
        <v>0</v>
      </c>
      <c r="S25">
        <v>0</v>
      </c>
      <c r="T25">
        <v>0</v>
      </c>
      <c r="U25">
        <v>0</v>
      </c>
      <c r="V25">
        <v>11</v>
      </c>
      <c r="W25" t="s">
        <v>26</v>
      </c>
      <c r="X25" t="str">
        <f t="shared" si="3"/>
        <v>13.87589_12.75045</v>
      </c>
      <c r="Y25">
        <f>VLOOKUP(X25,[1]deaths_age_mf!$AM:$AN,2,0)</f>
        <v>293.46266510697944</v>
      </c>
      <c r="Z25">
        <f>IF($Y25&lt;=AL$1,1,0)</f>
        <v>0</v>
      </c>
      <c r="AA25">
        <f>IF($Y25&lt;=AM$1,1,0)</f>
        <v>0</v>
      </c>
      <c r="AB25">
        <f>IF($Y25&lt;=AN$1,1,0)</f>
        <v>1</v>
      </c>
      <c r="AC25">
        <f>IF($Y25&lt;=AO$1,1,0)</f>
        <v>1</v>
      </c>
      <c r="AD25">
        <f>IF($Y25&lt;=AP$1,1,0)</f>
        <v>1</v>
      </c>
      <c r="AE25">
        <f>IF($Y25&lt;=AQ$1,1,0)</f>
        <v>1</v>
      </c>
      <c r="AF25">
        <f>IF($Y25&lt;=AR$1,1,0)</f>
        <v>1</v>
      </c>
      <c r="AG25">
        <f>IF($Y25&lt;=AS$1,1,0)</f>
        <v>1</v>
      </c>
      <c r="AH25">
        <f t="shared" si="4"/>
        <v>1</v>
      </c>
      <c r="AI25">
        <f t="shared" si="5"/>
        <v>1</v>
      </c>
      <c r="AJ25">
        <f t="shared" si="6"/>
        <v>1</v>
      </c>
    </row>
    <row r="26" spans="1:36" x14ac:dyDescent="0.2">
      <c r="A26">
        <v>12.307980000000001</v>
      </c>
      <c r="B26">
        <v>11.85122</v>
      </c>
      <c r="C26">
        <v>0</v>
      </c>
      <c r="D26">
        <v>0</v>
      </c>
      <c r="E26" t="s">
        <v>23</v>
      </c>
      <c r="F26">
        <v>0.28000000000000003</v>
      </c>
      <c r="G26">
        <v>0</v>
      </c>
      <c r="H26" t="s">
        <v>28</v>
      </c>
      <c r="I26" t="s">
        <v>25</v>
      </c>
      <c r="J26" s="1">
        <v>19967</v>
      </c>
      <c r="K26">
        <v>56</v>
      </c>
      <c r="L26">
        <v>25</v>
      </c>
      <c r="M26">
        <v>14.55654631</v>
      </c>
      <c r="N26">
        <v>1</v>
      </c>
      <c r="O26">
        <v>1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11</v>
      </c>
      <c r="W26" t="s">
        <v>23</v>
      </c>
      <c r="X26" t="str">
        <f t="shared" si="3"/>
        <v>12.30798_11.85122</v>
      </c>
      <c r="Y26">
        <f>VLOOKUP(X26,[1]deaths_age_mf!$AM:$AN,2,0)</f>
        <v>51.530173939251135</v>
      </c>
      <c r="Z26">
        <f>IF($Y26&lt;=AL$1,1,0)</f>
        <v>1</v>
      </c>
      <c r="AA26">
        <f>IF($Y26&lt;=AM$1,1,0)</f>
        <v>1</v>
      </c>
      <c r="AB26">
        <f>IF($Y26&lt;=AN$1,1,0)</f>
        <v>1</v>
      </c>
      <c r="AC26">
        <f>IF($Y26&lt;=AO$1,1,0)</f>
        <v>1</v>
      </c>
      <c r="AD26">
        <f>IF($Y26&lt;=AP$1,1,0)</f>
        <v>1</v>
      </c>
      <c r="AE26">
        <f>IF($Y26&lt;=AQ$1,1,0)</f>
        <v>1</v>
      </c>
      <c r="AF26">
        <f>IF($Y26&lt;=AR$1,1,0)</f>
        <v>1</v>
      </c>
      <c r="AG26">
        <f>IF($Y26&lt;=AS$1,1,0)</f>
        <v>1</v>
      </c>
      <c r="AH26">
        <f t="shared" si="4"/>
        <v>1</v>
      </c>
      <c r="AI26">
        <f t="shared" si="5"/>
        <v>1</v>
      </c>
      <c r="AJ26">
        <f t="shared" si="6"/>
        <v>1</v>
      </c>
    </row>
    <row r="27" spans="1:36" x14ac:dyDescent="0.2">
      <c r="A27">
        <v>10.973789999999999</v>
      </c>
      <c r="B27">
        <v>11.853590000000001</v>
      </c>
      <c r="C27">
        <v>5</v>
      </c>
      <c r="D27">
        <v>1</v>
      </c>
      <c r="E27" t="s">
        <v>29</v>
      </c>
      <c r="F27">
        <v>0.01</v>
      </c>
      <c r="G27">
        <v>4</v>
      </c>
      <c r="H27" t="s">
        <v>24</v>
      </c>
      <c r="I27" t="s">
        <v>27</v>
      </c>
      <c r="J27" s="1">
        <v>19967</v>
      </c>
      <c r="K27">
        <v>56</v>
      </c>
      <c r="L27">
        <v>26</v>
      </c>
      <c r="M27">
        <v>80.128188600000001</v>
      </c>
      <c r="N27">
        <v>1</v>
      </c>
      <c r="O27">
        <v>0</v>
      </c>
      <c r="P27">
        <v>1</v>
      </c>
      <c r="Q27">
        <v>0</v>
      </c>
      <c r="R27">
        <v>0</v>
      </c>
      <c r="S27">
        <v>0</v>
      </c>
      <c r="T27">
        <v>0</v>
      </c>
      <c r="U27">
        <v>0</v>
      </c>
      <c r="V27">
        <v>11</v>
      </c>
      <c r="W27" t="s">
        <v>29</v>
      </c>
      <c r="X27" t="str">
        <f t="shared" si="3"/>
        <v>10.97379_11.85359</v>
      </c>
      <c r="Y27">
        <f>VLOOKUP(X27,[1]deaths_age_mf!$AM:$AN,2,0)</f>
        <v>283.65378763943249</v>
      </c>
      <c r="Z27">
        <f>IF($Y27&lt;=AL$1,1,0)</f>
        <v>0</v>
      </c>
      <c r="AA27">
        <f>IF($Y27&lt;=AM$1,1,0)</f>
        <v>0</v>
      </c>
      <c r="AB27">
        <f>IF($Y27&lt;=AN$1,1,0)</f>
        <v>1</v>
      </c>
      <c r="AC27">
        <f>IF($Y27&lt;=AO$1,1,0)</f>
        <v>1</v>
      </c>
      <c r="AD27">
        <f>IF($Y27&lt;=AP$1,1,0)</f>
        <v>1</v>
      </c>
      <c r="AE27">
        <f>IF($Y27&lt;=AQ$1,1,0)</f>
        <v>1</v>
      </c>
      <c r="AF27">
        <f>IF($Y27&lt;=AR$1,1,0)</f>
        <v>1</v>
      </c>
      <c r="AG27">
        <f>IF($Y27&lt;=AS$1,1,0)</f>
        <v>1</v>
      </c>
      <c r="AH27">
        <f t="shared" si="4"/>
        <v>1</v>
      </c>
      <c r="AI27">
        <f t="shared" si="5"/>
        <v>1</v>
      </c>
      <c r="AJ27">
        <f t="shared" si="6"/>
        <v>1</v>
      </c>
    </row>
    <row r="28" spans="1:36" x14ac:dyDescent="0.2">
      <c r="A28">
        <v>10.98912</v>
      </c>
      <c r="B28">
        <v>9.7592289999999995</v>
      </c>
      <c r="C28">
        <v>5</v>
      </c>
      <c r="D28">
        <v>0</v>
      </c>
      <c r="E28" t="s">
        <v>29</v>
      </c>
      <c r="F28">
        <v>0.01</v>
      </c>
      <c r="G28">
        <v>4</v>
      </c>
      <c r="H28" t="s">
        <v>28</v>
      </c>
      <c r="I28" t="s">
        <v>27</v>
      </c>
      <c r="J28" s="1">
        <v>19967</v>
      </c>
      <c r="K28">
        <v>56</v>
      </c>
      <c r="L28">
        <v>27</v>
      </c>
      <c r="M28">
        <v>126.2564249</v>
      </c>
      <c r="N28">
        <v>1</v>
      </c>
      <c r="O28">
        <v>0</v>
      </c>
      <c r="P28">
        <v>0</v>
      </c>
      <c r="Q28">
        <v>1</v>
      </c>
      <c r="R28">
        <v>0</v>
      </c>
      <c r="S28">
        <v>0</v>
      </c>
      <c r="T28">
        <v>0</v>
      </c>
      <c r="U28">
        <v>0</v>
      </c>
      <c r="V28">
        <v>11</v>
      </c>
      <c r="W28" t="s">
        <v>29</v>
      </c>
      <c r="X28" t="str">
        <f t="shared" si="3"/>
        <v>10.98912_9.759229</v>
      </c>
      <c r="Y28">
        <f>VLOOKUP(X28,[1]deaths_age_mf!$AM:$AN,2,0)</f>
        <v>446.94774414170388</v>
      </c>
      <c r="Z28">
        <f>IF($Y28&lt;=AL$1,1,0)</f>
        <v>0</v>
      </c>
      <c r="AA28">
        <f>IF($Y28&lt;=AM$1,1,0)</f>
        <v>0</v>
      </c>
      <c r="AB28">
        <f>IF($Y28&lt;=AN$1,1,0)</f>
        <v>0</v>
      </c>
      <c r="AC28">
        <f>IF($Y28&lt;=AO$1,1,0)</f>
        <v>0</v>
      </c>
      <c r="AD28">
        <f>IF($Y28&lt;=AP$1,1,0)</f>
        <v>1</v>
      </c>
      <c r="AE28">
        <f>IF($Y28&lt;=AQ$1,1,0)</f>
        <v>1</v>
      </c>
      <c r="AF28">
        <f>IF($Y28&lt;=AR$1,1,0)</f>
        <v>1</v>
      </c>
      <c r="AG28">
        <f>IF($Y28&lt;=AS$1,1,0)</f>
        <v>1</v>
      </c>
      <c r="AH28">
        <f t="shared" si="4"/>
        <v>1</v>
      </c>
      <c r="AI28">
        <f t="shared" si="5"/>
        <v>1</v>
      </c>
      <c r="AJ28">
        <f t="shared" si="6"/>
        <v>1</v>
      </c>
    </row>
    <row r="29" spans="1:36" x14ac:dyDescent="0.2">
      <c r="A29">
        <v>13.50803</v>
      </c>
      <c r="B29">
        <v>13.34022</v>
      </c>
      <c r="C29">
        <v>0</v>
      </c>
      <c r="D29">
        <v>1</v>
      </c>
      <c r="E29" t="s">
        <v>23</v>
      </c>
      <c r="F29">
        <v>0.28000000000000003</v>
      </c>
      <c r="G29">
        <v>0</v>
      </c>
      <c r="H29" t="s">
        <v>24</v>
      </c>
      <c r="I29" t="s">
        <v>25</v>
      </c>
      <c r="J29" s="1">
        <v>19967</v>
      </c>
      <c r="K29">
        <v>56</v>
      </c>
      <c r="L29">
        <v>28</v>
      </c>
      <c r="M29">
        <v>93.264164350000001</v>
      </c>
      <c r="N29">
        <v>1</v>
      </c>
      <c r="O29">
        <v>0</v>
      </c>
      <c r="P29">
        <v>1</v>
      </c>
      <c r="Q29">
        <v>0</v>
      </c>
      <c r="R29">
        <v>0</v>
      </c>
      <c r="S29">
        <v>0</v>
      </c>
      <c r="T29">
        <v>0</v>
      </c>
      <c r="U29">
        <v>0</v>
      </c>
      <c r="V29">
        <v>11</v>
      </c>
      <c r="W29" t="s">
        <v>23</v>
      </c>
      <c r="X29" t="str">
        <f t="shared" si="3"/>
        <v>13.50803_13.34022</v>
      </c>
      <c r="Y29">
        <f>VLOOKUP(X29,[1]deaths_age_mf!$AM:$AN,2,0)</f>
        <v>330.15514179779683</v>
      </c>
      <c r="Z29">
        <f>IF($Y29&lt;=AL$1,1,0)</f>
        <v>0</v>
      </c>
      <c r="AA29">
        <f>IF($Y29&lt;=AM$1,1,0)</f>
        <v>0</v>
      </c>
      <c r="AB29">
        <f>IF($Y29&lt;=AN$1,1,0)</f>
        <v>0</v>
      </c>
      <c r="AC29">
        <f>IF($Y29&lt;=AO$1,1,0)</f>
        <v>1</v>
      </c>
      <c r="AD29">
        <f>IF($Y29&lt;=AP$1,1,0)</f>
        <v>1</v>
      </c>
      <c r="AE29">
        <f>IF($Y29&lt;=AQ$1,1,0)</f>
        <v>1</v>
      </c>
      <c r="AF29">
        <f>IF($Y29&lt;=AR$1,1,0)</f>
        <v>1</v>
      </c>
      <c r="AG29">
        <f>IF($Y29&lt;=AS$1,1,0)</f>
        <v>1</v>
      </c>
      <c r="AH29">
        <f t="shared" si="4"/>
        <v>1</v>
      </c>
      <c r="AI29">
        <f t="shared" si="5"/>
        <v>1</v>
      </c>
      <c r="AJ29">
        <f t="shared" si="6"/>
        <v>1</v>
      </c>
    </row>
    <row r="30" spans="1:36" x14ac:dyDescent="0.2">
      <c r="A30">
        <v>10.80653</v>
      </c>
      <c r="B30">
        <v>11.66098</v>
      </c>
      <c r="C30">
        <v>4</v>
      </c>
      <c r="D30">
        <v>1</v>
      </c>
      <c r="E30" t="s">
        <v>26</v>
      </c>
      <c r="F30">
        <v>0.04</v>
      </c>
      <c r="G30">
        <v>4</v>
      </c>
      <c r="H30" t="s">
        <v>24</v>
      </c>
      <c r="I30" t="s">
        <v>27</v>
      </c>
      <c r="J30" s="1">
        <v>19967</v>
      </c>
      <c r="K30">
        <v>56</v>
      </c>
      <c r="L30">
        <v>29</v>
      </c>
      <c r="M30">
        <v>88.303519649999998</v>
      </c>
      <c r="N30">
        <v>1</v>
      </c>
      <c r="O30">
        <v>0</v>
      </c>
      <c r="P30">
        <v>1</v>
      </c>
      <c r="Q30">
        <v>0</v>
      </c>
      <c r="R30">
        <v>0</v>
      </c>
      <c r="S30">
        <v>0</v>
      </c>
      <c r="T30">
        <v>0</v>
      </c>
      <c r="U30">
        <v>0</v>
      </c>
      <c r="V30">
        <v>11</v>
      </c>
      <c r="W30" t="s">
        <v>26</v>
      </c>
      <c r="X30" t="str">
        <f t="shared" si="3"/>
        <v>10.80653_11.66098</v>
      </c>
      <c r="Y30">
        <f>VLOOKUP(X30,[1]deaths_age_mf!$AM:$AN,2,0)</f>
        <v>312.59445956626075</v>
      </c>
      <c r="Z30">
        <f>IF($Y30&lt;=AL$1,1,0)</f>
        <v>0</v>
      </c>
      <c r="AA30">
        <f>IF($Y30&lt;=AM$1,1,0)</f>
        <v>0</v>
      </c>
      <c r="AB30">
        <f>IF($Y30&lt;=AN$1,1,0)</f>
        <v>0</v>
      </c>
      <c r="AC30">
        <f>IF($Y30&lt;=AO$1,1,0)</f>
        <v>1</v>
      </c>
      <c r="AD30">
        <f>IF($Y30&lt;=AP$1,1,0)</f>
        <v>1</v>
      </c>
      <c r="AE30">
        <f>IF($Y30&lt;=AQ$1,1,0)</f>
        <v>1</v>
      </c>
      <c r="AF30">
        <f>IF($Y30&lt;=AR$1,1,0)</f>
        <v>1</v>
      </c>
      <c r="AG30">
        <f>IF($Y30&lt;=AS$1,1,0)</f>
        <v>1</v>
      </c>
      <c r="AH30">
        <f t="shared" si="4"/>
        <v>1</v>
      </c>
      <c r="AI30">
        <f t="shared" si="5"/>
        <v>1</v>
      </c>
      <c r="AJ30">
        <f t="shared" si="6"/>
        <v>1</v>
      </c>
    </row>
    <row r="31" spans="1:36" x14ac:dyDescent="0.2">
      <c r="A31">
        <v>12.205690000000001</v>
      </c>
      <c r="B31">
        <v>13.642519999999999</v>
      </c>
      <c r="C31">
        <v>0</v>
      </c>
      <c r="D31">
        <v>0</v>
      </c>
      <c r="E31" t="s">
        <v>23</v>
      </c>
      <c r="F31">
        <v>0.28000000000000003</v>
      </c>
      <c r="G31">
        <v>0</v>
      </c>
      <c r="H31" t="s">
        <v>28</v>
      </c>
      <c r="I31" t="s">
        <v>25</v>
      </c>
      <c r="J31" s="1">
        <v>19967</v>
      </c>
      <c r="K31">
        <v>56</v>
      </c>
      <c r="L31">
        <v>30</v>
      </c>
      <c r="M31">
        <v>97.497177890000003</v>
      </c>
      <c r="N31">
        <v>1</v>
      </c>
      <c r="O31">
        <v>0</v>
      </c>
      <c r="P31">
        <v>1</v>
      </c>
      <c r="Q31">
        <v>0</v>
      </c>
      <c r="R31">
        <v>0</v>
      </c>
      <c r="S31">
        <v>0</v>
      </c>
      <c r="T31">
        <v>0</v>
      </c>
      <c r="U31">
        <v>0</v>
      </c>
      <c r="V31">
        <v>11</v>
      </c>
      <c r="W31" t="s">
        <v>23</v>
      </c>
      <c r="X31" t="str">
        <f t="shared" si="3"/>
        <v>12.20569_13.64252</v>
      </c>
      <c r="Y31">
        <f>VLOOKUP(X31,[1]deaths_age_mf!$AM:$AN,2,0)</f>
        <v>345.14000974232943</v>
      </c>
      <c r="Z31">
        <f>IF($Y31&lt;=AL$1,1,0)</f>
        <v>0</v>
      </c>
      <c r="AA31">
        <f>IF($Y31&lt;=AM$1,1,0)</f>
        <v>0</v>
      </c>
      <c r="AB31">
        <f>IF($Y31&lt;=AN$1,1,0)</f>
        <v>0</v>
      </c>
      <c r="AC31">
        <f>IF($Y31&lt;=AO$1,1,0)</f>
        <v>1</v>
      </c>
      <c r="AD31">
        <f>IF($Y31&lt;=AP$1,1,0)</f>
        <v>1</v>
      </c>
      <c r="AE31">
        <f>IF($Y31&lt;=AQ$1,1,0)</f>
        <v>1</v>
      </c>
      <c r="AF31">
        <f>IF($Y31&lt;=AR$1,1,0)</f>
        <v>1</v>
      </c>
      <c r="AG31">
        <f>IF($Y31&lt;=AS$1,1,0)</f>
        <v>1</v>
      </c>
      <c r="AH31">
        <f t="shared" si="4"/>
        <v>1</v>
      </c>
      <c r="AI31">
        <f t="shared" si="5"/>
        <v>1</v>
      </c>
      <c r="AJ31">
        <f t="shared" si="6"/>
        <v>1</v>
      </c>
    </row>
    <row r="32" spans="1:36" x14ac:dyDescent="0.2">
      <c r="A32">
        <v>13.899330000000001</v>
      </c>
      <c r="B32">
        <v>13.98826</v>
      </c>
      <c r="C32">
        <v>2</v>
      </c>
      <c r="D32">
        <v>1</v>
      </c>
      <c r="E32" t="s">
        <v>30</v>
      </c>
      <c r="F32">
        <v>0.3</v>
      </c>
      <c r="G32">
        <v>2</v>
      </c>
      <c r="H32" t="s">
        <v>24</v>
      </c>
      <c r="I32" t="s">
        <v>25</v>
      </c>
      <c r="J32" s="1">
        <v>19967</v>
      </c>
      <c r="K32">
        <v>56</v>
      </c>
      <c r="L32">
        <v>31</v>
      </c>
      <c r="M32">
        <v>131.11095850000001</v>
      </c>
      <c r="N32">
        <v>1</v>
      </c>
      <c r="O32">
        <v>0</v>
      </c>
      <c r="P32">
        <v>0</v>
      </c>
      <c r="Q32">
        <v>1</v>
      </c>
      <c r="R32">
        <v>0</v>
      </c>
      <c r="S32">
        <v>0</v>
      </c>
      <c r="T32">
        <v>0</v>
      </c>
      <c r="U32">
        <v>0</v>
      </c>
      <c r="V32">
        <v>11</v>
      </c>
      <c r="W32" t="s">
        <v>30</v>
      </c>
      <c r="X32" t="str">
        <f t="shared" si="3"/>
        <v>13.89933_13.98826</v>
      </c>
      <c r="Y32">
        <f>VLOOKUP(X32,[1]deaths_age_mf!$AM:$AN,2,0)</f>
        <v>464.13279295029781</v>
      </c>
      <c r="Z32">
        <f>IF($Y32&lt;=AL$1,1,0)</f>
        <v>0</v>
      </c>
      <c r="AA32">
        <f>IF($Y32&lt;=AM$1,1,0)</f>
        <v>0</v>
      </c>
      <c r="AB32">
        <f>IF($Y32&lt;=AN$1,1,0)</f>
        <v>0</v>
      </c>
      <c r="AC32">
        <f>IF($Y32&lt;=AO$1,1,0)</f>
        <v>0</v>
      </c>
      <c r="AD32">
        <f>IF($Y32&lt;=AP$1,1,0)</f>
        <v>1</v>
      </c>
      <c r="AE32">
        <f>IF($Y32&lt;=AQ$1,1,0)</f>
        <v>1</v>
      </c>
      <c r="AF32">
        <f>IF($Y32&lt;=AR$1,1,0)</f>
        <v>1</v>
      </c>
      <c r="AG32">
        <f>IF($Y32&lt;=AS$1,1,0)</f>
        <v>1</v>
      </c>
      <c r="AH32">
        <f t="shared" si="4"/>
        <v>1</v>
      </c>
      <c r="AI32">
        <f t="shared" si="5"/>
        <v>1</v>
      </c>
      <c r="AJ32">
        <f t="shared" si="6"/>
        <v>1</v>
      </c>
    </row>
    <row r="33" spans="1:36" x14ac:dyDescent="0.2">
      <c r="A33">
        <v>12.51938</v>
      </c>
      <c r="B33">
        <v>11.61548</v>
      </c>
      <c r="C33">
        <v>5</v>
      </c>
      <c r="D33">
        <v>0</v>
      </c>
      <c r="E33" t="s">
        <v>29</v>
      </c>
      <c r="F33">
        <v>0.01</v>
      </c>
      <c r="G33">
        <v>4</v>
      </c>
      <c r="H33" t="s">
        <v>28</v>
      </c>
      <c r="I33" t="s">
        <v>27</v>
      </c>
      <c r="J33" s="1">
        <v>19967</v>
      </c>
      <c r="K33">
        <v>56</v>
      </c>
      <c r="L33">
        <v>32</v>
      </c>
      <c r="M33">
        <v>6.1596539909999999</v>
      </c>
      <c r="N33">
        <v>1</v>
      </c>
      <c r="O33">
        <v>1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11</v>
      </c>
      <c r="W33" t="s">
        <v>29</v>
      </c>
      <c r="X33" t="str">
        <f t="shared" si="3"/>
        <v>12.51938_11.61548</v>
      </c>
      <c r="Y33">
        <f>VLOOKUP(X33,[1]deaths_age_mf!$AM:$AN,2,0)</f>
        <v>21.805175128587479</v>
      </c>
      <c r="Z33">
        <f>IF($Y33&lt;=AL$1,1,0)</f>
        <v>1</v>
      </c>
      <c r="AA33">
        <f>IF($Y33&lt;=AM$1,1,0)</f>
        <v>1</v>
      </c>
      <c r="AB33">
        <f>IF($Y33&lt;=AN$1,1,0)</f>
        <v>1</v>
      </c>
      <c r="AC33">
        <f>IF($Y33&lt;=AO$1,1,0)</f>
        <v>1</v>
      </c>
      <c r="AD33">
        <f>IF($Y33&lt;=AP$1,1,0)</f>
        <v>1</v>
      </c>
      <c r="AE33">
        <f>IF($Y33&lt;=AQ$1,1,0)</f>
        <v>1</v>
      </c>
      <c r="AF33">
        <f>IF($Y33&lt;=AR$1,1,0)</f>
        <v>1</v>
      </c>
      <c r="AG33">
        <f>IF($Y33&lt;=AS$1,1,0)</f>
        <v>1</v>
      </c>
      <c r="AH33">
        <f t="shared" si="4"/>
        <v>1</v>
      </c>
      <c r="AI33">
        <f t="shared" si="5"/>
        <v>1</v>
      </c>
      <c r="AJ33">
        <f t="shared" si="6"/>
        <v>1</v>
      </c>
    </row>
    <row r="34" spans="1:36" x14ac:dyDescent="0.2">
      <c r="A34">
        <v>15.74902</v>
      </c>
      <c r="B34">
        <v>12.65131</v>
      </c>
      <c r="C34">
        <v>2</v>
      </c>
      <c r="D34">
        <v>1</v>
      </c>
      <c r="E34" t="s">
        <v>30</v>
      </c>
      <c r="F34">
        <v>0.3</v>
      </c>
      <c r="G34">
        <v>2</v>
      </c>
      <c r="H34" t="s">
        <v>24</v>
      </c>
      <c r="I34" t="s">
        <v>25</v>
      </c>
      <c r="J34" s="1">
        <v>19967</v>
      </c>
      <c r="K34">
        <v>56</v>
      </c>
      <c r="L34">
        <v>33</v>
      </c>
      <c r="M34">
        <v>165.4657091</v>
      </c>
      <c r="N34">
        <v>0</v>
      </c>
      <c r="O34">
        <v>0</v>
      </c>
      <c r="P34">
        <v>0</v>
      </c>
      <c r="Q34">
        <v>0</v>
      </c>
      <c r="R34">
        <v>1</v>
      </c>
      <c r="S34">
        <v>0</v>
      </c>
      <c r="T34">
        <v>0</v>
      </c>
      <c r="U34">
        <v>0</v>
      </c>
      <c r="V34">
        <v>11</v>
      </c>
      <c r="W34" t="s">
        <v>30</v>
      </c>
      <c r="X34" t="str">
        <f t="shared" si="3"/>
        <v>15.74902_12.65131</v>
      </c>
      <c r="Y34">
        <f>VLOOKUP(X34,[1]deaths_age_mf!$AM:$AN,2,0)</f>
        <v>585.74861027127849</v>
      </c>
      <c r="Z34">
        <f>IF($Y34&lt;=AL$1,1,0)</f>
        <v>0</v>
      </c>
      <c r="AA34">
        <f>IF($Y34&lt;=AM$1,1,0)</f>
        <v>0</v>
      </c>
      <c r="AB34">
        <f>IF($Y34&lt;=AN$1,1,0)</f>
        <v>0</v>
      </c>
      <c r="AC34">
        <f>IF($Y34&lt;=AO$1,1,0)</f>
        <v>0</v>
      </c>
      <c r="AD34">
        <f>IF($Y34&lt;=AP$1,1,0)</f>
        <v>0</v>
      </c>
      <c r="AE34">
        <f>IF($Y34&lt;=AQ$1,1,0)</f>
        <v>1</v>
      </c>
      <c r="AF34">
        <f>IF($Y34&lt;=AR$1,1,0)</f>
        <v>1</v>
      </c>
      <c r="AG34">
        <f>IF($Y34&lt;=AS$1,1,0)</f>
        <v>1</v>
      </c>
      <c r="AH34">
        <f t="shared" si="4"/>
        <v>1</v>
      </c>
      <c r="AI34">
        <f t="shared" si="5"/>
        <v>1</v>
      </c>
      <c r="AJ34">
        <f t="shared" si="6"/>
        <v>1</v>
      </c>
    </row>
    <row r="35" spans="1:36" x14ac:dyDescent="0.2">
      <c r="A35">
        <v>12.85563</v>
      </c>
      <c r="B35">
        <v>9.8961430000000004</v>
      </c>
      <c r="C35">
        <v>0</v>
      </c>
      <c r="D35">
        <v>0</v>
      </c>
      <c r="E35" t="s">
        <v>23</v>
      </c>
      <c r="F35">
        <v>0.28000000000000003</v>
      </c>
      <c r="G35">
        <v>0</v>
      </c>
      <c r="H35" t="s">
        <v>28</v>
      </c>
      <c r="I35" t="s">
        <v>25</v>
      </c>
      <c r="J35" s="1">
        <v>19967</v>
      </c>
      <c r="K35">
        <v>56</v>
      </c>
      <c r="L35">
        <v>34</v>
      </c>
      <c r="M35">
        <v>92.648118370000006</v>
      </c>
      <c r="N35">
        <v>1</v>
      </c>
      <c r="O35">
        <v>0</v>
      </c>
      <c r="P35">
        <v>1</v>
      </c>
      <c r="Q35">
        <v>0</v>
      </c>
      <c r="R35">
        <v>0</v>
      </c>
      <c r="S35">
        <v>0</v>
      </c>
      <c r="T35">
        <v>0</v>
      </c>
      <c r="U35">
        <v>0</v>
      </c>
      <c r="V35">
        <v>11</v>
      </c>
      <c r="W35" t="s">
        <v>23</v>
      </c>
      <c r="X35" t="str">
        <f t="shared" si="3"/>
        <v>12.85563_9.896143</v>
      </c>
      <c r="Y35">
        <f>VLOOKUP(X35,[1]deaths_age_mf!$AM:$AN,2,0)</f>
        <v>327.97433903192751</v>
      </c>
      <c r="Z35">
        <f>IF($Y35&lt;=AL$1,1,0)</f>
        <v>0</v>
      </c>
      <c r="AA35">
        <f>IF($Y35&lt;=AM$1,1,0)</f>
        <v>0</v>
      </c>
      <c r="AB35">
        <f>IF($Y35&lt;=AN$1,1,0)</f>
        <v>0</v>
      </c>
      <c r="AC35">
        <f>IF($Y35&lt;=AO$1,1,0)</f>
        <v>1</v>
      </c>
      <c r="AD35">
        <f>IF($Y35&lt;=AP$1,1,0)</f>
        <v>1</v>
      </c>
      <c r="AE35">
        <f>IF($Y35&lt;=AQ$1,1,0)</f>
        <v>1</v>
      </c>
      <c r="AF35">
        <f>IF($Y35&lt;=AR$1,1,0)</f>
        <v>1</v>
      </c>
      <c r="AG35">
        <f>IF($Y35&lt;=AS$1,1,0)</f>
        <v>1</v>
      </c>
      <c r="AH35">
        <f t="shared" si="4"/>
        <v>1</v>
      </c>
      <c r="AI35">
        <f t="shared" si="5"/>
        <v>1</v>
      </c>
      <c r="AJ35">
        <f t="shared" si="6"/>
        <v>1</v>
      </c>
    </row>
    <row r="36" spans="1:36" x14ac:dyDescent="0.2">
      <c r="A36">
        <v>12.988659999999999</v>
      </c>
      <c r="B36">
        <v>10.1677</v>
      </c>
      <c r="C36">
        <v>0</v>
      </c>
      <c r="D36">
        <v>1</v>
      </c>
      <c r="E36" t="s">
        <v>23</v>
      </c>
      <c r="F36">
        <v>0.28000000000000003</v>
      </c>
      <c r="G36">
        <v>0</v>
      </c>
      <c r="H36" t="s">
        <v>24</v>
      </c>
      <c r="I36" t="s">
        <v>25</v>
      </c>
      <c r="J36" s="1">
        <v>19967</v>
      </c>
      <c r="K36">
        <v>56</v>
      </c>
      <c r="L36">
        <v>35</v>
      </c>
      <c r="M36">
        <v>80.716886470000006</v>
      </c>
      <c r="N36">
        <v>1</v>
      </c>
      <c r="O36">
        <v>0</v>
      </c>
      <c r="P36">
        <v>1</v>
      </c>
      <c r="Q36">
        <v>0</v>
      </c>
      <c r="R36">
        <v>0</v>
      </c>
      <c r="S36">
        <v>0</v>
      </c>
      <c r="T36">
        <v>0</v>
      </c>
      <c r="U36">
        <v>0</v>
      </c>
      <c r="V36">
        <v>11</v>
      </c>
      <c r="W36" t="s">
        <v>23</v>
      </c>
      <c r="X36" t="str">
        <f t="shared" si="3"/>
        <v>12.98866_10.1677</v>
      </c>
      <c r="Y36">
        <f>VLOOKUP(X36,[1]deaths_age_mf!$AM:$AN,2,0)</f>
        <v>285.73777811343814</v>
      </c>
      <c r="Z36">
        <f>IF($Y36&lt;=AL$1,1,0)</f>
        <v>0</v>
      </c>
      <c r="AA36">
        <f>IF($Y36&lt;=AM$1,1,0)</f>
        <v>0</v>
      </c>
      <c r="AB36">
        <f>IF($Y36&lt;=AN$1,1,0)</f>
        <v>1</v>
      </c>
      <c r="AC36">
        <f>IF($Y36&lt;=AO$1,1,0)</f>
        <v>1</v>
      </c>
      <c r="AD36">
        <f>IF($Y36&lt;=AP$1,1,0)</f>
        <v>1</v>
      </c>
      <c r="AE36">
        <f>IF($Y36&lt;=AQ$1,1,0)</f>
        <v>1</v>
      </c>
      <c r="AF36">
        <f>IF($Y36&lt;=AR$1,1,0)</f>
        <v>1</v>
      </c>
      <c r="AG36">
        <f>IF($Y36&lt;=AS$1,1,0)</f>
        <v>1</v>
      </c>
      <c r="AH36">
        <f t="shared" si="4"/>
        <v>1</v>
      </c>
      <c r="AI36">
        <f t="shared" si="5"/>
        <v>1</v>
      </c>
      <c r="AJ36">
        <f t="shared" si="6"/>
        <v>1</v>
      </c>
    </row>
    <row r="37" spans="1:36" x14ac:dyDescent="0.2">
      <c r="A37">
        <v>13.6861</v>
      </c>
      <c r="B37">
        <v>11.40649</v>
      </c>
      <c r="C37">
        <v>5</v>
      </c>
      <c r="D37">
        <v>0</v>
      </c>
      <c r="E37" t="s">
        <v>29</v>
      </c>
      <c r="F37">
        <v>0.01</v>
      </c>
      <c r="G37">
        <v>4</v>
      </c>
      <c r="H37" t="s">
        <v>28</v>
      </c>
      <c r="I37" t="s">
        <v>27</v>
      </c>
      <c r="J37" s="1">
        <v>19967</v>
      </c>
      <c r="K37">
        <v>56</v>
      </c>
      <c r="L37">
        <v>36</v>
      </c>
      <c r="M37">
        <v>57.997453</v>
      </c>
      <c r="N37">
        <v>1</v>
      </c>
      <c r="O37">
        <v>0</v>
      </c>
      <c r="P37">
        <v>1</v>
      </c>
      <c r="Q37">
        <v>0</v>
      </c>
      <c r="R37">
        <v>0</v>
      </c>
      <c r="S37">
        <v>0</v>
      </c>
      <c r="T37">
        <v>0</v>
      </c>
      <c r="U37">
        <v>0</v>
      </c>
      <c r="V37">
        <v>11</v>
      </c>
      <c r="W37" t="s">
        <v>29</v>
      </c>
      <c r="X37" t="str">
        <f t="shared" si="3"/>
        <v>13.6861_11.40649</v>
      </c>
      <c r="Y37">
        <f>VLOOKUP(X37,[1]deaths_age_mf!$AM:$AN,2,0)</f>
        <v>205.31098361979224</v>
      </c>
      <c r="Z37">
        <f>IF($Y37&lt;=AL$1,1,0)</f>
        <v>0</v>
      </c>
      <c r="AA37">
        <f>IF($Y37&lt;=AM$1,1,0)</f>
        <v>0</v>
      </c>
      <c r="AB37">
        <f>IF($Y37&lt;=AN$1,1,0)</f>
        <v>1</v>
      </c>
      <c r="AC37">
        <f>IF($Y37&lt;=AO$1,1,0)</f>
        <v>1</v>
      </c>
      <c r="AD37">
        <f>IF($Y37&lt;=AP$1,1,0)</f>
        <v>1</v>
      </c>
      <c r="AE37">
        <f>IF($Y37&lt;=AQ$1,1,0)</f>
        <v>1</v>
      </c>
      <c r="AF37">
        <f>IF($Y37&lt;=AR$1,1,0)</f>
        <v>1</v>
      </c>
      <c r="AG37">
        <f>IF($Y37&lt;=AS$1,1,0)</f>
        <v>1</v>
      </c>
      <c r="AH37">
        <f t="shared" si="4"/>
        <v>1</v>
      </c>
      <c r="AI37">
        <f t="shared" si="5"/>
        <v>1</v>
      </c>
      <c r="AJ37">
        <f t="shared" si="6"/>
        <v>1</v>
      </c>
    </row>
    <row r="38" spans="1:36" x14ac:dyDescent="0.2">
      <c r="A38">
        <v>13.088889999999999</v>
      </c>
      <c r="B38">
        <v>11.116619999999999</v>
      </c>
      <c r="C38">
        <v>0</v>
      </c>
      <c r="D38">
        <v>0</v>
      </c>
      <c r="E38" t="s">
        <v>23</v>
      </c>
      <c r="F38">
        <v>0.28000000000000003</v>
      </c>
      <c r="G38">
        <v>0</v>
      </c>
      <c r="H38" t="s">
        <v>28</v>
      </c>
      <c r="I38" t="s">
        <v>25</v>
      </c>
      <c r="J38" s="1">
        <v>19967</v>
      </c>
      <c r="K38">
        <v>56</v>
      </c>
      <c r="L38">
        <v>37</v>
      </c>
      <c r="M38">
        <v>40.019027270000002</v>
      </c>
      <c r="N38">
        <v>1</v>
      </c>
      <c r="O38">
        <v>1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11</v>
      </c>
      <c r="W38" t="s">
        <v>23</v>
      </c>
      <c r="X38" t="str">
        <f t="shared" si="3"/>
        <v>13.08889_11.11662</v>
      </c>
      <c r="Y38">
        <f>VLOOKUP(X38,[1]deaths_age_mf!$AM:$AN,2,0)</f>
        <v>141.6673565324119</v>
      </c>
      <c r="Z38">
        <f>IF($Y38&lt;=AL$1,1,0)</f>
        <v>0</v>
      </c>
      <c r="AA38">
        <f>IF($Y38&lt;=AM$1,1,0)</f>
        <v>1</v>
      </c>
      <c r="AB38">
        <f>IF($Y38&lt;=AN$1,1,0)</f>
        <v>1</v>
      </c>
      <c r="AC38">
        <f>IF($Y38&lt;=AO$1,1,0)</f>
        <v>1</v>
      </c>
      <c r="AD38">
        <f>IF($Y38&lt;=AP$1,1,0)</f>
        <v>1</v>
      </c>
      <c r="AE38">
        <f>IF($Y38&lt;=AQ$1,1,0)</f>
        <v>1</v>
      </c>
      <c r="AF38">
        <f>IF($Y38&lt;=AR$1,1,0)</f>
        <v>1</v>
      </c>
      <c r="AG38">
        <f>IF($Y38&lt;=AS$1,1,0)</f>
        <v>1</v>
      </c>
      <c r="AH38">
        <f t="shared" si="4"/>
        <v>1</v>
      </c>
      <c r="AI38">
        <f t="shared" si="5"/>
        <v>1</v>
      </c>
      <c r="AJ38">
        <f t="shared" si="6"/>
        <v>1</v>
      </c>
    </row>
    <row r="39" spans="1:36" x14ac:dyDescent="0.2">
      <c r="A39">
        <v>13.420640000000001</v>
      </c>
      <c r="B39">
        <v>11.08226</v>
      </c>
      <c r="C39">
        <v>4</v>
      </c>
      <c r="D39">
        <v>0</v>
      </c>
      <c r="E39" t="s">
        <v>26</v>
      </c>
      <c r="F39">
        <v>0.04</v>
      </c>
      <c r="G39">
        <v>4</v>
      </c>
      <c r="H39" t="s">
        <v>28</v>
      </c>
      <c r="I39" t="s">
        <v>27</v>
      </c>
      <c r="J39" s="1">
        <v>19967</v>
      </c>
      <c r="K39">
        <v>56</v>
      </c>
      <c r="L39">
        <v>38</v>
      </c>
      <c r="M39">
        <v>53.31946422</v>
      </c>
      <c r="N39">
        <v>1</v>
      </c>
      <c r="O39">
        <v>0</v>
      </c>
      <c r="P39">
        <v>1</v>
      </c>
      <c r="Q39">
        <v>0</v>
      </c>
      <c r="R39">
        <v>0</v>
      </c>
      <c r="S39">
        <v>0</v>
      </c>
      <c r="T39">
        <v>0</v>
      </c>
      <c r="U39">
        <v>0</v>
      </c>
      <c r="V39">
        <v>11</v>
      </c>
      <c r="W39" t="s">
        <v>26</v>
      </c>
      <c r="X39" t="str">
        <f t="shared" si="3"/>
        <v>13.42064_11.08226</v>
      </c>
      <c r="Y39">
        <f>VLOOKUP(X39,[1]deaths_age_mf!$AM:$AN,2,0)</f>
        <v>188.75090334220405</v>
      </c>
      <c r="Z39">
        <f>IF($Y39&lt;=AL$1,1,0)</f>
        <v>0</v>
      </c>
      <c r="AA39">
        <f>IF($Y39&lt;=AM$1,1,0)</f>
        <v>1</v>
      </c>
      <c r="AB39">
        <f>IF($Y39&lt;=AN$1,1,0)</f>
        <v>1</v>
      </c>
      <c r="AC39">
        <f>IF($Y39&lt;=AO$1,1,0)</f>
        <v>1</v>
      </c>
      <c r="AD39">
        <f>IF($Y39&lt;=AP$1,1,0)</f>
        <v>1</v>
      </c>
      <c r="AE39">
        <f>IF($Y39&lt;=AQ$1,1,0)</f>
        <v>1</v>
      </c>
      <c r="AF39">
        <f>IF($Y39&lt;=AR$1,1,0)</f>
        <v>1</v>
      </c>
      <c r="AG39">
        <f>IF($Y39&lt;=AS$1,1,0)</f>
        <v>1</v>
      </c>
      <c r="AH39">
        <f t="shared" si="4"/>
        <v>1</v>
      </c>
      <c r="AI39">
        <f t="shared" si="5"/>
        <v>1</v>
      </c>
      <c r="AJ39">
        <f t="shared" si="6"/>
        <v>1</v>
      </c>
    </row>
    <row r="40" spans="1:36" x14ac:dyDescent="0.2">
      <c r="A40">
        <v>14.757339999999999</v>
      </c>
      <c r="B40">
        <v>9.3683979999999991</v>
      </c>
      <c r="C40">
        <v>5</v>
      </c>
      <c r="D40">
        <v>0</v>
      </c>
      <c r="E40" t="s">
        <v>29</v>
      </c>
      <c r="F40">
        <v>0.01</v>
      </c>
      <c r="G40">
        <v>4</v>
      </c>
      <c r="H40" t="s">
        <v>28</v>
      </c>
      <c r="I40" t="s">
        <v>27</v>
      </c>
      <c r="J40" s="1">
        <v>19967</v>
      </c>
      <c r="K40">
        <v>56</v>
      </c>
      <c r="L40">
        <v>39</v>
      </c>
      <c r="M40">
        <v>160.79735429999999</v>
      </c>
      <c r="N40">
        <v>0</v>
      </c>
      <c r="O40">
        <v>0</v>
      </c>
      <c r="P40">
        <v>0</v>
      </c>
      <c r="Q40">
        <v>0</v>
      </c>
      <c r="R40">
        <v>1</v>
      </c>
      <c r="S40">
        <v>0</v>
      </c>
      <c r="T40">
        <v>0</v>
      </c>
      <c r="U40">
        <v>0</v>
      </c>
      <c r="V40">
        <v>11</v>
      </c>
      <c r="W40" t="s">
        <v>29</v>
      </c>
      <c r="X40" t="str">
        <f t="shared" si="3"/>
        <v>14.75734_9.368398</v>
      </c>
      <c r="Y40">
        <f>VLOOKUP(X40,[1]deaths_age_mf!$AM:$AN,2,0)</f>
        <v>569.22263414539418</v>
      </c>
      <c r="Z40">
        <f>IF($Y40&lt;=AL$1,1,0)</f>
        <v>0</v>
      </c>
      <c r="AA40">
        <f>IF($Y40&lt;=AM$1,1,0)</f>
        <v>0</v>
      </c>
      <c r="AB40">
        <f>IF($Y40&lt;=AN$1,1,0)</f>
        <v>0</v>
      </c>
      <c r="AC40">
        <f>IF($Y40&lt;=AO$1,1,0)</f>
        <v>0</v>
      </c>
      <c r="AD40">
        <f>IF($Y40&lt;=AP$1,1,0)</f>
        <v>0</v>
      </c>
      <c r="AE40">
        <f>IF($Y40&lt;=AQ$1,1,0)</f>
        <v>1</v>
      </c>
      <c r="AF40">
        <f>IF($Y40&lt;=AR$1,1,0)</f>
        <v>1</v>
      </c>
      <c r="AG40">
        <f>IF($Y40&lt;=AS$1,1,0)</f>
        <v>1</v>
      </c>
      <c r="AH40">
        <f t="shared" si="4"/>
        <v>1</v>
      </c>
      <c r="AI40">
        <f t="shared" si="5"/>
        <v>1</v>
      </c>
      <c r="AJ40">
        <f t="shared" si="6"/>
        <v>1</v>
      </c>
    </row>
    <row r="41" spans="1:36" x14ac:dyDescent="0.2">
      <c r="A41">
        <v>13.205</v>
      </c>
      <c r="B41">
        <v>13.16882</v>
      </c>
      <c r="C41">
        <v>5</v>
      </c>
      <c r="D41">
        <v>0</v>
      </c>
      <c r="E41" t="s">
        <v>29</v>
      </c>
      <c r="F41">
        <v>0.01</v>
      </c>
      <c r="G41">
        <v>4</v>
      </c>
      <c r="H41" t="s">
        <v>28</v>
      </c>
      <c r="I41" t="s">
        <v>27</v>
      </c>
      <c r="J41" s="1">
        <v>19967</v>
      </c>
      <c r="K41">
        <v>56</v>
      </c>
      <c r="L41">
        <v>40</v>
      </c>
      <c r="M41">
        <v>78.737774909999999</v>
      </c>
      <c r="N41">
        <v>1</v>
      </c>
      <c r="O41">
        <v>0</v>
      </c>
      <c r="P41">
        <v>1</v>
      </c>
      <c r="Q41">
        <v>0</v>
      </c>
      <c r="R41">
        <v>0</v>
      </c>
      <c r="S41">
        <v>0</v>
      </c>
      <c r="T41">
        <v>0</v>
      </c>
      <c r="U41">
        <v>0</v>
      </c>
      <c r="V41">
        <v>11</v>
      </c>
      <c r="W41" t="s">
        <v>29</v>
      </c>
      <c r="X41" t="str">
        <f t="shared" si="3"/>
        <v>13.205_13.16882</v>
      </c>
      <c r="Y41">
        <f>VLOOKUP(X41,[1]deaths_age_mf!$AM:$AN,2,0)</f>
        <v>278.73172317583817</v>
      </c>
      <c r="Z41">
        <f>IF($Y41&lt;=AL$1,1,0)</f>
        <v>0</v>
      </c>
      <c r="AA41">
        <f>IF($Y41&lt;=AM$1,1,0)</f>
        <v>0</v>
      </c>
      <c r="AB41">
        <f>IF($Y41&lt;=AN$1,1,0)</f>
        <v>1</v>
      </c>
      <c r="AC41">
        <f>IF($Y41&lt;=AO$1,1,0)</f>
        <v>1</v>
      </c>
      <c r="AD41">
        <f>IF($Y41&lt;=AP$1,1,0)</f>
        <v>1</v>
      </c>
      <c r="AE41">
        <f>IF($Y41&lt;=AQ$1,1,0)</f>
        <v>1</v>
      </c>
      <c r="AF41">
        <f>IF($Y41&lt;=AR$1,1,0)</f>
        <v>1</v>
      </c>
      <c r="AG41">
        <f>IF($Y41&lt;=AS$1,1,0)</f>
        <v>1</v>
      </c>
      <c r="AH41">
        <f t="shared" si="4"/>
        <v>1</v>
      </c>
      <c r="AI41">
        <f t="shared" si="5"/>
        <v>1</v>
      </c>
      <c r="AJ41">
        <f t="shared" si="6"/>
        <v>1</v>
      </c>
    </row>
    <row r="42" spans="1:36" x14ac:dyDescent="0.2">
      <c r="A42">
        <v>9.8476689999999998</v>
      </c>
      <c r="B42">
        <v>12.532629999999999</v>
      </c>
      <c r="C42">
        <v>4</v>
      </c>
      <c r="D42">
        <v>1</v>
      </c>
      <c r="E42" t="s">
        <v>26</v>
      </c>
      <c r="F42">
        <v>0.04</v>
      </c>
      <c r="G42">
        <v>4</v>
      </c>
      <c r="H42" t="s">
        <v>24</v>
      </c>
      <c r="I42" t="s">
        <v>27</v>
      </c>
      <c r="J42" s="1">
        <v>19967</v>
      </c>
      <c r="K42">
        <v>56</v>
      </c>
      <c r="L42">
        <v>41</v>
      </c>
      <c r="M42">
        <v>142.01457930000001</v>
      </c>
      <c r="N42">
        <v>1</v>
      </c>
      <c r="O42">
        <v>0</v>
      </c>
      <c r="P42">
        <v>0</v>
      </c>
      <c r="Q42">
        <v>1</v>
      </c>
      <c r="R42">
        <v>0</v>
      </c>
      <c r="S42">
        <v>0</v>
      </c>
      <c r="T42">
        <v>0</v>
      </c>
      <c r="U42">
        <v>0</v>
      </c>
      <c r="V42">
        <v>11</v>
      </c>
      <c r="W42" t="s">
        <v>26</v>
      </c>
      <c r="X42" t="str">
        <f t="shared" si="3"/>
        <v>9.847669_12.53263</v>
      </c>
      <c r="Y42">
        <f>VLOOKUP(X42,[1]deaths_age_mf!$AM:$AN,2,0)</f>
        <v>502.7316108038217</v>
      </c>
      <c r="Z42">
        <f>IF($Y42&lt;=AL$1,1,0)</f>
        <v>0</v>
      </c>
      <c r="AA42">
        <f>IF($Y42&lt;=AM$1,1,0)</f>
        <v>0</v>
      </c>
      <c r="AB42">
        <f>IF($Y42&lt;=AN$1,1,0)</f>
        <v>0</v>
      </c>
      <c r="AC42">
        <f>IF($Y42&lt;=AO$1,1,0)</f>
        <v>0</v>
      </c>
      <c r="AD42">
        <f>IF($Y42&lt;=AP$1,1,0)</f>
        <v>0</v>
      </c>
      <c r="AE42">
        <f>IF($Y42&lt;=AQ$1,1,0)</f>
        <v>1</v>
      </c>
      <c r="AF42">
        <f>IF($Y42&lt;=AR$1,1,0)</f>
        <v>1</v>
      </c>
      <c r="AG42">
        <f>IF($Y42&lt;=AS$1,1,0)</f>
        <v>1</v>
      </c>
      <c r="AH42">
        <f t="shared" si="4"/>
        <v>1</v>
      </c>
      <c r="AI42">
        <f t="shared" si="5"/>
        <v>1</v>
      </c>
      <c r="AJ42">
        <f t="shared" si="6"/>
        <v>1</v>
      </c>
    </row>
    <row r="43" spans="1:36" x14ac:dyDescent="0.2">
      <c r="A43">
        <v>12.53966</v>
      </c>
      <c r="B43">
        <v>12.00474</v>
      </c>
      <c r="C43">
        <v>0</v>
      </c>
      <c r="D43">
        <v>0</v>
      </c>
      <c r="E43" t="s">
        <v>23</v>
      </c>
      <c r="F43">
        <v>0.28000000000000003</v>
      </c>
      <c r="G43">
        <v>0</v>
      </c>
      <c r="H43" t="s">
        <v>28</v>
      </c>
      <c r="I43" t="s">
        <v>25</v>
      </c>
      <c r="J43" s="1">
        <v>19967</v>
      </c>
      <c r="K43">
        <v>56</v>
      </c>
      <c r="L43">
        <v>42</v>
      </c>
      <c r="M43">
        <v>13.96871232</v>
      </c>
      <c r="N43">
        <v>1</v>
      </c>
      <c r="O43">
        <v>1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11</v>
      </c>
      <c r="W43" t="s">
        <v>23</v>
      </c>
      <c r="X43" t="str">
        <f t="shared" si="3"/>
        <v>12.53966_12.00474</v>
      </c>
      <c r="Y43">
        <f>VLOOKUP(X43,[1]deaths_age_mf!$AM:$AN,2,0)</f>
        <v>49.44924160918633</v>
      </c>
      <c r="Z43">
        <f>IF($Y43&lt;=AL$1,1,0)</f>
        <v>1</v>
      </c>
      <c r="AA43">
        <f>IF($Y43&lt;=AM$1,1,0)</f>
        <v>1</v>
      </c>
      <c r="AB43">
        <f>IF($Y43&lt;=AN$1,1,0)</f>
        <v>1</v>
      </c>
      <c r="AC43">
        <f>IF($Y43&lt;=AO$1,1,0)</f>
        <v>1</v>
      </c>
      <c r="AD43">
        <f>IF($Y43&lt;=AP$1,1,0)</f>
        <v>1</v>
      </c>
      <c r="AE43">
        <f>IF($Y43&lt;=AQ$1,1,0)</f>
        <v>1</v>
      </c>
      <c r="AF43">
        <f>IF($Y43&lt;=AR$1,1,0)</f>
        <v>1</v>
      </c>
      <c r="AG43">
        <f>IF($Y43&lt;=AS$1,1,0)</f>
        <v>1</v>
      </c>
      <c r="AH43">
        <f t="shared" si="4"/>
        <v>1</v>
      </c>
      <c r="AI43">
        <f t="shared" si="5"/>
        <v>1</v>
      </c>
      <c r="AJ43">
        <f t="shared" si="6"/>
        <v>1</v>
      </c>
    </row>
    <row r="44" spans="1:36" x14ac:dyDescent="0.2">
      <c r="A44">
        <v>13.40522</v>
      </c>
      <c r="B44">
        <v>10.24531</v>
      </c>
      <c r="C44">
        <v>0</v>
      </c>
      <c r="D44">
        <v>0</v>
      </c>
      <c r="E44" t="s">
        <v>23</v>
      </c>
      <c r="F44">
        <v>0.28000000000000003</v>
      </c>
      <c r="G44">
        <v>0</v>
      </c>
      <c r="H44" t="s">
        <v>28</v>
      </c>
      <c r="I44" t="s">
        <v>25</v>
      </c>
      <c r="J44" s="1">
        <v>19967</v>
      </c>
      <c r="K44">
        <v>56</v>
      </c>
      <c r="L44">
        <v>43</v>
      </c>
      <c r="M44">
        <v>85.018119040000002</v>
      </c>
      <c r="N44">
        <v>1</v>
      </c>
      <c r="O44">
        <v>0</v>
      </c>
      <c r="P44">
        <v>1</v>
      </c>
      <c r="Q44">
        <v>0</v>
      </c>
      <c r="R44">
        <v>0</v>
      </c>
      <c r="S44">
        <v>0</v>
      </c>
      <c r="T44">
        <v>0</v>
      </c>
      <c r="U44">
        <v>0</v>
      </c>
      <c r="V44">
        <v>11</v>
      </c>
      <c r="W44" t="s">
        <v>23</v>
      </c>
      <c r="X44" t="str">
        <f t="shared" si="3"/>
        <v>13.40522_10.24531</v>
      </c>
      <c r="Y44">
        <f>VLOOKUP(X44,[1]deaths_age_mf!$AM:$AN,2,0)</f>
        <v>300.96414141452419</v>
      </c>
      <c r="Z44">
        <f>IF($Y44&lt;=AL$1,1,0)</f>
        <v>0</v>
      </c>
      <c r="AA44">
        <f>IF($Y44&lt;=AM$1,1,0)</f>
        <v>0</v>
      </c>
      <c r="AB44">
        <f>IF($Y44&lt;=AN$1,1,0)</f>
        <v>0</v>
      </c>
      <c r="AC44">
        <f>IF($Y44&lt;=AO$1,1,0)</f>
        <v>1</v>
      </c>
      <c r="AD44">
        <f>IF($Y44&lt;=AP$1,1,0)</f>
        <v>1</v>
      </c>
      <c r="AE44">
        <f>IF($Y44&lt;=AQ$1,1,0)</f>
        <v>1</v>
      </c>
      <c r="AF44">
        <f>IF($Y44&lt;=AR$1,1,0)</f>
        <v>1</v>
      </c>
      <c r="AG44">
        <f>IF($Y44&lt;=AS$1,1,0)</f>
        <v>1</v>
      </c>
      <c r="AH44">
        <f t="shared" si="4"/>
        <v>1</v>
      </c>
      <c r="AI44">
        <f t="shared" si="5"/>
        <v>1</v>
      </c>
      <c r="AJ44">
        <f t="shared" si="6"/>
        <v>1</v>
      </c>
    </row>
    <row r="45" spans="1:36" x14ac:dyDescent="0.2">
      <c r="A45">
        <v>14.432219999999999</v>
      </c>
      <c r="B45">
        <v>11.619859999999999</v>
      </c>
      <c r="C45">
        <v>4</v>
      </c>
      <c r="D45">
        <v>0</v>
      </c>
      <c r="E45" t="s">
        <v>26</v>
      </c>
      <c r="F45">
        <v>0.04</v>
      </c>
      <c r="G45">
        <v>4</v>
      </c>
      <c r="H45" t="s">
        <v>28</v>
      </c>
      <c r="I45" t="s">
        <v>27</v>
      </c>
      <c r="J45" s="1">
        <v>19967</v>
      </c>
      <c r="K45">
        <v>56</v>
      </c>
      <c r="L45">
        <v>44</v>
      </c>
      <c r="M45">
        <v>93.197597400000006</v>
      </c>
      <c r="N45">
        <v>1</v>
      </c>
      <c r="O45">
        <v>0</v>
      </c>
      <c r="P45">
        <v>1</v>
      </c>
      <c r="Q45">
        <v>0</v>
      </c>
      <c r="R45">
        <v>0</v>
      </c>
      <c r="S45">
        <v>0</v>
      </c>
      <c r="T45">
        <v>0</v>
      </c>
      <c r="U45">
        <v>0</v>
      </c>
      <c r="V45">
        <v>11</v>
      </c>
      <c r="W45" t="s">
        <v>26</v>
      </c>
      <c r="X45" t="str">
        <f t="shared" si="3"/>
        <v>14.43222_11.61986</v>
      </c>
      <c r="Y45">
        <f>VLOOKUP(X45,[1]deaths_age_mf!$AM:$AN,2,0)</f>
        <v>329.91949479292163</v>
      </c>
      <c r="Z45">
        <f>IF($Y45&lt;=AL$1,1,0)</f>
        <v>0</v>
      </c>
      <c r="AA45">
        <f>IF($Y45&lt;=AM$1,1,0)</f>
        <v>0</v>
      </c>
      <c r="AB45">
        <f>IF($Y45&lt;=AN$1,1,0)</f>
        <v>0</v>
      </c>
      <c r="AC45">
        <f>IF($Y45&lt;=AO$1,1,0)</f>
        <v>1</v>
      </c>
      <c r="AD45">
        <f>IF($Y45&lt;=AP$1,1,0)</f>
        <v>1</v>
      </c>
      <c r="AE45">
        <f>IF($Y45&lt;=AQ$1,1,0)</f>
        <v>1</v>
      </c>
      <c r="AF45">
        <f>IF($Y45&lt;=AR$1,1,0)</f>
        <v>1</v>
      </c>
      <c r="AG45">
        <f>IF($Y45&lt;=AS$1,1,0)</f>
        <v>1</v>
      </c>
      <c r="AH45">
        <f t="shared" si="4"/>
        <v>1</v>
      </c>
      <c r="AI45">
        <f t="shared" si="5"/>
        <v>1</v>
      </c>
      <c r="AJ45">
        <f t="shared" si="6"/>
        <v>1</v>
      </c>
    </row>
    <row r="46" spans="1:36" x14ac:dyDescent="0.2">
      <c r="A46">
        <v>15.98592</v>
      </c>
      <c r="B46">
        <v>14.185790000000001</v>
      </c>
      <c r="C46">
        <v>5</v>
      </c>
      <c r="D46">
        <v>0</v>
      </c>
      <c r="E46" t="s">
        <v>29</v>
      </c>
      <c r="F46">
        <v>0.01</v>
      </c>
      <c r="G46">
        <v>4</v>
      </c>
      <c r="H46" t="s">
        <v>28</v>
      </c>
      <c r="I46" t="s">
        <v>27</v>
      </c>
      <c r="J46" s="1">
        <v>19967</v>
      </c>
      <c r="K46">
        <v>56</v>
      </c>
      <c r="L46">
        <v>45</v>
      </c>
      <c r="M46">
        <v>210.38081560000001</v>
      </c>
      <c r="N46">
        <v>0</v>
      </c>
      <c r="O46">
        <v>0</v>
      </c>
      <c r="P46">
        <v>0</v>
      </c>
      <c r="Q46">
        <v>0</v>
      </c>
      <c r="R46">
        <v>0</v>
      </c>
      <c r="S46">
        <v>1</v>
      </c>
      <c r="T46">
        <v>0</v>
      </c>
      <c r="U46">
        <v>0</v>
      </c>
      <c r="V46">
        <v>11</v>
      </c>
      <c r="W46" t="s">
        <v>29</v>
      </c>
      <c r="X46" t="str">
        <f t="shared" si="3"/>
        <v>15.98592_14.18579</v>
      </c>
      <c r="Y46">
        <f>VLOOKUP(X46,[1]deaths_age_mf!$AM:$AN,2,0)</f>
        <v>744.74808723745491</v>
      </c>
      <c r="Z46">
        <f>IF($Y46&lt;=AL$1,1,0)</f>
        <v>0</v>
      </c>
      <c r="AA46">
        <f>IF($Y46&lt;=AM$1,1,0)</f>
        <v>0</v>
      </c>
      <c r="AB46">
        <f>IF($Y46&lt;=AN$1,1,0)</f>
        <v>0</v>
      </c>
      <c r="AC46">
        <f>IF($Y46&lt;=AO$1,1,0)</f>
        <v>0</v>
      </c>
      <c r="AD46">
        <f>IF($Y46&lt;=AP$1,1,0)</f>
        <v>0</v>
      </c>
      <c r="AE46">
        <f>IF($Y46&lt;=AQ$1,1,0)</f>
        <v>0</v>
      </c>
      <c r="AF46">
        <f>IF($Y46&lt;=AR$1,1,0)</f>
        <v>0</v>
      </c>
      <c r="AG46">
        <f>IF($Y46&lt;=AS$1,1,0)</f>
        <v>1</v>
      </c>
      <c r="AH46">
        <f t="shared" si="4"/>
        <v>1</v>
      </c>
      <c r="AI46">
        <f t="shared" si="5"/>
        <v>1</v>
      </c>
      <c r="AJ46">
        <f t="shared" si="6"/>
        <v>1</v>
      </c>
    </row>
    <row r="47" spans="1:36" x14ac:dyDescent="0.2">
      <c r="A47">
        <v>10.898300000000001</v>
      </c>
      <c r="B47">
        <v>12.01404</v>
      </c>
      <c r="C47">
        <v>0</v>
      </c>
      <c r="D47">
        <v>0</v>
      </c>
      <c r="E47" t="s">
        <v>23</v>
      </c>
      <c r="F47">
        <v>0.28000000000000003</v>
      </c>
      <c r="G47">
        <v>0</v>
      </c>
      <c r="H47" t="s">
        <v>28</v>
      </c>
      <c r="I47" t="s">
        <v>25</v>
      </c>
      <c r="J47" s="1">
        <v>19967</v>
      </c>
      <c r="K47">
        <v>56</v>
      </c>
      <c r="L47">
        <v>46</v>
      </c>
      <c r="M47">
        <v>84.873771300000001</v>
      </c>
      <c r="N47">
        <v>1</v>
      </c>
      <c r="O47">
        <v>0</v>
      </c>
      <c r="P47">
        <v>1</v>
      </c>
      <c r="Q47">
        <v>0</v>
      </c>
      <c r="R47">
        <v>0</v>
      </c>
      <c r="S47">
        <v>0</v>
      </c>
      <c r="T47">
        <v>0</v>
      </c>
      <c r="U47">
        <v>0</v>
      </c>
      <c r="V47">
        <v>11</v>
      </c>
      <c r="W47" t="s">
        <v>23</v>
      </c>
      <c r="X47" t="str">
        <f t="shared" si="3"/>
        <v>10.8983_12.01404</v>
      </c>
      <c r="Y47">
        <f>VLOOKUP(X47,[1]deaths_age_mf!$AM:$AN,2,0)</f>
        <v>300.45315041129453</v>
      </c>
      <c r="Z47">
        <f>IF($Y47&lt;=AL$1,1,0)</f>
        <v>0</v>
      </c>
      <c r="AA47">
        <f>IF($Y47&lt;=AM$1,1,0)</f>
        <v>0</v>
      </c>
      <c r="AB47">
        <f>IF($Y47&lt;=AN$1,1,0)</f>
        <v>0</v>
      </c>
      <c r="AC47">
        <f>IF($Y47&lt;=AO$1,1,0)</f>
        <v>1</v>
      </c>
      <c r="AD47">
        <f>IF($Y47&lt;=AP$1,1,0)</f>
        <v>1</v>
      </c>
      <c r="AE47">
        <f>IF($Y47&lt;=AQ$1,1,0)</f>
        <v>1</v>
      </c>
      <c r="AF47">
        <f>IF($Y47&lt;=AR$1,1,0)</f>
        <v>1</v>
      </c>
      <c r="AG47">
        <f>IF($Y47&lt;=AS$1,1,0)</f>
        <v>1</v>
      </c>
      <c r="AH47">
        <f t="shared" si="4"/>
        <v>1</v>
      </c>
      <c r="AI47">
        <f t="shared" si="5"/>
        <v>1</v>
      </c>
      <c r="AJ47">
        <f t="shared" si="6"/>
        <v>1</v>
      </c>
    </row>
    <row r="48" spans="1:36" x14ac:dyDescent="0.2">
      <c r="A48">
        <v>12.540319999999999</v>
      </c>
      <c r="B48">
        <v>13.413819999999999</v>
      </c>
      <c r="C48">
        <v>5</v>
      </c>
      <c r="D48">
        <v>1</v>
      </c>
      <c r="E48" t="s">
        <v>29</v>
      </c>
      <c r="F48">
        <v>0.01</v>
      </c>
      <c r="G48">
        <v>4</v>
      </c>
      <c r="H48" t="s">
        <v>24</v>
      </c>
      <c r="I48" t="s">
        <v>27</v>
      </c>
      <c r="J48" s="1">
        <v>19967</v>
      </c>
      <c r="K48">
        <v>56</v>
      </c>
      <c r="L48">
        <v>47</v>
      </c>
      <c r="M48">
        <v>84.346779420000004</v>
      </c>
      <c r="N48">
        <v>1</v>
      </c>
      <c r="O48">
        <v>0</v>
      </c>
      <c r="P48">
        <v>1</v>
      </c>
      <c r="Q48">
        <v>0</v>
      </c>
      <c r="R48">
        <v>0</v>
      </c>
      <c r="S48">
        <v>0</v>
      </c>
      <c r="T48">
        <v>0</v>
      </c>
      <c r="U48">
        <v>0</v>
      </c>
      <c r="V48">
        <v>11</v>
      </c>
      <c r="W48" t="s">
        <v>29</v>
      </c>
      <c r="X48" t="str">
        <f t="shared" si="3"/>
        <v>12.54032_13.41382</v>
      </c>
      <c r="Y48">
        <f>VLOOKUP(X48,[1]deaths_age_mf!$AM:$AN,2,0)</f>
        <v>298.587599139335</v>
      </c>
      <c r="Z48">
        <f>IF($Y48&lt;=AL$1,1,0)</f>
        <v>0</v>
      </c>
      <c r="AA48">
        <f>IF($Y48&lt;=AM$1,1,0)</f>
        <v>0</v>
      </c>
      <c r="AB48">
        <f>IF($Y48&lt;=AN$1,1,0)</f>
        <v>1</v>
      </c>
      <c r="AC48">
        <f>IF($Y48&lt;=AO$1,1,0)</f>
        <v>1</v>
      </c>
      <c r="AD48">
        <f>IF($Y48&lt;=AP$1,1,0)</f>
        <v>1</v>
      </c>
      <c r="AE48">
        <f>IF($Y48&lt;=AQ$1,1,0)</f>
        <v>1</v>
      </c>
      <c r="AF48">
        <f>IF($Y48&lt;=AR$1,1,0)</f>
        <v>1</v>
      </c>
      <c r="AG48">
        <f>IF($Y48&lt;=AS$1,1,0)</f>
        <v>1</v>
      </c>
      <c r="AH48">
        <f t="shared" si="4"/>
        <v>1</v>
      </c>
      <c r="AI48">
        <f t="shared" si="5"/>
        <v>1</v>
      </c>
      <c r="AJ48">
        <f t="shared" si="6"/>
        <v>1</v>
      </c>
    </row>
    <row r="49" spans="1:36" x14ac:dyDescent="0.2">
      <c r="A49">
        <v>15.841749999999999</v>
      </c>
      <c r="B49">
        <v>12.380420000000001</v>
      </c>
      <c r="C49">
        <v>0</v>
      </c>
      <c r="D49">
        <v>0</v>
      </c>
      <c r="E49" t="s">
        <v>23</v>
      </c>
      <c r="F49">
        <v>0.28000000000000003</v>
      </c>
      <c r="G49">
        <v>0</v>
      </c>
      <c r="H49" t="s">
        <v>28</v>
      </c>
      <c r="I49" t="s">
        <v>25</v>
      </c>
      <c r="J49" s="1">
        <v>19967</v>
      </c>
      <c r="K49">
        <v>56</v>
      </c>
      <c r="L49">
        <v>48</v>
      </c>
      <c r="M49">
        <v>166.74972959999999</v>
      </c>
      <c r="N49">
        <v>0</v>
      </c>
      <c r="O49">
        <v>0</v>
      </c>
      <c r="P49">
        <v>0</v>
      </c>
      <c r="Q49">
        <v>0</v>
      </c>
      <c r="R49">
        <v>1</v>
      </c>
      <c r="S49">
        <v>0</v>
      </c>
      <c r="T49">
        <v>0</v>
      </c>
      <c r="U49">
        <v>0</v>
      </c>
      <c r="V49">
        <v>11</v>
      </c>
      <c r="W49" t="s">
        <v>23</v>
      </c>
      <c r="X49" t="str">
        <f t="shared" si="3"/>
        <v>15.84175_12.38042</v>
      </c>
      <c r="Y49">
        <f>VLOOKUP(X49,[1]deaths_age_mf!$AM:$AN,2,0)</f>
        <v>590.29404284351983</v>
      </c>
      <c r="Z49">
        <f>IF($Y49&lt;=AL$1,1,0)</f>
        <v>0</v>
      </c>
      <c r="AA49">
        <f>IF($Y49&lt;=AM$1,1,0)</f>
        <v>0</v>
      </c>
      <c r="AB49">
        <f>IF($Y49&lt;=AN$1,1,0)</f>
        <v>0</v>
      </c>
      <c r="AC49">
        <f>IF($Y49&lt;=AO$1,1,0)</f>
        <v>0</v>
      </c>
      <c r="AD49">
        <f>IF($Y49&lt;=AP$1,1,0)</f>
        <v>0</v>
      </c>
      <c r="AE49">
        <f>IF($Y49&lt;=AQ$1,1,0)</f>
        <v>1</v>
      </c>
      <c r="AF49">
        <f>IF($Y49&lt;=AR$1,1,0)</f>
        <v>1</v>
      </c>
      <c r="AG49">
        <f>IF($Y49&lt;=AS$1,1,0)</f>
        <v>1</v>
      </c>
      <c r="AH49">
        <f t="shared" si="4"/>
        <v>1</v>
      </c>
      <c r="AI49">
        <f t="shared" si="5"/>
        <v>1</v>
      </c>
      <c r="AJ49">
        <f t="shared" si="6"/>
        <v>1</v>
      </c>
    </row>
    <row r="50" spans="1:36" x14ac:dyDescent="0.2">
      <c r="A50">
        <v>16.549060000000001</v>
      </c>
      <c r="B50">
        <v>14.349019999999999</v>
      </c>
      <c r="C50">
        <v>0</v>
      </c>
      <c r="D50">
        <v>0</v>
      </c>
      <c r="E50" t="s">
        <v>23</v>
      </c>
      <c r="F50">
        <v>0.28000000000000003</v>
      </c>
      <c r="G50">
        <v>0</v>
      </c>
      <c r="H50" t="s">
        <v>28</v>
      </c>
      <c r="I50" t="s">
        <v>25</v>
      </c>
      <c r="J50" s="1">
        <v>19967</v>
      </c>
      <c r="K50">
        <v>56</v>
      </c>
      <c r="L50">
        <v>49</v>
      </c>
      <c r="M50">
        <v>238.2026338</v>
      </c>
      <c r="N50">
        <v>0</v>
      </c>
      <c r="O50">
        <v>0</v>
      </c>
      <c r="P50">
        <v>0</v>
      </c>
      <c r="Q50">
        <v>0</v>
      </c>
      <c r="R50">
        <v>0</v>
      </c>
      <c r="S50">
        <v>1</v>
      </c>
      <c r="T50">
        <v>0</v>
      </c>
      <c r="U50">
        <v>0</v>
      </c>
      <c r="V50">
        <v>11</v>
      </c>
      <c r="W50" t="s">
        <v>23</v>
      </c>
      <c r="X50" t="str">
        <f t="shared" si="3"/>
        <v>16.54906_14.34902</v>
      </c>
      <c r="Y50">
        <f>VLOOKUP(X50,[1]deaths_age_mf!$AM:$AN,2,0)</f>
        <v>843.23732355832578</v>
      </c>
      <c r="Z50">
        <f>IF($Y50&lt;=AL$1,1,0)</f>
        <v>0</v>
      </c>
      <c r="AA50">
        <f>IF($Y50&lt;=AM$1,1,0)</f>
        <v>0</v>
      </c>
      <c r="AB50">
        <f>IF($Y50&lt;=AN$1,1,0)</f>
        <v>0</v>
      </c>
      <c r="AC50">
        <f>IF($Y50&lt;=AO$1,1,0)</f>
        <v>0</v>
      </c>
      <c r="AD50">
        <f>IF($Y50&lt;=AP$1,1,0)</f>
        <v>0</v>
      </c>
      <c r="AE50">
        <f>IF($Y50&lt;=AQ$1,1,0)</f>
        <v>0</v>
      </c>
      <c r="AF50">
        <f>IF($Y50&lt;=AR$1,1,0)</f>
        <v>0</v>
      </c>
      <c r="AG50">
        <f>IF($Y50&lt;=AS$1,1,0)</f>
        <v>0</v>
      </c>
      <c r="AH50">
        <f t="shared" si="4"/>
        <v>1</v>
      </c>
      <c r="AI50">
        <f t="shared" si="5"/>
        <v>1</v>
      </c>
      <c r="AJ50">
        <f t="shared" si="6"/>
        <v>1</v>
      </c>
    </row>
    <row r="51" spans="1:36" x14ac:dyDescent="0.2">
      <c r="A51">
        <v>11.199619999999999</v>
      </c>
      <c r="B51">
        <v>8.5867579999999997</v>
      </c>
      <c r="C51">
        <v>2</v>
      </c>
      <c r="D51">
        <v>0</v>
      </c>
      <c r="E51" t="s">
        <v>30</v>
      </c>
      <c r="F51">
        <v>0.3</v>
      </c>
      <c r="G51">
        <v>2</v>
      </c>
      <c r="H51" t="s">
        <v>28</v>
      </c>
      <c r="I51" t="s">
        <v>25</v>
      </c>
      <c r="J51" s="1">
        <v>19967</v>
      </c>
      <c r="K51">
        <v>56</v>
      </c>
      <c r="L51">
        <v>50</v>
      </c>
      <c r="M51">
        <v>171.34655720000001</v>
      </c>
      <c r="N51">
        <v>0</v>
      </c>
      <c r="O51">
        <v>0</v>
      </c>
      <c r="P51">
        <v>0</v>
      </c>
      <c r="Q51">
        <v>0</v>
      </c>
      <c r="R51">
        <v>1</v>
      </c>
      <c r="S51">
        <v>0</v>
      </c>
      <c r="T51">
        <v>0</v>
      </c>
      <c r="U51">
        <v>0</v>
      </c>
      <c r="V51">
        <v>11</v>
      </c>
      <c r="W51" t="s">
        <v>30</v>
      </c>
      <c r="X51" t="str">
        <f t="shared" si="3"/>
        <v>11.19962_8.586758</v>
      </c>
      <c r="Y51">
        <f>VLOOKUP(X51,[1]deaths_age_mf!$AM:$AN,2,0)</f>
        <v>606.56681233911991</v>
      </c>
      <c r="Z51">
        <f>IF($Y51&lt;=AL$1,1,0)</f>
        <v>0</v>
      </c>
      <c r="AA51">
        <f>IF($Y51&lt;=AM$1,1,0)</f>
        <v>0</v>
      </c>
      <c r="AB51">
        <f>IF($Y51&lt;=AN$1,1,0)</f>
        <v>0</v>
      </c>
      <c r="AC51">
        <f>IF($Y51&lt;=AO$1,1,0)</f>
        <v>0</v>
      </c>
      <c r="AD51">
        <f>IF($Y51&lt;=AP$1,1,0)</f>
        <v>0</v>
      </c>
      <c r="AE51">
        <f>IF($Y51&lt;=AQ$1,1,0)</f>
        <v>0</v>
      </c>
      <c r="AF51">
        <f>IF($Y51&lt;=AR$1,1,0)</f>
        <v>1</v>
      </c>
      <c r="AG51">
        <f>IF($Y51&lt;=AS$1,1,0)</f>
        <v>1</v>
      </c>
      <c r="AH51">
        <f t="shared" si="4"/>
        <v>1</v>
      </c>
      <c r="AI51">
        <f t="shared" si="5"/>
        <v>1</v>
      </c>
      <c r="AJ51">
        <f t="shared" si="6"/>
        <v>1</v>
      </c>
    </row>
    <row r="52" spans="1:36" x14ac:dyDescent="0.2">
      <c r="A52">
        <v>15.777340000000001</v>
      </c>
      <c r="B52">
        <v>12.172140000000001</v>
      </c>
      <c r="C52">
        <v>5</v>
      </c>
      <c r="D52">
        <v>1</v>
      </c>
      <c r="E52" t="s">
        <v>29</v>
      </c>
      <c r="F52">
        <v>0.01</v>
      </c>
      <c r="G52">
        <v>4</v>
      </c>
      <c r="H52" t="s">
        <v>24</v>
      </c>
      <c r="I52" t="s">
        <v>27</v>
      </c>
      <c r="J52" s="1">
        <v>19967</v>
      </c>
      <c r="K52">
        <v>56</v>
      </c>
      <c r="L52">
        <v>51</v>
      </c>
      <c r="M52">
        <v>161.83563129999999</v>
      </c>
      <c r="N52">
        <v>0</v>
      </c>
      <c r="O52">
        <v>0</v>
      </c>
      <c r="P52">
        <v>0</v>
      </c>
      <c r="Q52">
        <v>0</v>
      </c>
      <c r="R52">
        <v>1</v>
      </c>
      <c r="S52">
        <v>0</v>
      </c>
      <c r="T52">
        <v>0</v>
      </c>
      <c r="U52">
        <v>0</v>
      </c>
      <c r="V52">
        <v>11</v>
      </c>
      <c r="W52" t="s">
        <v>29</v>
      </c>
      <c r="X52" t="str">
        <f t="shared" si="3"/>
        <v>15.77734_12.17214</v>
      </c>
      <c r="Y52">
        <f>VLOOKUP(X52,[1]deaths_age_mf!$AM:$AN,2,0)</f>
        <v>572.89813487791264</v>
      </c>
      <c r="Z52">
        <f>IF($Y52&lt;=AL$1,1,0)</f>
        <v>0</v>
      </c>
      <c r="AA52">
        <f>IF($Y52&lt;=AM$1,1,0)</f>
        <v>0</v>
      </c>
      <c r="AB52">
        <f>IF($Y52&lt;=AN$1,1,0)</f>
        <v>0</v>
      </c>
      <c r="AC52">
        <f>IF($Y52&lt;=AO$1,1,0)</f>
        <v>0</v>
      </c>
      <c r="AD52">
        <f>IF($Y52&lt;=AP$1,1,0)</f>
        <v>0</v>
      </c>
      <c r="AE52">
        <f>IF($Y52&lt;=AQ$1,1,0)</f>
        <v>1</v>
      </c>
      <c r="AF52">
        <f>IF($Y52&lt;=AR$1,1,0)</f>
        <v>1</v>
      </c>
      <c r="AG52">
        <f>IF($Y52&lt;=AS$1,1,0)</f>
        <v>1</v>
      </c>
      <c r="AH52">
        <f t="shared" si="4"/>
        <v>1</v>
      </c>
      <c r="AI52">
        <f t="shared" si="5"/>
        <v>1</v>
      </c>
      <c r="AJ52">
        <f t="shared" si="6"/>
        <v>1</v>
      </c>
    </row>
    <row r="53" spans="1:36" x14ac:dyDescent="0.2">
      <c r="A53">
        <v>11.01652</v>
      </c>
      <c r="B53">
        <v>9.7828250000000008</v>
      </c>
      <c r="C53">
        <v>4</v>
      </c>
      <c r="D53">
        <v>1</v>
      </c>
      <c r="E53" t="s">
        <v>26</v>
      </c>
      <c r="F53">
        <v>0.04</v>
      </c>
      <c r="G53">
        <v>4</v>
      </c>
      <c r="H53" t="s">
        <v>24</v>
      </c>
      <c r="I53" t="s">
        <v>27</v>
      </c>
      <c r="J53" s="1">
        <v>19967</v>
      </c>
      <c r="K53">
        <v>56</v>
      </c>
      <c r="L53">
        <v>52</v>
      </c>
      <c r="M53">
        <v>124.4789506</v>
      </c>
      <c r="N53">
        <v>1</v>
      </c>
      <c r="O53">
        <v>0</v>
      </c>
      <c r="P53">
        <v>0</v>
      </c>
      <c r="Q53">
        <v>1</v>
      </c>
      <c r="R53">
        <v>0</v>
      </c>
      <c r="S53">
        <v>0</v>
      </c>
      <c r="T53">
        <v>0</v>
      </c>
      <c r="U53">
        <v>0</v>
      </c>
      <c r="V53">
        <v>11</v>
      </c>
      <c r="W53" t="s">
        <v>26</v>
      </c>
      <c r="X53" t="str">
        <f t="shared" si="3"/>
        <v>11.01652_9.782825</v>
      </c>
      <c r="Y53">
        <f>VLOOKUP(X53,[1]deaths_age_mf!$AM:$AN,2,0)</f>
        <v>440.6554852577413</v>
      </c>
      <c r="Z53">
        <f>IF($Y53&lt;=AL$1,1,0)</f>
        <v>0</v>
      </c>
      <c r="AA53">
        <f>IF($Y53&lt;=AM$1,1,0)</f>
        <v>0</v>
      </c>
      <c r="AB53">
        <f>IF($Y53&lt;=AN$1,1,0)</f>
        <v>0</v>
      </c>
      <c r="AC53">
        <f>IF($Y53&lt;=AO$1,1,0)</f>
        <v>0</v>
      </c>
      <c r="AD53">
        <f>IF($Y53&lt;=AP$1,1,0)</f>
        <v>1</v>
      </c>
      <c r="AE53">
        <f>IF($Y53&lt;=AQ$1,1,0)</f>
        <v>1</v>
      </c>
      <c r="AF53">
        <f>IF($Y53&lt;=AR$1,1,0)</f>
        <v>1</v>
      </c>
      <c r="AG53">
        <f>IF($Y53&lt;=AS$1,1,0)</f>
        <v>1</v>
      </c>
      <c r="AH53">
        <f t="shared" si="4"/>
        <v>1</v>
      </c>
      <c r="AI53">
        <f t="shared" si="5"/>
        <v>1</v>
      </c>
      <c r="AJ53">
        <f t="shared" si="6"/>
        <v>1</v>
      </c>
    </row>
    <row r="54" spans="1:36" x14ac:dyDescent="0.2">
      <c r="A54">
        <v>11.68324</v>
      </c>
      <c r="B54">
        <v>13.581799999999999</v>
      </c>
      <c r="C54">
        <v>2</v>
      </c>
      <c r="D54">
        <v>1</v>
      </c>
      <c r="E54" t="s">
        <v>30</v>
      </c>
      <c r="F54">
        <v>0.3</v>
      </c>
      <c r="G54">
        <v>2</v>
      </c>
      <c r="H54" t="s">
        <v>24</v>
      </c>
      <c r="I54" t="s">
        <v>25</v>
      </c>
      <c r="J54" s="1">
        <v>19967</v>
      </c>
      <c r="K54">
        <v>56</v>
      </c>
      <c r="L54">
        <v>53</v>
      </c>
      <c r="M54">
        <v>102.81547620000001</v>
      </c>
      <c r="N54">
        <v>1</v>
      </c>
      <c r="O54">
        <v>0</v>
      </c>
      <c r="P54">
        <v>0</v>
      </c>
      <c r="Q54">
        <v>1</v>
      </c>
      <c r="R54">
        <v>0</v>
      </c>
      <c r="S54">
        <v>0</v>
      </c>
      <c r="T54">
        <v>0</v>
      </c>
      <c r="U54">
        <v>0</v>
      </c>
      <c r="V54">
        <v>11</v>
      </c>
      <c r="W54" t="s">
        <v>30</v>
      </c>
      <c r="X54" t="str">
        <f t="shared" si="3"/>
        <v>11.68324_13.5818</v>
      </c>
      <c r="Y54">
        <f>VLOOKUP(X54,[1]deaths_age_mf!$AM:$AN,2,0)</f>
        <v>363.96678584746377</v>
      </c>
      <c r="Z54">
        <f>IF($Y54&lt;=AL$1,1,0)</f>
        <v>0</v>
      </c>
      <c r="AA54">
        <f>IF($Y54&lt;=AM$1,1,0)</f>
        <v>0</v>
      </c>
      <c r="AB54">
        <f>IF($Y54&lt;=AN$1,1,0)</f>
        <v>0</v>
      </c>
      <c r="AC54">
        <f>IF($Y54&lt;=AO$1,1,0)</f>
        <v>1</v>
      </c>
      <c r="AD54">
        <f>IF($Y54&lt;=AP$1,1,0)</f>
        <v>1</v>
      </c>
      <c r="AE54">
        <f>IF($Y54&lt;=AQ$1,1,0)</f>
        <v>1</v>
      </c>
      <c r="AF54">
        <f>IF($Y54&lt;=AR$1,1,0)</f>
        <v>1</v>
      </c>
      <c r="AG54">
        <f>IF($Y54&lt;=AS$1,1,0)</f>
        <v>1</v>
      </c>
      <c r="AH54">
        <f t="shared" si="4"/>
        <v>1</v>
      </c>
      <c r="AI54">
        <f t="shared" si="5"/>
        <v>1</v>
      </c>
      <c r="AJ54">
        <f t="shared" si="6"/>
        <v>1</v>
      </c>
    </row>
    <row r="55" spans="1:36" x14ac:dyDescent="0.2">
      <c r="A55">
        <v>11.54616</v>
      </c>
      <c r="B55">
        <v>12.279059999999999</v>
      </c>
      <c r="C55">
        <v>3</v>
      </c>
      <c r="D55">
        <v>1</v>
      </c>
      <c r="E55" t="s">
        <v>31</v>
      </c>
      <c r="F55">
        <v>0.13</v>
      </c>
      <c r="G55">
        <v>3</v>
      </c>
      <c r="H55" t="s">
        <v>24</v>
      </c>
      <c r="I55" t="s">
        <v>25</v>
      </c>
      <c r="J55" s="1">
        <v>19967</v>
      </c>
      <c r="K55">
        <v>56</v>
      </c>
      <c r="L55">
        <v>54</v>
      </c>
      <c r="M55">
        <v>58.215478869999998</v>
      </c>
      <c r="N55">
        <v>1</v>
      </c>
      <c r="O55">
        <v>0</v>
      </c>
      <c r="P55">
        <v>1</v>
      </c>
      <c r="Q55">
        <v>0</v>
      </c>
      <c r="R55">
        <v>0</v>
      </c>
      <c r="S55">
        <v>0</v>
      </c>
      <c r="T55">
        <v>0</v>
      </c>
      <c r="U55">
        <v>0</v>
      </c>
      <c r="V55">
        <v>11</v>
      </c>
      <c r="W55" t="s">
        <v>31</v>
      </c>
      <c r="X55" t="str">
        <f t="shared" si="3"/>
        <v>11.54616_12.27906</v>
      </c>
      <c r="Y55">
        <f>VLOOKUP(X55,[1]deaths_age_mf!$AM:$AN,2,0)</f>
        <v>206.08279519332322</v>
      </c>
      <c r="Z55">
        <f>IF($Y55&lt;=AL$1,1,0)</f>
        <v>0</v>
      </c>
      <c r="AA55">
        <f>IF($Y55&lt;=AM$1,1,0)</f>
        <v>0</v>
      </c>
      <c r="AB55">
        <f>IF($Y55&lt;=AN$1,1,0)</f>
        <v>1</v>
      </c>
      <c r="AC55">
        <f>IF($Y55&lt;=AO$1,1,0)</f>
        <v>1</v>
      </c>
      <c r="AD55">
        <f>IF($Y55&lt;=AP$1,1,0)</f>
        <v>1</v>
      </c>
      <c r="AE55">
        <f>IF($Y55&lt;=AQ$1,1,0)</f>
        <v>1</v>
      </c>
      <c r="AF55">
        <f>IF($Y55&lt;=AR$1,1,0)</f>
        <v>1</v>
      </c>
      <c r="AG55">
        <f>IF($Y55&lt;=AS$1,1,0)</f>
        <v>1</v>
      </c>
      <c r="AH55">
        <f t="shared" si="4"/>
        <v>1</v>
      </c>
      <c r="AI55">
        <f t="shared" si="5"/>
        <v>1</v>
      </c>
      <c r="AJ55">
        <f t="shared" si="6"/>
        <v>1</v>
      </c>
    </row>
    <row r="56" spans="1:36" x14ac:dyDescent="0.2">
      <c r="A56">
        <v>11.795389999999999</v>
      </c>
      <c r="B56">
        <v>15.07723</v>
      </c>
      <c r="C56">
        <v>2</v>
      </c>
      <c r="D56">
        <v>1</v>
      </c>
      <c r="E56" t="s">
        <v>30</v>
      </c>
      <c r="F56">
        <v>0.3</v>
      </c>
      <c r="G56">
        <v>2</v>
      </c>
      <c r="H56" t="s">
        <v>24</v>
      </c>
      <c r="I56" t="s">
        <v>25</v>
      </c>
      <c r="J56" s="1">
        <v>19967</v>
      </c>
      <c r="K56">
        <v>56</v>
      </c>
      <c r="L56">
        <v>55</v>
      </c>
      <c r="M56">
        <v>171.93771269999999</v>
      </c>
      <c r="N56">
        <v>0</v>
      </c>
      <c r="O56">
        <v>0</v>
      </c>
      <c r="P56">
        <v>0</v>
      </c>
      <c r="Q56">
        <v>0</v>
      </c>
      <c r="R56">
        <v>1</v>
      </c>
      <c r="S56">
        <v>0</v>
      </c>
      <c r="T56">
        <v>0</v>
      </c>
      <c r="U56">
        <v>0</v>
      </c>
      <c r="V56">
        <v>11</v>
      </c>
      <c r="W56" t="s">
        <v>30</v>
      </c>
      <c r="X56" t="str">
        <f t="shared" si="3"/>
        <v>11.79539_15.07723</v>
      </c>
      <c r="Y56">
        <f>VLOOKUP(X56,[1]deaths_age_mf!$AM:$AN,2,0)</f>
        <v>608.65950306920729</v>
      </c>
      <c r="Z56">
        <f>IF($Y56&lt;=AL$1,1,0)</f>
        <v>0</v>
      </c>
      <c r="AA56">
        <f>IF($Y56&lt;=AM$1,1,0)</f>
        <v>0</v>
      </c>
      <c r="AB56">
        <f>IF($Y56&lt;=AN$1,1,0)</f>
        <v>0</v>
      </c>
      <c r="AC56">
        <f>IF($Y56&lt;=AO$1,1,0)</f>
        <v>0</v>
      </c>
      <c r="AD56">
        <f>IF($Y56&lt;=AP$1,1,0)</f>
        <v>0</v>
      </c>
      <c r="AE56">
        <f>IF($Y56&lt;=AQ$1,1,0)</f>
        <v>0</v>
      </c>
      <c r="AF56">
        <f>IF($Y56&lt;=AR$1,1,0)</f>
        <v>1</v>
      </c>
      <c r="AG56">
        <f>IF($Y56&lt;=AS$1,1,0)</f>
        <v>1</v>
      </c>
      <c r="AH56">
        <f t="shared" si="4"/>
        <v>1</v>
      </c>
      <c r="AI56">
        <f t="shared" si="5"/>
        <v>1</v>
      </c>
      <c r="AJ56">
        <f t="shared" si="6"/>
        <v>1</v>
      </c>
    </row>
    <row r="57" spans="1:36" x14ac:dyDescent="0.2">
      <c r="A57">
        <v>13.04533</v>
      </c>
      <c r="B57">
        <v>13.882429999999999</v>
      </c>
      <c r="C57">
        <v>2</v>
      </c>
      <c r="D57">
        <v>0</v>
      </c>
      <c r="E57" t="s">
        <v>30</v>
      </c>
      <c r="F57">
        <v>0.3</v>
      </c>
      <c r="G57">
        <v>2</v>
      </c>
      <c r="H57" t="s">
        <v>28</v>
      </c>
      <c r="I57" t="s">
        <v>25</v>
      </c>
      <c r="J57" s="1">
        <v>19967</v>
      </c>
      <c r="K57">
        <v>56</v>
      </c>
      <c r="L57">
        <v>56</v>
      </c>
      <c r="M57">
        <v>110.33804430000001</v>
      </c>
      <c r="N57">
        <v>1</v>
      </c>
      <c r="O57">
        <v>0</v>
      </c>
      <c r="P57">
        <v>0</v>
      </c>
      <c r="Q57">
        <v>1</v>
      </c>
      <c r="R57">
        <v>0</v>
      </c>
      <c r="S57">
        <v>0</v>
      </c>
      <c r="T57">
        <v>0</v>
      </c>
      <c r="U57">
        <v>0</v>
      </c>
      <c r="V57">
        <v>11</v>
      </c>
      <c r="W57" t="s">
        <v>30</v>
      </c>
      <c r="X57" t="str">
        <f t="shared" si="3"/>
        <v>13.04533_13.88243</v>
      </c>
      <c r="Y57">
        <f>VLOOKUP(X57,[1]deaths_age_mf!$AM:$AN,2,0)</f>
        <v>390.59667680983466</v>
      </c>
      <c r="Z57">
        <f>IF($Y57&lt;=AL$1,1,0)</f>
        <v>0</v>
      </c>
      <c r="AA57">
        <f>IF($Y57&lt;=AM$1,1,0)</f>
        <v>0</v>
      </c>
      <c r="AB57">
        <f>IF($Y57&lt;=AN$1,1,0)</f>
        <v>0</v>
      </c>
      <c r="AC57">
        <f>IF($Y57&lt;=AO$1,1,0)</f>
        <v>1</v>
      </c>
      <c r="AD57">
        <f>IF($Y57&lt;=AP$1,1,0)</f>
        <v>1</v>
      </c>
      <c r="AE57">
        <f>IF($Y57&lt;=AQ$1,1,0)</f>
        <v>1</v>
      </c>
      <c r="AF57">
        <f>IF($Y57&lt;=AR$1,1,0)</f>
        <v>1</v>
      </c>
      <c r="AG57">
        <f>IF($Y57&lt;=AS$1,1,0)</f>
        <v>1</v>
      </c>
      <c r="AH57">
        <f t="shared" si="4"/>
        <v>1</v>
      </c>
      <c r="AI57">
        <f t="shared" si="5"/>
        <v>1</v>
      </c>
      <c r="AJ57">
        <f t="shared" si="6"/>
        <v>1</v>
      </c>
    </row>
    <row r="58" spans="1:36" x14ac:dyDescent="0.2">
      <c r="A58">
        <v>14.142440000000001</v>
      </c>
      <c r="B58">
        <v>13.1333</v>
      </c>
      <c r="C58">
        <v>5</v>
      </c>
      <c r="D58">
        <v>0</v>
      </c>
      <c r="E58" t="s">
        <v>29</v>
      </c>
      <c r="F58">
        <v>0.01</v>
      </c>
      <c r="G58">
        <v>4</v>
      </c>
      <c r="H58" t="s">
        <v>28</v>
      </c>
      <c r="I58" t="s">
        <v>27</v>
      </c>
      <c r="J58" s="1">
        <v>19967</v>
      </c>
      <c r="K58">
        <v>56</v>
      </c>
      <c r="L58">
        <v>57</v>
      </c>
      <c r="M58">
        <v>105.42171500000001</v>
      </c>
      <c r="N58">
        <v>1</v>
      </c>
      <c r="O58">
        <v>0</v>
      </c>
      <c r="P58">
        <v>0</v>
      </c>
      <c r="Q58">
        <v>1</v>
      </c>
      <c r="R58">
        <v>0</v>
      </c>
      <c r="S58">
        <v>0</v>
      </c>
      <c r="T58">
        <v>0</v>
      </c>
      <c r="U58">
        <v>0</v>
      </c>
      <c r="V58">
        <v>11</v>
      </c>
      <c r="W58" t="s">
        <v>29</v>
      </c>
      <c r="X58" t="str">
        <f t="shared" si="3"/>
        <v>14.14244_13.1333</v>
      </c>
      <c r="Y58">
        <f>VLOOKUP(X58,[1]deaths_age_mf!$AM:$AN,2,0)</f>
        <v>373.19287121533176</v>
      </c>
      <c r="Z58">
        <f>IF($Y58&lt;=AL$1,1,0)</f>
        <v>0</v>
      </c>
      <c r="AA58">
        <f>IF($Y58&lt;=AM$1,1,0)</f>
        <v>0</v>
      </c>
      <c r="AB58">
        <f>IF($Y58&lt;=AN$1,1,0)</f>
        <v>0</v>
      </c>
      <c r="AC58">
        <f>IF($Y58&lt;=AO$1,1,0)</f>
        <v>1</v>
      </c>
      <c r="AD58">
        <f>IF($Y58&lt;=AP$1,1,0)</f>
        <v>1</v>
      </c>
      <c r="AE58">
        <f>IF($Y58&lt;=AQ$1,1,0)</f>
        <v>1</v>
      </c>
      <c r="AF58">
        <f>IF($Y58&lt;=AR$1,1,0)</f>
        <v>1</v>
      </c>
      <c r="AG58">
        <f>IF($Y58&lt;=AS$1,1,0)</f>
        <v>1</v>
      </c>
      <c r="AH58">
        <f t="shared" si="4"/>
        <v>1</v>
      </c>
      <c r="AI58">
        <f t="shared" si="5"/>
        <v>1</v>
      </c>
      <c r="AJ58">
        <f t="shared" si="6"/>
        <v>1</v>
      </c>
    </row>
    <row r="59" spans="1:36" x14ac:dyDescent="0.2">
      <c r="A59">
        <v>14.846489999999999</v>
      </c>
      <c r="B59">
        <v>10.01118</v>
      </c>
      <c r="C59">
        <v>0</v>
      </c>
      <c r="D59">
        <v>0</v>
      </c>
      <c r="E59" t="s">
        <v>23</v>
      </c>
      <c r="F59">
        <v>0.28000000000000003</v>
      </c>
      <c r="G59">
        <v>0</v>
      </c>
      <c r="H59" t="s">
        <v>28</v>
      </c>
      <c r="I59" t="s">
        <v>25</v>
      </c>
      <c r="J59" s="1">
        <v>19967</v>
      </c>
      <c r="K59">
        <v>56</v>
      </c>
      <c r="L59">
        <v>58</v>
      </c>
      <c r="M59">
        <v>142.48543799999999</v>
      </c>
      <c r="N59">
        <v>1</v>
      </c>
      <c r="O59">
        <v>0</v>
      </c>
      <c r="P59">
        <v>0</v>
      </c>
      <c r="Q59">
        <v>1</v>
      </c>
      <c r="R59">
        <v>0</v>
      </c>
      <c r="S59">
        <v>0</v>
      </c>
      <c r="T59">
        <v>0</v>
      </c>
      <c r="U59">
        <v>0</v>
      </c>
      <c r="V59">
        <v>11</v>
      </c>
      <c r="W59" t="s">
        <v>23</v>
      </c>
      <c r="X59" t="str">
        <f t="shared" si="3"/>
        <v>14.84649_10.01118</v>
      </c>
      <c r="Y59">
        <f>VLOOKUP(X59,[1]deaths_age_mf!$AM:$AN,2,0)</f>
        <v>504.3984505288019</v>
      </c>
      <c r="Z59">
        <f>IF($Y59&lt;=AL$1,1,0)</f>
        <v>0</v>
      </c>
      <c r="AA59">
        <f>IF($Y59&lt;=AM$1,1,0)</f>
        <v>0</v>
      </c>
      <c r="AB59">
        <f>IF($Y59&lt;=AN$1,1,0)</f>
        <v>0</v>
      </c>
      <c r="AC59">
        <f>IF($Y59&lt;=AO$1,1,0)</f>
        <v>0</v>
      </c>
      <c r="AD59">
        <f>IF($Y59&lt;=AP$1,1,0)</f>
        <v>0</v>
      </c>
      <c r="AE59">
        <f>IF($Y59&lt;=AQ$1,1,0)</f>
        <v>1</v>
      </c>
      <c r="AF59">
        <f>IF($Y59&lt;=AR$1,1,0)</f>
        <v>1</v>
      </c>
      <c r="AG59">
        <f>IF($Y59&lt;=AS$1,1,0)</f>
        <v>1</v>
      </c>
      <c r="AH59">
        <f t="shared" si="4"/>
        <v>1</v>
      </c>
      <c r="AI59">
        <f t="shared" si="5"/>
        <v>1</v>
      </c>
      <c r="AJ59">
        <f t="shared" si="6"/>
        <v>1</v>
      </c>
    </row>
    <row r="60" spans="1:36" x14ac:dyDescent="0.2">
      <c r="A60">
        <v>12.582710000000001</v>
      </c>
      <c r="B60">
        <v>11.01057</v>
      </c>
      <c r="C60">
        <v>3</v>
      </c>
      <c r="D60">
        <v>0</v>
      </c>
      <c r="E60" t="s">
        <v>31</v>
      </c>
      <c r="F60">
        <v>0.13</v>
      </c>
      <c r="G60">
        <v>3</v>
      </c>
      <c r="H60" t="s">
        <v>28</v>
      </c>
      <c r="I60" t="s">
        <v>25</v>
      </c>
      <c r="J60" s="1">
        <v>19967</v>
      </c>
      <c r="K60">
        <v>56</v>
      </c>
      <c r="L60">
        <v>59</v>
      </c>
      <c r="M60">
        <v>35.83449426</v>
      </c>
      <c r="N60">
        <v>1</v>
      </c>
      <c r="O60">
        <v>1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11</v>
      </c>
      <c r="W60" t="s">
        <v>31</v>
      </c>
      <c r="X60" t="str">
        <f t="shared" si="3"/>
        <v>12.58271_11.01057</v>
      </c>
      <c r="Y60">
        <f>VLOOKUP(X60,[1]deaths_age_mf!$AM:$AN,2,0)</f>
        <v>126.85410968437256</v>
      </c>
      <c r="Z60">
        <f>IF($Y60&lt;=AL$1,1,0)</f>
        <v>0</v>
      </c>
      <c r="AA60">
        <f>IF($Y60&lt;=AM$1,1,0)</f>
        <v>1</v>
      </c>
      <c r="AB60">
        <f>IF($Y60&lt;=AN$1,1,0)</f>
        <v>1</v>
      </c>
      <c r="AC60">
        <f>IF($Y60&lt;=AO$1,1,0)</f>
        <v>1</v>
      </c>
      <c r="AD60">
        <f>IF($Y60&lt;=AP$1,1,0)</f>
        <v>1</v>
      </c>
      <c r="AE60">
        <f>IF($Y60&lt;=AQ$1,1,0)</f>
        <v>1</v>
      </c>
      <c r="AF60">
        <f>IF($Y60&lt;=AR$1,1,0)</f>
        <v>1</v>
      </c>
      <c r="AG60">
        <f>IF($Y60&lt;=AS$1,1,0)</f>
        <v>1</v>
      </c>
      <c r="AH60">
        <f t="shared" si="4"/>
        <v>1</v>
      </c>
      <c r="AI60">
        <f t="shared" si="5"/>
        <v>1</v>
      </c>
      <c r="AJ60">
        <f t="shared" si="6"/>
        <v>1</v>
      </c>
    </row>
    <row r="61" spans="1:36" x14ac:dyDescent="0.2">
      <c r="A61">
        <v>14.638339999999999</v>
      </c>
      <c r="B61">
        <v>12.92149</v>
      </c>
      <c r="C61">
        <v>0</v>
      </c>
      <c r="D61">
        <v>1</v>
      </c>
      <c r="E61" t="s">
        <v>23</v>
      </c>
      <c r="F61">
        <v>0.28000000000000003</v>
      </c>
      <c r="G61">
        <v>0</v>
      </c>
      <c r="H61" t="s">
        <v>24</v>
      </c>
      <c r="I61" t="s">
        <v>25</v>
      </c>
      <c r="J61" s="1">
        <v>19967</v>
      </c>
      <c r="K61">
        <v>56</v>
      </c>
      <c r="L61">
        <v>60</v>
      </c>
      <c r="M61">
        <v>119.3608838</v>
      </c>
      <c r="N61">
        <v>1</v>
      </c>
      <c r="O61">
        <v>0</v>
      </c>
      <c r="P61">
        <v>0</v>
      </c>
      <c r="Q61">
        <v>1</v>
      </c>
      <c r="R61">
        <v>0</v>
      </c>
      <c r="S61">
        <v>0</v>
      </c>
      <c r="T61">
        <v>0</v>
      </c>
      <c r="U61">
        <v>0</v>
      </c>
      <c r="V61">
        <v>11</v>
      </c>
      <c r="W61" t="s">
        <v>23</v>
      </c>
      <c r="X61" t="str">
        <f t="shared" si="3"/>
        <v>14.63834_12.92149</v>
      </c>
      <c r="Y61">
        <f>VLOOKUP(X61,[1]deaths_age_mf!$AM:$AN,2,0)</f>
        <v>422.53752879203455</v>
      </c>
      <c r="Z61">
        <f>IF($Y61&lt;=AL$1,1,0)</f>
        <v>0</v>
      </c>
      <c r="AA61">
        <f>IF($Y61&lt;=AM$1,1,0)</f>
        <v>0</v>
      </c>
      <c r="AB61">
        <f>IF($Y61&lt;=AN$1,1,0)</f>
        <v>0</v>
      </c>
      <c r="AC61">
        <f>IF($Y61&lt;=AO$1,1,0)</f>
        <v>0</v>
      </c>
      <c r="AD61">
        <f>IF($Y61&lt;=AP$1,1,0)</f>
        <v>1</v>
      </c>
      <c r="AE61">
        <f>IF($Y61&lt;=AQ$1,1,0)</f>
        <v>1</v>
      </c>
      <c r="AF61">
        <f>IF($Y61&lt;=AR$1,1,0)</f>
        <v>1</v>
      </c>
      <c r="AG61">
        <f>IF($Y61&lt;=AS$1,1,0)</f>
        <v>1</v>
      </c>
      <c r="AH61">
        <f t="shared" si="4"/>
        <v>1</v>
      </c>
      <c r="AI61">
        <f t="shared" si="5"/>
        <v>1</v>
      </c>
      <c r="AJ61">
        <f t="shared" si="6"/>
        <v>1</v>
      </c>
    </row>
    <row r="62" spans="1:36" x14ac:dyDescent="0.2">
      <c r="A62">
        <v>12.47289</v>
      </c>
      <c r="B62">
        <v>11.21463</v>
      </c>
      <c r="C62">
        <v>5</v>
      </c>
      <c r="D62">
        <v>0</v>
      </c>
      <c r="E62" t="s">
        <v>29</v>
      </c>
      <c r="F62">
        <v>0.01</v>
      </c>
      <c r="G62">
        <v>4</v>
      </c>
      <c r="H62" t="s">
        <v>28</v>
      </c>
      <c r="I62" t="s">
        <v>27</v>
      </c>
      <c r="J62" s="1">
        <v>19967</v>
      </c>
      <c r="K62">
        <v>56</v>
      </c>
      <c r="L62">
        <v>61</v>
      </c>
      <c r="M62">
        <v>26.095666009999999</v>
      </c>
      <c r="N62">
        <v>1</v>
      </c>
      <c r="O62">
        <v>1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11</v>
      </c>
      <c r="W62" t="s">
        <v>29</v>
      </c>
      <c r="X62" t="str">
        <f t="shared" si="3"/>
        <v>12.47289_11.21463</v>
      </c>
      <c r="Y62">
        <f>VLOOKUP(X62,[1]deaths_age_mf!$AM:$AN,2,0)</f>
        <v>92.378657662168862</v>
      </c>
      <c r="Z62">
        <f>IF($Y62&lt;=AL$1,1,0)</f>
        <v>1</v>
      </c>
      <c r="AA62">
        <f>IF($Y62&lt;=AM$1,1,0)</f>
        <v>1</v>
      </c>
      <c r="AB62">
        <f>IF($Y62&lt;=AN$1,1,0)</f>
        <v>1</v>
      </c>
      <c r="AC62">
        <f>IF($Y62&lt;=AO$1,1,0)</f>
        <v>1</v>
      </c>
      <c r="AD62">
        <f>IF($Y62&lt;=AP$1,1,0)</f>
        <v>1</v>
      </c>
      <c r="AE62">
        <f>IF($Y62&lt;=AQ$1,1,0)</f>
        <v>1</v>
      </c>
      <c r="AF62">
        <f>IF($Y62&lt;=AR$1,1,0)</f>
        <v>1</v>
      </c>
      <c r="AG62">
        <f>IF($Y62&lt;=AS$1,1,0)</f>
        <v>1</v>
      </c>
      <c r="AH62">
        <f t="shared" si="4"/>
        <v>1</v>
      </c>
      <c r="AI62">
        <f t="shared" si="5"/>
        <v>1</v>
      </c>
      <c r="AJ62">
        <f t="shared" si="6"/>
        <v>1</v>
      </c>
    </row>
    <row r="63" spans="1:36" x14ac:dyDescent="0.2">
      <c r="A63">
        <v>14.497299999999999</v>
      </c>
      <c r="B63">
        <v>8.7443220000000004</v>
      </c>
      <c r="C63">
        <v>5</v>
      </c>
      <c r="D63">
        <v>0</v>
      </c>
      <c r="E63" t="s">
        <v>29</v>
      </c>
      <c r="F63">
        <v>0.01</v>
      </c>
      <c r="G63">
        <v>4</v>
      </c>
      <c r="H63" t="s">
        <v>28</v>
      </c>
      <c r="I63" t="s">
        <v>27</v>
      </c>
      <c r="J63" s="1">
        <v>19967</v>
      </c>
      <c r="K63">
        <v>56</v>
      </c>
      <c r="L63">
        <v>62</v>
      </c>
      <c r="M63">
        <v>177.52907239999999</v>
      </c>
      <c r="N63">
        <v>0</v>
      </c>
      <c r="O63">
        <v>0</v>
      </c>
      <c r="P63">
        <v>0</v>
      </c>
      <c r="Q63">
        <v>0</v>
      </c>
      <c r="R63">
        <v>1</v>
      </c>
      <c r="S63">
        <v>0</v>
      </c>
      <c r="T63">
        <v>0</v>
      </c>
      <c r="U63">
        <v>0</v>
      </c>
      <c r="V63">
        <v>11</v>
      </c>
      <c r="W63" t="s">
        <v>29</v>
      </c>
      <c r="X63" t="str">
        <f t="shared" si="3"/>
        <v>14.4973_8.744322</v>
      </c>
      <c r="Y63">
        <f>VLOOKUP(X63,[1]deaths_age_mf!$AM:$AN,2,0)</f>
        <v>628.4529162106146</v>
      </c>
      <c r="Z63">
        <f>IF($Y63&lt;=AL$1,1,0)</f>
        <v>0</v>
      </c>
      <c r="AA63">
        <f>IF($Y63&lt;=AM$1,1,0)</f>
        <v>0</v>
      </c>
      <c r="AB63">
        <f>IF($Y63&lt;=AN$1,1,0)</f>
        <v>0</v>
      </c>
      <c r="AC63">
        <f>IF($Y63&lt;=AO$1,1,0)</f>
        <v>0</v>
      </c>
      <c r="AD63">
        <f>IF($Y63&lt;=AP$1,1,0)</f>
        <v>0</v>
      </c>
      <c r="AE63">
        <f>IF($Y63&lt;=AQ$1,1,0)</f>
        <v>0</v>
      </c>
      <c r="AF63">
        <f>IF($Y63&lt;=AR$1,1,0)</f>
        <v>1</v>
      </c>
      <c r="AG63">
        <f>IF($Y63&lt;=AS$1,1,0)</f>
        <v>1</v>
      </c>
      <c r="AH63">
        <f t="shared" si="4"/>
        <v>1</v>
      </c>
      <c r="AI63">
        <f t="shared" si="5"/>
        <v>1</v>
      </c>
      <c r="AJ63">
        <f t="shared" si="6"/>
        <v>1</v>
      </c>
    </row>
    <row r="64" spans="1:36" x14ac:dyDescent="0.2">
      <c r="A64">
        <v>9.2248110000000008</v>
      </c>
      <c r="B64">
        <v>10.836080000000001</v>
      </c>
      <c r="C64">
        <v>0</v>
      </c>
      <c r="D64">
        <v>1</v>
      </c>
      <c r="E64" t="s">
        <v>23</v>
      </c>
      <c r="F64">
        <v>0.28000000000000003</v>
      </c>
      <c r="G64">
        <v>0</v>
      </c>
      <c r="H64" t="s">
        <v>24</v>
      </c>
      <c r="I64" t="s">
        <v>25</v>
      </c>
      <c r="J64" s="1">
        <v>19967</v>
      </c>
      <c r="K64">
        <v>56</v>
      </c>
      <c r="L64">
        <v>63</v>
      </c>
      <c r="M64">
        <v>173.15765160000001</v>
      </c>
      <c r="N64">
        <v>0</v>
      </c>
      <c r="O64">
        <v>0</v>
      </c>
      <c r="P64">
        <v>0</v>
      </c>
      <c r="Q64">
        <v>0</v>
      </c>
      <c r="R64">
        <v>1</v>
      </c>
      <c r="S64">
        <v>0</v>
      </c>
      <c r="T64">
        <v>0</v>
      </c>
      <c r="U64">
        <v>0</v>
      </c>
      <c r="V64">
        <v>11</v>
      </c>
      <c r="W64" t="s">
        <v>23</v>
      </c>
      <c r="X64" t="str">
        <f t="shared" si="3"/>
        <v>9.224811_10.83608</v>
      </c>
      <c r="Y64">
        <f>VLOOKUP(X64,[1]deaths_age_mf!$AM:$AN,2,0)</f>
        <v>612.97808659273164</v>
      </c>
      <c r="Z64">
        <f>IF($Y64&lt;=AL$1,1,0)</f>
        <v>0</v>
      </c>
      <c r="AA64">
        <f>IF($Y64&lt;=AM$1,1,0)</f>
        <v>0</v>
      </c>
      <c r="AB64">
        <f>IF($Y64&lt;=AN$1,1,0)</f>
        <v>0</v>
      </c>
      <c r="AC64">
        <f>IF($Y64&lt;=AO$1,1,0)</f>
        <v>0</v>
      </c>
      <c r="AD64">
        <f>IF($Y64&lt;=AP$1,1,0)</f>
        <v>0</v>
      </c>
      <c r="AE64">
        <f>IF($Y64&lt;=AQ$1,1,0)</f>
        <v>0</v>
      </c>
      <c r="AF64">
        <f>IF($Y64&lt;=AR$1,1,0)</f>
        <v>1</v>
      </c>
      <c r="AG64">
        <f>IF($Y64&lt;=AS$1,1,0)</f>
        <v>1</v>
      </c>
      <c r="AH64">
        <f t="shared" si="4"/>
        <v>1</v>
      </c>
      <c r="AI64">
        <f t="shared" si="5"/>
        <v>1</v>
      </c>
      <c r="AJ64">
        <f t="shared" si="6"/>
        <v>1</v>
      </c>
    </row>
    <row r="65" spans="1:36" x14ac:dyDescent="0.2">
      <c r="A65">
        <v>17.938929999999999</v>
      </c>
      <c r="B65">
        <v>7.1892719999999999</v>
      </c>
      <c r="C65">
        <v>5</v>
      </c>
      <c r="D65">
        <v>0</v>
      </c>
      <c r="E65" t="s">
        <v>29</v>
      </c>
      <c r="F65">
        <v>0.01</v>
      </c>
      <c r="G65">
        <v>4</v>
      </c>
      <c r="H65" t="s">
        <v>28</v>
      </c>
      <c r="I65" t="s">
        <v>27</v>
      </c>
      <c r="J65" s="1">
        <v>19967</v>
      </c>
      <c r="K65">
        <v>56</v>
      </c>
      <c r="L65">
        <v>64</v>
      </c>
      <c r="M65">
        <v>351.43751309999999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1</v>
      </c>
      <c r="V65">
        <v>11</v>
      </c>
      <c r="W65" t="s">
        <v>29</v>
      </c>
      <c r="X65" t="str">
        <f t="shared" si="3"/>
        <v>17.93893_7.189272</v>
      </c>
      <c r="Y65">
        <f>VLOOKUP(X65,[1]deaths_age_mf!$AM:$AN,2,0)</f>
        <v>1244.0887965225136</v>
      </c>
      <c r="Z65">
        <f>IF($Y65&lt;=AL$1,1,0)</f>
        <v>0</v>
      </c>
      <c r="AA65">
        <f>IF($Y65&lt;=AM$1,1,0)</f>
        <v>0</v>
      </c>
      <c r="AB65">
        <f>IF($Y65&lt;=AN$1,1,0)</f>
        <v>0</v>
      </c>
      <c r="AC65">
        <f>IF($Y65&lt;=AO$1,1,0)</f>
        <v>0</v>
      </c>
      <c r="AD65">
        <f>IF($Y65&lt;=AP$1,1,0)</f>
        <v>0</v>
      </c>
      <c r="AE65">
        <f>IF($Y65&lt;=AQ$1,1,0)</f>
        <v>0</v>
      </c>
      <c r="AF65">
        <f>IF($Y65&lt;=AR$1,1,0)</f>
        <v>0</v>
      </c>
      <c r="AG65">
        <f>IF($Y65&lt;=AS$1,1,0)</f>
        <v>0</v>
      </c>
      <c r="AH65">
        <f t="shared" si="4"/>
        <v>0</v>
      </c>
      <c r="AI65">
        <f t="shared" si="5"/>
        <v>0</v>
      </c>
      <c r="AJ65">
        <f t="shared" si="6"/>
        <v>0</v>
      </c>
    </row>
    <row r="66" spans="1:36" x14ac:dyDescent="0.2">
      <c r="A66">
        <v>11.171290000000001</v>
      </c>
      <c r="B66">
        <v>14.73371</v>
      </c>
      <c r="C66">
        <v>0</v>
      </c>
      <c r="D66">
        <v>1</v>
      </c>
      <c r="E66" t="s">
        <v>23</v>
      </c>
      <c r="F66">
        <v>0.28000000000000003</v>
      </c>
      <c r="G66">
        <v>0</v>
      </c>
      <c r="H66" t="s">
        <v>24</v>
      </c>
      <c r="I66" t="s">
        <v>25</v>
      </c>
      <c r="J66" s="1">
        <v>19967</v>
      </c>
      <c r="K66">
        <v>56</v>
      </c>
      <c r="L66">
        <v>65</v>
      </c>
      <c r="M66">
        <v>165.82730219999999</v>
      </c>
      <c r="N66">
        <v>0</v>
      </c>
      <c r="O66">
        <v>0</v>
      </c>
      <c r="P66">
        <v>0</v>
      </c>
      <c r="Q66">
        <v>0</v>
      </c>
      <c r="R66">
        <v>1</v>
      </c>
      <c r="S66">
        <v>0</v>
      </c>
      <c r="T66">
        <v>0</v>
      </c>
      <c r="U66">
        <v>0</v>
      </c>
      <c r="V66">
        <v>11</v>
      </c>
      <c r="W66" t="s">
        <v>23</v>
      </c>
      <c r="X66" t="str">
        <f t="shared" si="3"/>
        <v>11.17129_14.73371</v>
      </c>
      <c r="Y66">
        <f>VLOOKUP(X66,[1]deaths_age_mf!$AM:$AN,2,0)</f>
        <v>587.02864964049172</v>
      </c>
      <c r="Z66">
        <f>IF($Y66&lt;=AL$1,1,0)</f>
        <v>0</v>
      </c>
      <c r="AA66">
        <f>IF($Y66&lt;=AM$1,1,0)</f>
        <v>0</v>
      </c>
      <c r="AB66">
        <f>IF($Y66&lt;=AN$1,1,0)</f>
        <v>0</v>
      </c>
      <c r="AC66">
        <f>IF($Y66&lt;=AO$1,1,0)</f>
        <v>0</v>
      </c>
      <c r="AD66">
        <f>IF($Y66&lt;=AP$1,1,0)</f>
        <v>0</v>
      </c>
      <c r="AE66">
        <f>IF($Y66&lt;=AQ$1,1,0)</f>
        <v>1</v>
      </c>
      <c r="AF66">
        <f>IF($Y66&lt;=AR$1,1,0)</f>
        <v>1</v>
      </c>
      <c r="AG66">
        <f>IF($Y66&lt;=AS$1,1,0)</f>
        <v>1</v>
      </c>
      <c r="AH66">
        <f t="shared" si="4"/>
        <v>1</v>
      </c>
      <c r="AI66">
        <f t="shared" si="5"/>
        <v>1</v>
      </c>
      <c r="AJ66">
        <f t="shared" si="6"/>
        <v>1</v>
      </c>
    </row>
    <row r="67" spans="1:36" x14ac:dyDescent="0.2">
      <c r="A67">
        <v>9.4879549999999995</v>
      </c>
      <c r="B67">
        <v>10.705679999999999</v>
      </c>
      <c r="C67">
        <v>1</v>
      </c>
      <c r="D67">
        <v>0</v>
      </c>
      <c r="E67" s="2">
        <v>43059</v>
      </c>
      <c r="F67">
        <v>0.25</v>
      </c>
      <c r="G67">
        <v>1</v>
      </c>
      <c r="H67" t="s">
        <v>28</v>
      </c>
      <c r="I67" t="s">
        <v>25</v>
      </c>
      <c r="J67" s="1">
        <v>19967</v>
      </c>
      <c r="K67">
        <v>56</v>
      </c>
      <c r="L67">
        <v>66</v>
      </c>
      <c r="M67">
        <v>162.4101732</v>
      </c>
      <c r="N67">
        <v>0</v>
      </c>
      <c r="O67">
        <v>0</v>
      </c>
      <c r="P67">
        <v>0</v>
      </c>
      <c r="Q67">
        <v>0</v>
      </c>
      <c r="R67">
        <v>1</v>
      </c>
      <c r="S67">
        <v>0</v>
      </c>
      <c r="T67">
        <v>0</v>
      </c>
      <c r="U67">
        <v>0</v>
      </c>
      <c r="V67">
        <v>11</v>
      </c>
      <c r="W67" s="2">
        <v>43059</v>
      </c>
      <c r="X67" t="str">
        <f t="shared" ref="X67:X130" si="7">A67&amp;"_"&amp;B67</f>
        <v>9.487955_10.70568</v>
      </c>
      <c r="Y67">
        <f>VLOOKUP(X67,[1]deaths_age_mf!$AM:$AN,2,0)</f>
        <v>574.93201323315679</v>
      </c>
      <c r="Z67">
        <f>IF($Y67&lt;=AL$1,1,0)</f>
        <v>0</v>
      </c>
      <c r="AA67">
        <f>IF($Y67&lt;=AM$1,1,0)</f>
        <v>0</v>
      </c>
      <c r="AB67">
        <f>IF($Y67&lt;=AN$1,1,0)</f>
        <v>0</v>
      </c>
      <c r="AC67">
        <f>IF($Y67&lt;=AO$1,1,0)</f>
        <v>0</v>
      </c>
      <c r="AD67">
        <f>IF($Y67&lt;=AP$1,1,0)</f>
        <v>0</v>
      </c>
      <c r="AE67">
        <f>IF($Y67&lt;=AQ$1,1,0)</f>
        <v>1</v>
      </c>
      <c r="AF67">
        <f>IF($Y67&lt;=AR$1,1,0)</f>
        <v>1</v>
      </c>
      <c r="AG67">
        <f>IF($Y67&lt;=AS$1,1,0)</f>
        <v>1</v>
      </c>
      <c r="AH67">
        <f t="shared" ref="AH67:AH130" si="8">IF($Y67&lt;=AT$1,1,0)</f>
        <v>1</v>
      </c>
      <c r="AI67">
        <f t="shared" ref="AI67:AI130" si="9">IF($Y67&lt;=AU$1,1,0)</f>
        <v>1</v>
      </c>
      <c r="AJ67">
        <f t="shared" ref="AJ67:AJ130" si="10">IF($Y67&lt;=AV$1,1,0)</f>
        <v>1</v>
      </c>
    </row>
    <row r="68" spans="1:36" x14ac:dyDescent="0.2">
      <c r="A68">
        <v>10.80275</v>
      </c>
      <c r="B68">
        <v>9.9334740000000004</v>
      </c>
      <c r="C68">
        <v>1</v>
      </c>
      <c r="D68">
        <v>1</v>
      </c>
      <c r="E68" s="2">
        <v>43059</v>
      </c>
      <c r="F68">
        <v>0.25</v>
      </c>
      <c r="G68">
        <v>1</v>
      </c>
      <c r="H68" t="s">
        <v>24</v>
      </c>
      <c r="I68" t="s">
        <v>25</v>
      </c>
      <c r="J68" s="1">
        <v>19967</v>
      </c>
      <c r="K68">
        <v>56</v>
      </c>
      <c r="L68">
        <v>67</v>
      </c>
      <c r="M68">
        <v>125.9496453</v>
      </c>
      <c r="N68">
        <v>1</v>
      </c>
      <c r="O68">
        <v>0</v>
      </c>
      <c r="P68">
        <v>0</v>
      </c>
      <c r="Q68">
        <v>1</v>
      </c>
      <c r="R68">
        <v>0</v>
      </c>
      <c r="S68">
        <v>0</v>
      </c>
      <c r="T68">
        <v>0</v>
      </c>
      <c r="U68">
        <v>0</v>
      </c>
      <c r="V68">
        <v>11</v>
      </c>
      <c r="W68" s="2">
        <v>43059</v>
      </c>
      <c r="X68" t="str">
        <f t="shared" si="7"/>
        <v>10.80275_9.933474</v>
      </c>
      <c r="Y68">
        <f>VLOOKUP(X68,[1]deaths_age_mf!$AM:$AN,2,0)</f>
        <v>445.86174426186471</v>
      </c>
      <c r="Z68">
        <f>IF($Y68&lt;=AL$1,1,0)</f>
        <v>0</v>
      </c>
      <c r="AA68">
        <f>IF($Y68&lt;=AM$1,1,0)</f>
        <v>0</v>
      </c>
      <c r="AB68">
        <f>IF($Y68&lt;=AN$1,1,0)</f>
        <v>0</v>
      </c>
      <c r="AC68">
        <f>IF($Y68&lt;=AO$1,1,0)</f>
        <v>0</v>
      </c>
      <c r="AD68">
        <f>IF($Y68&lt;=AP$1,1,0)</f>
        <v>1</v>
      </c>
      <c r="AE68">
        <f>IF($Y68&lt;=AQ$1,1,0)</f>
        <v>1</v>
      </c>
      <c r="AF68">
        <f>IF($Y68&lt;=AR$1,1,0)</f>
        <v>1</v>
      </c>
      <c r="AG68">
        <f>IF($Y68&lt;=AS$1,1,0)</f>
        <v>1</v>
      </c>
      <c r="AH68">
        <f t="shared" si="8"/>
        <v>1</v>
      </c>
      <c r="AI68">
        <f t="shared" si="9"/>
        <v>1</v>
      </c>
      <c r="AJ68">
        <f t="shared" si="10"/>
        <v>1</v>
      </c>
    </row>
    <row r="69" spans="1:36" x14ac:dyDescent="0.2">
      <c r="A69">
        <v>16.06981</v>
      </c>
      <c r="B69">
        <v>14.11234</v>
      </c>
      <c r="C69">
        <v>0</v>
      </c>
      <c r="D69">
        <v>1</v>
      </c>
      <c r="E69" t="s">
        <v>23</v>
      </c>
      <c r="F69">
        <v>0.28000000000000003</v>
      </c>
      <c r="G69">
        <v>0</v>
      </c>
      <c r="H69" t="s">
        <v>24</v>
      </c>
      <c r="I69" t="s">
        <v>25</v>
      </c>
      <c r="J69" s="1">
        <v>19967</v>
      </c>
      <c r="K69">
        <v>56</v>
      </c>
      <c r="L69">
        <v>68</v>
      </c>
      <c r="M69">
        <v>211.70847370000001</v>
      </c>
      <c r="N69">
        <v>0</v>
      </c>
      <c r="O69">
        <v>0</v>
      </c>
      <c r="P69">
        <v>0</v>
      </c>
      <c r="Q69">
        <v>0</v>
      </c>
      <c r="R69">
        <v>0</v>
      </c>
      <c r="S69">
        <v>1</v>
      </c>
      <c r="T69">
        <v>0</v>
      </c>
      <c r="U69">
        <v>0</v>
      </c>
      <c r="V69">
        <v>11</v>
      </c>
      <c r="W69" t="s">
        <v>23</v>
      </c>
      <c r="X69" t="str">
        <f t="shared" si="7"/>
        <v>16.06981_14.11234</v>
      </c>
      <c r="Y69">
        <f>VLOOKUP(X69,[1]deaths_age_mf!$AM:$AN,2,0)</f>
        <v>749.44799680617473</v>
      </c>
      <c r="Z69">
        <f>IF($Y69&lt;=AL$1,1,0)</f>
        <v>0</v>
      </c>
      <c r="AA69">
        <f>IF($Y69&lt;=AM$1,1,0)</f>
        <v>0</v>
      </c>
      <c r="AB69">
        <f>IF($Y69&lt;=AN$1,1,0)</f>
        <v>0</v>
      </c>
      <c r="AC69">
        <f>IF($Y69&lt;=AO$1,1,0)</f>
        <v>0</v>
      </c>
      <c r="AD69">
        <f>IF($Y69&lt;=AP$1,1,0)</f>
        <v>0</v>
      </c>
      <c r="AE69">
        <f>IF($Y69&lt;=AQ$1,1,0)</f>
        <v>0</v>
      </c>
      <c r="AF69">
        <f>IF($Y69&lt;=AR$1,1,0)</f>
        <v>0</v>
      </c>
      <c r="AG69">
        <f>IF($Y69&lt;=AS$1,1,0)</f>
        <v>1</v>
      </c>
      <c r="AH69">
        <f t="shared" si="8"/>
        <v>1</v>
      </c>
      <c r="AI69">
        <f t="shared" si="9"/>
        <v>1</v>
      </c>
      <c r="AJ69">
        <f t="shared" si="10"/>
        <v>1</v>
      </c>
    </row>
    <row r="70" spans="1:36" x14ac:dyDescent="0.2">
      <c r="A70">
        <v>10.382569999999999</v>
      </c>
      <c r="B70">
        <v>10.568149999999999</v>
      </c>
      <c r="C70">
        <v>1</v>
      </c>
      <c r="D70">
        <v>1</v>
      </c>
      <c r="E70" s="2">
        <v>43059</v>
      </c>
      <c r="F70">
        <v>0.25</v>
      </c>
      <c r="G70">
        <v>1</v>
      </c>
      <c r="H70" t="s">
        <v>24</v>
      </c>
      <c r="I70" t="s">
        <v>25</v>
      </c>
      <c r="J70" s="1">
        <v>19967</v>
      </c>
      <c r="K70">
        <v>56</v>
      </c>
      <c r="L70">
        <v>69</v>
      </c>
      <c r="M70">
        <v>123.8358518</v>
      </c>
      <c r="N70">
        <v>1</v>
      </c>
      <c r="O70">
        <v>0</v>
      </c>
      <c r="P70">
        <v>0</v>
      </c>
      <c r="Q70">
        <v>1</v>
      </c>
      <c r="R70">
        <v>0</v>
      </c>
      <c r="S70">
        <v>0</v>
      </c>
      <c r="T70">
        <v>0</v>
      </c>
      <c r="U70">
        <v>0</v>
      </c>
      <c r="V70">
        <v>11</v>
      </c>
      <c r="W70" s="2">
        <v>43059</v>
      </c>
      <c r="X70" t="str">
        <f t="shared" si="7"/>
        <v>10.38257_10.56815</v>
      </c>
      <c r="Y70">
        <f>VLOOKUP(X70,[1]deaths_age_mf!$AM:$AN,2,0)</f>
        <v>438.37891526678601</v>
      </c>
      <c r="Z70">
        <f>IF($Y70&lt;=AL$1,1,0)</f>
        <v>0</v>
      </c>
      <c r="AA70">
        <f>IF($Y70&lt;=AM$1,1,0)</f>
        <v>0</v>
      </c>
      <c r="AB70">
        <f>IF($Y70&lt;=AN$1,1,0)</f>
        <v>0</v>
      </c>
      <c r="AC70">
        <f>IF($Y70&lt;=AO$1,1,0)</f>
        <v>0</v>
      </c>
      <c r="AD70">
        <f>IF($Y70&lt;=AP$1,1,0)</f>
        <v>1</v>
      </c>
      <c r="AE70">
        <f>IF($Y70&lt;=AQ$1,1,0)</f>
        <v>1</v>
      </c>
      <c r="AF70">
        <f>IF($Y70&lt;=AR$1,1,0)</f>
        <v>1</v>
      </c>
      <c r="AG70">
        <f>IF($Y70&lt;=AS$1,1,0)</f>
        <v>1</v>
      </c>
      <c r="AH70">
        <f t="shared" si="8"/>
        <v>1</v>
      </c>
      <c r="AI70">
        <f t="shared" si="9"/>
        <v>1</v>
      </c>
      <c r="AJ70">
        <f t="shared" si="10"/>
        <v>1</v>
      </c>
    </row>
    <row r="71" spans="1:36" x14ac:dyDescent="0.2">
      <c r="A71">
        <v>13.68547</v>
      </c>
      <c r="B71">
        <v>8.9847940000000008</v>
      </c>
      <c r="C71">
        <v>0</v>
      </c>
      <c r="D71">
        <v>0</v>
      </c>
      <c r="E71" t="s">
        <v>23</v>
      </c>
      <c r="F71">
        <v>0.28000000000000003</v>
      </c>
      <c r="G71">
        <v>0</v>
      </c>
      <c r="H71" t="s">
        <v>28</v>
      </c>
      <c r="I71" t="s">
        <v>25</v>
      </c>
      <c r="J71" s="1">
        <v>19967</v>
      </c>
      <c r="K71">
        <v>56</v>
      </c>
      <c r="L71">
        <v>70</v>
      </c>
      <c r="M71">
        <v>148.0022644</v>
      </c>
      <c r="N71">
        <v>1</v>
      </c>
      <c r="O71">
        <v>0</v>
      </c>
      <c r="P71">
        <v>0</v>
      </c>
      <c r="Q71">
        <v>1</v>
      </c>
      <c r="R71">
        <v>0</v>
      </c>
      <c r="S71">
        <v>0</v>
      </c>
      <c r="T71">
        <v>0</v>
      </c>
      <c r="U71">
        <v>0</v>
      </c>
      <c r="V71">
        <v>11</v>
      </c>
      <c r="W71" t="s">
        <v>23</v>
      </c>
      <c r="X71" t="str">
        <f t="shared" si="7"/>
        <v>13.68547_8.984794</v>
      </c>
      <c r="Y71">
        <f>VLOOKUP(X71,[1]deaths_age_mf!$AM:$AN,2,0)</f>
        <v>523.9280160284161</v>
      </c>
      <c r="Z71">
        <f>IF($Y71&lt;=AL$1,1,0)</f>
        <v>0</v>
      </c>
      <c r="AA71">
        <f>IF($Y71&lt;=AM$1,1,0)</f>
        <v>0</v>
      </c>
      <c r="AB71">
        <f>IF($Y71&lt;=AN$1,1,0)</f>
        <v>0</v>
      </c>
      <c r="AC71">
        <f>IF($Y71&lt;=AO$1,1,0)</f>
        <v>0</v>
      </c>
      <c r="AD71">
        <f>IF($Y71&lt;=AP$1,1,0)</f>
        <v>0</v>
      </c>
      <c r="AE71">
        <f>IF($Y71&lt;=AQ$1,1,0)</f>
        <v>1</v>
      </c>
      <c r="AF71">
        <f>IF($Y71&lt;=AR$1,1,0)</f>
        <v>1</v>
      </c>
      <c r="AG71">
        <f>IF($Y71&lt;=AS$1,1,0)</f>
        <v>1</v>
      </c>
      <c r="AH71">
        <f t="shared" si="8"/>
        <v>1</v>
      </c>
      <c r="AI71">
        <f t="shared" si="9"/>
        <v>1</v>
      </c>
      <c r="AJ71">
        <f t="shared" si="10"/>
        <v>1</v>
      </c>
    </row>
    <row r="72" spans="1:36" x14ac:dyDescent="0.2">
      <c r="A72">
        <v>15.80461</v>
      </c>
      <c r="B72">
        <v>13.92831</v>
      </c>
      <c r="C72">
        <v>3</v>
      </c>
      <c r="D72">
        <v>1</v>
      </c>
      <c r="E72" t="s">
        <v>31</v>
      </c>
      <c r="F72">
        <v>0.13</v>
      </c>
      <c r="G72">
        <v>3</v>
      </c>
      <c r="H72" t="s">
        <v>24</v>
      </c>
      <c r="I72" t="s">
        <v>25</v>
      </c>
      <c r="J72" s="1">
        <v>19967</v>
      </c>
      <c r="K72">
        <v>56</v>
      </c>
      <c r="L72">
        <v>71</v>
      </c>
      <c r="M72">
        <v>195.5692042</v>
      </c>
      <c r="N72">
        <v>0</v>
      </c>
      <c r="O72">
        <v>0</v>
      </c>
      <c r="P72">
        <v>0</v>
      </c>
      <c r="Q72">
        <v>0</v>
      </c>
      <c r="R72">
        <v>1</v>
      </c>
      <c r="S72">
        <v>0</v>
      </c>
      <c r="T72">
        <v>0</v>
      </c>
      <c r="U72">
        <v>0</v>
      </c>
      <c r="V72">
        <v>11</v>
      </c>
      <c r="W72" t="s">
        <v>31</v>
      </c>
      <c r="X72" t="str">
        <f t="shared" si="7"/>
        <v>15.80461_13.92831</v>
      </c>
      <c r="Y72">
        <f>VLOOKUP(X72,[1]deaths_age_mf!$AM:$AN,2,0)</f>
        <v>692.31498278047366</v>
      </c>
      <c r="Z72">
        <f>IF($Y72&lt;=AL$1,1,0)</f>
        <v>0</v>
      </c>
      <c r="AA72">
        <f>IF($Y72&lt;=AM$1,1,0)</f>
        <v>0</v>
      </c>
      <c r="AB72">
        <f>IF($Y72&lt;=AN$1,1,0)</f>
        <v>0</v>
      </c>
      <c r="AC72">
        <f>IF($Y72&lt;=AO$1,1,0)</f>
        <v>0</v>
      </c>
      <c r="AD72">
        <f>IF($Y72&lt;=AP$1,1,0)</f>
        <v>0</v>
      </c>
      <c r="AE72">
        <f>IF($Y72&lt;=AQ$1,1,0)</f>
        <v>0</v>
      </c>
      <c r="AF72">
        <f>IF($Y72&lt;=AR$1,1,0)</f>
        <v>1</v>
      </c>
      <c r="AG72">
        <f>IF($Y72&lt;=AS$1,1,0)</f>
        <v>1</v>
      </c>
      <c r="AH72">
        <f t="shared" si="8"/>
        <v>1</v>
      </c>
      <c r="AI72">
        <f t="shared" si="9"/>
        <v>1</v>
      </c>
      <c r="AJ72">
        <f t="shared" si="10"/>
        <v>1</v>
      </c>
    </row>
    <row r="73" spans="1:36" x14ac:dyDescent="0.2">
      <c r="A73">
        <v>12.17318</v>
      </c>
      <c r="B73">
        <v>11.80932</v>
      </c>
      <c r="C73">
        <v>5</v>
      </c>
      <c r="D73">
        <v>1</v>
      </c>
      <c r="E73" t="s">
        <v>29</v>
      </c>
      <c r="F73">
        <v>0.01</v>
      </c>
      <c r="G73">
        <v>4</v>
      </c>
      <c r="H73" t="s">
        <v>24</v>
      </c>
      <c r="I73" t="s">
        <v>27</v>
      </c>
      <c r="J73" s="1">
        <v>19967</v>
      </c>
      <c r="K73">
        <v>56</v>
      </c>
      <c r="L73">
        <v>72</v>
      </c>
      <c r="M73">
        <v>20.328281799999999</v>
      </c>
      <c r="N73">
        <v>1</v>
      </c>
      <c r="O73">
        <v>1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11</v>
      </c>
      <c r="W73" t="s">
        <v>29</v>
      </c>
      <c r="X73" t="str">
        <f t="shared" si="7"/>
        <v>12.17318_11.80932</v>
      </c>
      <c r="Y73">
        <f>VLOOKUP(X73,[1]deaths_age_mf!$AM:$AN,2,0)</f>
        <v>71.962117567662702</v>
      </c>
      <c r="Z73">
        <f>IF($Y73&lt;=AL$1,1,0)</f>
        <v>1</v>
      </c>
      <c r="AA73">
        <f>IF($Y73&lt;=AM$1,1,0)</f>
        <v>1</v>
      </c>
      <c r="AB73">
        <f>IF($Y73&lt;=AN$1,1,0)</f>
        <v>1</v>
      </c>
      <c r="AC73">
        <f>IF($Y73&lt;=AO$1,1,0)</f>
        <v>1</v>
      </c>
      <c r="AD73">
        <f>IF($Y73&lt;=AP$1,1,0)</f>
        <v>1</v>
      </c>
      <c r="AE73">
        <f>IF($Y73&lt;=AQ$1,1,0)</f>
        <v>1</v>
      </c>
      <c r="AF73">
        <f>IF($Y73&lt;=AR$1,1,0)</f>
        <v>1</v>
      </c>
      <c r="AG73">
        <f>IF($Y73&lt;=AS$1,1,0)</f>
        <v>1</v>
      </c>
      <c r="AH73">
        <f t="shared" si="8"/>
        <v>1</v>
      </c>
      <c r="AI73">
        <f t="shared" si="9"/>
        <v>1</v>
      </c>
      <c r="AJ73">
        <f t="shared" si="10"/>
        <v>1</v>
      </c>
    </row>
    <row r="74" spans="1:36" x14ac:dyDescent="0.2">
      <c r="A74">
        <v>11.496270000000001</v>
      </c>
      <c r="B74">
        <v>10.73456</v>
      </c>
      <c r="C74">
        <v>0</v>
      </c>
      <c r="D74">
        <v>0</v>
      </c>
      <c r="E74" t="s">
        <v>23</v>
      </c>
      <c r="F74">
        <v>0.28000000000000003</v>
      </c>
      <c r="G74">
        <v>0</v>
      </c>
      <c r="H74" t="s">
        <v>28</v>
      </c>
      <c r="I74" t="s">
        <v>25</v>
      </c>
      <c r="J74" s="1">
        <v>19967</v>
      </c>
      <c r="K74">
        <v>56</v>
      </c>
      <c r="L74">
        <v>73</v>
      </c>
      <c r="M74">
        <v>73.162358150000003</v>
      </c>
      <c r="N74">
        <v>1</v>
      </c>
      <c r="O74">
        <v>0</v>
      </c>
      <c r="P74">
        <v>1</v>
      </c>
      <c r="Q74">
        <v>0</v>
      </c>
      <c r="R74">
        <v>0</v>
      </c>
      <c r="S74">
        <v>0</v>
      </c>
      <c r="T74">
        <v>0</v>
      </c>
      <c r="U74">
        <v>0</v>
      </c>
      <c r="V74">
        <v>11</v>
      </c>
      <c r="W74" t="s">
        <v>23</v>
      </c>
      <c r="X74" t="str">
        <f t="shared" si="7"/>
        <v>11.49627_10.73456</v>
      </c>
      <c r="Y74">
        <f>VLOOKUP(X74,[1]deaths_age_mf!$AM:$AN,2,0)</f>
        <v>258.99474785708486</v>
      </c>
      <c r="Z74">
        <f>IF($Y74&lt;=AL$1,1,0)</f>
        <v>0</v>
      </c>
      <c r="AA74">
        <f>IF($Y74&lt;=AM$1,1,0)</f>
        <v>0</v>
      </c>
      <c r="AB74">
        <f>IF($Y74&lt;=AN$1,1,0)</f>
        <v>1</v>
      </c>
      <c r="AC74">
        <f>IF($Y74&lt;=AO$1,1,0)</f>
        <v>1</v>
      </c>
      <c r="AD74">
        <f>IF($Y74&lt;=AP$1,1,0)</f>
        <v>1</v>
      </c>
      <c r="AE74">
        <f>IF($Y74&lt;=AQ$1,1,0)</f>
        <v>1</v>
      </c>
      <c r="AF74">
        <f>IF($Y74&lt;=AR$1,1,0)</f>
        <v>1</v>
      </c>
      <c r="AG74">
        <f>IF($Y74&lt;=AS$1,1,0)</f>
        <v>1</v>
      </c>
      <c r="AH74">
        <f t="shared" si="8"/>
        <v>1</v>
      </c>
      <c r="AI74">
        <f t="shared" si="9"/>
        <v>1</v>
      </c>
      <c r="AJ74">
        <f t="shared" si="10"/>
        <v>1</v>
      </c>
    </row>
    <row r="75" spans="1:36" x14ac:dyDescent="0.2">
      <c r="A75">
        <v>15.406090000000001</v>
      </c>
      <c r="B75">
        <v>11.19265</v>
      </c>
      <c r="C75">
        <v>5</v>
      </c>
      <c r="D75">
        <v>1</v>
      </c>
      <c r="E75" t="s">
        <v>29</v>
      </c>
      <c r="F75">
        <v>0.01</v>
      </c>
      <c r="G75">
        <v>4</v>
      </c>
      <c r="H75" t="s">
        <v>24</v>
      </c>
      <c r="I75" t="s">
        <v>27</v>
      </c>
      <c r="J75" s="1">
        <v>19968</v>
      </c>
      <c r="K75">
        <v>143</v>
      </c>
      <c r="L75">
        <v>74</v>
      </c>
      <c r="M75">
        <v>144.23425449999999</v>
      </c>
      <c r="N75">
        <v>1</v>
      </c>
      <c r="O75">
        <v>0</v>
      </c>
      <c r="P75">
        <v>0</v>
      </c>
      <c r="Q75">
        <v>1</v>
      </c>
      <c r="R75">
        <v>0</v>
      </c>
      <c r="S75">
        <v>0</v>
      </c>
      <c r="T75">
        <v>0</v>
      </c>
      <c r="U75">
        <v>0</v>
      </c>
      <c r="V75">
        <v>12</v>
      </c>
      <c r="W75" t="s">
        <v>29</v>
      </c>
      <c r="X75" t="str">
        <f t="shared" si="7"/>
        <v>15.40609_11.19265</v>
      </c>
      <c r="Y75">
        <f>VLOOKUP(X75,[1]deaths_age_mf!$AM:$AN,2,0)</f>
        <v>510.58926101025259</v>
      </c>
      <c r="Z75">
        <f>IF($Y75&lt;=AL$1,1,0)</f>
        <v>0</v>
      </c>
      <c r="AA75">
        <f>IF($Y75&lt;=AM$1,1,0)</f>
        <v>0</v>
      </c>
      <c r="AB75">
        <f>IF($Y75&lt;=AN$1,1,0)</f>
        <v>0</v>
      </c>
      <c r="AC75">
        <f>IF($Y75&lt;=AO$1,1,0)</f>
        <v>0</v>
      </c>
      <c r="AD75">
        <f>IF($Y75&lt;=AP$1,1,0)</f>
        <v>0</v>
      </c>
      <c r="AE75">
        <f>IF($Y75&lt;=AQ$1,1,0)</f>
        <v>1</v>
      </c>
      <c r="AF75">
        <f>IF($Y75&lt;=AR$1,1,0)</f>
        <v>1</v>
      </c>
      <c r="AG75">
        <f>IF($Y75&lt;=AS$1,1,0)</f>
        <v>1</v>
      </c>
      <c r="AH75">
        <f t="shared" si="8"/>
        <v>1</v>
      </c>
      <c r="AI75">
        <f t="shared" si="9"/>
        <v>1</v>
      </c>
      <c r="AJ75">
        <f t="shared" si="10"/>
        <v>1</v>
      </c>
    </row>
    <row r="76" spans="1:36" x14ac:dyDescent="0.2">
      <c r="A76">
        <v>15.91103</v>
      </c>
      <c r="B76">
        <v>12.207050000000001</v>
      </c>
      <c r="C76">
        <v>5</v>
      </c>
      <c r="D76">
        <v>0</v>
      </c>
      <c r="E76" t="s">
        <v>29</v>
      </c>
      <c r="F76">
        <v>0.01</v>
      </c>
      <c r="G76">
        <v>4</v>
      </c>
      <c r="H76" t="s">
        <v>28</v>
      </c>
      <c r="I76" t="s">
        <v>27</v>
      </c>
      <c r="J76" s="1">
        <v>19968</v>
      </c>
      <c r="K76">
        <v>143</v>
      </c>
      <c r="L76">
        <v>75</v>
      </c>
      <c r="M76">
        <v>168.69857139999999</v>
      </c>
      <c r="N76">
        <v>0</v>
      </c>
      <c r="O76">
        <v>0</v>
      </c>
      <c r="P76">
        <v>0</v>
      </c>
      <c r="Q76">
        <v>0</v>
      </c>
      <c r="R76">
        <v>1</v>
      </c>
      <c r="S76">
        <v>0</v>
      </c>
      <c r="T76">
        <v>0</v>
      </c>
      <c r="U76">
        <v>0</v>
      </c>
      <c r="V76">
        <v>12</v>
      </c>
      <c r="W76" t="s">
        <v>29</v>
      </c>
      <c r="X76" t="str">
        <f t="shared" si="7"/>
        <v>15.91103_12.20705</v>
      </c>
      <c r="Y76">
        <f>VLOOKUP(X76,[1]deaths_age_mf!$AM:$AN,2,0)</f>
        <v>597.19294270552803</v>
      </c>
      <c r="Z76">
        <f>IF($Y76&lt;=AL$1,1,0)</f>
        <v>0</v>
      </c>
      <c r="AA76">
        <f>IF($Y76&lt;=AM$1,1,0)</f>
        <v>0</v>
      </c>
      <c r="AB76">
        <f>IF($Y76&lt;=AN$1,1,0)</f>
        <v>0</v>
      </c>
      <c r="AC76">
        <f>IF($Y76&lt;=AO$1,1,0)</f>
        <v>0</v>
      </c>
      <c r="AD76">
        <f>IF($Y76&lt;=AP$1,1,0)</f>
        <v>0</v>
      </c>
      <c r="AE76">
        <f>IF($Y76&lt;=AQ$1,1,0)</f>
        <v>1</v>
      </c>
      <c r="AF76">
        <f>IF($Y76&lt;=AR$1,1,0)</f>
        <v>1</v>
      </c>
      <c r="AG76">
        <f>IF($Y76&lt;=AS$1,1,0)</f>
        <v>1</v>
      </c>
      <c r="AH76">
        <f t="shared" si="8"/>
        <v>1</v>
      </c>
      <c r="AI76">
        <f t="shared" si="9"/>
        <v>1</v>
      </c>
      <c r="AJ76">
        <f t="shared" si="10"/>
        <v>1</v>
      </c>
    </row>
    <row r="77" spans="1:36" x14ac:dyDescent="0.2">
      <c r="A77">
        <v>10.1881</v>
      </c>
      <c r="B77">
        <v>11.91827</v>
      </c>
      <c r="C77">
        <v>0</v>
      </c>
      <c r="D77">
        <v>1</v>
      </c>
      <c r="E77" t="s">
        <v>23</v>
      </c>
      <c r="F77">
        <v>0.28000000000000003</v>
      </c>
      <c r="G77">
        <v>0</v>
      </c>
      <c r="H77" t="s">
        <v>24</v>
      </c>
      <c r="I77" t="s">
        <v>25</v>
      </c>
      <c r="J77" s="1">
        <v>19968</v>
      </c>
      <c r="K77">
        <v>143</v>
      </c>
      <c r="L77">
        <v>76</v>
      </c>
      <c r="M77">
        <v>119.5454467</v>
      </c>
      <c r="N77">
        <v>1</v>
      </c>
      <c r="O77">
        <v>0</v>
      </c>
      <c r="P77">
        <v>0</v>
      </c>
      <c r="Q77">
        <v>1</v>
      </c>
      <c r="R77">
        <v>0</v>
      </c>
      <c r="S77">
        <v>0</v>
      </c>
      <c r="T77">
        <v>0</v>
      </c>
      <c r="U77">
        <v>0</v>
      </c>
      <c r="V77">
        <v>12</v>
      </c>
      <c r="W77" t="s">
        <v>23</v>
      </c>
      <c r="X77" t="str">
        <f t="shared" si="7"/>
        <v>10.1881_11.91827</v>
      </c>
      <c r="Y77">
        <f>VLOOKUP(X77,[1]deaths_age_mf!$AM:$AN,2,0)</f>
        <v>423.19088132951686</v>
      </c>
      <c r="Z77">
        <f>IF($Y77&lt;=AL$1,1,0)</f>
        <v>0</v>
      </c>
      <c r="AA77">
        <f>IF($Y77&lt;=AM$1,1,0)</f>
        <v>0</v>
      </c>
      <c r="AB77">
        <f>IF($Y77&lt;=AN$1,1,0)</f>
        <v>0</v>
      </c>
      <c r="AC77">
        <f>IF($Y77&lt;=AO$1,1,0)</f>
        <v>0</v>
      </c>
      <c r="AD77">
        <f>IF($Y77&lt;=AP$1,1,0)</f>
        <v>1</v>
      </c>
      <c r="AE77">
        <f>IF($Y77&lt;=AQ$1,1,0)</f>
        <v>1</v>
      </c>
      <c r="AF77">
        <f>IF($Y77&lt;=AR$1,1,0)</f>
        <v>1</v>
      </c>
      <c r="AG77">
        <f>IF($Y77&lt;=AS$1,1,0)</f>
        <v>1</v>
      </c>
      <c r="AH77">
        <f t="shared" si="8"/>
        <v>1</v>
      </c>
      <c r="AI77">
        <f t="shared" si="9"/>
        <v>1</v>
      </c>
      <c r="AJ77">
        <f t="shared" si="10"/>
        <v>1</v>
      </c>
    </row>
    <row r="78" spans="1:36" x14ac:dyDescent="0.2">
      <c r="A78">
        <v>14.000400000000001</v>
      </c>
      <c r="B78">
        <v>12.77549</v>
      </c>
      <c r="C78">
        <v>3</v>
      </c>
      <c r="D78">
        <v>0</v>
      </c>
      <c r="E78" t="s">
        <v>31</v>
      </c>
      <c r="F78">
        <v>0.13</v>
      </c>
      <c r="G78">
        <v>3</v>
      </c>
      <c r="H78" t="s">
        <v>28</v>
      </c>
      <c r="I78" t="s">
        <v>25</v>
      </c>
      <c r="J78" s="1">
        <v>19968</v>
      </c>
      <c r="K78">
        <v>143</v>
      </c>
      <c r="L78">
        <v>77</v>
      </c>
      <c r="M78">
        <v>88.616184849999996</v>
      </c>
      <c r="N78">
        <v>1</v>
      </c>
      <c r="O78">
        <v>0</v>
      </c>
      <c r="P78">
        <v>1</v>
      </c>
      <c r="Q78">
        <v>0</v>
      </c>
      <c r="R78">
        <v>0</v>
      </c>
      <c r="S78">
        <v>0</v>
      </c>
      <c r="T78">
        <v>0</v>
      </c>
      <c r="U78">
        <v>0</v>
      </c>
      <c r="V78">
        <v>12</v>
      </c>
      <c r="W78" t="s">
        <v>31</v>
      </c>
      <c r="X78" t="str">
        <f t="shared" si="7"/>
        <v>14.0004_12.77549</v>
      </c>
      <c r="Y78">
        <f>VLOOKUP(X78,[1]deaths_age_mf!$AM:$AN,2,0)</f>
        <v>313.7012943832022</v>
      </c>
      <c r="Z78">
        <f>IF($Y78&lt;=AL$1,1,0)</f>
        <v>0</v>
      </c>
      <c r="AA78">
        <f>IF($Y78&lt;=AM$1,1,0)</f>
        <v>0</v>
      </c>
      <c r="AB78">
        <f>IF($Y78&lt;=AN$1,1,0)</f>
        <v>0</v>
      </c>
      <c r="AC78">
        <f>IF($Y78&lt;=AO$1,1,0)</f>
        <v>1</v>
      </c>
      <c r="AD78">
        <f>IF($Y78&lt;=AP$1,1,0)</f>
        <v>1</v>
      </c>
      <c r="AE78">
        <f>IF($Y78&lt;=AQ$1,1,0)</f>
        <v>1</v>
      </c>
      <c r="AF78">
        <f>IF($Y78&lt;=AR$1,1,0)</f>
        <v>1</v>
      </c>
      <c r="AG78">
        <f>IF($Y78&lt;=AS$1,1,0)</f>
        <v>1</v>
      </c>
      <c r="AH78">
        <f t="shared" si="8"/>
        <v>1</v>
      </c>
      <c r="AI78">
        <f t="shared" si="9"/>
        <v>1</v>
      </c>
      <c r="AJ78">
        <f t="shared" si="10"/>
        <v>1</v>
      </c>
    </row>
    <row r="79" spans="1:36" x14ac:dyDescent="0.2">
      <c r="A79">
        <v>16.54684</v>
      </c>
      <c r="B79">
        <v>11.393380000000001</v>
      </c>
      <c r="C79">
        <v>5</v>
      </c>
      <c r="D79">
        <v>0</v>
      </c>
      <c r="E79" t="s">
        <v>29</v>
      </c>
      <c r="F79">
        <v>0.01</v>
      </c>
      <c r="G79">
        <v>4</v>
      </c>
      <c r="H79" t="s">
        <v>28</v>
      </c>
      <c r="I79" t="s">
        <v>27</v>
      </c>
      <c r="J79" s="1">
        <v>19968</v>
      </c>
      <c r="K79">
        <v>143</v>
      </c>
      <c r="L79">
        <v>78</v>
      </c>
      <c r="M79">
        <v>199.47343290000001</v>
      </c>
      <c r="N79">
        <v>0</v>
      </c>
      <c r="O79">
        <v>0</v>
      </c>
      <c r="P79">
        <v>0</v>
      </c>
      <c r="Q79">
        <v>0</v>
      </c>
      <c r="R79">
        <v>1</v>
      </c>
      <c r="S79">
        <v>0</v>
      </c>
      <c r="T79">
        <v>0</v>
      </c>
      <c r="U79">
        <v>0</v>
      </c>
      <c r="V79">
        <v>12</v>
      </c>
      <c r="W79" t="s">
        <v>29</v>
      </c>
      <c r="X79" t="str">
        <f t="shared" si="7"/>
        <v>16.54684_11.39338</v>
      </c>
      <c r="Y79">
        <f>VLOOKUP(X79,[1]deaths_age_mf!$AM:$AN,2,0)</f>
        <v>706.13595250415187</v>
      </c>
      <c r="Z79">
        <f>IF($Y79&lt;=AL$1,1,0)</f>
        <v>0</v>
      </c>
      <c r="AA79">
        <f>IF($Y79&lt;=AM$1,1,0)</f>
        <v>0</v>
      </c>
      <c r="AB79">
        <f>IF($Y79&lt;=AN$1,1,0)</f>
        <v>0</v>
      </c>
      <c r="AC79">
        <f>IF($Y79&lt;=AO$1,1,0)</f>
        <v>0</v>
      </c>
      <c r="AD79">
        <f>IF($Y79&lt;=AP$1,1,0)</f>
        <v>0</v>
      </c>
      <c r="AE79">
        <f>IF($Y79&lt;=AQ$1,1,0)</f>
        <v>0</v>
      </c>
      <c r="AF79">
        <f>IF($Y79&lt;=AR$1,1,0)</f>
        <v>0</v>
      </c>
      <c r="AG79">
        <f>IF($Y79&lt;=AS$1,1,0)</f>
        <v>1</v>
      </c>
      <c r="AH79">
        <f t="shared" si="8"/>
        <v>1</v>
      </c>
      <c r="AI79">
        <f t="shared" si="9"/>
        <v>1</v>
      </c>
      <c r="AJ79">
        <f t="shared" si="10"/>
        <v>1</v>
      </c>
    </row>
    <row r="80" spans="1:36" x14ac:dyDescent="0.2">
      <c r="A80">
        <v>17.51501</v>
      </c>
      <c r="B80">
        <v>11.22888</v>
      </c>
      <c r="C80">
        <v>1</v>
      </c>
      <c r="D80">
        <v>0</v>
      </c>
      <c r="E80" s="2">
        <v>43059</v>
      </c>
      <c r="F80">
        <v>0.25</v>
      </c>
      <c r="G80">
        <v>1</v>
      </c>
      <c r="H80" t="s">
        <v>28</v>
      </c>
      <c r="I80" t="s">
        <v>25</v>
      </c>
      <c r="J80" s="1">
        <v>19968</v>
      </c>
      <c r="K80">
        <v>143</v>
      </c>
      <c r="L80">
        <v>79</v>
      </c>
      <c r="M80">
        <v>248.4349623</v>
      </c>
      <c r="N80">
        <v>0</v>
      </c>
      <c r="O80">
        <v>0</v>
      </c>
      <c r="P80">
        <v>0</v>
      </c>
      <c r="Q80">
        <v>0</v>
      </c>
      <c r="R80">
        <v>0</v>
      </c>
      <c r="S80">
        <v>1</v>
      </c>
      <c r="T80">
        <v>0</v>
      </c>
      <c r="U80">
        <v>0</v>
      </c>
      <c r="V80">
        <v>12</v>
      </c>
      <c r="W80" s="2">
        <v>43059</v>
      </c>
      <c r="X80" t="str">
        <f t="shared" si="7"/>
        <v>17.51501_11.22888</v>
      </c>
      <c r="Y80">
        <f>VLOOKUP(X80,[1]deaths_age_mf!$AM:$AN,2,0)</f>
        <v>879.45976661893144</v>
      </c>
      <c r="Z80">
        <f>IF($Y80&lt;=AL$1,1,0)</f>
        <v>0</v>
      </c>
      <c r="AA80">
        <f>IF($Y80&lt;=AM$1,1,0)</f>
        <v>0</v>
      </c>
      <c r="AB80">
        <f>IF($Y80&lt;=AN$1,1,0)</f>
        <v>0</v>
      </c>
      <c r="AC80">
        <f>IF($Y80&lt;=AO$1,1,0)</f>
        <v>0</v>
      </c>
      <c r="AD80">
        <f>IF($Y80&lt;=AP$1,1,0)</f>
        <v>0</v>
      </c>
      <c r="AE80">
        <f>IF($Y80&lt;=AQ$1,1,0)</f>
        <v>0</v>
      </c>
      <c r="AF80">
        <f>IF($Y80&lt;=AR$1,1,0)</f>
        <v>0</v>
      </c>
      <c r="AG80">
        <f>IF($Y80&lt;=AS$1,1,0)</f>
        <v>0</v>
      </c>
      <c r="AH80">
        <f t="shared" si="8"/>
        <v>1</v>
      </c>
      <c r="AI80">
        <f t="shared" si="9"/>
        <v>1</v>
      </c>
      <c r="AJ80">
        <f t="shared" si="10"/>
        <v>1</v>
      </c>
    </row>
    <row r="81" spans="1:36" x14ac:dyDescent="0.2">
      <c r="A81">
        <v>13.778029999999999</v>
      </c>
      <c r="B81">
        <v>8.8649450000000005</v>
      </c>
      <c r="C81">
        <v>5</v>
      </c>
      <c r="D81">
        <v>0</v>
      </c>
      <c r="E81" t="s">
        <v>29</v>
      </c>
      <c r="F81">
        <v>0.01</v>
      </c>
      <c r="G81">
        <v>4</v>
      </c>
      <c r="H81" t="s">
        <v>28</v>
      </c>
      <c r="I81" t="s">
        <v>27</v>
      </c>
      <c r="J81" s="1">
        <v>19968</v>
      </c>
      <c r="K81">
        <v>143</v>
      </c>
      <c r="L81">
        <v>80</v>
      </c>
      <c r="M81">
        <v>155.30925120000001</v>
      </c>
      <c r="N81">
        <v>0</v>
      </c>
      <c r="O81">
        <v>0</v>
      </c>
      <c r="P81">
        <v>0</v>
      </c>
      <c r="Q81">
        <v>0</v>
      </c>
      <c r="R81">
        <v>1</v>
      </c>
      <c r="S81">
        <v>0</v>
      </c>
      <c r="T81">
        <v>0</v>
      </c>
      <c r="U81">
        <v>0</v>
      </c>
      <c r="V81">
        <v>12</v>
      </c>
      <c r="W81" t="s">
        <v>29</v>
      </c>
      <c r="X81" t="str">
        <f t="shared" si="7"/>
        <v>13.77803_8.864945</v>
      </c>
      <c r="Y81">
        <f>VLOOKUP(X81,[1]deaths_age_mf!$AM:$AN,2,0)</f>
        <v>549.79474929185619</v>
      </c>
      <c r="Z81">
        <f>IF($Y81&lt;=AL$1,1,0)</f>
        <v>0</v>
      </c>
      <c r="AA81">
        <f>IF($Y81&lt;=AM$1,1,0)</f>
        <v>0</v>
      </c>
      <c r="AB81">
        <f>IF($Y81&lt;=AN$1,1,0)</f>
        <v>0</v>
      </c>
      <c r="AC81">
        <f>IF($Y81&lt;=AO$1,1,0)</f>
        <v>0</v>
      </c>
      <c r="AD81">
        <f>IF($Y81&lt;=AP$1,1,0)</f>
        <v>0</v>
      </c>
      <c r="AE81">
        <f>IF($Y81&lt;=AQ$1,1,0)</f>
        <v>1</v>
      </c>
      <c r="AF81">
        <f>IF($Y81&lt;=AR$1,1,0)</f>
        <v>1</v>
      </c>
      <c r="AG81">
        <f>IF($Y81&lt;=AS$1,1,0)</f>
        <v>1</v>
      </c>
      <c r="AH81">
        <f t="shared" si="8"/>
        <v>1</v>
      </c>
      <c r="AI81">
        <f t="shared" si="9"/>
        <v>1</v>
      </c>
      <c r="AJ81">
        <f t="shared" si="10"/>
        <v>1</v>
      </c>
    </row>
    <row r="82" spans="1:36" x14ac:dyDescent="0.2">
      <c r="A82">
        <v>14.11088</v>
      </c>
      <c r="B82">
        <v>10.56043</v>
      </c>
      <c r="C82">
        <v>5</v>
      </c>
      <c r="D82">
        <v>1</v>
      </c>
      <c r="E82" t="s">
        <v>29</v>
      </c>
      <c r="F82">
        <v>0.01</v>
      </c>
      <c r="G82">
        <v>4</v>
      </c>
      <c r="H82" t="s">
        <v>24</v>
      </c>
      <c r="I82" t="s">
        <v>27</v>
      </c>
      <c r="J82" s="1">
        <v>19968</v>
      </c>
      <c r="K82">
        <v>143</v>
      </c>
      <c r="L82">
        <v>81</v>
      </c>
      <c r="M82">
        <v>96.58422865</v>
      </c>
      <c r="N82">
        <v>1</v>
      </c>
      <c r="O82">
        <v>0</v>
      </c>
      <c r="P82">
        <v>1</v>
      </c>
      <c r="Q82">
        <v>0</v>
      </c>
      <c r="R82">
        <v>0</v>
      </c>
      <c r="S82">
        <v>0</v>
      </c>
      <c r="T82">
        <v>0</v>
      </c>
      <c r="U82">
        <v>0</v>
      </c>
      <c r="V82">
        <v>12</v>
      </c>
      <c r="W82" t="s">
        <v>29</v>
      </c>
      <c r="X82" t="str">
        <f t="shared" si="7"/>
        <v>14.11088_10.56043</v>
      </c>
      <c r="Y82">
        <f>VLOOKUP(X82,[1]deaths_age_mf!$AM:$AN,2,0)</f>
        <v>341.90816942328922</v>
      </c>
      <c r="Z82">
        <f>IF($Y82&lt;=AL$1,1,0)</f>
        <v>0</v>
      </c>
      <c r="AA82">
        <f>IF($Y82&lt;=AM$1,1,0)</f>
        <v>0</v>
      </c>
      <c r="AB82">
        <f>IF($Y82&lt;=AN$1,1,0)</f>
        <v>0</v>
      </c>
      <c r="AC82">
        <f>IF($Y82&lt;=AO$1,1,0)</f>
        <v>1</v>
      </c>
      <c r="AD82">
        <f>IF($Y82&lt;=AP$1,1,0)</f>
        <v>1</v>
      </c>
      <c r="AE82">
        <f>IF($Y82&lt;=AQ$1,1,0)</f>
        <v>1</v>
      </c>
      <c r="AF82">
        <f>IF($Y82&lt;=AR$1,1,0)</f>
        <v>1</v>
      </c>
      <c r="AG82">
        <f>IF($Y82&lt;=AS$1,1,0)</f>
        <v>1</v>
      </c>
      <c r="AH82">
        <f t="shared" si="8"/>
        <v>1</v>
      </c>
      <c r="AI82">
        <f t="shared" si="9"/>
        <v>1</v>
      </c>
      <c r="AJ82">
        <f t="shared" si="10"/>
        <v>1</v>
      </c>
    </row>
    <row r="83" spans="1:36" x14ac:dyDescent="0.2">
      <c r="A83">
        <v>14.68581</v>
      </c>
      <c r="B83">
        <v>11.455550000000001</v>
      </c>
      <c r="C83">
        <v>0</v>
      </c>
      <c r="D83">
        <v>0</v>
      </c>
      <c r="E83" t="s">
        <v>23</v>
      </c>
      <c r="F83">
        <v>0.28000000000000003</v>
      </c>
      <c r="G83">
        <v>0</v>
      </c>
      <c r="H83" t="s">
        <v>28</v>
      </c>
      <c r="I83" t="s">
        <v>25</v>
      </c>
      <c r="J83" s="1">
        <v>19968</v>
      </c>
      <c r="K83">
        <v>143</v>
      </c>
      <c r="L83">
        <v>82</v>
      </c>
      <c r="M83">
        <v>106.591251</v>
      </c>
      <c r="N83">
        <v>1</v>
      </c>
      <c r="O83">
        <v>0</v>
      </c>
      <c r="P83">
        <v>0</v>
      </c>
      <c r="Q83">
        <v>1</v>
      </c>
      <c r="R83">
        <v>0</v>
      </c>
      <c r="S83">
        <v>0</v>
      </c>
      <c r="T83">
        <v>0</v>
      </c>
      <c r="U83">
        <v>0</v>
      </c>
      <c r="V83">
        <v>12</v>
      </c>
      <c r="W83" t="s">
        <v>23</v>
      </c>
      <c r="X83" t="str">
        <f t="shared" si="7"/>
        <v>14.68581_11.45555</v>
      </c>
      <c r="Y83">
        <f>VLOOKUP(X83,[1]deaths_age_mf!$AM:$AN,2,0)</f>
        <v>377.33302864636494</v>
      </c>
      <c r="Z83">
        <f>IF($Y83&lt;=AL$1,1,0)</f>
        <v>0</v>
      </c>
      <c r="AA83">
        <f>IF($Y83&lt;=AM$1,1,0)</f>
        <v>0</v>
      </c>
      <c r="AB83">
        <f>IF($Y83&lt;=AN$1,1,0)</f>
        <v>0</v>
      </c>
      <c r="AC83">
        <f>IF($Y83&lt;=AO$1,1,0)</f>
        <v>1</v>
      </c>
      <c r="AD83">
        <f>IF($Y83&lt;=AP$1,1,0)</f>
        <v>1</v>
      </c>
      <c r="AE83">
        <f>IF($Y83&lt;=AQ$1,1,0)</f>
        <v>1</v>
      </c>
      <c r="AF83">
        <f>IF($Y83&lt;=AR$1,1,0)</f>
        <v>1</v>
      </c>
      <c r="AG83">
        <f>IF($Y83&lt;=AS$1,1,0)</f>
        <v>1</v>
      </c>
      <c r="AH83">
        <f t="shared" si="8"/>
        <v>1</v>
      </c>
      <c r="AI83">
        <f t="shared" si="9"/>
        <v>1</v>
      </c>
      <c r="AJ83">
        <f t="shared" si="10"/>
        <v>1</v>
      </c>
    </row>
    <row r="84" spans="1:36" x14ac:dyDescent="0.2">
      <c r="A84">
        <v>12.57377</v>
      </c>
      <c r="B84">
        <v>13.43932</v>
      </c>
      <c r="C84">
        <v>0</v>
      </c>
      <c r="D84">
        <v>0</v>
      </c>
      <c r="E84" t="s">
        <v>23</v>
      </c>
      <c r="F84">
        <v>0.28000000000000003</v>
      </c>
      <c r="G84">
        <v>0</v>
      </c>
      <c r="H84" t="s">
        <v>28</v>
      </c>
      <c r="I84" t="s">
        <v>25</v>
      </c>
      <c r="J84" s="1">
        <v>19968</v>
      </c>
      <c r="K84">
        <v>143</v>
      </c>
      <c r="L84">
        <v>83</v>
      </c>
      <c r="M84">
        <v>85.607584840000001</v>
      </c>
      <c r="N84">
        <v>1</v>
      </c>
      <c r="O84">
        <v>0</v>
      </c>
      <c r="P84">
        <v>1</v>
      </c>
      <c r="Q84">
        <v>0</v>
      </c>
      <c r="R84">
        <v>0</v>
      </c>
      <c r="S84">
        <v>0</v>
      </c>
      <c r="T84">
        <v>0</v>
      </c>
      <c r="U84">
        <v>0</v>
      </c>
      <c r="V84">
        <v>12</v>
      </c>
      <c r="W84" t="s">
        <v>23</v>
      </c>
      <c r="X84" t="str">
        <f t="shared" si="7"/>
        <v>12.57377_13.43932</v>
      </c>
      <c r="Y84">
        <f>VLOOKUP(X84,[1]deaths_age_mf!$AM:$AN,2,0)</f>
        <v>303.05085031669989</v>
      </c>
      <c r="Z84">
        <f>IF($Y84&lt;=AL$1,1,0)</f>
        <v>0</v>
      </c>
      <c r="AA84">
        <f>IF($Y84&lt;=AM$1,1,0)</f>
        <v>0</v>
      </c>
      <c r="AB84">
        <f>IF($Y84&lt;=AN$1,1,0)</f>
        <v>0</v>
      </c>
      <c r="AC84">
        <f>IF($Y84&lt;=AO$1,1,0)</f>
        <v>1</v>
      </c>
      <c r="AD84">
        <f>IF($Y84&lt;=AP$1,1,0)</f>
        <v>1</v>
      </c>
      <c r="AE84">
        <f>IF($Y84&lt;=AQ$1,1,0)</f>
        <v>1</v>
      </c>
      <c r="AF84">
        <f>IF($Y84&lt;=AR$1,1,0)</f>
        <v>1</v>
      </c>
      <c r="AG84">
        <f>IF($Y84&lt;=AS$1,1,0)</f>
        <v>1</v>
      </c>
      <c r="AH84">
        <f t="shared" si="8"/>
        <v>1</v>
      </c>
      <c r="AI84">
        <f t="shared" si="9"/>
        <v>1</v>
      </c>
      <c r="AJ84">
        <f t="shared" si="10"/>
        <v>1</v>
      </c>
    </row>
    <row r="85" spans="1:36" x14ac:dyDescent="0.2">
      <c r="A85">
        <v>11.70552</v>
      </c>
      <c r="B85">
        <v>10.364660000000001</v>
      </c>
      <c r="C85">
        <v>2</v>
      </c>
      <c r="D85">
        <v>1</v>
      </c>
      <c r="E85" t="s">
        <v>30</v>
      </c>
      <c r="F85">
        <v>0.3</v>
      </c>
      <c r="G85">
        <v>2</v>
      </c>
      <c r="H85" t="s">
        <v>24</v>
      </c>
      <c r="I85" t="s">
        <v>25</v>
      </c>
      <c r="J85" s="1">
        <v>19968</v>
      </c>
      <c r="K85">
        <v>143</v>
      </c>
      <c r="L85">
        <v>84</v>
      </c>
      <c r="M85">
        <v>80.717279950000005</v>
      </c>
      <c r="N85">
        <v>1</v>
      </c>
      <c r="O85">
        <v>0</v>
      </c>
      <c r="P85">
        <v>1</v>
      </c>
      <c r="Q85">
        <v>0</v>
      </c>
      <c r="R85">
        <v>0</v>
      </c>
      <c r="S85">
        <v>0</v>
      </c>
      <c r="T85">
        <v>0</v>
      </c>
      <c r="U85">
        <v>0</v>
      </c>
      <c r="V85">
        <v>12</v>
      </c>
      <c r="W85" t="s">
        <v>30</v>
      </c>
      <c r="X85" t="str">
        <f t="shared" si="7"/>
        <v>11.70552_10.36466</v>
      </c>
      <c r="Y85">
        <f>VLOOKUP(X85,[1]deaths_age_mf!$AM:$AN,2,0)</f>
        <v>285.73917102395859</v>
      </c>
      <c r="Z85">
        <f>IF($Y85&lt;=AL$1,1,0)</f>
        <v>0</v>
      </c>
      <c r="AA85">
        <f>IF($Y85&lt;=AM$1,1,0)</f>
        <v>0</v>
      </c>
      <c r="AB85">
        <f>IF($Y85&lt;=AN$1,1,0)</f>
        <v>1</v>
      </c>
      <c r="AC85">
        <f>IF($Y85&lt;=AO$1,1,0)</f>
        <v>1</v>
      </c>
      <c r="AD85">
        <f>IF($Y85&lt;=AP$1,1,0)</f>
        <v>1</v>
      </c>
      <c r="AE85">
        <f>IF($Y85&lt;=AQ$1,1,0)</f>
        <v>1</v>
      </c>
      <c r="AF85">
        <f>IF($Y85&lt;=AR$1,1,0)</f>
        <v>1</v>
      </c>
      <c r="AG85">
        <f>IF($Y85&lt;=AS$1,1,0)</f>
        <v>1</v>
      </c>
      <c r="AH85">
        <f t="shared" si="8"/>
        <v>1</v>
      </c>
      <c r="AI85">
        <f t="shared" si="9"/>
        <v>1</v>
      </c>
      <c r="AJ85">
        <f t="shared" si="10"/>
        <v>1</v>
      </c>
    </row>
    <row r="86" spans="1:36" x14ac:dyDescent="0.2">
      <c r="A86">
        <v>14.369120000000001</v>
      </c>
      <c r="B86">
        <v>12.55025</v>
      </c>
      <c r="C86">
        <v>4</v>
      </c>
      <c r="D86">
        <v>1</v>
      </c>
      <c r="E86" t="s">
        <v>26</v>
      </c>
      <c r="F86">
        <v>0.04</v>
      </c>
      <c r="G86">
        <v>4</v>
      </c>
      <c r="H86" t="s">
        <v>24</v>
      </c>
      <c r="I86" t="s">
        <v>27</v>
      </c>
      <c r="J86" s="1">
        <v>19968</v>
      </c>
      <c r="K86">
        <v>143</v>
      </c>
      <c r="L86">
        <v>85</v>
      </c>
      <c r="M86">
        <v>98.861053279999993</v>
      </c>
      <c r="N86">
        <v>1</v>
      </c>
      <c r="O86">
        <v>0</v>
      </c>
      <c r="P86">
        <v>1</v>
      </c>
      <c r="Q86">
        <v>0</v>
      </c>
      <c r="R86">
        <v>0</v>
      </c>
      <c r="S86">
        <v>0</v>
      </c>
      <c r="T86">
        <v>0</v>
      </c>
      <c r="U86">
        <v>0</v>
      </c>
      <c r="V86">
        <v>12</v>
      </c>
      <c r="W86" t="s">
        <v>26</v>
      </c>
      <c r="X86" t="str">
        <f t="shared" si="7"/>
        <v>14.36912_12.55025</v>
      </c>
      <c r="Y86">
        <f>VLOOKUP(X86,[1]deaths_age_mf!$AM:$AN,2,0)</f>
        <v>349.96812860922017</v>
      </c>
      <c r="Z86">
        <f>IF($Y86&lt;=AL$1,1,0)</f>
        <v>0</v>
      </c>
      <c r="AA86">
        <f>IF($Y86&lt;=AM$1,1,0)</f>
        <v>0</v>
      </c>
      <c r="AB86">
        <f>IF($Y86&lt;=AN$1,1,0)</f>
        <v>0</v>
      </c>
      <c r="AC86">
        <f>IF($Y86&lt;=AO$1,1,0)</f>
        <v>1</v>
      </c>
      <c r="AD86">
        <f>IF($Y86&lt;=AP$1,1,0)</f>
        <v>1</v>
      </c>
      <c r="AE86">
        <f>IF($Y86&lt;=AQ$1,1,0)</f>
        <v>1</v>
      </c>
      <c r="AF86">
        <f>IF($Y86&lt;=AR$1,1,0)</f>
        <v>1</v>
      </c>
      <c r="AG86">
        <f>IF($Y86&lt;=AS$1,1,0)</f>
        <v>1</v>
      </c>
      <c r="AH86">
        <f t="shared" si="8"/>
        <v>1</v>
      </c>
      <c r="AI86">
        <f t="shared" si="9"/>
        <v>1</v>
      </c>
      <c r="AJ86">
        <f t="shared" si="10"/>
        <v>1</v>
      </c>
    </row>
    <row r="87" spans="1:36" x14ac:dyDescent="0.2">
      <c r="A87">
        <v>15.212809999999999</v>
      </c>
      <c r="B87">
        <v>16.959299999999999</v>
      </c>
      <c r="C87">
        <v>5</v>
      </c>
      <c r="D87">
        <v>0</v>
      </c>
      <c r="E87" t="s">
        <v>29</v>
      </c>
      <c r="F87">
        <v>0.01</v>
      </c>
      <c r="G87">
        <v>4</v>
      </c>
      <c r="H87" t="s">
        <v>28</v>
      </c>
      <c r="I87" t="s">
        <v>27</v>
      </c>
      <c r="J87" s="1">
        <v>19968</v>
      </c>
      <c r="K87">
        <v>143</v>
      </c>
      <c r="L87">
        <v>86</v>
      </c>
      <c r="M87">
        <v>293.05479250000002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1</v>
      </c>
      <c r="U87">
        <v>0</v>
      </c>
      <c r="V87">
        <v>12</v>
      </c>
      <c r="W87" t="s">
        <v>29</v>
      </c>
      <c r="X87" t="str">
        <f t="shared" si="7"/>
        <v>15.21281_16.9593</v>
      </c>
      <c r="Y87">
        <f>VLOOKUP(X87,[1]deaths_age_mf!$AM:$AN,2,0)</f>
        <v>1037.4139652940657</v>
      </c>
      <c r="Z87">
        <f>IF($Y87&lt;=AL$1,1,0)</f>
        <v>0</v>
      </c>
      <c r="AA87">
        <f>IF($Y87&lt;=AM$1,1,0)</f>
        <v>0</v>
      </c>
      <c r="AB87">
        <f>IF($Y87&lt;=AN$1,1,0)</f>
        <v>0</v>
      </c>
      <c r="AC87">
        <f>IF($Y87&lt;=AO$1,1,0)</f>
        <v>0</v>
      </c>
      <c r="AD87">
        <f>IF($Y87&lt;=AP$1,1,0)</f>
        <v>0</v>
      </c>
      <c r="AE87">
        <f>IF($Y87&lt;=AQ$1,1,0)</f>
        <v>0</v>
      </c>
      <c r="AF87">
        <f>IF($Y87&lt;=AR$1,1,0)</f>
        <v>0</v>
      </c>
      <c r="AG87">
        <f>IF($Y87&lt;=AS$1,1,0)</f>
        <v>0</v>
      </c>
      <c r="AH87">
        <f t="shared" si="8"/>
        <v>0</v>
      </c>
      <c r="AI87">
        <f t="shared" si="9"/>
        <v>0</v>
      </c>
      <c r="AJ87">
        <f t="shared" si="10"/>
        <v>1</v>
      </c>
    </row>
    <row r="88" spans="1:36" x14ac:dyDescent="0.2">
      <c r="A88">
        <v>15.816129999999999</v>
      </c>
      <c r="B88">
        <v>13.89809</v>
      </c>
      <c r="C88">
        <v>5</v>
      </c>
      <c r="D88">
        <v>0</v>
      </c>
      <c r="E88" t="s">
        <v>29</v>
      </c>
      <c r="F88">
        <v>0.01</v>
      </c>
      <c r="G88">
        <v>4</v>
      </c>
      <c r="H88" t="s">
        <v>28</v>
      </c>
      <c r="I88" t="s">
        <v>27</v>
      </c>
      <c r="J88" s="1">
        <v>19968</v>
      </c>
      <c r="K88">
        <v>143</v>
      </c>
      <c r="L88">
        <v>87</v>
      </c>
      <c r="M88">
        <v>195.2013614</v>
      </c>
      <c r="N88">
        <v>0</v>
      </c>
      <c r="O88">
        <v>0</v>
      </c>
      <c r="P88">
        <v>0</v>
      </c>
      <c r="Q88">
        <v>0</v>
      </c>
      <c r="R88">
        <v>1</v>
      </c>
      <c r="S88">
        <v>0</v>
      </c>
      <c r="T88">
        <v>0</v>
      </c>
      <c r="U88">
        <v>0</v>
      </c>
      <c r="V88">
        <v>12</v>
      </c>
      <c r="W88" t="s">
        <v>29</v>
      </c>
      <c r="X88" t="str">
        <f t="shared" si="7"/>
        <v>15.81613_13.89809</v>
      </c>
      <c r="Y88">
        <f>VLOOKUP(X88,[1]deaths_age_mf!$AM:$AN,2,0)</f>
        <v>691.01281931408062</v>
      </c>
      <c r="Z88">
        <f>IF($Y88&lt;=AL$1,1,0)</f>
        <v>0</v>
      </c>
      <c r="AA88">
        <f>IF($Y88&lt;=AM$1,1,0)</f>
        <v>0</v>
      </c>
      <c r="AB88">
        <f>IF($Y88&lt;=AN$1,1,0)</f>
        <v>0</v>
      </c>
      <c r="AC88">
        <f>IF($Y88&lt;=AO$1,1,0)</f>
        <v>0</v>
      </c>
      <c r="AD88">
        <f>IF($Y88&lt;=AP$1,1,0)</f>
        <v>0</v>
      </c>
      <c r="AE88">
        <f>IF($Y88&lt;=AQ$1,1,0)</f>
        <v>0</v>
      </c>
      <c r="AF88">
        <f>IF($Y88&lt;=AR$1,1,0)</f>
        <v>1</v>
      </c>
      <c r="AG88">
        <f>IF($Y88&lt;=AS$1,1,0)</f>
        <v>1</v>
      </c>
      <c r="AH88">
        <f t="shared" si="8"/>
        <v>1</v>
      </c>
      <c r="AI88">
        <f t="shared" si="9"/>
        <v>1</v>
      </c>
      <c r="AJ88">
        <f t="shared" si="10"/>
        <v>1</v>
      </c>
    </row>
    <row r="89" spans="1:36" x14ac:dyDescent="0.2">
      <c r="A89">
        <v>13.896430000000001</v>
      </c>
      <c r="B89">
        <v>12.721080000000001</v>
      </c>
      <c r="C89">
        <v>3</v>
      </c>
      <c r="D89">
        <v>0</v>
      </c>
      <c r="E89" t="s">
        <v>31</v>
      </c>
      <c r="F89">
        <v>0.13</v>
      </c>
      <c r="G89">
        <v>3</v>
      </c>
      <c r="H89" t="s">
        <v>28</v>
      </c>
      <c r="I89" t="s">
        <v>25</v>
      </c>
      <c r="J89" s="1">
        <v>19968</v>
      </c>
      <c r="K89">
        <v>143</v>
      </c>
      <c r="L89">
        <v>88</v>
      </c>
      <c r="M89">
        <v>82.820116110000001</v>
      </c>
      <c r="N89">
        <v>1</v>
      </c>
      <c r="O89">
        <v>0</v>
      </c>
      <c r="P89">
        <v>1</v>
      </c>
      <c r="Q89">
        <v>0</v>
      </c>
      <c r="R89">
        <v>0</v>
      </c>
      <c r="S89">
        <v>0</v>
      </c>
      <c r="T89">
        <v>0</v>
      </c>
      <c r="U89">
        <v>0</v>
      </c>
      <c r="V89">
        <v>12</v>
      </c>
      <c r="W89" t="s">
        <v>31</v>
      </c>
      <c r="X89" t="str">
        <f t="shared" si="7"/>
        <v>13.89643_12.72108</v>
      </c>
      <c r="Y89">
        <f>VLOOKUP(X89,[1]deaths_age_mf!$AM:$AN,2,0)</f>
        <v>293.18321103295909</v>
      </c>
      <c r="Z89">
        <f>IF($Y89&lt;=AL$1,1,0)</f>
        <v>0</v>
      </c>
      <c r="AA89">
        <f>IF($Y89&lt;=AM$1,1,0)</f>
        <v>0</v>
      </c>
      <c r="AB89">
        <f>IF($Y89&lt;=AN$1,1,0)</f>
        <v>1</v>
      </c>
      <c r="AC89">
        <f>IF($Y89&lt;=AO$1,1,0)</f>
        <v>1</v>
      </c>
      <c r="AD89">
        <f>IF($Y89&lt;=AP$1,1,0)</f>
        <v>1</v>
      </c>
      <c r="AE89">
        <f>IF($Y89&lt;=AQ$1,1,0)</f>
        <v>1</v>
      </c>
      <c r="AF89">
        <f>IF($Y89&lt;=AR$1,1,0)</f>
        <v>1</v>
      </c>
      <c r="AG89">
        <f>IF($Y89&lt;=AS$1,1,0)</f>
        <v>1</v>
      </c>
      <c r="AH89">
        <f t="shared" si="8"/>
        <v>1</v>
      </c>
      <c r="AI89">
        <f t="shared" si="9"/>
        <v>1</v>
      </c>
      <c r="AJ89">
        <f t="shared" si="10"/>
        <v>1</v>
      </c>
    </row>
    <row r="90" spans="1:36" x14ac:dyDescent="0.2">
      <c r="A90">
        <v>15.183070000000001</v>
      </c>
      <c r="B90">
        <v>11.5893</v>
      </c>
      <c r="C90">
        <v>0</v>
      </c>
      <c r="D90">
        <v>0</v>
      </c>
      <c r="E90" t="s">
        <v>23</v>
      </c>
      <c r="F90">
        <v>0.28000000000000003</v>
      </c>
      <c r="G90">
        <v>0</v>
      </c>
      <c r="H90" t="s">
        <v>28</v>
      </c>
      <c r="I90" t="s">
        <v>25</v>
      </c>
      <c r="J90" s="1">
        <v>19968</v>
      </c>
      <c r="K90">
        <v>143</v>
      </c>
      <c r="L90">
        <v>89</v>
      </c>
      <c r="M90">
        <v>130.76734450000001</v>
      </c>
      <c r="N90">
        <v>1</v>
      </c>
      <c r="O90">
        <v>0</v>
      </c>
      <c r="P90">
        <v>0</v>
      </c>
      <c r="Q90">
        <v>1</v>
      </c>
      <c r="R90">
        <v>0</v>
      </c>
      <c r="S90">
        <v>0</v>
      </c>
      <c r="T90">
        <v>0</v>
      </c>
      <c r="U90">
        <v>0</v>
      </c>
      <c r="V90">
        <v>12</v>
      </c>
      <c r="W90" t="s">
        <v>23</v>
      </c>
      <c r="X90" t="str">
        <f t="shared" si="7"/>
        <v>15.18307_11.5893</v>
      </c>
      <c r="Y90">
        <f>VLOOKUP(X90,[1]deaths_age_mf!$AM:$AN,2,0)</f>
        <v>462.91639937215911</v>
      </c>
      <c r="Z90">
        <f>IF($Y90&lt;=AL$1,1,0)</f>
        <v>0</v>
      </c>
      <c r="AA90">
        <f>IF($Y90&lt;=AM$1,1,0)</f>
        <v>0</v>
      </c>
      <c r="AB90">
        <f>IF($Y90&lt;=AN$1,1,0)</f>
        <v>0</v>
      </c>
      <c r="AC90">
        <f>IF($Y90&lt;=AO$1,1,0)</f>
        <v>0</v>
      </c>
      <c r="AD90">
        <f>IF($Y90&lt;=AP$1,1,0)</f>
        <v>1</v>
      </c>
      <c r="AE90">
        <f>IF($Y90&lt;=AQ$1,1,0)</f>
        <v>1</v>
      </c>
      <c r="AF90">
        <f>IF($Y90&lt;=AR$1,1,0)</f>
        <v>1</v>
      </c>
      <c r="AG90">
        <f>IF($Y90&lt;=AS$1,1,0)</f>
        <v>1</v>
      </c>
      <c r="AH90">
        <f t="shared" si="8"/>
        <v>1</v>
      </c>
      <c r="AI90">
        <f t="shared" si="9"/>
        <v>1</v>
      </c>
      <c r="AJ90">
        <f t="shared" si="10"/>
        <v>1</v>
      </c>
    </row>
    <row r="91" spans="1:36" x14ac:dyDescent="0.2">
      <c r="A91">
        <v>13.17116</v>
      </c>
      <c r="B91">
        <v>12.932</v>
      </c>
      <c r="C91">
        <v>5</v>
      </c>
      <c r="D91">
        <v>1</v>
      </c>
      <c r="E91" t="s">
        <v>29</v>
      </c>
      <c r="F91">
        <v>0.01</v>
      </c>
      <c r="G91">
        <v>4</v>
      </c>
      <c r="H91" t="s">
        <v>24</v>
      </c>
      <c r="I91" t="s">
        <v>27</v>
      </c>
      <c r="J91" s="1">
        <v>19968</v>
      </c>
      <c r="K91">
        <v>143</v>
      </c>
      <c r="L91">
        <v>90</v>
      </c>
      <c r="M91">
        <v>67.293681890000002</v>
      </c>
      <c r="N91">
        <v>1</v>
      </c>
      <c r="O91">
        <v>0</v>
      </c>
      <c r="P91">
        <v>1</v>
      </c>
      <c r="Q91">
        <v>0</v>
      </c>
      <c r="R91">
        <v>0</v>
      </c>
      <c r="S91">
        <v>0</v>
      </c>
      <c r="T91">
        <v>0</v>
      </c>
      <c r="U91">
        <v>0</v>
      </c>
      <c r="V91">
        <v>12</v>
      </c>
      <c r="W91" t="s">
        <v>29</v>
      </c>
      <c r="X91" t="str">
        <f t="shared" si="7"/>
        <v>13.17116_12.932</v>
      </c>
      <c r="Y91">
        <f>VLOOKUP(X91,[1]deaths_age_mf!$AM:$AN,2,0)</f>
        <v>238.21963387844545</v>
      </c>
      <c r="Z91">
        <f>IF($Y91&lt;=AL$1,1,0)</f>
        <v>0</v>
      </c>
      <c r="AA91">
        <f>IF($Y91&lt;=AM$1,1,0)</f>
        <v>0</v>
      </c>
      <c r="AB91">
        <f>IF($Y91&lt;=AN$1,1,0)</f>
        <v>1</v>
      </c>
      <c r="AC91">
        <f>IF($Y91&lt;=AO$1,1,0)</f>
        <v>1</v>
      </c>
      <c r="AD91">
        <f>IF($Y91&lt;=AP$1,1,0)</f>
        <v>1</v>
      </c>
      <c r="AE91">
        <f>IF($Y91&lt;=AQ$1,1,0)</f>
        <v>1</v>
      </c>
      <c r="AF91">
        <f>IF($Y91&lt;=AR$1,1,0)</f>
        <v>1</v>
      </c>
      <c r="AG91">
        <f>IF($Y91&lt;=AS$1,1,0)</f>
        <v>1</v>
      </c>
      <c r="AH91">
        <f t="shared" si="8"/>
        <v>1</v>
      </c>
      <c r="AI91">
        <f t="shared" si="9"/>
        <v>1</v>
      </c>
      <c r="AJ91">
        <f t="shared" si="10"/>
        <v>1</v>
      </c>
    </row>
    <row r="92" spans="1:36" x14ac:dyDescent="0.2">
      <c r="A92">
        <v>12.652850000000001</v>
      </c>
      <c r="B92">
        <v>11.263820000000001</v>
      </c>
      <c r="C92">
        <v>0</v>
      </c>
      <c r="D92">
        <v>1</v>
      </c>
      <c r="E92" t="s">
        <v>23</v>
      </c>
      <c r="F92">
        <v>0.28000000000000003</v>
      </c>
      <c r="G92">
        <v>0</v>
      </c>
      <c r="H92" t="s">
        <v>24</v>
      </c>
      <c r="I92" t="s">
        <v>25</v>
      </c>
      <c r="J92" s="1">
        <v>19968</v>
      </c>
      <c r="K92">
        <v>143</v>
      </c>
      <c r="L92">
        <v>91</v>
      </c>
      <c r="M92">
        <v>23.52306888</v>
      </c>
      <c r="N92">
        <v>1</v>
      </c>
      <c r="O92">
        <v>1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12</v>
      </c>
      <c r="W92" t="s">
        <v>23</v>
      </c>
      <c r="X92" t="str">
        <f t="shared" si="7"/>
        <v>12.65285_11.26382</v>
      </c>
      <c r="Y92">
        <f>VLOOKUP(X92,[1]deaths_age_mf!$AM:$AN,2,0)</f>
        <v>83.271663831224984</v>
      </c>
      <c r="Z92">
        <f>IF($Y92&lt;=AL$1,1,0)</f>
        <v>1</v>
      </c>
      <c r="AA92">
        <f>IF($Y92&lt;=AM$1,1,0)</f>
        <v>1</v>
      </c>
      <c r="AB92">
        <f>IF($Y92&lt;=AN$1,1,0)</f>
        <v>1</v>
      </c>
      <c r="AC92">
        <f>IF($Y92&lt;=AO$1,1,0)</f>
        <v>1</v>
      </c>
      <c r="AD92">
        <f>IF($Y92&lt;=AP$1,1,0)</f>
        <v>1</v>
      </c>
      <c r="AE92">
        <f>IF($Y92&lt;=AQ$1,1,0)</f>
        <v>1</v>
      </c>
      <c r="AF92">
        <f>IF($Y92&lt;=AR$1,1,0)</f>
        <v>1</v>
      </c>
      <c r="AG92">
        <f>IF($Y92&lt;=AS$1,1,0)</f>
        <v>1</v>
      </c>
      <c r="AH92">
        <f t="shared" si="8"/>
        <v>1</v>
      </c>
      <c r="AI92">
        <f t="shared" si="9"/>
        <v>1</v>
      </c>
      <c r="AJ92">
        <f t="shared" si="10"/>
        <v>1</v>
      </c>
    </row>
    <row r="93" spans="1:36" x14ac:dyDescent="0.2">
      <c r="A93">
        <v>15.13931</v>
      </c>
      <c r="B93">
        <v>13.201890000000001</v>
      </c>
      <c r="C93">
        <v>1</v>
      </c>
      <c r="D93">
        <v>0</v>
      </c>
      <c r="E93" s="2">
        <v>43059</v>
      </c>
      <c r="F93">
        <v>0.25</v>
      </c>
      <c r="G93">
        <v>1</v>
      </c>
      <c r="H93" t="s">
        <v>28</v>
      </c>
      <c r="I93" t="s">
        <v>25</v>
      </c>
      <c r="J93" s="1">
        <v>19968</v>
      </c>
      <c r="K93">
        <v>143</v>
      </c>
      <c r="L93">
        <v>92</v>
      </c>
      <c r="M93">
        <v>148.063908</v>
      </c>
      <c r="N93">
        <v>1</v>
      </c>
      <c r="O93">
        <v>0</v>
      </c>
      <c r="P93">
        <v>0</v>
      </c>
      <c r="Q93">
        <v>1</v>
      </c>
      <c r="R93">
        <v>0</v>
      </c>
      <c r="S93">
        <v>0</v>
      </c>
      <c r="T93">
        <v>0</v>
      </c>
      <c r="U93">
        <v>0</v>
      </c>
      <c r="V93">
        <v>12</v>
      </c>
      <c r="W93" s="2">
        <v>43059</v>
      </c>
      <c r="X93" t="str">
        <f t="shared" si="7"/>
        <v>15.13931_13.20189</v>
      </c>
      <c r="Y93">
        <f>VLOOKUP(X93,[1]deaths_age_mf!$AM:$AN,2,0)</f>
        <v>524.14623415165909</v>
      </c>
      <c r="Z93">
        <f>IF($Y93&lt;=AL$1,1,0)</f>
        <v>0</v>
      </c>
      <c r="AA93">
        <f>IF($Y93&lt;=AM$1,1,0)</f>
        <v>0</v>
      </c>
      <c r="AB93">
        <f>IF($Y93&lt;=AN$1,1,0)</f>
        <v>0</v>
      </c>
      <c r="AC93">
        <f>IF($Y93&lt;=AO$1,1,0)</f>
        <v>0</v>
      </c>
      <c r="AD93">
        <f>IF($Y93&lt;=AP$1,1,0)</f>
        <v>0</v>
      </c>
      <c r="AE93">
        <f>IF($Y93&lt;=AQ$1,1,0)</f>
        <v>1</v>
      </c>
      <c r="AF93">
        <f>IF($Y93&lt;=AR$1,1,0)</f>
        <v>1</v>
      </c>
      <c r="AG93">
        <f>IF($Y93&lt;=AS$1,1,0)</f>
        <v>1</v>
      </c>
      <c r="AH93">
        <f t="shared" si="8"/>
        <v>1</v>
      </c>
      <c r="AI93">
        <f t="shared" si="9"/>
        <v>1</v>
      </c>
      <c r="AJ93">
        <f t="shared" si="10"/>
        <v>1</v>
      </c>
    </row>
    <row r="94" spans="1:36" x14ac:dyDescent="0.2">
      <c r="A94">
        <v>12.8446</v>
      </c>
      <c r="B94">
        <v>11.61027</v>
      </c>
      <c r="C94">
        <v>1</v>
      </c>
      <c r="D94">
        <v>0</v>
      </c>
      <c r="E94" s="2">
        <v>43059</v>
      </c>
      <c r="F94">
        <v>0.25</v>
      </c>
      <c r="G94">
        <v>1</v>
      </c>
      <c r="H94" t="s">
        <v>28</v>
      </c>
      <c r="I94" t="s">
        <v>25</v>
      </c>
      <c r="J94" s="1">
        <v>19968</v>
      </c>
      <c r="K94">
        <v>143</v>
      </c>
      <c r="L94">
        <v>93</v>
      </c>
      <c r="M94">
        <v>14.85983901</v>
      </c>
      <c r="N94">
        <v>1</v>
      </c>
      <c r="O94">
        <v>1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12</v>
      </c>
      <c r="W94" s="2">
        <v>43059</v>
      </c>
      <c r="X94" t="str">
        <f t="shared" si="7"/>
        <v>12.8446_11.61027</v>
      </c>
      <c r="Y94">
        <f>VLOOKUP(X94,[1]deaths_age_mf!$AM:$AN,2,0)</f>
        <v>52.603830104605372</v>
      </c>
      <c r="Z94">
        <f>IF($Y94&lt;=AL$1,1,0)</f>
        <v>1</v>
      </c>
      <c r="AA94">
        <f>IF($Y94&lt;=AM$1,1,0)</f>
        <v>1</v>
      </c>
      <c r="AB94">
        <f>IF($Y94&lt;=AN$1,1,0)</f>
        <v>1</v>
      </c>
      <c r="AC94">
        <f>IF($Y94&lt;=AO$1,1,0)</f>
        <v>1</v>
      </c>
      <c r="AD94">
        <f>IF($Y94&lt;=AP$1,1,0)</f>
        <v>1</v>
      </c>
      <c r="AE94">
        <f>IF($Y94&lt;=AQ$1,1,0)</f>
        <v>1</v>
      </c>
      <c r="AF94">
        <f>IF($Y94&lt;=AR$1,1,0)</f>
        <v>1</v>
      </c>
      <c r="AG94">
        <f>IF($Y94&lt;=AS$1,1,0)</f>
        <v>1</v>
      </c>
      <c r="AH94">
        <f t="shared" si="8"/>
        <v>1</v>
      </c>
      <c r="AI94">
        <f t="shared" si="9"/>
        <v>1</v>
      </c>
      <c r="AJ94">
        <f t="shared" si="10"/>
        <v>1</v>
      </c>
    </row>
    <row r="95" spans="1:36" x14ac:dyDescent="0.2">
      <c r="A95">
        <v>13.55442</v>
      </c>
      <c r="B95">
        <v>13.175230000000001</v>
      </c>
      <c r="C95">
        <v>2</v>
      </c>
      <c r="D95">
        <v>1</v>
      </c>
      <c r="E95" t="s">
        <v>30</v>
      </c>
      <c r="F95">
        <v>0.3</v>
      </c>
      <c r="G95">
        <v>2</v>
      </c>
      <c r="H95" t="s">
        <v>24</v>
      </c>
      <c r="I95" t="s">
        <v>25</v>
      </c>
      <c r="J95" s="1">
        <v>19968</v>
      </c>
      <c r="K95">
        <v>143</v>
      </c>
      <c r="L95">
        <v>94</v>
      </c>
      <c r="M95">
        <v>87.511220899999998</v>
      </c>
      <c r="N95">
        <v>1</v>
      </c>
      <c r="O95">
        <v>0</v>
      </c>
      <c r="P95">
        <v>1</v>
      </c>
      <c r="Q95">
        <v>0</v>
      </c>
      <c r="R95">
        <v>0</v>
      </c>
      <c r="S95">
        <v>0</v>
      </c>
      <c r="T95">
        <v>0</v>
      </c>
      <c r="U95">
        <v>0</v>
      </c>
      <c r="V95">
        <v>12</v>
      </c>
      <c r="W95" t="s">
        <v>30</v>
      </c>
      <c r="X95" t="str">
        <f t="shared" si="7"/>
        <v>13.55442_13.17523</v>
      </c>
      <c r="Y95">
        <f>VLOOKUP(X95,[1]deaths_age_mf!$AM:$AN,2,0)</f>
        <v>309.78972200039726</v>
      </c>
      <c r="Z95">
        <f>IF($Y95&lt;=AL$1,1,0)</f>
        <v>0</v>
      </c>
      <c r="AA95">
        <f>IF($Y95&lt;=AM$1,1,0)</f>
        <v>0</v>
      </c>
      <c r="AB95">
        <f>IF($Y95&lt;=AN$1,1,0)</f>
        <v>0</v>
      </c>
      <c r="AC95">
        <f>IF($Y95&lt;=AO$1,1,0)</f>
        <v>1</v>
      </c>
      <c r="AD95">
        <f>IF($Y95&lt;=AP$1,1,0)</f>
        <v>1</v>
      </c>
      <c r="AE95">
        <f>IF($Y95&lt;=AQ$1,1,0)</f>
        <v>1</v>
      </c>
      <c r="AF95">
        <f>IF($Y95&lt;=AR$1,1,0)</f>
        <v>1</v>
      </c>
      <c r="AG95">
        <f>IF($Y95&lt;=AS$1,1,0)</f>
        <v>1</v>
      </c>
      <c r="AH95">
        <f t="shared" si="8"/>
        <v>1</v>
      </c>
      <c r="AI95">
        <f t="shared" si="9"/>
        <v>1</v>
      </c>
      <c r="AJ95">
        <f t="shared" si="10"/>
        <v>1</v>
      </c>
    </row>
    <row r="96" spans="1:36" x14ac:dyDescent="0.2">
      <c r="A96">
        <v>14.029489999999999</v>
      </c>
      <c r="B96">
        <v>13.07497</v>
      </c>
      <c r="C96">
        <v>5</v>
      </c>
      <c r="D96">
        <v>0</v>
      </c>
      <c r="E96" t="s">
        <v>29</v>
      </c>
      <c r="F96">
        <v>0.01</v>
      </c>
      <c r="G96">
        <v>4</v>
      </c>
      <c r="H96" t="s">
        <v>28</v>
      </c>
      <c r="I96" t="s">
        <v>27</v>
      </c>
      <c r="J96" s="1">
        <v>19968</v>
      </c>
      <c r="K96">
        <v>143</v>
      </c>
      <c r="L96">
        <v>95</v>
      </c>
      <c r="M96">
        <v>99.281281010000001</v>
      </c>
      <c r="N96">
        <v>1</v>
      </c>
      <c r="O96">
        <v>0</v>
      </c>
      <c r="P96">
        <v>1</v>
      </c>
      <c r="Q96">
        <v>0</v>
      </c>
      <c r="R96">
        <v>0</v>
      </c>
      <c r="S96">
        <v>0</v>
      </c>
      <c r="T96">
        <v>0</v>
      </c>
      <c r="U96">
        <v>0</v>
      </c>
      <c r="V96">
        <v>12</v>
      </c>
      <c r="W96" t="s">
        <v>29</v>
      </c>
      <c r="X96" t="str">
        <f t="shared" si="7"/>
        <v>14.02949_13.07497</v>
      </c>
      <c r="Y96">
        <f>VLOOKUP(X96,[1]deaths_age_mf!$AM:$AN,2,0)</f>
        <v>351.45573476691061</v>
      </c>
      <c r="Z96">
        <f>IF($Y96&lt;=AL$1,1,0)</f>
        <v>0</v>
      </c>
      <c r="AA96">
        <f>IF($Y96&lt;=AM$1,1,0)</f>
        <v>0</v>
      </c>
      <c r="AB96">
        <f>IF($Y96&lt;=AN$1,1,0)</f>
        <v>0</v>
      </c>
      <c r="AC96">
        <f>IF($Y96&lt;=AO$1,1,0)</f>
        <v>1</v>
      </c>
      <c r="AD96">
        <f>IF($Y96&lt;=AP$1,1,0)</f>
        <v>1</v>
      </c>
      <c r="AE96">
        <f>IF($Y96&lt;=AQ$1,1,0)</f>
        <v>1</v>
      </c>
      <c r="AF96">
        <f>IF($Y96&lt;=AR$1,1,0)</f>
        <v>1</v>
      </c>
      <c r="AG96">
        <f>IF($Y96&lt;=AS$1,1,0)</f>
        <v>1</v>
      </c>
      <c r="AH96">
        <f t="shared" si="8"/>
        <v>1</v>
      </c>
      <c r="AI96">
        <f t="shared" si="9"/>
        <v>1</v>
      </c>
      <c r="AJ96">
        <f t="shared" si="10"/>
        <v>1</v>
      </c>
    </row>
    <row r="97" spans="1:36" x14ac:dyDescent="0.2">
      <c r="A97">
        <v>15.439819999999999</v>
      </c>
      <c r="B97">
        <v>13.27819</v>
      </c>
      <c r="C97">
        <v>3</v>
      </c>
      <c r="D97">
        <v>1</v>
      </c>
      <c r="E97" t="s">
        <v>31</v>
      </c>
      <c r="F97">
        <v>0.13</v>
      </c>
      <c r="G97">
        <v>3</v>
      </c>
      <c r="H97" t="s">
        <v>24</v>
      </c>
      <c r="I97" t="s">
        <v>25</v>
      </c>
      <c r="J97" s="1">
        <v>19968</v>
      </c>
      <c r="K97">
        <v>143</v>
      </c>
      <c r="L97">
        <v>96</v>
      </c>
      <c r="M97">
        <v>163.0469879</v>
      </c>
      <c r="N97">
        <v>0</v>
      </c>
      <c r="O97">
        <v>0</v>
      </c>
      <c r="P97">
        <v>0</v>
      </c>
      <c r="Q97">
        <v>0</v>
      </c>
      <c r="R97">
        <v>1</v>
      </c>
      <c r="S97">
        <v>0</v>
      </c>
      <c r="T97">
        <v>0</v>
      </c>
      <c r="U97">
        <v>0</v>
      </c>
      <c r="V97">
        <v>12</v>
      </c>
      <c r="W97" t="s">
        <v>31</v>
      </c>
      <c r="X97" t="str">
        <f t="shared" si="7"/>
        <v>15.43982_13.27819</v>
      </c>
      <c r="Y97">
        <f>VLOOKUP(X97,[1]deaths_age_mf!$AM:$AN,2,0)</f>
        <v>577.18633720570676</v>
      </c>
      <c r="Z97">
        <f>IF($Y97&lt;=AL$1,1,0)</f>
        <v>0</v>
      </c>
      <c r="AA97">
        <f>IF($Y97&lt;=AM$1,1,0)</f>
        <v>0</v>
      </c>
      <c r="AB97">
        <f>IF($Y97&lt;=AN$1,1,0)</f>
        <v>0</v>
      </c>
      <c r="AC97">
        <f>IF($Y97&lt;=AO$1,1,0)</f>
        <v>0</v>
      </c>
      <c r="AD97">
        <f>IF($Y97&lt;=AP$1,1,0)</f>
        <v>0</v>
      </c>
      <c r="AE97">
        <f>IF($Y97&lt;=AQ$1,1,0)</f>
        <v>1</v>
      </c>
      <c r="AF97">
        <f>IF($Y97&lt;=AR$1,1,0)</f>
        <v>1</v>
      </c>
      <c r="AG97">
        <f>IF($Y97&lt;=AS$1,1,0)</f>
        <v>1</v>
      </c>
      <c r="AH97">
        <f t="shared" si="8"/>
        <v>1</v>
      </c>
      <c r="AI97">
        <f t="shared" si="9"/>
        <v>1</v>
      </c>
      <c r="AJ97">
        <f t="shared" si="10"/>
        <v>1</v>
      </c>
    </row>
    <row r="98" spans="1:36" x14ac:dyDescent="0.2">
      <c r="A98">
        <v>14.84585</v>
      </c>
      <c r="B98">
        <v>14.869070000000001</v>
      </c>
      <c r="C98">
        <v>3</v>
      </c>
      <c r="D98">
        <v>1</v>
      </c>
      <c r="E98" t="s">
        <v>31</v>
      </c>
      <c r="F98">
        <v>0.13</v>
      </c>
      <c r="G98">
        <v>3</v>
      </c>
      <c r="H98" t="s">
        <v>24</v>
      </c>
      <c r="I98" t="s">
        <v>25</v>
      </c>
      <c r="J98" s="1">
        <v>19968</v>
      </c>
      <c r="K98">
        <v>143</v>
      </c>
      <c r="L98">
        <v>97</v>
      </c>
      <c r="M98">
        <v>193.93840639999999</v>
      </c>
      <c r="N98">
        <v>0</v>
      </c>
      <c r="O98">
        <v>0</v>
      </c>
      <c r="P98">
        <v>0</v>
      </c>
      <c r="Q98">
        <v>0</v>
      </c>
      <c r="R98">
        <v>1</v>
      </c>
      <c r="S98">
        <v>0</v>
      </c>
      <c r="T98">
        <v>0</v>
      </c>
      <c r="U98">
        <v>0</v>
      </c>
      <c r="V98">
        <v>12</v>
      </c>
      <c r="W98" t="s">
        <v>31</v>
      </c>
      <c r="X98" t="str">
        <f t="shared" si="7"/>
        <v>14.84585_14.86907</v>
      </c>
      <c r="Y98">
        <f>VLOOKUP(X98,[1]deaths_age_mf!$AM:$AN,2,0)</f>
        <v>686.54195863098289</v>
      </c>
      <c r="Z98">
        <f>IF($Y98&lt;=AL$1,1,0)</f>
        <v>0</v>
      </c>
      <c r="AA98">
        <f>IF($Y98&lt;=AM$1,1,0)</f>
        <v>0</v>
      </c>
      <c r="AB98">
        <f>IF($Y98&lt;=AN$1,1,0)</f>
        <v>0</v>
      </c>
      <c r="AC98">
        <f>IF($Y98&lt;=AO$1,1,0)</f>
        <v>0</v>
      </c>
      <c r="AD98">
        <f>IF($Y98&lt;=AP$1,1,0)</f>
        <v>0</v>
      </c>
      <c r="AE98">
        <f>IF($Y98&lt;=AQ$1,1,0)</f>
        <v>0</v>
      </c>
      <c r="AF98">
        <f>IF($Y98&lt;=AR$1,1,0)</f>
        <v>1</v>
      </c>
      <c r="AG98">
        <f>IF($Y98&lt;=AS$1,1,0)</f>
        <v>1</v>
      </c>
      <c r="AH98">
        <f t="shared" si="8"/>
        <v>1</v>
      </c>
      <c r="AI98">
        <f t="shared" si="9"/>
        <v>1</v>
      </c>
      <c r="AJ98">
        <f t="shared" si="10"/>
        <v>1</v>
      </c>
    </row>
    <row r="99" spans="1:36" x14ac:dyDescent="0.2">
      <c r="A99">
        <v>10.27732</v>
      </c>
      <c r="B99">
        <v>11.36702</v>
      </c>
      <c r="C99">
        <v>5</v>
      </c>
      <c r="D99">
        <v>1</v>
      </c>
      <c r="E99" t="s">
        <v>29</v>
      </c>
      <c r="F99">
        <v>0.01</v>
      </c>
      <c r="G99">
        <v>4</v>
      </c>
      <c r="H99" t="s">
        <v>24</v>
      </c>
      <c r="I99" t="s">
        <v>27</v>
      </c>
      <c r="J99" s="1">
        <v>19968</v>
      </c>
      <c r="K99">
        <v>143</v>
      </c>
      <c r="L99">
        <v>98</v>
      </c>
      <c r="M99">
        <v>116.1069088</v>
      </c>
      <c r="N99">
        <v>1</v>
      </c>
      <c r="O99">
        <v>0</v>
      </c>
      <c r="P99">
        <v>0</v>
      </c>
      <c r="Q99">
        <v>1</v>
      </c>
      <c r="R99">
        <v>0</v>
      </c>
      <c r="S99">
        <v>0</v>
      </c>
      <c r="T99">
        <v>0</v>
      </c>
      <c r="U99">
        <v>0</v>
      </c>
      <c r="V99">
        <v>12</v>
      </c>
      <c r="W99" t="s">
        <v>29</v>
      </c>
      <c r="X99" t="str">
        <f t="shared" si="7"/>
        <v>10.27732_11.36702</v>
      </c>
      <c r="Y99">
        <f>VLOOKUP(X99,[1]deaths_age_mf!$AM:$AN,2,0)</f>
        <v>411.01845716844701</v>
      </c>
      <c r="Z99">
        <f>IF($Y99&lt;=AL$1,1,0)</f>
        <v>0</v>
      </c>
      <c r="AA99">
        <f>IF($Y99&lt;=AM$1,1,0)</f>
        <v>0</v>
      </c>
      <c r="AB99">
        <f>IF($Y99&lt;=AN$1,1,0)</f>
        <v>0</v>
      </c>
      <c r="AC99">
        <f>IF($Y99&lt;=AO$1,1,0)</f>
        <v>0</v>
      </c>
      <c r="AD99">
        <f>IF($Y99&lt;=AP$1,1,0)</f>
        <v>1</v>
      </c>
      <c r="AE99">
        <f>IF($Y99&lt;=AQ$1,1,0)</f>
        <v>1</v>
      </c>
      <c r="AF99">
        <f>IF($Y99&lt;=AR$1,1,0)</f>
        <v>1</v>
      </c>
      <c r="AG99">
        <f>IF($Y99&lt;=AS$1,1,0)</f>
        <v>1</v>
      </c>
      <c r="AH99">
        <f t="shared" si="8"/>
        <v>1</v>
      </c>
      <c r="AI99">
        <f t="shared" si="9"/>
        <v>1</v>
      </c>
      <c r="AJ99">
        <f t="shared" si="10"/>
        <v>1</v>
      </c>
    </row>
    <row r="100" spans="1:36" x14ac:dyDescent="0.2">
      <c r="A100">
        <v>10.529769999999999</v>
      </c>
      <c r="B100">
        <v>11.62937</v>
      </c>
      <c r="C100">
        <v>5</v>
      </c>
      <c r="D100">
        <v>0</v>
      </c>
      <c r="E100" t="s">
        <v>29</v>
      </c>
      <c r="F100">
        <v>0.01</v>
      </c>
      <c r="G100">
        <v>4</v>
      </c>
      <c r="H100" t="s">
        <v>28</v>
      </c>
      <c r="I100" t="s">
        <v>27</v>
      </c>
      <c r="J100" s="1">
        <v>19968</v>
      </c>
      <c r="K100">
        <v>143</v>
      </c>
      <c r="L100">
        <v>99</v>
      </c>
      <c r="M100">
        <v>102.1965378</v>
      </c>
      <c r="N100">
        <v>1</v>
      </c>
      <c r="O100">
        <v>0</v>
      </c>
      <c r="P100">
        <v>0</v>
      </c>
      <c r="Q100">
        <v>1</v>
      </c>
      <c r="R100">
        <v>0</v>
      </c>
      <c r="S100">
        <v>0</v>
      </c>
      <c r="T100">
        <v>0</v>
      </c>
      <c r="U100">
        <v>0</v>
      </c>
      <c r="V100">
        <v>12</v>
      </c>
      <c r="W100" t="s">
        <v>29</v>
      </c>
      <c r="X100" t="str">
        <f t="shared" si="7"/>
        <v>10.52977_11.62937</v>
      </c>
      <c r="Y100">
        <f>VLOOKUP(X100,[1]deaths_age_mf!$AM:$AN,2,0)</f>
        <v>361.77574379058558</v>
      </c>
      <c r="Z100">
        <f>IF($Y100&lt;=AL$1,1,0)</f>
        <v>0</v>
      </c>
      <c r="AA100">
        <f>IF($Y100&lt;=AM$1,1,0)</f>
        <v>0</v>
      </c>
      <c r="AB100">
        <f>IF($Y100&lt;=AN$1,1,0)</f>
        <v>0</v>
      </c>
      <c r="AC100">
        <f>IF($Y100&lt;=AO$1,1,0)</f>
        <v>1</v>
      </c>
      <c r="AD100">
        <f>IF($Y100&lt;=AP$1,1,0)</f>
        <v>1</v>
      </c>
      <c r="AE100">
        <f>IF($Y100&lt;=AQ$1,1,0)</f>
        <v>1</v>
      </c>
      <c r="AF100">
        <f>IF($Y100&lt;=AR$1,1,0)</f>
        <v>1</v>
      </c>
      <c r="AG100">
        <f>IF($Y100&lt;=AS$1,1,0)</f>
        <v>1</v>
      </c>
      <c r="AH100">
        <f t="shared" si="8"/>
        <v>1</v>
      </c>
      <c r="AI100">
        <f t="shared" si="9"/>
        <v>1</v>
      </c>
      <c r="AJ100">
        <f t="shared" si="10"/>
        <v>1</v>
      </c>
    </row>
    <row r="101" spans="1:36" x14ac:dyDescent="0.2">
      <c r="A101">
        <v>9.9331019999999999</v>
      </c>
      <c r="B101">
        <v>12.30593</v>
      </c>
      <c r="C101">
        <v>0</v>
      </c>
      <c r="D101">
        <v>1</v>
      </c>
      <c r="E101" t="s">
        <v>23</v>
      </c>
      <c r="F101">
        <v>0.28000000000000003</v>
      </c>
      <c r="G101">
        <v>0</v>
      </c>
      <c r="H101" t="s">
        <v>24</v>
      </c>
      <c r="I101" t="s">
        <v>25</v>
      </c>
      <c r="J101" s="1">
        <v>19968</v>
      </c>
      <c r="K101">
        <v>143</v>
      </c>
      <c r="L101">
        <v>100</v>
      </c>
      <c r="M101">
        <v>135.04967880000001</v>
      </c>
      <c r="N101">
        <v>1</v>
      </c>
      <c r="O101">
        <v>0</v>
      </c>
      <c r="P101">
        <v>0</v>
      </c>
      <c r="Q101">
        <v>1</v>
      </c>
      <c r="R101">
        <v>0</v>
      </c>
      <c r="S101">
        <v>0</v>
      </c>
      <c r="T101">
        <v>0</v>
      </c>
      <c r="U101">
        <v>0</v>
      </c>
      <c r="V101">
        <v>12</v>
      </c>
      <c r="W101" t="s">
        <v>23</v>
      </c>
      <c r="X101" t="str">
        <f t="shared" si="7"/>
        <v>9.933102_12.30593</v>
      </c>
      <c r="Y101">
        <f>VLOOKUP(X101,[1]deaths_age_mf!$AM:$AN,2,0)</f>
        <v>478.07586308189929</v>
      </c>
      <c r="Z101">
        <f>IF($Y101&lt;=AL$1,1,0)</f>
        <v>0</v>
      </c>
      <c r="AA101">
        <f>IF($Y101&lt;=AM$1,1,0)</f>
        <v>0</v>
      </c>
      <c r="AB101">
        <f>IF($Y101&lt;=AN$1,1,0)</f>
        <v>0</v>
      </c>
      <c r="AC101">
        <f>IF($Y101&lt;=AO$1,1,0)</f>
        <v>0</v>
      </c>
      <c r="AD101">
        <f>IF($Y101&lt;=AP$1,1,0)</f>
        <v>1</v>
      </c>
      <c r="AE101">
        <f>IF($Y101&lt;=AQ$1,1,0)</f>
        <v>1</v>
      </c>
      <c r="AF101">
        <f>IF($Y101&lt;=AR$1,1,0)</f>
        <v>1</v>
      </c>
      <c r="AG101">
        <f>IF($Y101&lt;=AS$1,1,0)</f>
        <v>1</v>
      </c>
      <c r="AH101">
        <f t="shared" si="8"/>
        <v>1</v>
      </c>
      <c r="AI101">
        <f t="shared" si="9"/>
        <v>1</v>
      </c>
      <c r="AJ101">
        <f t="shared" si="10"/>
        <v>1</v>
      </c>
    </row>
    <row r="102" spans="1:36" x14ac:dyDescent="0.2">
      <c r="A102">
        <v>14.159509999999999</v>
      </c>
      <c r="B102">
        <v>9.2389469999999996</v>
      </c>
      <c r="C102">
        <v>0</v>
      </c>
      <c r="D102">
        <v>1</v>
      </c>
      <c r="E102" t="s">
        <v>23</v>
      </c>
      <c r="F102">
        <v>0.28000000000000003</v>
      </c>
      <c r="G102">
        <v>0</v>
      </c>
      <c r="H102" t="s">
        <v>24</v>
      </c>
      <c r="I102" t="s">
        <v>25</v>
      </c>
      <c r="J102" s="1">
        <v>19968</v>
      </c>
      <c r="K102">
        <v>143</v>
      </c>
      <c r="L102">
        <v>101</v>
      </c>
      <c r="M102">
        <v>147.59298250000001</v>
      </c>
      <c r="N102">
        <v>1</v>
      </c>
      <c r="O102">
        <v>0</v>
      </c>
      <c r="P102">
        <v>0</v>
      </c>
      <c r="Q102">
        <v>1</v>
      </c>
      <c r="R102">
        <v>0</v>
      </c>
      <c r="S102">
        <v>0</v>
      </c>
      <c r="T102">
        <v>0</v>
      </c>
      <c r="U102">
        <v>0</v>
      </c>
      <c r="V102">
        <v>12</v>
      </c>
      <c r="W102" t="s">
        <v>23</v>
      </c>
      <c r="X102" t="str">
        <f t="shared" si="7"/>
        <v>14.15951_9.238947</v>
      </c>
      <c r="Y102">
        <f>VLOOKUP(X102,[1]deaths_age_mf!$AM:$AN,2,0)</f>
        <v>522.47915797357928</v>
      </c>
      <c r="Z102">
        <f>IF($Y102&lt;=AL$1,1,0)</f>
        <v>0</v>
      </c>
      <c r="AA102">
        <f>IF($Y102&lt;=AM$1,1,0)</f>
        <v>0</v>
      </c>
      <c r="AB102">
        <f>IF($Y102&lt;=AN$1,1,0)</f>
        <v>0</v>
      </c>
      <c r="AC102">
        <f>IF($Y102&lt;=AO$1,1,0)</f>
        <v>0</v>
      </c>
      <c r="AD102">
        <f>IF($Y102&lt;=AP$1,1,0)</f>
        <v>0</v>
      </c>
      <c r="AE102">
        <f>IF($Y102&lt;=AQ$1,1,0)</f>
        <v>1</v>
      </c>
      <c r="AF102">
        <f>IF($Y102&lt;=AR$1,1,0)</f>
        <v>1</v>
      </c>
      <c r="AG102">
        <f>IF($Y102&lt;=AS$1,1,0)</f>
        <v>1</v>
      </c>
      <c r="AH102">
        <f t="shared" si="8"/>
        <v>1</v>
      </c>
      <c r="AI102">
        <f t="shared" si="9"/>
        <v>1</v>
      </c>
      <c r="AJ102">
        <f t="shared" si="10"/>
        <v>1</v>
      </c>
    </row>
    <row r="103" spans="1:36" x14ac:dyDescent="0.2">
      <c r="A103">
        <v>13.618410000000001</v>
      </c>
      <c r="B103">
        <v>12.54927</v>
      </c>
      <c r="C103">
        <v>0</v>
      </c>
      <c r="D103">
        <v>1</v>
      </c>
      <c r="E103" t="s">
        <v>23</v>
      </c>
      <c r="F103">
        <v>0.28000000000000003</v>
      </c>
      <c r="G103">
        <v>0</v>
      </c>
      <c r="H103" t="s">
        <v>24</v>
      </c>
      <c r="I103" t="s">
        <v>25</v>
      </c>
      <c r="J103" s="1">
        <v>19968</v>
      </c>
      <c r="K103">
        <v>143</v>
      </c>
      <c r="L103">
        <v>102</v>
      </c>
      <c r="M103">
        <v>66.561305390000001</v>
      </c>
      <c r="N103">
        <v>1</v>
      </c>
      <c r="O103">
        <v>0</v>
      </c>
      <c r="P103">
        <v>1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12</v>
      </c>
      <c r="W103" t="s">
        <v>23</v>
      </c>
      <c r="X103" t="str">
        <f t="shared" si="7"/>
        <v>13.61841_12.54927</v>
      </c>
      <c r="Y103">
        <f>VLOOKUP(X103,[1]deaths_age_mf!$AM:$AN,2,0)</f>
        <v>235.62702108404548</v>
      </c>
      <c r="Z103">
        <f>IF($Y103&lt;=AL$1,1,0)</f>
        <v>0</v>
      </c>
      <c r="AA103">
        <f>IF($Y103&lt;=AM$1,1,0)</f>
        <v>0</v>
      </c>
      <c r="AB103">
        <f>IF($Y103&lt;=AN$1,1,0)</f>
        <v>1</v>
      </c>
      <c r="AC103">
        <f>IF($Y103&lt;=AO$1,1,0)</f>
        <v>1</v>
      </c>
      <c r="AD103">
        <f>IF($Y103&lt;=AP$1,1,0)</f>
        <v>1</v>
      </c>
      <c r="AE103">
        <f>IF($Y103&lt;=AQ$1,1,0)</f>
        <v>1</v>
      </c>
      <c r="AF103">
        <f>IF($Y103&lt;=AR$1,1,0)</f>
        <v>1</v>
      </c>
      <c r="AG103">
        <f>IF($Y103&lt;=AS$1,1,0)</f>
        <v>1</v>
      </c>
      <c r="AH103">
        <f t="shared" si="8"/>
        <v>1</v>
      </c>
      <c r="AI103">
        <f t="shared" si="9"/>
        <v>1</v>
      </c>
      <c r="AJ103">
        <f t="shared" si="10"/>
        <v>1</v>
      </c>
    </row>
    <row r="104" spans="1:36" x14ac:dyDescent="0.2">
      <c r="A104">
        <v>14.95599</v>
      </c>
      <c r="B104">
        <v>9.8398470000000007</v>
      </c>
      <c r="C104">
        <v>0</v>
      </c>
      <c r="D104">
        <v>1</v>
      </c>
      <c r="E104" t="s">
        <v>23</v>
      </c>
      <c r="F104">
        <v>0.28000000000000003</v>
      </c>
      <c r="G104">
        <v>0</v>
      </c>
      <c r="H104" t="s">
        <v>24</v>
      </c>
      <c r="I104" t="s">
        <v>25</v>
      </c>
      <c r="J104" s="1">
        <v>19968</v>
      </c>
      <c r="K104">
        <v>143</v>
      </c>
      <c r="L104">
        <v>103</v>
      </c>
      <c r="M104">
        <v>152.0563239</v>
      </c>
      <c r="N104">
        <v>1</v>
      </c>
      <c r="O104">
        <v>0</v>
      </c>
      <c r="P104">
        <v>0</v>
      </c>
      <c r="Q104">
        <v>0</v>
      </c>
      <c r="R104">
        <v>1</v>
      </c>
      <c r="S104">
        <v>0</v>
      </c>
      <c r="T104">
        <v>0</v>
      </c>
      <c r="U104">
        <v>0</v>
      </c>
      <c r="V104">
        <v>12</v>
      </c>
      <c r="W104" t="s">
        <v>23</v>
      </c>
      <c r="X104" t="str">
        <f t="shared" si="7"/>
        <v>14.95599_9.839847</v>
      </c>
      <c r="Y104">
        <f>VLOOKUP(X104,[1]deaths_age_mf!$AM:$AN,2,0)</f>
        <v>538.27938648204315</v>
      </c>
      <c r="Z104">
        <f>IF($Y104&lt;=AL$1,1,0)</f>
        <v>0</v>
      </c>
      <c r="AA104">
        <f>IF($Y104&lt;=AM$1,1,0)</f>
        <v>0</v>
      </c>
      <c r="AB104">
        <f>IF($Y104&lt;=AN$1,1,0)</f>
        <v>0</v>
      </c>
      <c r="AC104">
        <f>IF($Y104&lt;=AO$1,1,0)</f>
        <v>0</v>
      </c>
      <c r="AD104">
        <f>IF($Y104&lt;=AP$1,1,0)</f>
        <v>0</v>
      </c>
      <c r="AE104">
        <f>IF($Y104&lt;=AQ$1,1,0)</f>
        <v>1</v>
      </c>
      <c r="AF104">
        <f>IF($Y104&lt;=AR$1,1,0)</f>
        <v>1</v>
      </c>
      <c r="AG104">
        <f>IF($Y104&lt;=AS$1,1,0)</f>
        <v>1</v>
      </c>
      <c r="AH104">
        <f t="shared" si="8"/>
        <v>1</v>
      </c>
      <c r="AI104">
        <f t="shared" si="9"/>
        <v>1</v>
      </c>
      <c r="AJ104">
        <f t="shared" si="10"/>
        <v>1</v>
      </c>
    </row>
    <row r="105" spans="1:36" x14ac:dyDescent="0.2">
      <c r="A105">
        <v>15.693619999999999</v>
      </c>
      <c r="B105">
        <v>12.380789999999999</v>
      </c>
      <c r="C105">
        <v>1</v>
      </c>
      <c r="D105">
        <v>0</v>
      </c>
      <c r="E105" s="2">
        <v>43059</v>
      </c>
      <c r="F105">
        <v>0.25</v>
      </c>
      <c r="G105">
        <v>1</v>
      </c>
      <c r="H105" t="s">
        <v>28</v>
      </c>
      <c r="I105" t="s">
        <v>25</v>
      </c>
      <c r="J105" s="1">
        <v>19968</v>
      </c>
      <c r="K105">
        <v>143</v>
      </c>
      <c r="L105">
        <v>104</v>
      </c>
      <c r="M105">
        <v>159.49709329999999</v>
      </c>
      <c r="N105">
        <v>0</v>
      </c>
      <c r="O105">
        <v>0</v>
      </c>
      <c r="P105">
        <v>0</v>
      </c>
      <c r="Q105">
        <v>0</v>
      </c>
      <c r="R105">
        <v>1</v>
      </c>
      <c r="S105">
        <v>0</v>
      </c>
      <c r="T105">
        <v>0</v>
      </c>
      <c r="U105">
        <v>0</v>
      </c>
      <c r="V105">
        <v>12</v>
      </c>
      <c r="W105" s="2">
        <v>43059</v>
      </c>
      <c r="X105" t="str">
        <f t="shared" si="7"/>
        <v>15.69362_12.38079</v>
      </c>
      <c r="Y105">
        <f>VLOOKUP(X105,[1]deaths_age_mf!$AM:$AN,2,0)</f>
        <v>564.61971031941482</v>
      </c>
      <c r="Z105">
        <f>IF($Y105&lt;=AL$1,1,0)</f>
        <v>0</v>
      </c>
      <c r="AA105">
        <f>IF($Y105&lt;=AM$1,1,0)</f>
        <v>0</v>
      </c>
      <c r="AB105">
        <f>IF($Y105&lt;=AN$1,1,0)</f>
        <v>0</v>
      </c>
      <c r="AC105">
        <f>IF($Y105&lt;=AO$1,1,0)</f>
        <v>0</v>
      </c>
      <c r="AD105">
        <f>IF($Y105&lt;=AP$1,1,0)</f>
        <v>0</v>
      </c>
      <c r="AE105">
        <f>IF($Y105&lt;=AQ$1,1,0)</f>
        <v>1</v>
      </c>
      <c r="AF105">
        <f>IF($Y105&lt;=AR$1,1,0)</f>
        <v>1</v>
      </c>
      <c r="AG105">
        <f>IF($Y105&lt;=AS$1,1,0)</f>
        <v>1</v>
      </c>
      <c r="AH105">
        <f t="shared" si="8"/>
        <v>1</v>
      </c>
      <c r="AI105">
        <f t="shared" si="9"/>
        <v>1</v>
      </c>
      <c r="AJ105">
        <f t="shared" si="10"/>
        <v>1</v>
      </c>
    </row>
    <row r="106" spans="1:36" x14ac:dyDescent="0.2">
      <c r="A106">
        <v>9.2000589999999995</v>
      </c>
      <c r="B106">
        <v>11.97217</v>
      </c>
      <c r="C106">
        <v>1</v>
      </c>
      <c r="D106">
        <v>0</v>
      </c>
      <c r="E106" s="2">
        <v>43059</v>
      </c>
      <c r="F106">
        <v>0.25</v>
      </c>
      <c r="G106">
        <v>1</v>
      </c>
      <c r="H106" t="s">
        <v>28</v>
      </c>
      <c r="I106" t="s">
        <v>25</v>
      </c>
      <c r="J106" s="1">
        <v>19968</v>
      </c>
      <c r="K106">
        <v>143</v>
      </c>
      <c r="L106">
        <v>105</v>
      </c>
      <c r="M106">
        <v>169.0095614</v>
      </c>
      <c r="N106">
        <v>0</v>
      </c>
      <c r="O106">
        <v>0</v>
      </c>
      <c r="P106">
        <v>0</v>
      </c>
      <c r="Q106">
        <v>0</v>
      </c>
      <c r="R106">
        <v>1</v>
      </c>
      <c r="S106">
        <v>0</v>
      </c>
      <c r="T106">
        <v>0</v>
      </c>
      <c r="U106">
        <v>0</v>
      </c>
      <c r="V106">
        <v>12</v>
      </c>
      <c r="W106" s="2">
        <v>43059</v>
      </c>
      <c r="X106" t="str">
        <f t="shared" si="7"/>
        <v>9.200059_11.97217</v>
      </c>
      <c r="Y106">
        <f>VLOOKUP(X106,[1]deaths_age_mf!$AM:$AN,2,0)</f>
        <v>598.29384729610115</v>
      </c>
      <c r="Z106">
        <f>IF($Y106&lt;=AL$1,1,0)</f>
        <v>0</v>
      </c>
      <c r="AA106">
        <f>IF($Y106&lt;=AM$1,1,0)</f>
        <v>0</v>
      </c>
      <c r="AB106">
        <f>IF($Y106&lt;=AN$1,1,0)</f>
        <v>0</v>
      </c>
      <c r="AC106">
        <f>IF($Y106&lt;=AO$1,1,0)</f>
        <v>0</v>
      </c>
      <c r="AD106">
        <f>IF($Y106&lt;=AP$1,1,0)</f>
        <v>0</v>
      </c>
      <c r="AE106">
        <f>IF($Y106&lt;=AQ$1,1,0)</f>
        <v>1</v>
      </c>
      <c r="AF106">
        <f>IF($Y106&lt;=AR$1,1,0)</f>
        <v>1</v>
      </c>
      <c r="AG106">
        <f>IF($Y106&lt;=AS$1,1,0)</f>
        <v>1</v>
      </c>
      <c r="AH106">
        <f t="shared" si="8"/>
        <v>1</v>
      </c>
      <c r="AI106">
        <f t="shared" si="9"/>
        <v>1</v>
      </c>
      <c r="AJ106">
        <f t="shared" si="10"/>
        <v>1</v>
      </c>
    </row>
    <row r="107" spans="1:36" x14ac:dyDescent="0.2">
      <c r="A107">
        <v>16.83013</v>
      </c>
      <c r="B107">
        <v>11.393879999999999</v>
      </c>
      <c r="C107">
        <v>0</v>
      </c>
      <c r="D107">
        <v>0</v>
      </c>
      <c r="E107" t="s">
        <v>23</v>
      </c>
      <c r="F107">
        <v>0.28000000000000003</v>
      </c>
      <c r="G107">
        <v>0</v>
      </c>
      <c r="H107" t="s">
        <v>28</v>
      </c>
      <c r="I107" t="s">
        <v>25</v>
      </c>
      <c r="J107" s="1">
        <v>19968</v>
      </c>
      <c r="K107">
        <v>143</v>
      </c>
      <c r="L107">
        <v>106</v>
      </c>
      <c r="M107">
        <v>213.58960379999999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1</v>
      </c>
      <c r="T107">
        <v>0</v>
      </c>
      <c r="U107">
        <v>0</v>
      </c>
      <c r="V107">
        <v>12</v>
      </c>
      <c r="W107" t="s">
        <v>23</v>
      </c>
      <c r="X107" t="str">
        <f t="shared" si="7"/>
        <v>16.83013_11.39388</v>
      </c>
      <c r="Y107">
        <f>VLOOKUP(X107,[1]deaths_age_mf!$AM:$AN,2,0)</f>
        <v>756.10719752326293</v>
      </c>
      <c r="Z107">
        <f>IF($Y107&lt;=AL$1,1,0)</f>
        <v>0</v>
      </c>
      <c r="AA107">
        <f>IF($Y107&lt;=AM$1,1,0)</f>
        <v>0</v>
      </c>
      <c r="AB107">
        <f>IF($Y107&lt;=AN$1,1,0)</f>
        <v>0</v>
      </c>
      <c r="AC107">
        <f>IF($Y107&lt;=AO$1,1,0)</f>
        <v>0</v>
      </c>
      <c r="AD107">
        <f>IF($Y107&lt;=AP$1,1,0)</f>
        <v>0</v>
      </c>
      <c r="AE107">
        <f>IF($Y107&lt;=AQ$1,1,0)</f>
        <v>0</v>
      </c>
      <c r="AF107">
        <f>IF($Y107&lt;=AR$1,1,0)</f>
        <v>0</v>
      </c>
      <c r="AG107">
        <f>IF($Y107&lt;=AS$1,1,0)</f>
        <v>1</v>
      </c>
      <c r="AH107">
        <f t="shared" si="8"/>
        <v>1</v>
      </c>
      <c r="AI107">
        <f t="shared" si="9"/>
        <v>1</v>
      </c>
      <c r="AJ107">
        <f t="shared" si="10"/>
        <v>1</v>
      </c>
    </row>
    <row r="108" spans="1:36" x14ac:dyDescent="0.2">
      <c r="A108">
        <v>13.31452</v>
      </c>
      <c r="B108">
        <v>10.31512</v>
      </c>
      <c r="C108">
        <v>5</v>
      </c>
      <c r="D108">
        <v>0</v>
      </c>
      <c r="E108" t="s">
        <v>29</v>
      </c>
      <c r="F108">
        <v>0.01</v>
      </c>
      <c r="G108">
        <v>4</v>
      </c>
      <c r="H108" t="s">
        <v>28</v>
      </c>
      <c r="I108" t="s">
        <v>27</v>
      </c>
      <c r="J108" s="1">
        <v>19968</v>
      </c>
      <c r="K108">
        <v>143</v>
      </c>
      <c r="L108">
        <v>107</v>
      </c>
      <c r="M108">
        <v>79.783654069999997</v>
      </c>
      <c r="N108">
        <v>1</v>
      </c>
      <c r="O108">
        <v>0</v>
      </c>
      <c r="P108">
        <v>1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12</v>
      </c>
      <c r="W108" t="s">
        <v>29</v>
      </c>
      <c r="X108" t="str">
        <f t="shared" si="7"/>
        <v>13.31452_10.31512</v>
      </c>
      <c r="Y108">
        <f>VLOOKUP(X108,[1]deaths_age_mf!$AM:$AN,2,0)</f>
        <v>282.43413540356198</v>
      </c>
      <c r="Z108">
        <f>IF($Y108&lt;=AL$1,1,0)</f>
        <v>0</v>
      </c>
      <c r="AA108">
        <f>IF($Y108&lt;=AM$1,1,0)</f>
        <v>0</v>
      </c>
      <c r="AB108">
        <f>IF($Y108&lt;=AN$1,1,0)</f>
        <v>1</v>
      </c>
      <c r="AC108">
        <f>IF($Y108&lt;=AO$1,1,0)</f>
        <v>1</v>
      </c>
      <c r="AD108">
        <f>IF($Y108&lt;=AP$1,1,0)</f>
        <v>1</v>
      </c>
      <c r="AE108">
        <f>IF($Y108&lt;=AQ$1,1,0)</f>
        <v>1</v>
      </c>
      <c r="AF108">
        <f>IF($Y108&lt;=AR$1,1,0)</f>
        <v>1</v>
      </c>
      <c r="AG108">
        <f>IF($Y108&lt;=AS$1,1,0)</f>
        <v>1</v>
      </c>
      <c r="AH108">
        <f t="shared" si="8"/>
        <v>1</v>
      </c>
      <c r="AI108">
        <f t="shared" si="9"/>
        <v>1</v>
      </c>
      <c r="AJ108">
        <f t="shared" si="10"/>
        <v>1</v>
      </c>
    </row>
    <row r="109" spans="1:36" x14ac:dyDescent="0.2">
      <c r="A109">
        <v>10.563040000000001</v>
      </c>
      <c r="B109">
        <v>11.581759999999999</v>
      </c>
      <c r="C109">
        <v>5</v>
      </c>
      <c r="D109">
        <v>1</v>
      </c>
      <c r="E109" t="s">
        <v>29</v>
      </c>
      <c r="F109">
        <v>0.01</v>
      </c>
      <c r="G109">
        <v>4</v>
      </c>
      <c r="H109" t="s">
        <v>24</v>
      </c>
      <c r="I109" t="s">
        <v>27</v>
      </c>
      <c r="J109" s="1">
        <v>19968</v>
      </c>
      <c r="K109">
        <v>143</v>
      </c>
      <c r="L109">
        <v>108</v>
      </c>
      <c r="M109">
        <v>100.67884189999999</v>
      </c>
      <c r="N109">
        <v>1</v>
      </c>
      <c r="O109">
        <v>0</v>
      </c>
      <c r="P109">
        <v>0</v>
      </c>
      <c r="Q109">
        <v>1</v>
      </c>
      <c r="R109">
        <v>0</v>
      </c>
      <c r="S109">
        <v>0</v>
      </c>
      <c r="T109">
        <v>0</v>
      </c>
      <c r="U109">
        <v>0</v>
      </c>
      <c r="V109">
        <v>12</v>
      </c>
      <c r="W109" t="s">
        <v>29</v>
      </c>
      <c r="X109" t="str">
        <f t="shared" si="7"/>
        <v>10.56304_11.58176</v>
      </c>
      <c r="Y109">
        <f>VLOOKUP(X109,[1]deaths_age_mf!$AM:$AN,2,0)</f>
        <v>356.40310038375571</v>
      </c>
      <c r="Z109">
        <f>IF($Y109&lt;=AL$1,1,0)</f>
        <v>0</v>
      </c>
      <c r="AA109">
        <f>IF($Y109&lt;=AM$1,1,0)</f>
        <v>0</v>
      </c>
      <c r="AB109">
        <f>IF($Y109&lt;=AN$1,1,0)</f>
        <v>0</v>
      </c>
      <c r="AC109">
        <f>IF($Y109&lt;=AO$1,1,0)</f>
        <v>1</v>
      </c>
      <c r="AD109">
        <f>IF($Y109&lt;=AP$1,1,0)</f>
        <v>1</v>
      </c>
      <c r="AE109">
        <f>IF($Y109&lt;=AQ$1,1,0)</f>
        <v>1</v>
      </c>
      <c r="AF109">
        <f>IF($Y109&lt;=AR$1,1,0)</f>
        <v>1</v>
      </c>
      <c r="AG109">
        <f>IF($Y109&lt;=AS$1,1,0)</f>
        <v>1</v>
      </c>
      <c r="AH109">
        <f t="shared" si="8"/>
        <v>1</v>
      </c>
      <c r="AI109">
        <f t="shared" si="9"/>
        <v>1</v>
      </c>
      <c r="AJ109">
        <f t="shared" si="10"/>
        <v>1</v>
      </c>
    </row>
    <row r="110" spans="1:36" x14ac:dyDescent="0.2">
      <c r="A110">
        <v>8.3110669999999995</v>
      </c>
      <c r="B110">
        <v>7.2025240000000004</v>
      </c>
      <c r="C110">
        <v>2</v>
      </c>
      <c r="D110">
        <v>0</v>
      </c>
      <c r="E110" t="s">
        <v>30</v>
      </c>
      <c r="F110">
        <v>0.3</v>
      </c>
      <c r="G110">
        <v>2</v>
      </c>
      <c r="H110" t="s">
        <v>28</v>
      </c>
      <c r="I110" t="s">
        <v>25</v>
      </c>
      <c r="J110" s="1">
        <v>19968</v>
      </c>
      <c r="K110">
        <v>143</v>
      </c>
      <c r="L110">
        <v>109</v>
      </c>
      <c r="M110">
        <v>310.73507389999997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1</v>
      </c>
      <c r="V110">
        <v>12</v>
      </c>
      <c r="W110" t="s">
        <v>30</v>
      </c>
      <c r="X110" t="str">
        <f t="shared" si="7"/>
        <v>8.311067_7.202524</v>
      </c>
      <c r="Y110">
        <f>VLOOKUP(X110,[1]deaths_age_mf!$AM:$AN,2,0)</f>
        <v>1100.0021616384022</v>
      </c>
      <c r="Z110">
        <f>IF($Y110&lt;=AL$1,1,0)</f>
        <v>0</v>
      </c>
      <c r="AA110">
        <f>IF($Y110&lt;=AM$1,1,0)</f>
        <v>0</v>
      </c>
      <c r="AB110">
        <f>IF($Y110&lt;=AN$1,1,0)</f>
        <v>0</v>
      </c>
      <c r="AC110">
        <f>IF($Y110&lt;=AO$1,1,0)</f>
        <v>0</v>
      </c>
      <c r="AD110">
        <f>IF($Y110&lt;=AP$1,1,0)</f>
        <v>0</v>
      </c>
      <c r="AE110">
        <f>IF($Y110&lt;=AQ$1,1,0)</f>
        <v>0</v>
      </c>
      <c r="AF110">
        <f>IF($Y110&lt;=AR$1,1,0)</f>
        <v>0</v>
      </c>
      <c r="AG110">
        <f>IF($Y110&lt;=AS$1,1,0)</f>
        <v>0</v>
      </c>
      <c r="AH110">
        <f t="shared" si="8"/>
        <v>0</v>
      </c>
      <c r="AI110">
        <f t="shared" si="9"/>
        <v>0</v>
      </c>
      <c r="AJ110">
        <f t="shared" si="10"/>
        <v>0</v>
      </c>
    </row>
    <row r="111" spans="1:36" x14ac:dyDescent="0.2">
      <c r="A111">
        <v>13.39306</v>
      </c>
      <c r="B111">
        <v>13.037610000000001</v>
      </c>
      <c r="C111">
        <v>3</v>
      </c>
      <c r="D111">
        <v>1</v>
      </c>
      <c r="E111" t="s">
        <v>31</v>
      </c>
      <c r="F111">
        <v>0.13</v>
      </c>
      <c r="G111">
        <v>3</v>
      </c>
      <c r="H111" t="s">
        <v>24</v>
      </c>
      <c r="I111" t="s">
        <v>25</v>
      </c>
      <c r="J111" s="1">
        <v>19968</v>
      </c>
      <c r="K111">
        <v>143</v>
      </c>
      <c r="L111">
        <v>110</v>
      </c>
      <c r="M111">
        <v>77.337645120000005</v>
      </c>
      <c r="N111">
        <v>1</v>
      </c>
      <c r="O111">
        <v>0</v>
      </c>
      <c r="P111">
        <v>1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12</v>
      </c>
      <c r="W111" t="s">
        <v>31</v>
      </c>
      <c r="X111" t="str">
        <f t="shared" si="7"/>
        <v>13.39306_13.03761</v>
      </c>
      <c r="Y111">
        <f>VLOOKUP(X111,[1]deaths_age_mf!$AM:$AN,2,0)</f>
        <v>273.77526371778191</v>
      </c>
      <c r="Z111">
        <f>IF($Y111&lt;=AL$1,1,0)</f>
        <v>0</v>
      </c>
      <c r="AA111">
        <f>IF($Y111&lt;=AM$1,1,0)</f>
        <v>0</v>
      </c>
      <c r="AB111">
        <f>IF($Y111&lt;=AN$1,1,0)</f>
        <v>1</v>
      </c>
      <c r="AC111">
        <f>IF($Y111&lt;=AO$1,1,0)</f>
        <v>1</v>
      </c>
      <c r="AD111">
        <f>IF($Y111&lt;=AP$1,1,0)</f>
        <v>1</v>
      </c>
      <c r="AE111">
        <f>IF($Y111&lt;=AQ$1,1,0)</f>
        <v>1</v>
      </c>
      <c r="AF111">
        <f>IF($Y111&lt;=AR$1,1,0)</f>
        <v>1</v>
      </c>
      <c r="AG111">
        <f>IF($Y111&lt;=AS$1,1,0)</f>
        <v>1</v>
      </c>
      <c r="AH111">
        <f t="shared" si="8"/>
        <v>1</v>
      </c>
      <c r="AI111">
        <f t="shared" si="9"/>
        <v>1</v>
      </c>
      <c r="AJ111">
        <f t="shared" si="10"/>
        <v>1</v>
      </c>
    </row>
    <row r="112" spans="1:36" x14ac:dyDescent="0.2">
      <c r="A112">
        <v>14.518380000000001</v>
      </c>
      <c r="B112">
        <v>8.7160390000000003</v>
      </c>
      <c r="C112">
        <v>4</v>
      </c>
      <c r="D112">
        <v>0</v>
      </c>
      <c r="E112" t="s">
        <v>26</v>
      </c>
      <c r="F112">
        <v>0.04</v>
      </c>
      <c r="G112">
        <v>4</v>
      </c>
      <c r="H112" t="s">
        <v>28</v>
      </c>
      <c r="I112" t="s">
        <v>27</v>
      </c>
      <c r="J112" s="1">
        <v>19968</v>
      </c>
      <c r="K112">
        <v>143</v>
      </c>
      <c r="L112">
        <v>111</v>
      </c>
      <c r="M112">
        <v>179.2888615</v>
      </c>
      <c r="N112">
        <v>0</v>
      </c>
      <c r="O112">
        <v>0</v>
      </c>
      <c r="P112">
        <v>0</v>
      </c>
      <c r="Q112">
        <v>0</v>
      </c>
      <c r="R112">
        <v>1</v>
      </c>
      <c r="S112">
        <v>0</v>
      </c>
      <c r="T112">
        <v>0</v>
      </c>
      <c r="U112">
        <v>0</v>
      </c>
      <c r="V112">
        <v>12</v>
      </c>
      <c r="W112" t="s">
        <v>26</v>
      </c>
      <c r="X112" t="str">
        <f t="shared" si="7"/>
        <v>14.51838_8.716039</v>
      </c>
      <c r="Y112">
        <f>VLOOKUP(X112,[1]deaths_age_mf!$AM:$AN,2,0)</f>
        <v>634.682569561685</v>
      </c>
      <c r="Z112">
        <f>IF($Y112&lt;=AL$1,1,0)</f>
        <v>0</v>
      </c>
      <c r="AA112">
        <f>IF($Y112&lt;=AM$1,1,0)</f>
        <v>0</v>
      </c>
      <c r="AB112">
        <f>IF($Y112&lt;=AN$1,1,0)</f>
        <v>0</v>
      </c>
      <c r="AC112">
        <f>IF($Y112&lt;=AO$1,1,0)</f>
        <v>0</v>
      </c>
      <c r="AD112">
        <f>IF($Y112&lt;=AP$1,1,0)</f>
        <v>0</v>
      </c>
      <c r="AE112">
        <f>IF($Y112&lt;=AQ$1,1,0)</f>
        <v>0</v>
      </c>
      <c r="AF112">
        <f>IF($Y112&lt;=AR$1,1,0)</f>
        <v>1</v>
      </c>
      <c r="AG112">
        <f>IF($Y112&lt;=AS$1,1,0)</f>
        <v>1</v>
      </c>
      <c r="AH112">
        <f t="shared" si="8"/>
        <v>1</v>
      </c>
      <c r="AI112">
        <f t="shared" si="9"/>
        <v>1</v>
      </c>
      <c r="AJ112">
        <f t="shared" si="10"/>
        <v>1</v>
      </c>
    </row>
    <row r="113" spans="1:36" x14ac:dyDescent="0.2">
      <c r="A113">
        <v>16.808859999999999</v>
      </c>
      <c r="B113">
        <v>11.42717</v>
      </c>
      <c r="C113">
        <v>1</v>
      </c>
      <c r="D113">
        <v>1</v>
      </c>
      <c r="E113" s="2">
        <v>43059</v>
      </c>
      <c r="F113">
        <v>0.25</v>
      </c>
      <c r="G113">
        <v>1</v>
      </c>
      <c r="H113" t="s">
        <v>24</v>
      </c>
      <c r="I113" t="s">
        <v>25</v>
      </c>
      <c r="J113" s="1">
        <v>19968</v>
      </c>
      <c r="K113">
        <v>143</v>
      </c>
      <c r="L113">
        <v>112</v>
      </c>
      <c r="M113">
        <v>212.40532970000001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1</v>
      </c>
      <c r="T113">
        <v>0</v>
      </c>
      <c r="U113">
        <v>0</v>
      </c>
      <c r="V113">
        <v>12</v>
      </c>
      <c r="W113" s="2">
        <v>43059</v>
      </c>
      <c r="X113" t="str">
        <f t="shared" si="7"/>
        <v>16.80886_11.42717</v>
      </c>
      <c r="Y113">
        <f>VLOOKUP(X113,[1]deaths_age_mf!$AM:$AN,2,0)</f>
        <v>751.91486726328594</v>
      </c>
      <c r="Z113">
        <f>IF($Y113&lt;=AL$1,1,0)</f>
        <v>0</v>
      </c>
      <c r="AA113">
        <f>IF($Y113&lt;=AM$1,1,0)</f>
        <v>0</v>
      </c>
      <c r="AB113">
        <f>IF($Y113&lt;=AN$1,1,0)</f>
        <v>0</v>
      </c>
      <c r="AC113">
        <f>IF($Y113&lt;=AO$1,1,0)</f>
        <v>0</v>
      </c>
      <c r="AD113">
        <f>IF($Y113&lt;=AP$1,1,0)</f>
        <v>0</v>
      </c>
      <c r="AE113">
        <f>IF($Y113&lt;=AQ$1,1,0)</f>
        <v>0</v>
      </c>
      <c r="AF113">
        <f>IF($Y113&lt;=AR$1,1,0)</f>
        <v>0</v>
      </c>
      <c r="AG113">
        <f>IF($Y113&lt;=AS$1,1,0)</f>
        <v>1</v>
      </c>
      <c r="AH113">
        <f t="shared" si="8"/>
        <v>1</v>
      </c>
      <c r="AI113">
        <f t="shared" si="9"/>
        <v>1</v>
      </c>
      <c r="AJ113">
        <f t="shared" si="10"/>
        <v>1</v>
      </c>
    </row>
    <row r="114" spans="1:36" x14ac:dyDescent="0.2">
      <c r="A114">
        <v>14.71134</v>
      </c>
      <c r="B114">
        <v>11.91757</v>
      </c>
      <c r="C114">
        <v>5</v>
      </c>
      <c r="D114">
        <v>1</v>
      </c>
      <c r="E114" t="s">
        <v>29</v>
      </c>
      <c r="F114">
        <v>0.01</v>
      </c>
      <c r="G114">
        <v>4</v>
      </c>
      <c r="H114" t="s">
        <v>24</v>
      </c>
      <c r="I114" t="s">
        <v>27</v>
      </c>
      <c r="J114" s="1">
        <v>19968</v>
      </c>
      <c r="K114">
        <v>143</v>
      </c>
      <c r="L114">
        <v>113</v>
      </c>
      <c r="M114">
        <v>107.42169560000001</v>
      </c>
      <c r="N114">
        <v>1</v>
      </c>
      <c r="O114">
        <v>0</v>
      </c>
      <c r="P114">
        <v>0</v>
      </c>
      <c r="Q114">
        <v>1</v>
      </c>
      <c r="R114">
        <v>0</v>
      </c>
      <c r="S114">
        <v>0</v>
      </c>
      <c r="T114">
        <v>0</v>
      </c>
      <c r="U114">
        <v>0</v>
      </c>
      <c r="V114">
        <v>12</v>
      </c>
      <c r="W114" t="s">
        <v>29</v>
      </c>
      <c r="X114" t="str">
        <f t="shared" si="7"/>
        <v>14.71134_11.91757</v>
      </c>
      <c r="Y114">
        <f>VLOOKUP(X114,[1]deaths_age_mf!$AM:$AN,2,0)</f>
        <v>380.27280234789799</v>
      </c>
      <c r="Z114">
        <f>IF($Y114&lt;=AL$1,1,0)</f>
        <v>0</v>
      </c>
      <c r="AA114">
        <f>IF($Y114&lt;=AM$1,1,0)</f>
        <v>0</v>
      </c>
      <c r="AB114">
        <f>IF($Y114&lt;=AN$1,1,0)</f>
        <v>0</v>
      </c>
      <c r="AC114">
        <f>IF($Y114&lt;=AO$1,1,0)</f>
        <v>1</v>
      </c>
      <c r="AD114">
        <f>IF($Y114&lt;=AP$1,1,0)</f>
        <v>1</v>
      </c>
      <c r="AE114">
        <f>IF($Y114&lt;=AQ$1,1,0)</f>
        <v>1</v>
      </c>
      <c r="AF114">
        <f>IF($Y114&lt;=AR$1,1,0)</f>
        <v>1</v>
      </c>
      <c r="AG114">
        <f>IF($Y114&lt;=AS$1,1,0)</f>
        <v>1</v>
      </c>
      <c r="AH114">
        <f t="shared" si="8"/>
        <v>1</v>
      </c>
      <c r="AI114">
        <f t="shared" si="9"/>
        <v>1</v>
      </c>
      <c r="AJ114">
        <f t="shared" si="10"/>
        <v>1</v>
      </c>
    </row>
    <row r="115" spans="1:36" x14ac:dyDescent="0.2">
      <c r="A115">
        <v>10.31367</v>
      </c>
      <c r="B115">
        <v>11.386469999999999</v>
      </c>
      <c r="C115">
        <v>4</v>
      </c>
      <c r="D115">
        <v>1</v>
      </c>
      <c r="E115" t="s">
        <v>26</v>
      </c>
      <c r="F115">
        <v>0.04</v>
      </c>
      <c r="G115">
        <v>4</v>
      </c>
      <c r="H115" t="s">
        <v>24</v>
      </c>
      <c r="I115" t="s">
        <v>27</v>
      </c>
      <c r="J115" s="1">
        <v>19968</v>
      </c>
      <c r="K115">
        <v>143</v>
      </c>
      <c r="L115">
        <v>114</v>
      </c>
      <c r="M115">
        <v>114.1625904</v>
      </c>
      <c r="N115">
        <v>1</v>
      </c>
      <c r="O115">
        <v>0</v>
      </c>
      <c r="P115">
        <v>0</v>
      </c>
      <c r="Q115">
        <v>1</v>
      </c>
      <c r="R115">
        <v>0</v>
      </c>
      <c r="S115">
        <v>0</v>
      </c>
      <c r="T115">
        <v>0</v>
      </c>
      <c r="U115">
        <v>0</v>
      </c>
      <c r="V115">
        <v>12</v>
      </c>
      <c r="W115" t="s">
        <v>26</v>
      </c>
      <c r="X115" t="str">
        <f t="shared" si="7"/>
        <v>10.31367_11.38647</v>
      </c>
      <c r="Y115">
        <f>VLOOKUP(X115,[1]deaths_age_mf!$AM:$AN,2,0)</f>
        <v>404.1355700630121</v>
      </c>
      <c r="Z115">
        <f>IF($Y115&lt;=AL$1,1,0)</f>
        <v>0</v>
      </c>
      <c r="AA115">
        <f>IF($Y115&lt;=AM$1,1,0)</f>
        <v>0</v>
      </c>
      <c r="AB115">
        <f>IF($Y115&lt;=AN$1,1,0)</f>
        <v>0</v>
      </c>
      <c r="AC115">
        <f>IF($Y115&lt;=AO$1,1,0)</f>
        <v>0</v>
      </c>
      <c r="AD115">
        <f>IF($Y115&lt;=AP$1,1,0)</f>
        <v>1</v>
      </c>
      <c r="AE115">
        <f>IF($Y115&lt;=AQ$1,1,0)</f>
        <v>1</v>
      </c>
      <c r="AF115">
        <f>IF($Y115&lt;=AR$1,1,0)</f>
        <v>1</v>
      </c>
      <c r="AG115">
        <f>IF($Y115&lt;=AS$1,1,0)</f>
        <v>1</v>
      </c>
      <c r="AH115">
        <f t="shared" si="8"/>
        <v>1</v>
      </c>
      <c r="AI115">
        <f t="shared" si="9"/>
        <v>1</v>
      </c>
      <c r="AJ115">
        <f t="shared" si="10"/>
        <v>1</v>
      </c>
    </row>
    <row r="116" spans="1:36" x14ac:dyDescent="0.2">
      <c r="A116">
        <v>13.156510000000001</v>
      </c>
      <c r="B116">
        <v>11.151590000000001</v>
      </c>
      <c r="C116">
        <v>0</v>
      </c>
      <c r="D116">
        <v>0</v>
      </c>
      <c r="E116" t="s">
        <v>23</v>
      </c>
      <c r="F116">
        <v>0.28000000000000003</v>
      </c>
      <c r="G116">
        <v>0</v>
      </c>
      <c r="H116" t="s">
        <v>28</v>
      </c>
      <c r="I116" t="s">
        <v>25</v>
      </c>
      <c r="J116" s="1">
        <v>19968</v>
      </c>
      <c r="K116">
        <v>143</v>
      </c>
      <c r="L116">
        <v>115</v>
      </c>
      <c r="M116">
        <v>41.03941176</v>
      </c>
      <c r="N116">
        <v>1</v>
      </c>
      <c r="O116">
        <v>1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12</v>
      </c>
      <c r="W116" t="s">
        <v>23</v>
      </c>
      <c r="X116" t="str">
        <f t="shared" si="7"/>
        <v>13.15651_11.15159</v>
      </c>
      <c r="Y116">
        <f>VLOOKUP(X116,[1]deaths_age_mf!$AM:$AN,2,0)</f>
        <v>145.27951762796641</v>
      </c>
      <c r="Z116">
        <f>IF($Y116&lt;=AL$1,1,0)</f>
        <v>0</v>
      </c>
      <c r="AA116">
        <f>IF($Y116&lt;=AM$1,1,0)</f>
        <v>1</v>
      </c>
      <c r="AB116">
        <f>IF($Y116&lt;=AN$1,1,0)</f>
        <v>1</v>
      </c>
      <c r="AC116">
        <f>IF($Y116&lt;=AO$1,1,0)</f>
        <v>1</v>
      </c>
      <c r="AD116">
        <f>IF($Y116&lt;=AP$1,1,0)</f>
        <v>1</v>
      </c>
      <c r="AE116">
        <f>IF($Y116&lt;=AQ$1,1,0)</f>
        <v>1</v>
      </c>
      <c r="AF116">
        <f>IF($Y116&lt;=AR$1,1,0)</f>
        <v>1</v>
      </c>
      <c r="AG116">
        <f>IF($Y116&lt;=AS$1,1,0)</f>
        <v>1</v>
      </c>
      <c r="AH116">
        <f t="shared" si="8"/>
        <v>1</v>
      </c>
      <c r="AI116">
        <f t="shared" si="9"/>
        <v>1</v>
      </c>
      <c r="AJ116">
        <f t="shared" si="10"/>
        <v>1</v>
      </c>
    </row>
    <row r="117" spans="1:36" x14ac:dyDescent="0.2">
      <c r="A117">
        <v>9.083952</v>
      </c>
      <c r="B117">
        <v>13.21588</v>
      </c>
      <c r="C117">
        <v>3</v>
      </c>
      <c r="D117">
        <v>0</v>
      </c>
      <c r="E117" t="s">
        <v>31</v>
      </c>
      <c r="F117">
        <v>0.13</v>
      </c>
      <c r="G117">
        <v>3</v>
      </c>
      <c r="H117" t="s">
        <v>28</v>
      </c>
      <c r="I117" t="s">
        <v>25</v>
      </c>
      <c r="J117" s="1">
        <v>19968</v>
      </c>
      <c r="K117">
        <v>143</v>
      </c>
      <c r="L117">
        <v>116</v>
      </c>
      <c r="M117">
        <v>189.59344160000001</v>
      </c>
      <c r="N117">
        <v>0</v>
      </c>
      <c r="O117">
        <v>0</v>
      </c>
      <c r="P117">
        <v>0</v>
      </c>
      <c r="Q117">
        <v>0</v>
      </c>
      <c r="R117">
        <v>1</v>
      </c>
      <c r="S117">
        <v>0</v>
      </c>
      <c r="T117">
        <v>0</v>
      </c>
      <c r="U117">
        <v>0</v>
      </c>
      <c r="V117">
        <v>12</v>
      </c>
      <c r="W117" t="s">
        <v>31</v>
      </c>
      <c r="X117" t="str">
        <f t="shared" si="7"/>
        <v>9.083952_13.21588</v>
      </c>
      <c r="Y117">
        <f>VLOOKUP(X117,[1]deaths_age_mf!$AM:$AN,2,0)</f>
        <v>671.1607831133374</v>
      </c>
      <c r="Z117">
        <f>IF($Y117&lt;=AL$1,1,0)</f>
        <v>0</v>
      </c>
      <c r="AA117">
        <f>IF($Y117&lt;=AM$1,1,0)</f>
        <v>0</v>
      </c>
      <c r="AB117">
        <f>IF($Y117&lt;=AN$1,1,0)</f>
        <v>0</v>
      </c>
      <c r="AC117">
        <f>IF($Y117&lt;=AO$1,1,0)</f>
        <v>0</v>
      </c>
      <c r="AD117">
        <f>IF($Y117&lt;=AP$1,1,0)</f>
        <v>0</v>
      </c>
      <c r="AE117">
        <f>IF($Y117&lt;=AQ$1,1,0)</f>
        <v>0</v>
      </c>
      <c r="AF117">
        <f>IF($Y117&lt;=AR$1,1,0)</f>
        <v>1</v>
      </c>
      <c r="AG117">
        <f>IF($Y117&lt;=AS$1,1,0)</f>
        <v>1</v>
      </c>
      <c r="AH117">
        <f t="shared" si="8"/>
        <v>1</v>
      </c>
      <c r="AI117">
        <f t="shared" si="9"/>
        <v>1</v>
      </c>
      <c r="AJ117">
        <f t="shared" si="10"/>
        <v>1</v>
      </c>
    </row>
    <row r="118" spans="1:36" x14ac:dyDescent="0.2">
      <c r="A118">
        <v>15.19022</v>
      </c>
      <c r="B118">
        <v>9.9748359999999998</v>
      </c>
      <c r="C118">
        <v>5</v>
      </c>
      <c r="D118">
        <v>1</v>
      </c>
      <c r="E118" t="s">
        <v>29</v>
      </c>
      <c r="F118">
        <v>0.01</v>
      </c>
      <c r="G118">
        <v>4</v>
      </c>
      <c r="H118" t="s">
        <v>24</v>
      </c>
      <c r="I118" t="s">
        <v>27</v>
      </c>
      <c r="J118" s="1">
        <v>19968</v>
      </c>
      <c r="K118">
        <v>143</v>
      </c>
      <c r="L118">
        <v>117</v>
      </c>
      <c r="M118">
        <v>157.5524059</v>
      </c>
      <c r="N118">
        <v>0</v>
      </c>
      <c r="O118">
        <v>0</v>
      </c>
      <c r="P118">
        <v>0</v>
      </c>
      <c r="Q118">
        <v>0</v>
      </c>
      <c r="R118">
        <v>1</v>
      </c>
      <c r="S118">
        <v>0</v>
      </c>
      <c r="T118">
        <v>0</v>
      </c>
      <c r="U118">
        <v>0</v>
      </c>
      <c r="V118">
        <v>12</v>
      </c>
      <c r="W118" t="s">
        <v>29</v>
      </c>
      <c r="X118" t="str">
        <f t="shared" si="7"/>
        <v>15.19022_9.974836</v>
      </c>
      <c r="Y118">
        <f>VLOOKUP(X118,[1]deaths_age_mf!$AM:$AN,2,0)</f>
        <v>557.73551689422413</v>
      </c>
      <c r="Z118">
        <f>IF($Y118&lt;=AL$1,1,0)</f>
        <v>0</v>
      </c>
      <c r="AA118">
        <f>IF($Y118&lt;=AM$1,1,0)</f>
        <v>0</v>
      </c>
      <c r="AB118">
        <f>IF($Y118&lt;=AN$1,1,0)</f>
        <v>0</v>
      </c>
      <c r="AC118">
        <f>IF($Y118&lt;=AO$1,1,0)</f>
        <v>0</v>
      </c>
      <c r="AD118">
        <f>IF($Y118&lt;=AP$1,1,0)</f>
        <v>0</v>
      </c>
      <c r="AE118">
        <f>IF($Y118&lt;=AQ$1,1,0)</f>
        <v>1</v>
      </c>
      <c r="AF118">
        <f>IF($Y118&lt;=AR$1,1,0)</f>
        <v>1</v>
      </c>
      <c r="AG118">
        <f>IF($Y118&lt;=AS$1,1,0)</f>
        <v>1</v>
      </c>
      <c r="AH118">
        <f t="shared" si="8"/>
        <v>1</v>
      </c>
      <c r="AI118">
        <f t="shared" si="9"/>
        <v>1</v>
      </c>
      <c r="AJ118">
        <f t="shared" si="10"/>
        <v>1</v>
      </c>
    </row>
    <row r="119" spans="1:36" x14ac:dyDescent="0.2">
      <c r="A119">
        <v>8.4360850000000003</v>
      </c>
      <c r="B119">
        <v>7.3935959999999996</v>
      </c>
      <c r="C119">
        <v>4</v>
      </c>
      <c r="D119">
        <v>1</v>
      </c>
      <c r="E119" t="s">
        <v>26</v>
      </c>
      <c r="F119">
        <v>0.04</v>
      </c>
      <c r="G119">
        <v>4</v>
      </c>
      <c r="H119" t="s">
        <v>24</v>
      </c>
      <c r="I119" t="s">
        <v>27</v>
      </c>
      <c r="J119" s="1">
        <v>19968</v>
      </c>
      <c r="K119">
        <v>143</v>
      </c>
      <c r="L119">
        <v>118</v>
      </c>
      <c r="M119">
        <v>299.50108360000002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1</v>
      </c>
      <c r="U119">
        <v>0</v>
      </c>
      <c r="V119">
        <v>12</v>
      </c>
      <c r="W119" t="s">
        <v>26</v>
      </c>
      <c r="X119" t="str">
        <f t="shared" si="7"/>
        <v>8.436085_7.393596</v>
      </c>
      <c r="Y119">
        <f>VLOOKUP(X119,[1]deaths_age_mf!$AM:$AN,2,0)</f>
        <v>1060.2338359418056</v>
      </c>
      <c r="Z119">
        <f>IF($Y119&lt;=AL$1,1,0)</f>
        <v>0</v>
      </c>
      <c r="AA119">
        <f>IF($Y119&lt;=AM$1,1,0)</f>
        <v>0</v>
      </c>
      <c r="AB119">
        <f>IF($Y119&lt;=AN$1,1,0)</f>
        <v>0</v>
      </c>
      <c r="AC119">
        <f>IF($Y119&lt;=AO$1,1,0)</f>
        <v>0</v>
      </c>
      <c r="AD119">
        <f>IF($Y119&lt;=AP$1,1,0)</f>
        <v>0</v>
      </c>
      <c r="AE119">
        <f>IF($Y119&lt;=AQ$1,1,0)</f>
        <v>0</v>
      </c>
      <c r="AF119">
        <f>IF($Y119&lt;=AR$1,1,0)</f>
        <v>0</v>
      </c>
      <c r="AG119">
        <f>IF($Y119&lt;=AS$1,1,0)</f>
        <v>0</v>
      </c>
      <c r="AH119">
        <f t="shared" si="8"/>
        <v>0</v>
      </c>
      <c r="AI119">
        <f t="shared" si="9"/>
        <v>0</v>
      </c>
      <c r="AJ119">
        <f t="shared" si="10"/>
        <v>1</v>
      </c>
    </row>
    <row r="120" spans="1:36" x14ac:dyDescent="0.2">
      <c r="A120">
        <v>15.348140000000001</v>
      </c>
      <c r="B120">
        <v>9.8203329999999998</v>
      </c>
      <c r="C120">
        <v>3</v>
      </c>
      <c r="D120">
        <v>1</v>
      </c>
      <c r="E120" t="s">
        <v>31</v>
      </c>
      <c r="F120">
        <v>0.13</v>
      </c>
      <c r="G120">
        <v>3</v>
      </c>
      <c r="H120" t="s">
        <v>24</v>
      </c>
      <c r="I120" t="s">
        <v>25</v>
      </c>
      <c r="J120" s="1">
        <v>19968</v>
      </c>
      <c r="K120">
        <v>143</v>
      </c>
      <c r="L120">
        <v>119</v>
      </c>
      <c r="M120">
        <v>168.42310359999999</v>
      </c>
      <c r="N120">
        <v>0</v>
      </c>
      <c r="O120">
        <v>0</v>
      </c>
      <c r="P120">
        <v>0</v>
      </c>
      <c r="Q120">
        <v>0</v>
      </c>
      <c r="R120">
        <v>1</v>
      </c>
      <c r="S120">
        <v>0</v>
      </c>
      <c r="T120">
        <v>0</v>
      </c>
      <c r="U120">
        <v>0</v>
      </c>
      <c r="V120">
        <v>12</v>
      </c>
      <c r="W120" t="s">
        <v>31</v>
      </c>
      <c r="X120" t="str">
        <f t="shared" si="7"/>
        <v>15.34814_9.820333</v>
      </c>
      <c r="Y120">
        <f>VLOOKUP(X120,[1]deaths_age_mf!$AM:$AN,2,0)</f>
        <v>596.21778684621904</v>
      </c>
      <c r="Z120">
        <f>IF($Y120&lt;=AL$1,1,0)</f>
        <v>0</v>
      </c>
      <c r="AA120">
        <f>IF($Y120&lt;=AM$1,1,0)</f>
        <v>0</v>
      </c>
      <c r="AB120">
        <f>IF($Y120&lt;=AN$1,1,0)</f>
        <v>0</v>
      </c>
      <c r="AC120">
        <f>IF($Y120&lt;=AO$1,1,0)</f>
        <v>0</v>
      </c>
      <c r="AD120">
        <f>IF($Y120&lt;=AP$1,1,0)</f>
        <v>0</v>
      </c>
      <c r="AE120">
        <f>IF($Y120&lt;=AQ$1,1,0)</f>
        <v>1</v>
      </c>
      <c r="AF120">
        <f>IF($Y120&lt;=AR$1,1,0)</f>
        <v>1</v>
      </c>
      <c r="AG120">
        <f>IF($Y120&lt;=AS$1,1,0)</f>
        <v>1</v>
      </c>
      <c r="AH120">
        <f t="shared" si="8"/>
        <v>1</v>
      </c>
      <c r="AI120">
        <f t="shared" si="9"/>
        <v>1</v>
      </c>
      <c r="AJ120">
        <f t="shared" si="10"/>
        <v>1</v>
      </c>
    </row>
    <row r="121" spans="1:36" x14ac:dyDescent="0.2">
      <c r="A121">
        <v>13.31339</v>
      </c>
      <c r="B121">
        <v>12.3789</v>
      </c>
      <c r="C121">
        <v>3</v>
      </c>
      <c r="D121">
        <v>1</v>
      </c>
      <c r="E121" t="s">
        <v>31</v>
      </c>
      <c r="F121">
        <v>0.13</v>
      </c>
      <c r="G121">
        <v>3</v>
      </c>
      <c r="H121" t="s">
        <v>24</v>
      </c>
      <c r="I121" t="s">
        <v>25</v>
      </c>
      <c r="J121" s="1">
        <v>19968</v>
      </c>
      <c r="K121">
        <v>143</v>
      </c>
      <c r="L121">
        <v>120</v>
      </c>
      <c r="M121">
        <v>49.380185990000001</v>
      </c>
      <c r="N121">
        <v>1</v>
      </c>
      <c r="O121">
        <v>1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12</v>
      </c>
      <c r="W121" t="s">
        <v>31</v>
      </c>
      <c r="X121" t="str">
        <f t="shared" si="7"/>
        <v>13.31339_12.3789</v>
      </c>
      <c r="Y121">
        <f>VLOOKUP(X121,[1]deaths_age_mf!$AM:$AN,2,0)</f>
        <v>174.80585841009898</v>
      </c>
      <c r="Z121">
        <f>IF($Y121&lt;=AL$1,1,0)</f>
        <v>0</v>
      </c>
      <c r="AA121">
        <f>IF($Y121&lt;=AM$1,1,0)</f>
        <v>1</v>
      </c>
      <c r="AB121">
        <f>IF($Y121&lt;=AN$1,1,0)</f>
        <v>1</v>
      </c>
      <c r="AC121">
        <f>IF($Y121&lt;=AO$1,1,0)</f>
        <v>1</v>
      </c>
      <c r="AD121">
        <f>IF($Y121&lt;=AP$1,1,0)</f>
        <v>1</v>
      </c>
      <c r="AE121">
        <f>IF($Y121&lt;=AQ$1,1,0)</f>
        <v>1</v>
      </c>
      <c r="AF121">
        <f>IF($Y121&lt;=AR$1,1,0)</f>
        <v>1</v>
      </c>
      <c r="AG121">
        <f>IF($Y121&lt;=AS$1,1,0)</f>
        <v>1</v>
      </c>
      <c r="AH121">
        <f t="shared" si="8"/>
        <v>1</v>
      </c>
      <c r="AI121">
        <f t="shared" si="9"/>
        <v>1</v>
      </c>
      <c r="AJ121">
        <f t="shared" si="10"/>
        <v>1</v>
      </c>
    </row>
    <row r="122" spans="1:36" x14ac:dyDescent="0.2">
      <c r="A122">
        <v>13.23216</v>
      </c>
      <c r="B122">
        <v>9.7317169999999997</v>
      </c>
      <c r="C122">
        <v>4</v>
      </c>
      <c r="D122">
        <v>0</v>
      </c>
      <c r="E122" t="s">
        <v>26</v>
      </c>
      <c r="F122">
        <v>0.04</v>
      </c>
      <c r="G122">
        <v>4</v>
      </c>
      <c r="H122" t="s">
        <v>28</v>
      </c>
      <c r="I122" t="s">
        <v>27</v>
      </c>
      <c r="J122" s="1">
        <v>19968</v>
      </c>
      <c r="K122">
        <v>143</v>
      </c>
      <c r="L122">
        <v>121</v>
      </c>
      <c r="M122">
        <v>105.101021</v>
      </c>
      <c r="N122">
        <v>1</v>
      </c>
      <c r="O122">
        <v>0</v>
      </c>
      <c r="P122">
        <v>0</v>
      </c>
      <c r="Q122">
        <v>1</v>
      </c>
      <c r="R122">
        <v>0</v>
      </c>
      <c r="S122">
        <v>0</v>
      </c>
      <c r="T122">
        <v>0</v>
      </c>
      <c r="U122">
        <v>0</v>
      </c>
      <c r="V122">
        <v>12</v>
      </c>
      <c r="W122" t="s">
        <v>26</v>
      </c>
      <c r="X122" t="str">
        <f t="shared" si="7"/>
        <v>13.23216_9.731717</v>
      </c>
      <c r="Y122">
        <f>VLOOKUP(X122,[1]deaths_age_mf!$AM:$AN,2,0)</f>
        <v>372.05761424536161</v>
      </c>
      <c r="Z122">
        <f>IF($Y122&lt;=AL$1,1,0)</f>
        <v>0</v>
      </c>
      <c r="AA122">
        <f>IF($Y122&lt;=AM$1,1,0)</f>
        <v>0</v>
      </c>
      <c r="AB122">
        <f>IF($Y122&lt;=AN$1,1,0)</f>
        <v>0</v>
      </c>
      <c r="AC122">
        <f>IF($Y122&lt;=AO$1,1,0)</f>
        <v>1</v>
      </c>
      <c r="AD122">
        <f>IF($Y122&lt;=AP$1,1,0)</f>
        <v>1</v>
      </c>
      <c r="AE122">
        <f>IF($Y122&lt;=AQ$1,1,0)</f>
        <v>1</v>
      </c>
      <c r="AF122">
        <f>IF($Y122&lt;=AR$1,1,0)</f>
        <v>1</v>
      </c>
      <c r="AG122">
        <f>IF($Y122&lt;=AS$1,1,0)</f>
        <v>1</v>
      </c>
      <c r="AH122">
        <f t="shared" si="8"/>
        <v>1</v>
      </c>
      <c r="AI122">
        <f t="shared" si="9"/>
        <v>1</v>
      </c>
      <c r="AJ122">
        <f t="shared" si="10"/>
        <v>1</v>
      </c>
    </row>
    <row r="123" spans="1:36" x14ac:dyDescent="0.2">
      <c r="A123">
        <v>12.55331</v>
      </c>
      <c r="B123">
        <v>11.54684</v>
      </c>
      <c r="C123">
        <v>3</v>
      </c>
      <c r="D123">
        <v>1</v>
      </c>
      <c r="E123" t="s">
        <v>31</v>
      </c>
      <c r="F123">
        <v>0.13</v>
      </c>
      <c r="G123">
        <v>3</v>
      </c>
      <c r="H123" t="s">
        <v>24</v>
      </c>
      <c r="I123" t="s">
        <v>25</v>
      </c>
      <c r="J123" s="1">
        <v>19968</v>
      </c>
      <c r="K123">
        <v>143</v>
      </c>
      <c r="L123">
        <v>122</v>
      </c>
      <c r="M123">
        <v>9.0615529800000001</v>
      </c>
      <c r="N123">
        <v>1</v>
      </c>
      <c r="O123">
        <v>1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12</v>
      </c>
      <c r="W123" t="s">
        <v>31</v>
      </c>
      <c r="X123" t="str">
        <f t="shared" si="7"/>
        <v>12.55331_11.54684</v>
      </c>
      <c r="Y123">
        <f>VLOOKUP(X123,[1]deaths_age_mf!$AM:$AN,2,0)</f>
        <v>32.077897547452331</v>
      </c>
      <c r="Z123">
        <f>IF($Y123&lt;=AL$1,1,0)</f>
        <v>1</v>
      </c>
      <c r="AA123">
        <f>IF($Y123&lt;=AM$1,1,0)</f>
        <v>1</v>
      </c>
      <c r="AB123">
        <f>IF($Y123&lt;=AN$1,1,0)</f>
        <v>1</v>
      </c>
      <c r="AC123">
        <f>IF($Y123&lt;=AO$1,1,0)</f>
        <v>1</v>
      </c>
      <c r="AD123">
        <f>IF($Y123&lt;=AP$1,1,0)</f>
        <v>1</v>
      </c>
      <c r="AE123">
        <f>IF($Y123&lt;=AQ$1,1,0)</f>
        <v>1</v>
      </c>
      <c r="AF123">
        <f>IF($Y123&lt;=AR$1,1,0)</f>
        <v>1</v>
      </c>
      <c r="AG123">
        <f>IF($Y123&lt;=AS$1,1,0)</f>
        <v>1</v>
      </c>
      <c r="AH123">
        <f t="shared" si="8"/>
        <v>1</v>
      </c>
      <c r="AI123">
        <f t="shared" si="9"/>
        <v>1</v>
      </c>
      <c r="AJ123">
        <f t="shared" si="10"/>
        <v>1</v>
      </c>
    </row>
    <row r="124" spans="1:36" x14ac:dyDescent="0.2">
      <c r="A124">
        <v>13.89099</v>
      </c>
      <c r="B124">
        <v>10.952529999999999</v>
      </c>
      <c r="C124">
        <v>0</v>
      </c>
      <c r="D124">
        <v>1</v>
      </c>
      <c r="E124" t="s">
        <v>23</v>
      </c>
      <c r="F124">
        <v>0.28000000000000003</v>
      </c>
      <c r="G124">
        <v>0</v>
      </c>
      <c r="H124" t="s">
        <v>24</v>
      </c>
      <c r="I124" t="s">
        <v>25</v>
      </c>
      <c r="J124" s="1">
        <v>19968</v>
      </c>
      <c r="K124">
        <v>143</v>
      </c>
      <c r="L124">
        <v>123</v>
      </c>
      <c r="M124">
        <v>76.509664779999994</v>
      </c>
      <c r="N124">
        <v>1</v>
      </c>
      <c r="O124">
        <v>0</v>
      </c>
      <c r="P124">
        <v>1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12</v>
      </c>
      <c r="W124" t="s">
        <v>23</v>
      </c>
      <c r="X124" t="str">
        <f t="shared" si="7"/>
        <v>13.89099_10.95253</v>
      </c>
      <c r="Y124">
        <f>VLOOKUP(X124,[1]deaths_age_mf!$AM:$AN,2,0)</f>
        <v>270.84421333883847</v>
      </c>
      <c r="Z124">
        <f>IF($Y124&lt;=AL$1,1,0)</f>
        <v>0</v>
      </c>
      <c r="AA124">
        <f>IF($Y124&lt;=AM$1,1,0)</f>
        <v>0</v>
      </c>
      <c r="AB124">
        <f>IF($Y124&lt;=AN$1,1,0)</f>
        <v>1</v>
      </c>
      <c r="AC124">
        <f>IF($Y124&lt;=AO$1,1,0)</f>
        <v>1</v>
      </c>
      <c r="AD124">
        <f>IF($Y124&lt;=AP$1,1,0)</f>
        <v>1</v>
      </c>
      <c r="AE124">
        <f>IF($Y124&lt;=AQ$1,1,0)</f>
        <v>1</v>
      </c>
      <c r="AF124">
        <f>IF($Y124&lt;=AR$1,1,0)</f>
        <v>1</v>
      </c>
      <c r="AG124">
        <f>IF($Y124&lt;=AS$1,1,0)</f>
        <v>1</v>
      </c>
      <c r="AH124">
        <f t="shared" si="8"/>
        <v>1</v>
      </c>
      <c r="AI124">
        <f t="shared" si="9"/>
        <v>1</v>
      </c>
      <c r="AJ124">
        <f t="shared" si="10"/>
        <v>1</v>
      </c>
    </row>
    <row r="125" spans="1:36" x14ac:dyDescent="0.2">
      <c r="A125">
        <v>13.49273</v>
      </c>
      <c r="B125">
        <v>12.51423</v>
      </c>
      <c r="C125">
        <v>1</v>
      </c>
      <c r="D125">
        <v>1</v>
      </c>
      <c r="E125" s="2">
        <v>43059</v>
      </c>
      <c r="F125">
        <v>0.25</v>
      </c>
      <c r="G125">
        <v>1</v>
      </c>
      <c r="H125" t="s">
        <v>24</v>
      </c>
      <c r="I125" t="s">
        <v>25</v>
      </c>
      <c r="J125" s="1">
        <v>19968</v>
      </c>
      <c r="K125">
        <v>143</v>
      </c>
      <c r="L125">
        <v>124</v>
      </c>
      <c r="M125">
        <v>60.588506700000003</v>
      </c>
      <c r="N125">
        <v>1</v>
      </c>
      <c r="O125">
        <v>0</v>
      </c>
      <c r="P125">
        <v>1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12</v>
      </c>
      <c r="W125" s="2">
        <v>43059</v>
      </c>
      <c r="X125" t="str">
        <f t="shared" si="7"/>
        <v>13.49273_12.51423</v>
      </c>
      <c r="Y125">
        <f>VLOOKUP(X125,[1]deaths_age_mf!$AM:$AN,2,0)</f>
        <v>214.48331371374829</v>
      </c>
      <c r="Z125">
        <f>IF($Y125&lt;=AL$1,1,0)</f>
        <v>0</v>
      </c>
      <c r="AA125">
        <f>IF($Y125&lt;=AM$1,1,0)</f>
        <v>0</v>
      </c>
      <c r="AB125">
        <f>IF($Y125&lt;=AN$1,1,0)</f>
        <v>1</v>
      </c>
      <c r="AC125">
        <f>IF($Y125&lt;=AO$1,1,0)</f>
        <v>1</v>
      </c>
      <c r="AD125">
        <f>IF($Y125&lt;=AP$1,1,0)</f>
        <v>1</v>
      </c>
      <c r="AE125">
        <f>IF($Y125&lt;=AQ$1,1,0)</f>
        <v>1</v>
      </c>
      <c r="AF125">
        <f>IF($Y125&lt;=AR$1,1,0)</f>
        <v>1</v>
      </c>
      <c r="AG125">
        <f>IF($Y125&lt;=AS$1,1,0)</f>
        <v>1</v>
      </c>
      <c r="AH125">
        <f t="shared" si="8"/>
        <v>1</v>
      </c>
      <c r="AI125">
        <f t="shared" si="9"/>
        <v>1</v>
      </c>
      <c r="AJ125">
        <f t="shared" si="10"/>
        <v>1</v>
      </c>
    </row>
    <row r="126" spans="1:36" x14ac:dyDescent="0.2">
      <c r="A126">
        <v>15.248060000000001</v>
      </c>
      <c r="B126">
        <v>16.972760000000001</v>
      </c>
      <c r="C126">
        <v>5</v>
      </c>
      <c r="D126">
        <v>1</v>
      </c>
      <c r="E126" t="s">
        <v>29</v>
      </c>
      <c r="F126">
        <v>0.01</v>
      </c>
      <c r="G126">
        <v>4</v>
      </c>
      <c r="H126" t="s">
        <v>24</v>
      </c>
      <c r="I126" t="s">
        <v>27</v>
      </c>
      <c r="J126" s="1">
        <v>19968</v>
      </c>
      <c r="K126">
        <v>143</v>
      </c>
      <c r="L126">
        <v>125</v>
      </c>
      <c r="M126">
        <v>294.45262559999998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1</v>
      </c>
      <c r="U126">
        <v>0</v>
      </c>
      <c r="V126">
        <v>12</v>
      </c>
      <c r="W126" t="s">
        <v>29</v>
      </c>
      <c r="X126" t="str">
        <f t="shared" si="7"/>
        <v>15.24806_16.97276</v>
      </c>
      <c r="Y126">
        <f>VLOOKUP(X126,[1]deaths_age_mf!$AM:$AN,2,0)</f>
        <v>1042.3622944792314</v>
      </c>
      <c r="Z126">
        <f>IF($Y126&lt;=AL$1,1,0)</f>
        <v>0</v>
      </c>
      <c r="AA126">
        <f>IF($Y126&lt;=AM$1,1,0)</f>
        <v>0</v>
      </c>
      <c r="AB126">
        <f>IF($Y126&lt;=AN$1,1,0)</f>
        <v>0</v>
      </c>
      <c r="AC126">
        <f>IF($Y126&lt;=AO$1,1,0)</f>
        <v>0</v>
      </c>
      <c r="AD126">
        <f>IF($Y126&lt;=AP$1,1,0)</f>
        <v>0</v>
      </c>
      <c r="AE126">
        <f>IF($Y126&lt;=AQ$1,1,0)</f>
        <v>0</v>
      </c>
      <c r="AF126">
        <f>IF($Y126&lt;=AR$1,1,0)</f>
        <v>0</v>
      </c>
      <c r="AG126">
        <f>IF($Y126&lt;=AS$1,1,0)</f>
        <v>0</v>
      </c>
      <c r="AH126">
        <f t="shared" si="8"/>
        <v>0</v>
      </c>
      <c r="AI126">
        <f t="shared" si="9"/>
        <v>0</v>
      </c>
      <c r="AJ126">
        <f t="shared" si="10"/>
        <v>1</v>
      </c>
    </row>
    <row r="127" spans="1:36" x14ac:dyDescent="0.2">
      <c r="A127">
        <v>11.58812</v>
      </c>
      <c r="B127">
        <v>11.09262</v>
      </c>
      <c r="C127">
        <v>5</v>
      </c>
      <c r="D127">
        <v>1</v>
      </c>
      <c r="E127" t="s">
        <v>29</v>
      </c>
      <c r="F127">
        <v>0.01</v>
      </c>
      <c r="G127">
        <v>4</v>
      </c>
      <c r="H127" t="s">
        <v>24</v>
      </c>
      <c r="I127" t="s">
        <v>27</v>
      </c>
      <c r="J127" s="1">
        <v>19968</v>
      </c>
      <c r="K127">
        <v>143</v>
      </c>
      <c r="L127">
        <v>126</v>
      </c>
      <c r="M127">
        <v>58.510977889999999</v>
      </c>
      <c r="N127">
        <v>1</v>
      </c>
      <c r="O127">
        <v>0</v>
      </c>
      <c r="P127">
        <v>1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12</v>
      </c>
      <c r="W127" t="s">
        <v>29</v>
      </c>
      <c r="X127" t="str">
        <f t="shared" si="7"/>
        <v>11.58812_11.09262</v>
      </c>
      <c r="Y127">
        <f>VLOOKUP(X127,[1]deaths_age_mf!$AM:$AN,2,0)</f>
        <v>207.12886173442141</v>
      </c>
      <c r="Z127">
        <f>IF($Y127&lt;=AL$1,1,0)</f>
        <v>0</v>
      </c>
      <c r="AA127">
        <f>IF($Y127&lt;=AM$1,1,0)</f>
        <v>0</v>
      </c>
      <c r="AB127">
        <f>IF($Y127&lt;=AN$1,1,0)</f>
        <v>1</v>
      </c>
      <c r="AC127">
        <f>IF($Y127&lt;=AO$1,1,0)</f>
        <v>1</v>
      </c>
      <c r="AD127">
        <f>IF($Y127&lt;=AP$1,1,0)</f>
        <v>1</v>
      </c>
      <c r="AE127">
        <f>IF($Y127&lt;=AQ$1,1,0)</f>
        <v>1</v>
      </c>
      <c r="AF127">
        <f>IF($Y127&lt;=AR$1,1,0)</f>
        <v>1</v>
      </c>
      <c r="AG127">
        <f>IF($Y127&lt;=AS$1,1,0)</f>
        <v>1</v>
      </c>
      <c r="AH127">
        <f t="shared" si="8"/>
        <v>1</v>
      </c>
      <c r="AI127">
        <f t="shared" si="9"/>
        <v>1</v>
      </c>
      <c r="AJ127">
        <f t="shared" si="10"/>
        <v>1</v>
      </c>
    </row>
    <row r="128" spans="1:36" x14ac:dyDescent="0.2">
      <c r="A128">
        <v>9.4429079999999992</v>
      </c>
      <c r="B128">
        <v>10.76749</v>
      </c>
      <c r="C128">
        <v>0</v>
      </c>
      <c r="D128">
        <v>1</v>
      </c>
      <c r="E128" t="s">
        <v>23</v>
      </c>
      <c r="F128">
        <v>0.28000000000000003</v>
      </c>
      <c r="G128">
        <v>0</v>
      </c>
      <c r="H128" t="s">
        <v>24</v>
      </c>
      <c r="I128" t="s">
        <v>25</v>
      </c>
      <c r="J128" s="1">
        <v>19968</v>
      </c>
      <c r="K128">
        <v>143</v>
      </c>
      <c r="L128">
        <v>127</v>
      </c>
      <c r="M128">
        <v>163.61689340000001</v>
      </c>
      <c r="N128">
        <v>0</v>
      </c>
      <c r="O128">
        <v>0</v>
      </c>
      <c r="P128">
        <v>0</v>
      </c>
      <c r="Q128">
        <v>0</v>
      </c>
      <c r="R128">
        <v>1</v>
      </c>
      <c r="S128">
        <v>0</v>
      </c>
      <c r="T128">
        <v>0</v>
      </c>
      <c r="U128">
        <v>0</v>
      </c>
      <c r="V128">
        <v>12</v>
      </c>
      <c r="W128" t="s">
        <v>23</v>
      </c>
      <c r="X128" t="str">
        <f t="shared" si="7"/>
        <v>9.442908_10.76749</v>
      </c>
      <c r="Y128">
        <f>VLOOKUP(X128,[1]deaths_age_mf!$AM:$AN,2,0)</f>
        <v>579.20380246279842</v>
      </c>
      <c r="Z128">
        <f>IF($Y128&lt;=AL$1,1,0)</f>
        <v>0</v>
      </c>
      <c r="AA128">
        <f>IF($Y128&lt;=AM$1,1,0)</f>
        <v>0</v>
      </c>
      <c r="AB128">
        <f>IF($Y128&lt;=AN$1,1,0)</f>
        <v>0</v>
      </c>
      <c r="AC128">
        <f>IF($Y128&lt;=AO$1,1,0)</f>
        <v>0</v>
      </c>
      <c r="AD128">
        <f>IF($Y128&lt;=AP$1,1,0)</f>
        <v>0</v>
      </c>
      <c r="AE128">
        <f>IF($Y128&lt;=AQ$1,1,0)</f>
        <v>1</v>
      </c>
      <c r="AF128">
        <f>IF($Y128&lt;=AR$1,1,0)</f>
        <v>1</v>
      </c>
      <c r="AG128">
        <f>IF($Y128&lt;=AS$1,1,0)</f>
        <v>1</v>
      </c>
      <c r="AH128">
        <f t="shared" si="8"/>
        <v>1</v>
      </c>
      <c r="AI128">
        <f t="shared" si="9"/>
        <v>1</v>
      </c>
      <c r="AJ128">
        <f t="shared" si="10"/>
        <v>1</v>
      </c>
    </row>
    <row r="129" spans="1:36" x14ac:dyDescent="0.2">
      <c r="A129">
        <v>11.363950000000001</v>
      </c>
      <c r="B129">
        <v>9.6029940000000007</v>
      </c>
      <c r="C129">
        <v>2</v>
      </c>
      <c r="D129">
        <v>1</v>
      </c>
      <c r="E129" t="s">
        <v>30</v>
      </c>
      <c r="F129">
        <v>0.3</v>
      </c>
      <c r="G129">
        <v>2</v>
      </c>
      <c r="H129" t="s">
        <v>24</v>
      </c>
      <c r="I129" t="s">
        <v>25</v>
      </c>
      <c r="J129" s="1">
        <v>19968</v>
      </c>
      <c r="K129">
        <v>143</v>
      </c>
      <c r="L129">
        <v>128</v>
      </c>
      <c r="M129">
        <v>122.1675245</v>
      </c>
      <c r="N129">
        <v>1</v>
      </c>
      <c r="O129">
        <v>0</v>
      </c>
      <c r="P129">
        <v>0</v>
      </c>
      <c r="Q129">
        <v>1</v>
      </c>
      <c r="R129">
        <v>0</v>
      </c>
      <c r="S129">
        <v>0</v>
      </c>
      <c r="T129">
        <v>0</v>
      </c>
      <c r="U129">
        <v>0</v>
      </c>
      <c r="V129">
        <v>12</v>
      </c>
      <c r="W129" t="s">
        <v>30</v>
      </c>
      <c r="X129" t="str">
        <f t="shared" si="7"/>
        <v>11.36395_9.602994</v>
      </c>
      <c r="Y129">
        <f>VLOOKUP(X129,[1]deaths_age_mf!$AM:$AN,2,0)</f>
        <v>432.47303688085611</v>
      </c>
      <c r="Z129">
        <f>IF($Y129&lt;=AL$1,1,0)</f>
        <v>0</v>
      </c>
      <c r="AA129">
        <f>IF($Y129&lt;=AM$1,1,0)</f>
        <v>0</v>
      </c>
      <c r="AB129">
        <f>IF($Y129&lt;=AN$1,1,0)</f>
        <v>0</v>
      </c>
      <c r="AC129">
        <f>IF($Y129&lt;=AO$1,1,0)</f>
        <v>0</v>
      </c>
      <c r="AD129">
        <f>IF($Y129&lt;=AP$1,1,0)</f>
        <v>1</v>
      </c>
      <c r="AE129">
        <f>IF($Y129&lt;=AQ$1,1,0)</f>
        <v>1</v>
      </c>
      <c r="AF129">
        <f>IF($Y129&lt;=AR$1,1,0)</f>
        <v>1</v>
      </c>
      <c r="AG129">
        <f>IF($Y129&lt;=AS$1,1,0)</f>
        <v>1</v>
      </c>
      <c r="AH129">
        <f t="shared" si="8"/>
        <v>1</v>
      </c>
      <c r="AI129">
        <f t="shared" si="9"/>
        <v>1</v>
      </c>
      <c r="AJ129">
        <f t="shared" si="10"/>
        <v>1</v>
      </c>
    </row>
    <row r="130" spans="1:36" x14ac:dyDescent="0.2">
      <c r="A130">
        <v>11.156940000000001</v>
      </c>
      <c r="B130">
        <v>14.775</v>
      </c>
      <c r="C130">
        <v>1</v>
      </c>
      <c r="D130">
        <v>1</v>
      </c>
      <c r="E130" s="2">
        <v>43059</v>
      </c>
      <c r="F130">
        <v>0.25</v>
      </c>
      <c r="G130">
        <v>1</v>
      </c>
      <c r="H130" t="s">
        <v>24</v>
      </c>
      <c r="I130" t="s">
        <v>25</v>
      </c>
      <c r="J130" s="1">
        <v>19968</v>
      </c>
      <c r="K130">
        <v>143</v>
      </c>
      <c r="L130">
        <v>129</v>
      </c>
      <c r="M130">
        <v>168.00186389999999</v>
      </c>
      <c r="N130">
        <v>0</v>
      </c>
      <c r="O130">
        <v>0</v>
      </c>
      <c r="P130">
        <v>0</v>
      </c>
      <c r="Q130">
        <v>0</v>
      </c>
      <c r="R130">
        <v>1</v>
      </c>
      <c r="S130">
        <v>0</v>
      </c>
      <c r="T130">
        <v>0</v>
      </c>
      <c r="U130">
        <v>0</v>
      </c>
      <c r="V130">
        <v>12</v>
      </c>
      <c r="W130" s="2">
        <v>43059</v>
      </c>
      <c r="X130" t="str">
        <f t="shared" si="7"/>
        <v>11.15694_14.775</v>
      </c>
      <c r="Y130">
        <f>VLOOKUP(X130,[1]deaths_age_mf!$AM:$AN,2,0)</f>
        <v>594.72659831700605</v>
      </c>
      <c r="Z130">
        <f>IF($Y130&lt;=AL$1,1,0)</f>
        <v>0</v>
      </c>
      <c r="AA130">
        <f>IF($Y130&lt;=AM$1,1,0)</f>
        <v>0</v>
      </c>
      <c r="AB130">
        <f>IF($Y130&lt;=AN$1,1,0)</f>
        <v>0</v>
      </c>
      <c r="AC130">
        <f>IF($Y130&lt;=AO$1,1,0)</f>
        <v>0</v>
      </c>
      <c r="AD130">
        <f>IF($Y130&lt;=AP$1,1,0)</f>
        <v>0</v>
      </c>
      <c r="AE130">
        <f>IF($Y130&lt;=AQ$1,1,0)</f>
        <v>1</v>
      </c>
      <c r="AF130">
        <f>IF($Y130&lt;=AR$1,1,0)</f>
        <v>1</v>
      </c>
      <c r="AG130">
        <f>IF($Y130&lt;=AS$1,1,0)</f>
        <v>1</v>
      </c>
      <c r="AH130">
        <f t="shared" si="8"/>
        <v>1</v>
      </c>
      <c r="AI130">
        <f t="shared" si="9"/>
        <v>1</v>
      </c>
      <c r="AJ130">
        <f t="shared" si="10"/>
        <v>1</v>
      </c>
    </row>
    <row r="131" spans="1:36" x14ac:dyDescent="0.2">
      <c r="A131">
        <v>11.89653</v>
      </c>
      <c r="B131">
        <v>10.230399999999999</v>
      </c>
      <c r="C131">
        <v>5</v>
      </c>
      <c r="D131">
        <v>1</v>
      </c>
      <c r="E131" t="s">
        <v>29</v>
      </c>
      <c r="F131">
        <v>0.01</v>
      </c>
      <c r="G131">
        <v>4</v>
      </c>
      <c r="H131" t="s">
        <v>24</v>
      </c>
      <c r="I131" t="s">
        <v>27</v>
      </c>
      <c r="J131" s="1">
        <v>19968</v>
      </c>
      <c r="K131">
        <v>143</v>
      </c>
      <c r="L131">
        <v>130</v>
      </c>
      <c r="M131">
        <v>82.093169959999997</v>
      </c>
      <c r="N131">
        <v>1</v>
      </c>
      <c r="O131">
        <v>0</v>
      </c>
      <c r="P131">
        <v>1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12</v>
      </c>
      <c r="W131" t="s">
        <v>29</v>
      </c>
      <c r="X131" t="str">
        <f t="shared" ref="X131:X194" si="11">A131&amp;"_"&amp;B131</f>
        <v>11.89653_10.2304</v>
      </c>
      <c r="Y131">
        <f>VLOOKUP(X131,[1]deaths_age_mf!$AM:$AN,2,0)</f>
        <v>290.60982167476357</v>
      </c>
      <c r="Z131">
        <f>IF($Y131&lt;=AL$1,1,0)</f>
        <v>0</v>
      </c>
      <c r="AA131">
        <f>IF($Y131&lt;=AM$1,1,0)</f>
        <v>0</v>
      </c>
      <c r="AB131">
        <f>IF($Y131&lt;=AN$1,1,0)</f>
        <v>1</v>
      </c>
      <c r="AC131">
        <f>IF($Y131&lt;=AO$1,1,0)</f>
        <v>1</v>
      </c>
      <c r="AD131">
        <f>IF($Y131&lt;=AP$1,1,0)</f>
        <v>1</v>
      </c>
      <c r="AE131">
        <f>IF($Y131&lt;=AQ$1,1,0)</f>
        <v>1</v>
      </c>
      <c r="AF131">
        <f>IF($Y131&lt;=AR$1,1,0)</f>
        <v>1</v>
      </c>
      <c r="AG131">
        <f>IF($Y131&lt;=AS$1,1,0)</f>
        <v>1</v>
      </c>
      <c r="AH131">
        <f t="shared" ref="AH131:AH194" si="12">IF($Y131&lt;=AT$1,1,0)</f>
        <v>1</v>
      </c>
      <c r="AI131">
        <f t="shared" ref="AI131:AI194" si="13">IF($Y131&lt;=AU$1,1,0)</f>
        <v>1</v>
      </c>
      <c r="AJ131">
        <f t="shared" ref="AJ131:AJ194" si="14">IF($Y131&lt;=AV$1,1,0)</f>
        <v>1</v>
      </c>
    </row>
    <row r="132" spans="1:36" x14ac:dyDescent="0.2">
      <c r="A132">
        <v>15.01308</v>
      </c>
      <c r="B132">
        <v>10.214829999999999</v>
      </c>
      <c r="C132">
        <v>0</v>
      </c>
      <c r="D132">
        <v>1</v>
      </c>
      <c r="E132" t="s">
        <v>23</v>
      </c>
      <c r="F132">
        <v>0.28000000000000003</v>
      </c>
      <c r="G132">
        <v>0</v>
      </c>
      <c r="H132" t="s">
        <v>24</v>
      </c>
      <c r="I132" t="s">
        <v>25</v>
      </c>
      <c r="J132" s="1">
        <v>19968</v>
      </c>
      <c r="K132">
        <v>143</v>
      </c>
      <c r="L132">
        <v>131</v>
      </c>
      <c r="M132">
        <v>143.60684860000001</v>
      </c>
      <c r="N132">
        <v>1</v>
      </c>
      <c r="O132">
        <v>0</v>
      </c>
      <c r="P132">
        <v>0</v>
      </c>
      <c r="Q132">
        <v>1</v>
      </c>
      <c r="R132">
        <v>0</v>
      </c>
      <c r="S132">
        <v>0</v>
      </c>
      <c r="T132">
        <v>0</v>
      </c>
      <c r="U132">
        <v>0</v>
      </c>
      <c r="V132">
        <v>12</v>
      </c>
      <c r="W132" t="s">
        <v>23</v>
      </c>
      <c r="X132" t="str">
        <f t="shared" si="11"/>
        <v>15.01308_10.21483</v>
      </c>
      <c r="Y132">
        <f>VLOOKUP(X132,[1]deaths_age_mf!$AM:$AN,2,0)</f>
        <v>508.36824408858183</v>
      </c>
      <c r="Z132">
        <f>IF($Y132&lt;=AL$1,1,0)</f>
        <v>0</v>
      </c>
      <c r="AA132">
        <f>IF($Y132&lt;=AM$1,1,0)</f>
        <v>0</v>
      </c>
      <c r="AB132">
        <f>IF($Y132&lt;=AN$1,1,0)</f>
        <v>0</v>
      </c>
      <c r="AC132">
        <f>IF($Y132&lt;=AO$1,1,0)</f>
        <v>0</v>
      </c>
      <c r="AD132">
        <f>IF($Y132&lt;=AP$1,1,0)</f>
        <v>0</v>
      </c>
      <c r="AE132">
        <f>IF($Y132&lt;=AQ$1,1,0)</f>
        <v>1</v>
      </c>
      <c r="AF132">
        <f>IF($Y132&lt;=AR$1,1,0)</f>
        <v>1</v>
      </c>
      <c r="AG132">
        <f>IF($Y132&lt;=AS$1,1,0)</f>
        <v>1</v>
      </c>
      <c r="AH132">
        <f t="shared" si="12"/>
        <v>1</v>
      </c>
      <c r="AI132">
        <f t="shared" si="13"/>
        <v>1</v>
      </c>
      <c r="AJ132">
        <f t="shared" si="14"/>
        <v>1</v>
      </c>
    </row>
    <row r="133" spans="1:36" x14ac:dyDescent="0.2">
      <c r="A133">
        <v>13.61045</v>
      </c>
      <c r="B133">
        <v>11.49483</v>
      </c>
      <c r="C133">
        <v>3</v>
      </c>
      <c r="D133">
        <v>1</v>
      </c>
      <c r="E133" t="s">
        <v>31</v>
      </c>
      <c r="F133">
        <v>0.13</v>
      </c>
      <c r="G133">
        <v>3</v>
      </c>
      <c r="H133" t="s">
        <v>24</v>
      </c>
      <c r="I133" t="s">
        <v>25</v>
      </c>
      <c r="J133" s="1">
        <v>19968</v>
      </c>
      <c r="K133">
        <v>143</v>
      </c>
      <c r="L133">
        <v>132</v>
      </c>
      <c r="M133">
        <v>53.237457089999999</v>
      </c>
      <c r="N133">
        <v>1</v>
      </c>
      <c r="O133">
        <v>0</v>
      </c>
      <c r="P133">
        <v>1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12</v>
      </c>
      <c r="W133" t="s">
        <v>31</v>
      </c>
      <c r="X133" t="str">
        <f t="shared" si="11"/>
        <v>13.61045_11.49483</v>
      </c>
      <c r="Y133">
        <f>VLOOKUP(X133,[1]deaths_age_mf!$AM:$AN,2,0)</f>
        <v>188.46059809929199</v>
      </c>
      <c r="Z133">
        <f>IF($Y133&lt;=AL$1,1,0)</f>
        <v>0</v>
      </c>
      <c r="AA133">
        <f>IF($Y133&lt;=AM$1,1,0)</f>
        <v>1</v>
      </c>
      <c r="AB133">
        <f>IF($Y133&lt;=AN$1,1,0)</f>
        <v>1</v>
      </c>
      <c r="AC133">
        <f>IF($Y133&lt;=AO$1,1,0)</f>
        <v>1</v>
      </c>
      <c r="AD133">
        <f>IF($Y133&lt;=AP$1,1,0)</f>
        <v>1</v>
      </c>
      <c r="AE133">
        <f>IF($Y133&lt;=AQ$1,1,0)</f>
        <v>1</v>
      </c>
      <c r="AF133">
        <f>IF($Y133&lt;=AR$1,1,0)</f>
        <v>1</v>
      </c>
      <c r="AG133">
        <f>IF($Y133&lt;=AS$1,1,0)</f>
        <v>1</v>
      </c>
      <c r="AH133">
        <f t="shared" si="12"/>
        <v>1</v>
      </c>
      <c r="AI133">
        <f t="shared" si="13"/>
        <v>1</v>
      </c>
      <c r="AJ133">
        <f t="shared" si="14"/>
        <v>1</v>
      </c>
    </row>
    <row r="134" spans="1:36" x14ac:dyDescent="0.2">
      <c r="A134">
        <v>14.1069</v>
      </c>
      <c r="B134">
        <v>13.603059999999999</v>
      </c>
      <c r="C134">
        <v>4</v>
      </c>
      <c r="D134">
        <v>1</v>
      </c>
      <c r="E134" t="s">
        <v>26</v>
      </c>
      <c r="F134">
        <v>0.04</v>
      </c>
      <c r="G134">
        <v>4</v>
      </c>
      <c r="H134" t="s">
        <v>24</v>
      </c>
      <c r="I134" t="s">
        <v>27</v>
      </c>
      <c r="J134" s="1">
        <v>19968</v>
      </c>
      <c r="K134">
        <v>143</v>
      </c>
      <c r="L134">
        <v>133</v>
      </c>
      <c r="M134">
        <v>121.2110516</v>
      </c>
      <c r="N134">
        <v>1</v>
      </c>
      <c r="O134">
        <v>0</v>
      </c>
      <c r="P134">
        <v>0</v>
      </c>
      <c r="Q134">
        <v>1</v>
      </c>
      <c r="R134">
        <v>0</v>
      </c>
      <c r="S134">
        <v>0</v>
      </c>
      <c r="T134">
        <v>0</v>
      </c>
      <c r="U134">
        <v>0</v>
      </c>
      <c r="V134">
        <v>12</v>
      </c>
      <c r="W134" t="s">
        <v>26</v>
      </c>
      <c r="X134" t="str">
        <f t="shared" si="11"/>
        <v>14.1069_13.60306</v>
      </c>
      <c r="Y134">
        <f>VLOOKUP(X134,[1]deaths_age_mf!$AM:$AN,2,0)</f>
        <v>429.08712266914802</v>
      </c>
      <c r="Z134">
        <f>IF($Y134&lt;=AL$1,1,0)</f>
        <v>0</v>
      </c>
      <c r="AA134">
        <f>IF($Y134&lt;=AM$1,1,0)</f>
        <v>0</v>
      </c>
      <c r="AB134">
        <f>IF($Y134&lt;=AN$1,1,0)</f>
        <v>0</v>
      </c>
      <c r="AC134">
        <f>IF($Y134&lt;=AO$1,1,0)</f>
        <v>0</v>
      </c>
      <c r="AD134">
        <f>IF($Y134&lt;=AP$1,1,0)</f>
        <v>1</v>
      </c>
      <c r="AE134">
        <f>IF($Y134&lt;=AQ$1,1,0)</f>
        <v>1</v>
      </c>
      <c r="AF134">
        <f>IF($Y134&lt;=AR$1,1,0)</f>
        <v>1</v>
      </c>
      <c r="AG134">
        <f>IF($Y134&lt;=AS$1,1,0)</f>
        <v>1</v>
      </c>
      <c r="AH134">
        <f t="shared" si="12"/>
        <v>1</v>
      </c>
      <c r="AI134">
        <f t="shared" si="13"/>
        <v>1</v>
      </c>
      <c r="AJ134">
        <f t="shared" si="14"/>
        <v>1</v>
      </c>
    </row>
    <row r="135" spans="1:36" x14ac:dyDescent="0.2">
      <c r="A135">
        <v>10.462960000000001</v>
      </c>
      <c r="B135">
        <v>11.209809999999999</v>
      </c>
      <c r="C135">
        <v>3</v>
      </c>
      <c r="D135">
        <v>1</v>
      </c>
      <c r="E135" t="s">
        <v>31</v>
      </c>
      <c r="F135">
        <v>0.13</v>
      </c>
      <c r="G135">
        <v>3</v>
      </c>
      <c r="H135" t="s">
        <v>24</v>
      </c>
      <c r="I135" t="s">
        <v>25</v>
      </c>
      <c r="J135" s="1">
        <v>19968</v>
      </c>
      <c r="K135">
        <v>143</v>
      </c>
      <c r="L135">
        <v>134</v>
      </c>
      <c r="M135">
        <v>108.5473427</v>
      </c>
      <c r="N135">
        <v>1</v>
      </c>
      <c r="O135">
        <v>0</v>
      </c>
      <c r="P135">
        <v>0</v>
      </c>
      <c r="Q135">
        <v>1</v>
      </c>
      <c r="R135">
        <v>0</v>
      </c>
      <c r="S135">
        <v>0</v>
      </c>
      <c r="T135">
        <v>0</v>
      </c>
      <c r="U135">
        <v>0</v>
      </c>
      <c r="V135">
        <v>12</v>
      </c>
      <c r="W135" t="s">
        <v>31</v>
      </c>
      <c r="X135" t="str">
        <f t="shared" si="11"/>
        <v>10.46296_11.20981</v>
      </c>
      <c r="Y135">
        <f>VLOOKUP(X135,[1]deaths_age_mf!$AM:$AN,2,0)</f>
        <v>384.25759315749684</v>
      </c>
      <c r="Z135">
        <f>IF($Y135&lt;=AL$1,1,0)</f>
        <v>0</v>
      </c>
      <c r="AA135">
        <f>IF($Y135&lt;=AM$1,1,0)</f>
        <v>0</v>
      </c>
      <c r="AB135">
        <f>IF($Y135&lt;=AN$1,1,0)</f>
        <v>0</v>
      </c>
      <c r="AC135">
        <f>IF($Y135&lt;=AO$1,1,0)</f>
        <v>1</v>
      </c>
      <c r="AD135">
        <f>IF($Y135&lt;=AP$1,1,0)</f>
        <v>1</v>
      </c>
      <c r="AE135">
        <f>IF($Y135&lt;=AQ$1,1,0)</f>
        <v>1</v>
      </c>
      <c r="AF135">
        <f>IF($Y135&lt;=AR$1,1,0)</f>
        <v>1</v>
      </c>
      <c r="AG135">
        <f>IF($Y135&lt;=AS$1,1,0)</f>
        <v>1</v>
      </c>
      <c r="AH135">
        <f t="shared" si="12"/>
        <v>1</v>
      </c>
      <c r="AI135">
        <f t="shared" si="13"/>
        <v>1</v>
      </c>
      <c r="AJ135">
        <f t="shared" si="14"/>
        <v>1</v>
      </c>
    </row>
    <row r="136" spans="1:36" x14ac:dyDescent="0.2">
      <c r="A136">
        <v>10.30772</v>
      </c>
      <c r="B136">
        <v>9.4626999999999999</v>
      </c>
      <c r="C136">
        <v>5</v>
      </c>
      <c r="D136">
        <v>0</v>
      </c>
      <c r="E136" t="s">
        <v>29</v>
      </c>
      <c r="F136">
        <v>0.01</v>
      </c>
      <c r="G136">
        <v>4</v>
      </c>
      <c r="H136" t="s">
        <v>28</v>
      </c>
      <c r="I136" t="s">
        <v>27</v>
      </c>
      <c r="J136" s="1">
        <v>19968</v>
      </c>
      <c r="K136">
        <v>143</v>
      </c>
      <c r="L136">
        <v>135</v>
      </c>
      <c r="M136">
        <v>160.0928529</v>
      </c>
      <c r="N136">
        <v>0</v>
      </c>
      <c r="O136">
        <v>0</v>
      </c>
      <c r="P136">
        <v>0</v>
      </c>
      <c r="Q136">
        <v>0</v>
      </c>
      <c r="R136">
        <v>1</v>
      </c>
      <c r="S136">
        <v>0</v>
      </c>
      <c r="T136">
        <v>0</v>
      </c>
      <c r="U136">
        <v>0</v>
      </c>
      <c r="V136">
        <v>12</v>
      </c>
      <c r="W136" t="s">
        <v>29</v>
      </c>
      <c r="X136" t="str">
        <f t="shared" si="11"/>
        <v>10.30772_9.4627</v>
      </c>
      <c r="Y136">
        <f>VLOOKUP(X136,[1]deaths_age_mf!$AM:$AN,2,0)</f>
        <v>566.72869925836414</v>
      </c>
      <c r="Z136">
        <f>IF($Y136&lt;=AL$1,1,0)</f>
        <v>0</v>
      </c>
      <c r="AA136">
        <f>IF($Y136&lt;=AM$1,1,0)</f>
        <v>0</v>
      </c>
      <c r="AB136">
        <f>IF($Y136&lt;=AN$1,1,0)</f>
        <v>0</v>
      </c>
      <c r="AC136">
        <f>IF($Y136&lt;=AO$1,1,0)</f>
        <v>0</v>
      </c>
      <c r="AD136">
        <f>IF($Y136&lt;=AP$1,1,0)</f>
        <v>0</v>
      </c>
      <c r="AE136">
        <f>IF($Y136&lt;=AQ$1,1,0)</f>
        <v>1</v>
      </c>
      <c r="AF136">
        <f>IF($Y136&lt;=AR$1,1,0)</f>
        <v>1</v>
      </c>
      <c r="AG136">
        <f>IF($Y136&lt;=AS$1,1,0)</f>
        <v>1</v>
      </c>
      <c r="AH136">
        <f t="shared" si="12"/>
        <v>1</v>
      </c>
      <c r="AI136">
        <f t="shared" si="13"/>
        <v>1</v>
      </c>
      <c r="AJ136">
        <f t="shared" si="14"/>
        <v>1</v>
      </c>
    </row>
    <row r="137" spans="1:36" x14ac:dyDescent="0.2">
      <c r="A137">
        <v>13.778919999999999</v>
      </c>
      <c r="B137">
        <v>12.695919999999999</v>
      </c>
      <c r="C137">
        <v>2</v>
      </c>
      <c r="D137">
        <v>0</v>
      </c>
      <c r="E137" t="s">
        <v>30</v>
      </c>
      <c r="F137">
        <v>0.3</v>
      </c>
      <c r="G137">
        <v>2</v>
      </c>
      <c r="H137" t="s">
        <v>28</v>
      </c>
      <c r="I137" t="s">
        <v>25</v>
      </c>
      <c r="J137" s="1">
        <v>19968</v>
      </c>
      <c r="K137">
        <v>143</v>
      </c>
      <c r="L137">
        <v>136</v>
      </c>
      <c r="M137">
        <v>77.406050829999998</v>
      </c>
      <c r="N137">
        <v>1</v>
      </c>
      <c r="O137">
        <v>0</v>
      </c>
      <c r="P137">
        <v>1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12</v>
      </c>
      <c r="W137" t="s">
        <v>30</v>
      </c>
      <c r="X137" t="str">
        <f t="shared" si="11"/>
        <v>13.77892_12.69592</v>
      </c>
      <c r="Y137">
        <f>VLOOKUP(X137,[1]deaths_age_mf!$AM:$AN,2,0)</f>
        <v>274.01741994446218</v>
      </c>
      <c r="Z137">
        <f>IF($Y137&lt;=AL$1,1,0)</f>
        <v>0</v>
      </c>
      <c r="AA137">
        <f>IF($Y137&lt;=AM$1,1,0)</f>
        <v>0</v>
      </c>
      <c r="AB137">
        <f>IF($Y137&lt;=AN$1,1,0)</f>
        <v>1</v>
      </c>
      <c r="AC137">
        <f>IF($Y137&lt;=AO$1,1,0)</f>
        <v>1</v>
      </c>
      <c r="AD137">
        <f>IF($Y137&lt;=AP$1,1,0)</f>
        <v>1</v>
      </c>
      <c r="AE137">
        <f>IF($Y137&lt;=AQ$1,1,0)</f>
        <v>1</v>
      </c>
      <c r="AF137">
        <f>IF($Y137&lt;=AR$1,1,0)</f>
        <v>1</v>
      </c>
      <c r="AG137">
        <f>IF($Y137&lt;=AS$1,1,0)</f>
        <v>1</v>
      </c>
      <c r="AH137">
        <f t="shared" si="12"/>
        <v>1</v>
      </c>
      <c r="AI137">
        <f t="shared" si="13"/>
        <v>1</v>
      </c>
      <c r="AJ137">
        <f t="shared" si="14"/>
        <v>1</v>
      </c>
    </row>
    <row r="138" spans="1:36" x14ac:dyDescent="0.2">
      <c r="A138">
        <v>13.41328</v>
      </c>
      <c r="B138">
        <v>12.428380000000001</v>
      </c>
      <c r="C138">
        <v>5</v>
      </c>
      <c r="D138">
        <v>0</v>
      </c>
      <c r="E138" t="s">
        <v>29</v>
      </c>
      <c r="F138">
        <v>0.01</v>
      </c>
      <c r="G138">
        <v>4</v>
      </c>
      <c r="H138" t="s">
        <v>28</v>
      </c>
      <c r="I138" t="s">
        <v>27</v>
      </c>
      <c r="J138" s="1">
        <v>19968</v>
      </c>
      <c r="K138">
        <v>143</v>
      </c>
      <c r="L138">
        <v>137</v>
      </c>
      <c r="M138">
        <v>54.784245550000001</v>
      </c>
      <c r="N138">
        <v>1</v>
      </c>
      <c r="O138">
        <v>0</v>
      </c>
      <c r="P138">
        <v>1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12</v>
      </c>
      <c r="W138" t="s">
        <v>29</v>
      </c>
      <c r="X138" t="str">
        <f t="shared" si="11"/>
        <v>13.41328_12.42838</v>
      </c>
      <c r="Y138">
        <f>VLOOKUP(X138,[1]deaths_age_mf!$AM:$AN,2,0)</f>
        <v>193.93622923432585</v>
      </c>
      <c r="Z138">
        <f>IF($Y138&lt;=AL$1,1,0)</f>
        <v>0</v>
      </c>
      <c r="AA138">
        <f>IF($Y138&lt;=AM$1,1,0)</f>
        <v>1</v>
      </c>
      <c r="AB138">
        <f>IF($Y138&lt;=AN$1,1,0)</f>
        <v>1</v>
      </c>
      <c r="AC138">
        <f>IF($Y138&lt;=AO$1,1,0)</f>
        <v>1</v>
      </c>
      <c r="AD138">
        <f>IF($Y138&lt;=AP$1,1,0)</f>
        <v>1</v>
      </c>
      <c r="AE138">
        <f>IF($Y138&lt;=AQ$1,1,0)</f>
        <v>1</v>
      </c>
      <c r="AF138">
        <f>IF($Y138&lt;=AR$1,1,0)</f>
        <v>1</v>
      </c>
      <c r="AG138">
        <f>IF($Y138&lt;=AS$1,1,0)</f>
        <v>1</v>
      </c>
      <c r="AH138">
        <f t="shared" si="12"/>
        <v>1</v>
      </c>
      <c r="AI138">
        <f t="shared" si="13"/>
        <v>1</v>
      </c>
      <c r="AJ138">
        <f t="shared" si="14"/>
        <v>1</v>
      </c>
    </row>
    <row r="139" spans="1:36" x14ac:dyDescent="0.2">
      <c r="A139">
        <v>12.56326</v>
      </c>
      <c r="B139">
        <v>11.04593</v>
      </c>
      <c r="C139">
        <v>5</v>
      </c>
      <c r="D139">
        <v>0</v>
      </c>
      <c r="E139" t="s">
        <v>29</v>
      </c>
      <c r="F139">
        <v>0.01</v>
      </c>
      <c r="G139">
        <v>4</v>
      </c>
      <c r="H139" t="s">
        <v>28</v>
      </c>
      <c r="I139" t="s">
        <v>27</v>
      </c>
      <c r="J139" s="1">
        <v>19968</v>
      </c>
      <c r="K139">
        <v>143</v>
      </c>
      <c r="L139">
        <v>138</v>
      </c>
      <c r="M139">
        <v>34.064407420000002</v>
      </c>
      <c r="N139">
        <v>1</v>
      </c>
      <c r="O139">
        <v>1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12</v>
      </c>
      <c r="W139" t="s">
        <v>29</v>
      </c>
      <c r="X139" t="str">
        <f t="shared" si="11"/>
        <v>12.56326_11.04593</v>
      </c>
      <c r="Y139">
        <f>VLOOKUP(X139,[1]deaths_age_mf!$AM:$AN,2,0)</f>
        <v>120.58800226288454</v>
      </c>
      <c r="Z139">
        <f>IF($Y139&lt;=AL$1,1,0)</f>
        <v>0</v>
      </c>
      <c r="AA139">
        <f>IF($Y139&lt;=AM$1,1,0)</f>
        <v>1</v>
      </c>
      <c r="AB139">
        <f>IF($Y139&lt;=AN$1,1,0)</f>
        <v>1</v>
      </c>
      <c r="AC139">
        <f>IF($Y139&lt;=AO$1,1,0)</f>
        <v>1</v>
      </c>
      <c r="AD139">
        <f>IF($Y139&lt;=AP$1,1,0)</f>
        <v>1</v>
      </c>
      <c r="AE139">
        <f>IF($Y139&lt;=AQ$1,1,0)</f>
        <v>1</v>
      </c>
      <c r="AF139">
        <f>IF($Y139&lt;=AR$1,1,0)</f>
        <v>1</v>
      </c>
      <c r="AG139">
        <f>IF($Y139&lt;=AS$1,1,0)</f>
        <v>1</v>
      </c>
      <c r="AH139">
        <f t="shared" si="12"/>
        <v>1</v>
      </c>
      <c r="AI139">
        <f t="shared" si="13"/>
        <v>1</v>
      </c>
      <c r="AJ139">
        <f t="shared" si="14"/>
        <v>1</v>
      </c>
    </row>
    <row r="140" spans="1:36" x14ac:dyDescent="0.2">
      <c r="A140">
        <v>15.66159</v>
      </c>
      <c r="B140">
        <v>13.93562</v>
      </c>
      <c r="C140">
        <v>5</v>
      </c>
      <c r="D140">
        <v>0</v>
      </c>
      <c r="E140" t="s">
        <v>29</v>
      </c>
      <c r="F140">
        <v>0.01</v>
      </c>
      <c r="G140">
        <v>4</v>
      </c>
      <c r="H140" t="s">
        <v>28</v>
      </c>
      <c r="I140" t="s">
        <v>27</v>
      </c>
      <c r="J140" s="1">
        <v>19968</v>
      </c>
      <c r="K140">
        <v>143</v>
      </c>
      <c r="L140">
        <v>139</v>
      </c>
      <c r="M140">
        <v>189.91297560000001</v>
      </c>
      <c r="N140">
        <v>0</v>
      </c>
      <c r="O140">
        <v>0</v>
      </c>
      <c r="P140">
        <v>0</v>
      </c>
      <c r="Q140">
        <v>0</v>
      </c>
      <c r="R140">
        <v>1</v>
      </c>
      <c r="S140">
        <v>0</v>
      </c>
      <c r="T140">
        <v>0</v>
      </c>
      <c r="U140">
        <v>0</v>
      </c>
      <c r="V140">
        <v>12</v>
      </c>
      <c r="W140" t="s">
        <v>29</v>
      </c>
      <c r="X140" t="str">
        <f t="shared" si="11"/>
        <v>15.66159_13.93562</v>
      </c>
      <c r="Y140">
        <f>VLOOKUP(X140,[1]deaths_age_mf!$AM:$AN,2,0)</f>
        <v>672.2919337890977</v>
      </c>
      <c r="Z140">
        <f>IF($Y140&lt;=AL$1,1,0)</f>
        <v>0</v>
      </c>
      <c r="AA140">
        <f>IF($Y140&lt;=AM$1,1,0)</f>
        <v>0</v>
      </c>
      <c r="AB140">
        <f>IF($Y140&lt;=AN$1,1,0)</f>
        <v>0</v>
      </c>
      <c r="AC140">
        <f>IF($Y140&lt;=AO$1,1,0)</f>
        <v>0</v>
      </c>
      <c r="AD140">
        <f>IF($Y140&lt;=AP$1,1,0)</f>
        <v>0</v>
      </c>
      <c r="AE140">
        <f>IF($Y140&lt;=AQ$1,1,0)</f>
        <v>0</v>
      </c>
      <c r="AF140">
        <f>IF($Y140&lt;=AR$1,1,0)</f>
        <v>1</v>
      </c>
      <c r="AG140">
        <f>IF($Y140&lt;=AS$1,1,0)</f>
        <v>1</v>
      </c>
      <c r="AH140">
        <f t="shared" si="12"/>
        <v>1</v>
      </c>
      <c r="AI140">
        <f t="shared" si="13"/>
        <v>1</v>
      </c>
      <c r="AJ140">
        <f t="shared" si="14"/>
        <v>1</v>
      </c>
    </row>
    <row r="141" spans="1:36" x14ac:dyDescent="0.2">
      <c r="A141">
        <v>13.83545</v>
      </c>
      <c r="B141">
        <v>8.9091760000000004</v>
      </c>
      <c r="C141">
        <v>0</v>
      </c>
      <c r="D141">
        <v>1</v>
      </c>
      <c r="E141" t="s">
        <v>23</v>
      </c>
      <c r="F141">
        <v>0.28000000000000003</v>
      </c>
      <c r="G141">
        <v>0</v>
      </c>
      <c r="H141" t="s">
        <v>24</v>
      </c>
      <c r="I141" t="s">
        <v>25</v>
      </c>
      <c r="J141" s="1">
        <v>19968</v>
      </c>
      <c r="K141">
        <v>143</v>
      </c>
      <c r="L141">
        <v>140</v>
      </c>
      <c r="M141">
        <v>154.42647700000001</v>
      </c>
      <c r="N141">
        <v>1</v>
      </c>
      <c r="O141">
        <v>0</v>
      </c>
      <c r="P141">
        <v>0</v>
      </c>
      <c r="Q141">
        <v>0</v>
      </c>
      <c r="R141">
        <v>1</v>
      </c>
      <c r="S141">
        <v>0</v>
      </c>
      <c r="T141">
        <v>0</v>
      </c>
      <c r="U141">
        <v>0</v>
      </c>
      <c r="V141">
        <v>12</v>
      </c>
      <c r="W141" t="s">
        <v>23</v>
      </c>
      <c r="X141" t="str">
        <f t="shared" si="11"/>
        <v>13.83545_8.909176</v>
      </c>
      <c r="Y141">
        <f>VLOOKUP(X141,[1]deaths_age_mf!$AM:$AN,2,0)</f>
        <v>546.66972869334381</v>
      </c>
      <c r="Z141">
        <f>IF($Y141&lt;=AL$1,1,0)</f>
        <v>0</v>
      </c>
      <c r="AA141">
        <f>IF($Y141&lt;=AM$1,1,0)</f>
        <v>0</v>
      </c>
      <c r="AB141">
        <f>IF($Y141&lt;=AN$1,1,0)</f>
        <v>0</v>
      </c>
      <c r="AC141">
        <f>IF($Y141&lt;=AO$1,1,0)</f>
        <v>0</v>
      </c>
      <c r="AD141">
        <f>IF($Y141&lt;=AP$1,1,0)</f>
        <v>0</v>
      </c>
      <c r="AE141">
        <f>IF($Y141&lt;=AQ$1,1,0)</f>
        <v>1</v>
      </c>
      <c r="AF141">
        <f>IF($Y141&lt;=AR$1,1,0)</f>
        <v>1</v>
      </c>
      <c r="AG141">
        <f>IF($Y141&lt;=AS$1,1,0)</f>
        <v>1</v>
      </c>
      <c r="AH141">
        <f t="shared" si="12"/>
        <v>1</v>
      </c>
      <c r="AI141">
        <f t="shared" si="13"/>
        <v>1</v>
      </c>
      <c r="AJ141">
        <f t="shared" si="14"/>
        <v>1</v>
      </c>
    </row>
    <row r="142" spans="1:36" x14ac:dyDescent="0.2">
      <c r="A142">
        <v>13.22668</v>
      </c>
      <c r="B142">
        <v>12.339230000000001</v>
      </c>
      <c r="C142">
        <v>3</v>
      </c>
      <c r="D142">
        <v>1</v>
      </c>
      <c r="E142" t="s">
        <v>31</v>
      </c>
      <c r="F142">
        <v>0.13</v>
      </c>
      <c r="G142">
        <v>3</v>
      </c>
      <c r="H142" t="s">
        <v>24</v>
      </c>
      <c r="I142" t="s">
        <v>25</v>
      </c>
      <c r="J142" s="1">
        <v>19968</v>
      </c>
      <c r="K142">
        <v>143</v>
      </c>
      <c r="L142">
        <v>141</v>
      </c>
      <c r="M142">
        <v>44.834759679999998</v>
      </c>
      <c r="N142">
        <v>1</v>
      </c>
      <c r="O142">
        <v>1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12</v>
      </c>
      <c r="W142" t="s">
        <v>31</v>
      </c>
      <c r="X142" t="str">
        <f t="shared" si="11"/>
        <v>13.22668_12.33923</v>
      </c>
      <c r="Y142">
        <f>VLOOKUP(X142,[1]deaths_age_mf!$AM:$AN,2,0)</f>
        <v>158.71504927024193</v>
      </c>
      <c r="Z142">
        <f>IF($Y142&lt;=AL$1,1,0)</f>
        <v>0</v>
      </c>
      <c r="AA142">
        <f>IF($Y142&lt;=AM$1,1,0)</f>
        <v>1</v>
      </c>
      <c r="AB142">
        <f>IF($Y142&lt;=AN$1,1,0)</f>
        <v>1</v>
      </c>
      <c r="AC142">
        <f>IF($Y142&lt;=AO$1,1,0)</f>
        <v>1</v>
      </c>
      <c r="AD142">
        <f>IF($Y142&lt;=AP$1,1,0)</f>
        <v>1</v>
      </c>
      <c r="AE142">
        <f>IF($Y142&lt;=AQ$1,1,0)</f>
        <v>1</v>
      </c>
      <c r="AF142">
        <f>IF($Y142&lt;=AR$1,1,0)</f>
        <v>1</v>
      </c>
      <c r="AG142">
        <f>IF($Y142&lt;=AS$1,1,0)</f>
        <v>1</v>
      </c>
      <c r="AH142">
        <f t="shared" si="12"/>
        <v>1</v>
      </c>
      <c r="AI142">
        <f t="shared" si="13"/>
        <v>1</v>
      </c>
      <c r="AJ142">
        <f t="shared" si="14"/>
        <v>1</v>
      </c>
    </row>
    <row r="143" spans="1:36" x14ac:dyDescent="0.2">
      <c r="A143">
        <v>15.118690000000001</v>
      </c>
      <c r="B143">
        <v>10.067399999999999</v>
      </c>
      <c r="C143">
        <v>5</v>
      </c>
      <c r="D143">
        <v>0</v>
      </c>
      <c r="E143" t="s">
        <v>29</v>
      </c>
      <c r="F143">
        <v>0.01</v>
      </c>
      <c r="G143">
        <v>4</v>
      </c>
      <c r="H143" t="s">
        <v>28</v>
      </c>
      <c r="I143" t="s">
        <v>27</v>
      </c>
      <c r="J143" s="1">
        <v>19968</v>
      </c>
      <c r="K143">
        <v>143</v>
      </c>
      <c r="L143">
        <v>142</v>
      </c>
      <c r="M143">
        <v>152.0175041</v>
      </c>
      <c r="N143">
        <v>1</v>
      </c>
      <c r="O143">
        <v>0</v>
      </c>
      <c r="P143">
        <v>0</v>
      </c>
      <c r="Q143">
        <v>0</v>
      </c>
      <c r="R143">
        <v>1</v>
      </c>
      <c r="S143">
        <v>0</v>
      </c>
      <c r="T143">
        <v>0</v>
      </c>
      <c r="U143">
        <v>0</v>
      </c>
      <c r="V143">
        <v>12</v>
      </c>
      <c r="W143" t="s">
        <v>29</v>
      </c>
      <c r="X143" t="str">
        <f t="shared" si="11"/>
        <v>15.11869_10.0674</v>
      </c>
      <c r="Y143">
        <f>VLOOKUP(X143,[1]deaths_age_mf!$AM:$AN,2,0)</f>
        <v>538.14196447169843</v>
      </c>
      <c r="Z143">
        <f>IF($Y143&lt;=AL$1,1,0)</f>
        <v>0</v>
      </c>
      <c r="AA143">
        <f>IF($Y143&lt;=AM$1,1,0)</f>
        <v>0</v>
      </c>
      <c r="AB143">
        <f>IF($Y143&lt;=AN$1,1,0)</f>
        <v>0</v>
      </c>
      <c r="AC143">
        <f>IF($Y143&lt;=AO$1,1,0)</f>
        <v>0</v>
      </c>
      <c r="AD143">
        <f>IF($Y143&lt;=AP$1,1,0)</f>
        <v>0</v>
      </c>
      <c r="AE143">
        <f>IF($Y143&lt;=AQ$1,1,0)</f>
        <v>1</v>
      </c>
      <c r="AF143">
        <f>IF($Y143&lt;=AR$1,1,0)</f>
        <v>1</v>
      </c>
      <c r="AG143">
        <f>IF($Y143&lt;=AS$1,1,0)</f>
        <v>1</v>
      </c>
      <c r="AH143">
        <f t="shared" si="12"/>
        <v>1</v>
      </c>
      <c r="AI143">
        <f t="shared" si="13"/>
        <v>1</v>
      </c>
      <c r="AJ143">
        <f t="shared" si="14"/>
        <v>1</v>
      </c>
    </row>
    <row r="144" spans="1:36" x14ac:dyDescent="0.2">
      <c r="A144">
        <v>13.246040000000001</v>
      </c>
      <c r="B144">
        <v>10.51404</v>
      </c>
      <c r="C144">
        <v>3</v>
      </c>
      <c r="D144">
        <v>1</v>
      </c>
      <c r="E144" t="s">
        <v>31</v>
      </c>
      <c r="F144">
        <v>0.13</v>
      </c>
      <c r="G144">
        <v>3</v>
      </c>
      <c r="H144" t="s">
        <v>24</v>
      </c>
      <c r="I144" t="s">
        <v>25</v>
      </c>
      <c r="J144" s="1">
        <v>19968</v>
      </c>
      <c r="K144">
        <v>143</v>
      </c>
      <c r="L144">
        <v>143</v>
      </c>
      <c r="M144">
        <v>69.406016289999997</v>
      </c>
      <c r="N144">
        <v>1</v>
      </c>
      <c r="O144">
        <v>0</v>
      </c>
      <c r="P144">
        <v>1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12</v>
      </c>
      <c r="W144" t="s">
        <v>31</v>
      </c>
      <c r="X144" t="str">
        <f t="shared" si="11"/>
        <v>13.24604_10.51404</v>
      </c>
      <c r="Y144">
        <f>VLOOKUP(X144,[1]deaths_age_mf!$AM:$AN,2,0)</f>
        <v>245.69729767584855</v>
      </c>
      <c r="Z144">
        <f>IF($Y144&lt;=AL$1,1,0)</f>
        <v>0</v>
      </c>
      <c r="AA144">
        <f>IF($Y144&lt;=AM$1,1,0)</f>
        <v>0</v>
      </c>
      <c r="AB144">
        <f>IF($Y144&lt;=AN$1,1,0)</f>
        <v>1</v>
      </c>
      <c r="AC144">
        <f>IF($Y144&lt;=AO$1,1,0)</f>
        <v>1</v>
      </c>
      <c r="AD144">
        <f>IF($Y144&lt;=AP$1,1,0)</f>
        <v>1</v>
      </c>
      <c r="AE144">
        <f>IF($Y144&lt;=AQ$1,1,0)</f>
        <v>1</v>
      </c>
      <c r="AF144">
        <f>IF($Y144&lt;=AR$1,1,0)</f>
        <v>1</v>
      </c>
      <c r="AG144">
        <f>IF($Y144&lt;=AS$1,1,0)</f>
        <v>1</v>
      </c>
      <c r="AH144">
        <f t="shared" si="12"/>
        <v>1</v>
      </c>
      <c r="AI144">
        <f t="shared" si="13"/>
        <v>1</v>
      </c>
      <c r="AJ144">
        <f t="shared" si="14"/>
        <v>1</v>
      </c>
    </row>
    <row r="145" spans="1:36" x14ac:dyDescent="0.2">
      <c r="A145">
        <v>14.62721</v>
      </c>
      <c r="B145">
        <v>11.42144</v>
      </c>
      <c r="C145">
        <v>3</v>
      </c>
      <c r="D145">
        <v>1</v>
      </c>
      <c r="E145" t="s">
        <v>31</v>
      </c>
      <c r="F145">
        <v>0.13</v>
      </c>
      <c r="G145">
        <v>3</v>
      </c>
      <c r="H145" t="s">
        <v>24</v>
      </c>
      <c r="I145" t="s">
        <v>25</v>
      </c>
      <c r="J145" s="1">
        <v>19968</v>
      </c>
      <c r="K145">
        <v>143</v>
      </c>
      <c r="L145">
        <v>144</v>
      </c>
      <c r="M145">
        <v>103.9229486</v>
      </c>
      <c r="N145">
        <v>1</v>
      </c>
      <c r="O145">
        <v>0</v>
      </c>
      <c r="P145">
        <v>0</v>
      </c>
      <c r="Q145">
        <v>1</v>
      </c>
      <c r="R145">
        <v>0</v>
      </c>
      <c r="S145">
        <v>0</v>
      </c>
      <c r="T145">
        <v>0</v>
      </c>
      <c r="U145">
        <v>0</v>
      </c>
      <c r="V145">
        <v>12</v>
      </c>
      <c r="W145" t="s">
        <v>31</v>
      </c>
      <c r="X145" t="str">
        <f t="shared" si="11"/>
        <v>14.62721_11.42144</v>
      </c>
      <c r="Y145">
        <f>VLOOKUP(X145,[1]deaths_age_mf!$AM:$AN,2,0)</f>
        <v>367.88723812033953</v>
      </c>
      <c r="Z145">
        <f>IF($Y145&lt;=AL$1,1,0)</f>
        <v>0</v>
      </c>
      <c r="AA145">
        <f>IF($Y145&lt;=AM$1,1,0)</f>
        <v>0</v>
      </c>
      <c r="AB145">
        <f>IF($Y145&lt;=AN$1,1,0)</f>
        <v>0</v>
      </c>
      <c r="AC145">
        <f>IF($Y145&lt;=AO$1,1,0)</f>
        <v>1</v>
      </c>
      <c r="AD145">
        <f>IF($Y145&lt;=AP$1,1,0)</f>
        <v>1</v>
      </c>
      <c r="AE145">
        <f>IF($Y145&lt;=AQ$1,1,0)</f>
        <v>1</v>
      </c>
      <c r="AF145">
        <f>IF($Y145&lt;=AR$1,1,0)</f>
        <v>1</v>
      </c>
      <c r="AG145">
        <f>IF($Y145&lt;=AS$1,1,0)</f>
        <v>1</v>
      </c>
      <c r="AH145">
        <f t="shared" si="12"/>
        <v>1</v>
      </c>
      <c r="AI145">
        <f t="shared" si="13"/>
        <v>1</v>
      </c>
      <c r="AJ145">
        <f t="shared" si="14"/>
        <v>1</v>
      </c>
    </row>
    <row r="146" spans="1:36" x14ac:dyDescent="0.2">
      <c r="A146">
        <v>14.38883</v>
      </c>
      <c r="B146">
        <v>10.292579999999999</v>
      </c>
      <c r="C146">
        <v>5</v>
      </c>
      <c r="D146">
        <v>1</v>
      </c>
      <c r="E146" t="s">
        <v>29</v>
      </c>
      <c r="F146">
        <v>0.01</v>
      </c>
      <c r="G146">
        <v>4</v>
      </c>
      <c r="H146" t="s">
        <v>24</v>
      </c>
      <c r="I146" t="s">
        <v>27</v>
      </c>
      <c r="J146" s="1">
        <v>19968</v>
      </c>
      <c r="K146">
        <v>143</v>
      </c>
      <c r="L146">
        <v>145</v>
      </c>
      <c r="M146">
        <v>115.7718351</v>
      </c>
      <c r="N146">
        <v>1</v>
      </c>
      <c r="O146">
        <v>0</v>
      </c>
      <c r="P146">
        <v>0</v>
      </c>
      <c r="Q146">
        <v>1</v>
      </c>
      <c r="R146">
        <v>0</v>
      </c>
      <c r="S146">
        <v>0</v>
      </c>
      <c r="T146">
        <v>0</v>
      </c>
      <c r="U146">
        <v>0</v>
      </c>
      <c r="V146">
        <v>12</v>
      </c>
      <c r="W146" t="s">
        <v>29</v>
      </c>
      <c r="X146" t="str">
        <f t="shared" si="11"/>
        <v>14.38883_10.29258</v>
      </c>
      <c r="Y146">
        <f>VLOOKUP(X146,[1]deaths_age_mf!$AM:$AN,2,0)</f>
        <v>409.8322963307312</v>
      </c>
      <c r="Z146">
        <f>IF($Y146&lt;=AL$1,1,0)</f>
        <v>0</v>
      </c>
      <c r="AA146">
        <f>IF($Y146&lt;=AM$1,1,0)</f>
        <v>0</v>
      </c>
      <c r="AB146">
        <f>IF($Y146&lt;=AN$1,1,0)</f>
        <v>0</v>
      </c>
      <c r="AC146">
        <f>IF($Y146&lt;=AO$1,1,0)</f>
        <v>0</v>
      </c>
      <c r="AD146">
        <f>IF($Y146&lt;=AP$1,1,0)</f>
        <v>1</v>
      </c>
      <c r="AE146">
        <f>IF($Y146&lt;=AQ$1,1,0)</f>
        <v>1</v>
      </c>
      <c r="AF146">
        <f>IF($Y146&lt;=AR$1,1,0)</f>
        <v>1</v>
      </c>
      <c r="AG146">
        <f>IF($Y146&lt;=AS$1,1,0)</f>
        <v>1</v>
      </c>
      <c r="AH146">
        <f t="shared" si="12"/>
        <v>1</v>
      </c>
      <c r="AI146">
        <f t="shared" si="13"/>
        <v>1</v>
      </c>
      <c r="AJ146">
        <f t="shared" si="14"/>
        <v>1</v>
      </c>
    </row>
    <row r="147" spans="1:36" x14ac:dyDescent="0.2">
      <c r="A147">
        <v>15.021839999999999</v>
      </c>
      <c r="B147">
        <v>14.112120000000001</v>
      </c>
      <c r="C147">
        <v>0</v>
      </c>
      <c r="D147">
        <v>1</v>
      </c>
      <c r="E147" t="s">
        <v>23</v>
      </c>
      <c r="F147">
        <v>0.28000000000000003</v>
      </c>
      <c r="G147">
        <v>0</v>
      </c>
      <c r="H147" t="s">
        <v>24</v>
      </c>
      <c r="I147" t="s">
        <v>25</v>
      </c>
      <c r="J147" s="1">
        <v>19968</v>
      </c>
      <c r="K147">
        <v>143</v>
      </c>
      <c r="L147">
        <v>146</v>
      </c>
      <c r="M147">
        <v>170.9739797</v>
      </c>
      <c r="N147">
        <v>0</v>
      </c>
      <c r="O147">
        <v>0</v>
      </c>
      <c r="P147">
        <v>0</v>
      </c>
      <c r="Q147">
        <v>0</v>
      </c>
      <c r="R147">
        <v>1</v>
      </c>
      <c r="S147">
        <v>0</v>
      </c>
      <c r="T147">
        <v>0</v>
      </c>
      <c r="U147">
        <v>0</v>
      </c>
      <c r="V147">
        <v>12</v>
      </c>
      <c r="W147" t="s">
        <v>23</v>
      </c>
      <c r="X147" t="str">
        <f t="shared" si="11"/>
        <v>15.02184_14.11212</v>
      </c>
      <c r="Y147">
        <f>VLOOKUP(X147,[1]deaths_age_mf!$AM:$AN,2,0)</f>
        <v>605.24788812510508</v>
      </c>
      <c r="Z147">
        <f>IF($Y147&lt;=AL$1,1,0)</f>
        <v>0</v>
      </c>
      <c r="AA147">
        <f>IF($Y147&lt;=AM$1,1,0)</f>
        <v>0</v>
      </c>
      <c r="AB147">
        <f>IF($Y147&lt;=AN$1,1,0)</f>
        <v>0</v>
      </c>
      <c r="AC147">
        <f>IF($Y147&lt;=AO$1,1,0)</f>
        <v>0</v>
      </c>
      <c r="AD147">
        <f>IF($Y147&lt;=AP$1,1,0)</f>
        <v>0</v>
      </c>
      <c r="AE147">
        <f>IF($Y147&lt;=AQ$1,1,0)</f>
        <v>0</v>
      </c>
      <c r="AF147">
        <f>IF($Y147&lt;=AR$1,1,0)</f>
        <v>1</v>
      </c>
      <c r="AG147">
        <f>IF($Y147&lt;=AS$1,1,0)</f>
        <v>1</v>
      </c>
      <c r="AH147">
        <f t="shared" si="12"/>
        <v>1</v>
      </c>
      <c r="AI147">
        <f t="shared" si="13"/>
        <v>1</v>
      </c>
      <c r="AJ147">
        <f t="shared" si="14"/>
        <v>1</v>
      </c>
    </row>
    <row r="148" spans="1:36" x14ac:dyDescent="0.2">
      <c r="A148">
        <v>13.147930000000001</v>
      </c>
      <c r="B148">
        <v>10.59459</v>
      </c>
      <c r="C148">
        <v>5</v>
      </c>
      <c r="D148">
        <v>0</v>
      </c>
      <c r="E148" t="s">
        <v>29</v>
      </c>
      <c r="F148">
        <v>0.01</v>
      </c>
      <c r="G148">
        <v>4</v>
      </c>
      <c r="H148" t="s">
        <v>28</v>
      </c>
      <c r="I148" t="s">
        <v>27</v>
      </c>
      <c r="J148" s="1">
        <v>19968</v>
      </c>
      <c r="K148">
        <v>143</v>
      </c>
      <c r="L148">
        <v>147</v>
      </c>
      <c r="M148">
        <v>63.544686689999999</v>
      </c>
      <c r="N148">
        <v>1</v>
      </c>
      <c r="O148">
        <v>0</v>
      </c>
      <c r="P148">
        <v>1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12</v>
      </c>
      <c r="W148" t="s">
        <v>29</v>
      </c>
      <c r="X148" t="str">
        <f t="shared" si="11"/>
        <v>13.14793_10.59459</v>
      </c>
      <c r="Y148">
        <f>VLOOKUP(X148,[1]deaths_age_mf!$AM:$AN,2,0)</f>
        <v>224.94819087870414</v>
      </c>
      <c r="Z148">
        <f>IF($Y148&lt;=AL$1,1,0)</f>
        <v>0</v>
      </c>
      <c r="AA148">
        <f>IF($Y148&lt;=AM$1,1,0)</f>
        <v>0</v>
      </c>
      <c r="AB148">
        <f>IF($Y148&lt;=AN$1,1,0)</f>
        <v>1</v>
      </c>
      <c r="AC148">
        <f>IF($Y148&lt;=AO$1,1,0)</f>
        <v>1</v>
      </c>
      <c r="AD148">
        <f>IF($Y148&lt;=AP$1,1,0)</f>
        <v>1</v>
      </c>
      <c r="AE148">
        <f>IF($Y148&lt;=AQ$1,1,0)</f>
        <v>1</v>
      </c>
      <c r="AF148">
        <f>IF($Y148&lt;=AR$1,1,0)</f>
        <v>1</v>
      </c>
      <c r="AG148">
        <f>IF($Y148&lt;=AS$1,1,0)</f>
        <v>1</v>
      </c>
      <c r="AH148">
        <f t="shared" si="12"/>
        <v>1</v>
      </c>
      <c r="AI148">
        <f t="shared" si="13"/>
        <v>1</v>
      </c>
      <c r="AJ148">
        <f t="shared" si="14"/>
        <v>1</v>
      </c>
    </row>
    <row r="149" spans="1:36" x14ac:dyDescent="0.2">
      <c r="A149">
        <v>13.390420000000001</v>
      </c>
      <c r="B149">
        <v>8.8164700000000007</v>
      </c>
      <c r="C149">
        <v>5</v>
      </c>
      <c r="D149">
        <v>0</v>
      </c>
      <c r="E149" t="s">
        <v>29</v>
      </c>
      <c r="F149">
        <v>0.01</v>
      </c>
      <c r="G149">
        <v>4</v>
      </c>
      <c r="H149" t="s">
        <v>28</v>
      </c>
      <c r="I149" t="s">
        <v>27</v>
      </c>
      <c r="J149" s="1">
        <v>19968</v>
      </c>
      <c r="K149">
        <v>143</v>
      </c>
      <c r="L149">
        <v>148</v>
      </c>
      <c r="M149">
        <v>151.18725499999999</v>
      </c>
      <c r="N149">
        <v>1</v>
      </c>
      <c r="O149">
        <v>0</v>
      </c>
      <c r="P149">
        <v>0</v>
      </c>
      <c r="Q149">
        <v>0</v>
      </c>
      <c r="R149">
        <v>1</v>
      </c>
      <c r="S149">
        <v>0</v>
      </c>
      <c r="T149">
        <v>0</v>
      </c>
      <c r="U149">
        <v>0</v>
      </c>
      <c r="V149">
        <v>12</v>
      </c>
      <c r="W149" t="s">
        <v>29</v>
      </c>
      <c r="X149" t="str">
        <f t="shared" si="11"/>
        <v>13.39042_8.81647</v>
      </c>
      <c r="Y149">
        <f>VLOOKUP(X149,[1]deaths_age_mf!$AM:$AN,2,0)</f>
        <v>535.20288267290164</v>
      </c>
      <c r="Z149">
        <f>IF($Y149&lt;=AL$1,1,0)</f>
        <v>0</v>
      </c>
      <c r="AA149">
        <f>IF($Y149&lt;=AM$1,1,0)</f>
        <v>0</v>
      </c>
      <c r="AB149">
        <f>IF($Y149&lt;=AN$1,1,0)</f>
        <v>0</v>
      </c>
      <c r="AC149">
        <f>IF($Y149&lt;=AO$1,1,0)</f>
        <v>0</v>
      </c>
      <c r="AD149">
        <f>IF($Y149&lt;=AP$1,1,0)</f>
        <v>0</v>
      </c>
      <c r="AE149">
        <f>IF($Y149&lt;=AQ$1,1,0)</f>
        <v>1</v>
      </c>
      <c r="AF149">
        <f>IF($Y149&lt;=AR$1,1,0)</f>
        <v>1</v>
      </c>
      <c r="AG149">
        <f>IF($Y149&lt;=AS$1,1,0)</f>
        <v>1</v>
      </c>
      <c r="AH149">
        <f t="shared" si="12"/>
        <v>1</v>
      </c>
      <c r="AI149">
        <f t="shared" si="13"/>
        <v>1</v>
      </c>
      <c r="AJ149">
        <f t="shared" si="14"/>
        <v>1</v>
      </c>
    </row>
    <row r="150" spans="1:36" x14ac:dyDescent="0.2">
      <c r="A150">
        <v>11.77328</v>
      </c>
      <c r="B150">
        <v>9.5251789999999996</v>
      </c>
      <c r="C150">
        <v>3</v>
      </c>
      <c r="D150">
        <v>0</v>
      </c>
      <c r="E150" t="s">
        <v>31</v>
      </c>
      <c r="F150">
        <v>0.13</v>
      </c>
      <c r="G150">
        <v>3</v>
      </c>
      <c r="H150" t="s">
        <v>28</v>
      </c>
      <c r="I150" t="s">
        <v>25</v>
      </c>
      <c r="J150" s="1">
        <v>19968</v>
      </c>
      <c r="K150">
        <v>143</v>
      </c>
      <c r="L150">
        <v>149</v>
      </c>
      <c r="M150">
        <v>117.1078073</v>
      </c>
      <c r="N150">
        <v>1</v>
      </c>
      <c r="O150">
        <v>0</v>
      </c>
      <c r="P150">
        <v>0</v>
      </c>
      <c r="Q150">
        <v>1</v>
      </c>
      <c r="R150">
        <v>0</v>
      </c>
      <c r="S150">
        <v>0</v>
      </c>
      <c r="T150">
        <v>0</v>
      </c>
      <c r="U150">
        <v>0</v>
      </c>
      <c r="V150">
        <v>12</v>
      </c>
      <c r="W150" t="s">
        <v>31</v>
      </c>
      <c r="X150" t="str">
        <f t="shared" si="11"/>
        <v>11.77328_9.525179</v>
      </c>
      <c r="Y150">
        <f>VLOOKUP(X150,[1]deaths_age_mf!$AM:$AN,2,0)</f>
        <v>414.5616378333691</v>
      </c>
      <c r="Z150">
        <f>IF($Y150&lt;=AL$1,1,0)</f>
        <v>0</v>
      </c>
      <c r="AA150">
        <f>IF($Y150&lt;=AM$1,1,0)</f>
        <v>0</v>
      </c>
      <c r="AB150">
        <f>IF($Y150&lt;=AN$1,1,0)</f>
        <v>0</v>
      </c>
      <c r="AC150">
        <f>IF($Y150&lt;=AO$1,1,0)</f>
        <v>0</v>
      </c>
      <c r="AD150">
        <f>IF($Y150&lt;=AP$1,1,0)</f>
        <v>1</v>
      </c>
      <c r="AE150">
        <f>IF($Y150&lt;=AQ$1,1,0)</f>
        <v>1</v>
      </c>
      <c r="AF150">
        <f>IF($Y150&lt;=AR$1,1,0)</f>
        <v>1</v>
      </c>
      <c r="AG150">
        <f>IF($Y150&lt;=AS$1,1,0)</f>
        <v>1</v>
      </c>
      <c r="AH150">
        <f t="shared" si="12"/>
        <v>1</v>
      </c>
      <c r="AI150">
        <f t="shared" si="13"/>
        <v>1</v>
      </c>
      <c r="AJ150">
        <f t="shared" si="14"/>
        <v>1</v>
      </c>
    </row>
    <row r="151" spans="1:36" x14ac:dyDescent="0.2">
      <c r="A151">
        <v>16.040669999999999</v>
      </c>
      <c r="B151">
        <v>14.35417</v>
      </c>
      <c r="C151">
        <v>0</v>
      </c>
      <c r="D151">
        <v>1</v>
      </c>
      <c r="E151" t="s">
        <v>23</v>
      </c>
      <c r="F151">
        <v>0.28000000000000003</v>
      </c>
      <c r="G151">
        <v>0</v>
      </c>
      <c r="H151" t="s">
        <v>24</v>
      </c>
      <c r="I151" t="s">
        <v>25</v>
      </c>
      <c r="J151" s="1">
        <v>19968</v>
      </c>
      <c r="K151">
        <v>143</v>
      </c>
      <c r="L151">
        <v>150</v>
      </c>
      <c r="M151">
        <v>217.58471710000001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1</v>
      </c>
      <c r="T151">
        <v>0</v>
      </c>
      <c r="U151">
        <v>0</v>
      </c>
      <c r="V151">
        <v>12</v>
      </c>
      <c r="W151" t="s">
        <v>23</v>
      </c>
      <c r="X151" t="str">
        <f t="shared" si="11"/>
        <v>16.04067_14.35417</v>
      </c>
      <c r="Y151">
        <f>VLOOKUP(X151,[1]deaths_age_mf!$AM:$AN,2,0)</f>
        <v>770.24989864287045</v>
      </c>
      <c r="Z151">
        <f>IF($Y151&lt;=AL$1,1,0)</f>
        <v>0</v>
      </c>
      <c r="AA151">
        <f>IF($Y151&lt;=AM$1,1,0)</f>
        <v>0</v>
      </c>
      <c r="AB151">
        <f>IF($Y151&lt;=AN$1,1,0)</f>
        <v>0</v>
      </c>
      <c r="AC151">
        <f>IF($Y151&lt;=AO$1,1,0)</f>
        <v>0</v>
      </c>
      <c r="AD151">
        <f>IF($Y151&lt;=AP$1,1,0)</f>
        <v>0</v>
      </c>
      <c r="AE151">
        <f>IF($Y151&lt;=AQ$1,1,0)</f>
        <v>0</v>
      </c>
      <c r="AF151">
        <f>IF($Y151&lt;=AR$1,1,0)</f>
        <v>0</v>
      </c>
      <c r="AG151">
        <f>IF($Y151&lt;=AS$1,1,0)</f>
        <v>1</v>
      </c>
      <c r="AH151">
        <f t="shared" si="12"/>
        <v>1</v>
      </c>
      <c r="AI151">
        <f t="shared" si="13"/>
        <v>1</v>
      </c>
      <c r="AJ151">
        <f t="shared" si="14"/>
        <v>1</v>
      </c>
    </row>
    <row r="152" spans="1:36" x14ac:dyDescent="0.2">
      <c r="A152">
        <v>10.62561</v>
      </c>
      <c r="B152">
        <v>10.929790000000001</v>
      </c>
      <c r="C152">
        <v>5</v>
      </c>
      <c r="D152">
        <v>0</v>
      </c>
      <c r="E152" t="s">
        <v>29</v>
      </c>
      <c r="F152">
        <v>0.01</v>
      </c>
      <c r="G152">
        <v>4</v>
      </c>
      <c r="H152" t="s">
        <v>28</v>
      </c>
      <c r="I152" t="s">
        <v>27</v>
      </c>
      <c r="J152" s="1">
        <v>19968</v>
      </c>
      <c r="K152">
        <v>143</v>
      </c>
      <c r="L152">
        <v>151</v>
      </c>
      <c r="M152">
        <v>105.1398636</v>
      </c>
      <c r="N152">
        <v>1</v>
      </c>
      <c r="O152">
        <v>0</v>
      </c>
      <c r="P152">
        <v>0</v>
      </c>
      <c r="Q152">
        <v>1</v>
      </c>
      <c r="R152">
        <v>0</v>
      </c>
      <c r="S152">
        <v>0</v>
      </c>
      <c r="T152">
        <v>0</v>
      </c>
      <c r="U152">
        <v>0</v>
      </c>
      <c r="V152">
        <v>12</v>
      </c>
      <c r="W152" t="s">
        <v>29</v>
      </c>
      <c r="X152" t="str">
        <f t="shared" si="11"/>
        <v>10.62561_10.92979</v>
      </c>
      <c r="Y152">
        <f>VLOOKUP(X152,[1]deaths_age_mf!$AM:$AN,2,0)</f>
        <v>372.19511727739456</v>
      </c>
      <c r="Z152">
        <f>IF($Y152&lt;=AL$1,1,0)</f>
        <v>0</v>
      </c>
      <c r="AA152">
        <f>IF($Y152&lt;=AM$1,1,0)</f>
        <v>0</v>
      </c>
      <c r="AB152">
        <f>IF($Y152&lt;=AN$1,1,0)</f>
        <v>0</v>
      </c>
      <c r="AC152">
        <f>IF($Y152&lt;=AO$1,1,0)</f>
        <v>1</v>
      </c>
      <c r="AD152">
        <f>IF($Y152&lt;=AP$1,1,0)</f>
        <v>1</v>
      </c>
      <c r="AE152">
        <f>IF($Y152&lt;=AQ$1,1,0)</f>
        <v>1</v>
      </c>
      <c r="AF152">
        <f>IF($Y152&lt;=AR$1,1,0)</f>
        <v>1</v>
      </c>
      <c r="AG152">
        <f>IF($Y152&lt;=AS$1,1,0)</f>
        <v>1</v>
      </c>
      <c r="AH152">
        <f t="shared" si="12"/>
        <v>1</v>
      </c>
      <c r="AI152">
        <f t="shared" si="13"/>
        <v>1</v>
      </c>
      <c r="AJ152">
        <f t="shared" si="14"/>
        <v>1</v>
      </c>
    </row>
    <row r="153" spans="1:36" x14ac:dyDescent="0.2">
      <c r="A153">
        <v>14.559939999999999</v>
      </c>
      <c r="B153">
        <v>10.600300000000001</v>
      </c>
      <c r="C153">
        <v>1</v>
      </c>
      <c r="D153">
        <v>0</v>
      </c>
      <c r="E153" s="2">
        <v>43059</v>
      </c>
      <c r="F153">
        <v>0.25</v>
      </c>
      <c r="G153">
        <v>1</v>
      </c>
      <c r="H153" t="s">
        <v>28</v>
      </c>
      <c r="I153" t="s">
        <v>25</v>
      </c>
      <c r="J153" s="1">
        <v>19968</v>
      </c>
      <c r="K153">
        <v>143</v>
      </c>
      <c r="L153">
        <v>152</v>
      </c>
      <c r="M153">
        <v>114.2835072</v>
      </c>
      <c r="N153">
        <v>1</v>
      </c>
      <c r="O153">
        <v>0</v>
      </c>
      <c r="P153">
        <v>0</v>
      </c>
      <c r="Q153">
        <v>1</v>
      </c>
      <c r="R153">
        <v>0</v>
      </c>
      <c r="S153">
        <v>0</v>
      </c>
      <c r="T153">
        <v>0</v>
      </c>
      <c r="U153">
        <v>0</v>
      </c>
      <c r="V153">
        <v>12</v>
      </c>
      <c r="W153" s="2">
        <v>43059</v>
      </c>
      <c r="X153" t="str">
        <f t="shared" si="11"/>
        <v>14.55994_10.6003</v>
      </c>
      <c r="Y153">
        <f>VLOOKUP(X153,[1]deaths_age_mf!$AM:$AN,2,0)</f>
        <v>404.56361537149985</v>
      </c>
      <c r="Z153">
        <f>IF($Y153&lt;=AL$1,1,0)</f>
        <v>0</v>
      </c>
      <c r="AA153">
        <f>IF($Y153&lt;=AM$1,1,0)</f>
        <v>0</v>
      </c>
      <c r="AB153">
        <f>IF($Y153&lt;=AN$1,1,0)</f>
        <v>0</v>
      </c>
      <c r="AC153">
        <f>IF($Y153&lt;=AO$1,1,0)</f>
        <v>0</v>
      </c>
      <c r="AD153">
        <f>IF($Y153&lt;=AP$1,1,0)</f>
        <v>1</v>
      </c>
      <c r="AE153">
        <f>IF($Y153&lt;=AQ$1,1,0)</f>
        <v>1</v>
      </c>
      <c r="AF153">
        <f>IF($Y153&lt;=AR$1,1,0)</f>
        <v>1</v>
      </c>
      <c r="AG153">
        <f>IF($Y153&lt;=AS$1,1,0)</f>
        <v>1</v>
      </c>
      <c r="AH153">
        <f t="shared" si="12"/>
        <v>1</v>
      </c>
      <c r="AI153">
        <f t="shared" si="13"/>
        <v>1</v>
      </c>
      <c r="AJ153">
        <f t="shared" si="14"/>
        <v>1</v>
      </c>
    </row>
    <row r="154" spans="1:36" x14ac:dyDescent="0.2">
      <c r="A154">
        <v>9.3273320000000002</v>
      </c>
      <c r="B154">
        <v>12.168419999999999</v>
      </c>
      <c r="C154">
        <v>5</v>
      </c>
      <c r="D154">
        <v>0</v>
      </c>
      <c r="E154" t="s">
        <v>29</v>
      </c>
      <c r="F154">
        <v>0.01</v>
      </c>
      <c r="G154">
        <v>4</v>
      </c>
      <c r="H154" t="s">
        <v>28</v>
      </c>
      <c r="I154" t="s">
        <v>27</v>
      </c>
      <c r="J154" s="1">
        <v>19968</v>
      </c>
      <c r="K154">
        <v>143</v>
      </c>
      <c r="L154">
        <v>153</v>
      </c>
      <c r="M154">
        <v>163.694965</v>
      </c>
      <c r="N154">
        <v>0</v>
      </c>
      <c r="O154">
        <v>0</v>
      </c>
      <c r="P154">
        <v>0</v>
      </c>
      <c r="Q154">
        <v>0</v>
      </c>
      <c r="R154">
        <v>1</v>
      </c>
      <c r="S154">
        <v>0</v>
      </c>
      <c r="T154">
        <v>0</v>
      </c>
      <c r="U154">
        <v>0</v>
      </c>
      <c r="V154">
        <v>12</v>
      </c>
      <c r="W154" t="s">
        <v>29</v>
      </c>
      <c r="X154" t="str">
        <f t="shared" si="11"/>
        <v>9.327332_12.16842</v>
      </c>
      <c r="Y154">
        <f>VLOOKUP(X154,[1]deaths_age_mf!$AM:$AN,2,0)</f>
        <v>579.48017624925069</v>
      </c>
      <c r="Z154">
        <f>IF($Y154&lt;=AL$1,1,0)</f>
        <v>0</v>
      </c>
      <c r="AA154">
        <f>IF($Y154&lt;=AM$1,1,0)</f>
        <v>0</v>
      </c>
      <c r="AB154">
        <f>IF($Y154&lt;=AN$1,1,0)</f>
        <v>0</v>
      </c>
      <c r="AC154">
        <f>IF($Y154&lt;=AO$1,1,0)</f>
        <v>0</v>
      </c>
      <c r="AD154">
        <f>IF($Y154&lt;=AP$1,1,0)</f>
        <v>0</v>
      </c>
      <c r="AE154">
        <f>IF($Y154&lt;=AQ$1,1,0)</f>
        <v>1</v>
      </c>
      <c r="AF154">
        <f>IF($Y154&lt;=AR$1,1,0)</f>
        <v>1</v>
      </c>
      <c r="AG154">
        <f>IF($Y154&lt;=AS$1,1,0)</f>
        <v>1</v>
      </c>
      <c r="AH154">
        <f t="shared" si="12"/>
        <v>1</v>
      </c>
      <c r="AI154">
        <f t="shared" si="13"/>
        <v>1</v>
      </c>
      <c r="AJ154">
        <f t="shared" si="14"/>
        <v>1</v>
      </c>
    </row>
    <row r="155" spans="1:36" x14ac:dyDescent="0.2">
      <c r="A155">
        <v>14.508369999999999</v>
      </c>
      <c r="B155">
        <v>11.50046</v>
      </c>
      <c r="C155">
        <v>5</v>
      </c>
      <c r="D155">
        <v>1</v>
      </c>
      <c r="E155" t="s">
        <v>29</v>
      </c>
      <c r="F155">
        <v>0.01</v>
      </c>
      <c r="G155">
        <v>4</v>
      </c>
      <c r="H155" t="s">
        <v>24</v>
      </c>
      <c r="I155" t="s">
        <v>27</v>
      </c>
      <c r="J155" s="1">
        <v>19968</v>
      </c>
      <c r="K155">
        <v>143</v>
      </c>
      <c r="L155">
        <v>154</v>
      </c>
      <c r="M155">
        <v>97.511623839999999</v>
      </c>
      <c r="N155">
        <v>1</v>
      </c>
      <c r="O155">
        <v>0</v>
      </c>
      <c r="P155">
        <v>1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12</v>
      </c>
      <c r="W155" t="s">
        <v>29</v>
      </c>
      <c r="X155" t="str">
        <f t="shared" si="11"/>
        <v>14.50837_11.50046</v>
      </c>
      <c r="Y155">
        <f>VLOOKUP(X155,[1]deaths_age_mf!$AM:$AN,2,0)</f>
        <v>345.19114840461344</v>
      </c>
      <c r="Z155">
        <f>IF($Y155&lt;=AL$1,1,0)</f>
        <v>0</v>
      </c>
      <c r="AA155">
        <f>IF($Y155&lt;=AM$1,1,0)</f>
        <v>0</v>
      </c>
      <c r="AB155">
        <f>IF($Y155&lt;=AN$1,1,0)</f>
        <v>0</v>
      </c>
      <c r="AC155">
        <f>IF($Y155&lt;=AO$1,1,0)</f>
        <v>1</v>
      </c>
      <c r="AD155">
        <f>IF($Y155&lt;=AP$1,1,0)</f>
        <v>1</v>
      </c>
      <c r="AE155">
        <f>IF($Y155&lt;=AQ$1,1,0)</f>
        <v>1</v>
      </c>
      <c r="AF155">
        <f>IF($Y155&lt;=AR$1,1,0)</f>
        <v>1</v>
      </c>
      <c r="AG155">
        <f>IF($Y155&lt;=AS$1,1,0)</f>
        <v>1</v>
      </c>
      <c r="AH155">
        <f t="shared" si="12"/>
        <v>1</v>
      </c>
      <c r="AI155">
        <f t="shared" si="13"/>
        <v>1</v>
      </c>
      <c r="AJ155">
        <f t="shared" si="14"/>
        <v>1</v>
      </c>
    </row>
    <row r="156" spans="1:36" x14ac:dyDescent="0.2">
      <c r="A156">
        <v>10.524850000000001</v>
      </c>
      <c r="B156">
        <v>12.31847</v>
      </c>
      <c r="C156">
        <v>0</v>
      </c>
      <c r="D156">
        <v>0</v>
      </c>
      <c r="E156" t="s">
        <v>23</v>
      </c>
      <c r="F156">
        <v>0.28000000000000003</v>
      </c>
      <c r="G156">
        <v>0</v>
      </c>
      <c r="H156" t="s">
        <v>28</v>
      </c>
      <c r="I156" t="s">
        <v>25</v>
      </c>
      <c r="J156" s="1">
        <v>19968</v>
      </c>
      <c r="K156">
        <v>143</v>
      </c>
      <c r="L156">
        <v>155</v>
      </c>
      <c r="M156">
        <v>106.51099979999999</v>
      </c>
      <c r="N156">
        <v>1</v>
      </c>
      <c r="O156">
        <v>0</v>
      </c>
      <c r="P156">
        <v>0</v>
      </c>
      <c r="Q156">
        <v>1</v>
      </c>
      <c r="R156">
        <v>0</v>
      </c>
      <c r="S156">
        <v>0</v>
      </c>
      <c r="T156">
        <v>0</v>
      </c>
      <c r="U156">
        <v>0</v>
      </c>
      <c r="V156">
        <v>12</v>
      </c>
      <c r="W156" t="s">
        <v>23</v>
      </c>
      <c r="X156" t="str">
        <f t="shared" si="11"/>
        <v>10.52485_12.31847</v>
      </c>
      <c r="Y156">
        <f>VLOOKUP(X156,[1]deaths_age_mf!$AM:$AN,2,0)</f>
        <v>377.04893935572647</v>
      </c>
      <c r="Z156">
        <f>IF($Y156&lt;=AL$1,1,0)</f>
        <v>0</v>
      </c>
      <c r="AA156">
        <f>IF($Y156&lt;=AM$1,1,0)</f>
        <v>0</v>
      </c>
      <c r="AB156">
        <f>IF($Y156&lt;=AN$1,1,0)</f>
        <v>0</v>
      </c>
      <c r="AC156">
        <f>IF($Y156&lt;=AO$1,1,0)</f>
        <v>1</v>
      </c>
      <c r="AD156">
        <f>IF($Y156&lt;=AP$1,1,0)</f>
        <v>1</v>
      </c>
      <c r="AE156">
        <f>IF($Y156&lt;=AQ$1,1,0)</f>
        <v>1</v>
      </c>
      <c r="AF156">
        <f>IF($Y156&lt;=AR$1,1,0)</f>
        <v>1</v>
      </c>
      <c r="AG156">
        <f>IF($Y156&lt;=AS$1,1,0)</f>
        <v>1</v>
      </c>
      <c r="AH156">
        <f t="shared" si="12"/>
        <v>1</v>
      </c>
      <c r="AI156">
        <f t="shared" si="13"/>
        <v>1</v>
      </c>
      <c r="AJ156">
        <f t="shared" si="14"/>
        <v>1</v>
      </c>
    </row>
    <row r="157" spans="1:36" x14ac:dyDescent="0.2">
      <c r="A157">
        <v>13.985799999999999</v>
      </c>
      <c r="B157">
        <v>12.80076</v>
      </c>
      <c r="C157">
        <v>4</v>
      </c>
      <c r="D157">
        <v>0</v>
      </c>
      <c r="E157" t="s">
        <v>26</v>
      </c>
      <c r="F157">
        <v>0.04</v>
      </c>
      <c r="G157">
        <v>4</v>
      </c>
      <c r="H157" t="s">
        <v>28</v>
      </c>
      <c r="I157" t="s">
        <v>27</v>
      </c>
      <c r="J157" s="1">
        <v>19968</v>
      </c>
      <c r="K157">
        <v>143</v>
      </c>
      <c r="L157">
        <v>156</v>
      </c>
      <c r="M157">
        <v>88.786782990000006</v>
      </c>
      <c r="N157">
        <v>1</v>
      </c>
      <c r="O157">
        <v>0</v>
      </c>
      <c r="P157">
        <v>1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12</v>
      </c>
      <c r="W157" t="s">
        <v>26</v>
      </c>
      <c r="X157" t="str">
        <f t="shared" si="11"/>
        <v>13.9858_12.80076</v>
      </c>
      <c r="Y157">
        <f>VLOOKUP(X157,[1]deaths_age_mf!$AM:$AN,2,0)</f>
        <v>314.30521177297874</v>
      </c>
      <c r="Z157">
        <f>IF($Y157&lt;=AL$1,1,0)</f>
        <v>0</v>
      </c>
      <c r="AA157">
        <f>IF($Y157&lt;=AM$1,1,0)</f>
        <v>0</v>
      </c>
      <c r="AB157">
        <f>IF($Y157&lt;=AN$1,1,0)</f>
        <v>0</v>
      </c>
      <c r="AC157">
        <f>IF($Y157&lt;=AO$1,1,0)</f>
        <v>1</v>
      </c>
      <c r="AD157">
        <f>IF($Y157&lt;=AP$1,1,0)</f>
        <v>1</v>
      </c>
      <c r="AE157">
        <f>IF($Y157&lt;=AQ$1,1,0)</f>
        <v>1</v>
      </c>
      <c r="AF157">
        <f>IF($Y157&lt;=AR$1,1,0)</f>
        <v>1</v>
      </c>
      <c r="AG157">
        <f>IF($Y157&lt;=AS$1,1,0)</f>
        <v>1</v>
      </c>
      <c r="AH157">
        <f t="shared" si="12"/>
        <v>1</v>
      </c>
      <c r="AI157">
        <f t="shared" si="13"/>
        <v>1</v>
      </c>
      <c r="AJ157">
        <f t="shared" si="14"/>
        <v>1</v>
      </c>
    </row>
    <row r="158" spans="1:36" x14ac:dyDescent="0.2">
      <c r="A158">
        <v>10.55035</v>
      </c>
      <c r="B158">
        <v>11.602</v>
      </c>
      <c r="C158">
        <v>5</v>
      </c>
      <c r="D158">
        <v>1</v>
      </c>
      <c r="E158" t="s">
        <v>29</v>
      </c>
      <c r="F158">
        <v>0.01</v>
      </c>
      <c r="G158">
        <v>4</v>
      </c>
      <c r="H158" t="s">
        <v>24</v>
      </c>
      <c r="I158" t="s">
        <v>27</v>
      </c>
      <c r="J158" s="1">
        <v>19968</v>
      </c>
      <c r="K158">
        <v>143</v>
      </c>
      <c r="L158">
        <v>157</v>
      </c>
      <c r="M158">
        <v>101.2441027</v>
      </c>
      <c r="N158">
        <v>1</v>
      </c>
      <c r="O158">
        <v>0</v>
      </c>
      <c r="P158">
        <v>0</v>
      </c>
      <c r="Q158">
        <v>1</v>
      </c>
      <c r="R158">
        <v>0</v>
      </c>
      <c r="S158">
        <v>0</v>
      </c>
      <c r="T158">
        <v>0</v>
      </c>
      <c r="U158">
        <v>0</v>
      </c>
      <c r="V158">
        <v>12</v>
      </c>
      <c r="W158" t="s">
        <v>29</v>
      </c>
      <c r="X158" t="str">
        <f t="shared" si="11"/>
        <v>10.55035_11.602</v>
      </c>
      <c r="Y158">
        <f>VLOOKUP(X158,[1]deaths_age_mf!$AM:$AN,2,0)</f>
        <v>358.40412353968264</v>
      </c>
      <c r="Z158">
        <f>IF($Y158&lt;=AL$1,1,0)</f>
        <v>0</v>
      </c>
      <c r="AA158">
        <f>IF($Y158&lt;=AM$1,1,0)</f>
        <v>0</v>
      </c>
      <c r="AB158">
        <f>IF($Y158&lt;=AN$1,1,0)</f>
        <v>0</v>
      </c>
      <c r="AC158">
        <f>IF($Y158&lt;=AO$1,1,0)</f>
        <v>1</v>
      </c>
      <c r="AD158">
        <f>IF($Y158&lt;=AP$1,1,0)</f>
        <v>1</v>
      </c>
      <c r="AE158">
        <f>IF($Y158&lt;=AQ$1,1,0)</f>
        <v>1</v>
      </c>
      <c r="AF158">
        <f>IF($Y158&lt;=AR$1,1,0)</f>
        <v>1</v>
      </c>
      <c r="AG158">
        <f>IF($Y158&lt;=AS$1,1,0)</f>
        <v>1</v>
      </c>
      <c r="AH158">
        <f t="shared" si="12"/>
        <v>1</v>
      </c>
      <c r="AI158">
        <f t="shared" si="13"/>
        <v>1</v>
      </c>
      <c r="AJ158">
        <f t="shared" si="14"/>
        <v>1</v>
      </c>
    </row>
    <row r="159" spans="1:36" x14ac:dyDescent="0.2">
      <c r="A159">
        <v>10.64812</v>
      </c>
      <c r="B159">
        <v>11.70659</v>
      </c>
      <c r="C159">
        <v>0</v>
      </c>
      <c r="D159">
        <v>0</v>
      </c>
      <c r="E159" t="s">
        <v>23</v>
      </c>
      <c r="F159">
        <v>0.28000000000000003</v>
      </c>
      <c r="G159">
        <v>0</v>
      </c>
      <c r="H159" t="s">
        <v>28</v>
      </c>
      <c r="I159" t="s">
        <v>25</v>
      </c>
      <c r="J159" s="1">
        <v>19968</v>
      </c>
      <c r="K159">
        <v>143</v>
      </c>
      <c r="L159">
        <v>158</v>
      </c>
      <c r="M159">
        <v>96.167485350000007</v>
      </c>
      <c r="N159">
        <v>1</v>
      </c>
      <c r="O159">
        <v>0</v>
      </c>
      <c r="P159">
        <v>1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12</v>
      </c>
      <c r="W159" t="s">
        <v>23</v>
      </c>
      <c r="X159" t="str">
        <f t="shared" si="11"/>
        <v>10.64812_11.70659</v>
      </c>
      <c r="Y159">
        <f>VLOOKUP(X159,[1]deaths_age_mf!$AM:$AN,2,0)</f>
        <v>340.43289813859366</v>
      </c>
      <c r="Z159">
        <f>IF($Y159&lt;=AL$1,1,0)</f>
        <v>0</v>
      </c>
      <c r="AA159">
        <f>IF($Y159&lt;=AM$1,1,0)</f>
        <v>0</v>
      </c>
      <c r="AB159">
        <f>IF($Y159&lt;=AN$1,1,0)</f>
        <v>0</v>
      </c>
      <c r="AC159">
        <f>IF($Y159&lt;=AO$1,1,0)</f>
        <v>1</v>
      </c>
      <c r="AD159">
        <f>IF($Y159&lt;=AP$1,1,0)</f>
        <v>1</v>
      </c>
      <c r="AE159">
        <f>IF($Y159&lt;=AQ$1,1,0)</f>
        <v>1</v>
      </c>
      <c r="AF159">
        <f>IF($Y159&lt;=AR$1,1,0)</f>
        <v>1</v>
      </c>
      <c r="AG159">
        <f>IF($Y159&lt;=AS$1,1,0)</f>
        <v>1</v>
      </c>
      <c r="AH159">
        <f t="shared" si="12"/>
        <v>1</v>
      </c>
      <c r="AI159">
        <f t="shared" si="13"/>
        <v>1</v>
      </c>
      <c r="AJ159">
        <f t="shared" si="14"/>
        <v>1</v>
      </c>
    </row>
    <row r="160" spans="1:36" x14ac:dyDescent="0.2">
      <c r="A160">
        <v>15.734500000000001</v>
      </c>
      <c r="B160">
        <v>6.0900470000000002</v>
      </c>
      <c r="C160">
        <v>1</v>
      </c>
      <c r="D160">
        <v>0</v>
      </c>
      <c r="E160" s="2">
        <v>43059</v>
      </c>
      <c r="F160">
        <v>0.25</v>
      </c>
      <c r="G160">
        <v>1</v>
      </c>
      <c r="H160" t="s">
        <v>28</v>
      </c>
      <c r="I160" t="s">
        <v>25</v>
      </c>
      <c r="J160" s="1">
        <v>19968</v>
      </c>
      <c r="K160">
        <v>143</v>
      </c>
      <c r="L160">
        <v>159</v>
      </c>
      <c r="M160">
        <v>323.19735809999997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1</v>
      </c>
      <c r="V160">
        <v>12</v>
      </c>
      <c r="W160" s="2">
        <v>43059</v>
      </c>
      <c r="X160" t="str">
        <f t="shared" si="11"/>
        <v>15.7345_6.090047</v>
      </c>
      <c r="Y160">
        <f>VLOOKUP(X160,[1]deaths_age_mf!$AM:$AN,2,0)</f>
        <v>1144.1186475934032</v>
      </c>
      <c r="Z160">
        <f>IF($Y160&lt;=AL$1,1,0)</f>
        <v>0</v>
      </c>
      <c r="AA160">
        <f>IF($Y160&lt;=AM$1,1,0)</f>
        <v>0</v>
      </c>
      <c r="AB160">
        <f>IF($Y160&lt;=AN$1,1,0)</f>
        <v>0</v>
      </c>
      <c r="AC160">
        <f>IF($Y160&lt;=AO$1,1,0)</f>
        <v>0</v>
      </c>
      <c r="AD160">
        <f>IF($Y160&lt;=AP$1,1,0)</f>
        <v>0</v>
      </c>
      <c r="AE160">
        <f>IF($Y160&lt;=AQ$1,1,0)</f>
        <v>0</v>
      </c>
      <c r="AF160">
        <f>IF($Y160&lt;=AR$1,1,0)</f>
        <v>0</v>
      </c>
      <c r="AG160">
        <f>IF($Y160&lt;=AS$1,1,0)</f>
        <v>0</v>
      </c>
      <c r="AH160">
        <f t="shared" si="12"/>
        <v>0</v>
      </c>
      <c r="AI160">
        <f t="shared" si="13"/>
        <v>0</v>
      </c>
      <c r="AJ160">
        <f t="shared" si="14"/>
        <v>0</v>
      </c>
    </row>
    <row r="161" spans="1:36" x14ac:dyDescent="0.2">
      <c r="A161">
        <v>11.8024</v>
      </c>
      <c r="B161">
        <v>11.16029</v>
      </c>
      <c r="C161">
        <v>4</v>
      </c>
      <c r="D161">
        <v>0</v>
      </c>
      <c r="E161" t="s">
        <v>26</v>
      </c>
      <c r="F161">
        <v>0.04</v>
      </c>
      <c r="G161">
        <v>4</v>
      </c>
      <c r="H161" t="s">
        <v>28</v>
      </c>
      <c r="I161" t="s">
        <v>27</v>
      </c>
      <c r="J161" s="1">
        <v>19968</v>
      </c>
      <c r="K161">
        <v>143</v>
      </c>
      <c r="L161">
        <v>160</v>
      </c>
      <c r="M161">
        <v>47.766405579999997</v>
      </c>
      <c r="N161">
        <v>1</v>
      </c>
      <c r="O161">
        <v>1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12</v>
      </c>
      <c r="W161" t="s">
        <v>26</v>
      </c>
      <c r="X161" t="str">
        <f t="shared" si="11"/>
        <v>11.8024_11.16029</v>
      </c>
      <c r="Y161">
        <f>VLOOKUP(X161,[1]deaths_age_mf!$AM:$AN,2,0)</f>
        <v>169.09307575495413</v>
      </c>
      <c r="Z161">
        <f>IF($Y161&lt;=AL$1,1,0)</f>
        <v>0</v>
      </c>
      <c r="AA161">
        <f>IF($Y161&lt;=AM$1,1,0)</f>
        <v>1</v>
      </c>
      <c r="AB161">
        <f>IF($Y161&lt;=AN$1,1,0)</f>
        <v>1</v>
      </c>
      <c r="AC161">
        <f>IF($Y161&lt;=AO$1,1,0)</f>
        <v>1</v>
      </c>
      <c r="AD161">
        <f>IF($Y161&lt;=AP$1,1,0)</f>
        <v>1</v>
      </c>
      <c r="AE161">
        <f>IF($Y161&lt;=AQ$1,1,0)</f>
        <v>1</v>
      </c>
      <c r="AF161">
        <f>IF($Y161&lt;=AR$1,1,0)</f>
        <v>1</v>
      </c>
      <c r="AG161">
        <f>IF($Y161&lt;=AS$1,1,0)</f>
        <v>1</v>
      </c>
      <c r="AH161">
        <f t="shared" si="12"/>
        <v>1</v>
      </c>
      <c r="AI161">
        <f t="shared" si="13"/>
        <v>1</v>
      </c>
      <c r="AJ161">
        <f t="shared" si="14"/>
        <v>1</v>
      </c>
    </row>
    <row r="162" spans="1:36" x14ac:dyDescent="0.2">
      <c r="A162">
        <v>11.76803</v>
      </c>
      <c r="B162">
        <v>10.268509999999999</v>
      </c>
      <c r="C162">
        <v>5</v>
      </c>
      <c r="D162">
        <v>0</v>
      </c>
      <c r="E162" t="s">
        <v>29</v>
      </c>
      <c r="F162">
        <v>0.01</v>
      </c>
      <c r="G162">
        <v>4</v>
      </c>
      <c r="H162" t="s">
        <v>28</v>
      </c>
      <c r="I162" t="s">
        <v>27</v>
      </c>
      <c r="J162" s="1">
        <v>19968</v>
      </c>
      <c r="K162">
        <v>143</v>
      </c>
      <c r="L162">
        <v>161</v>
      </c>
      <c r="M162">
        <v>83.262047800000005</v>
      </c>
      <c r="N162">
        <v>1</v>
      </c>
      <c r="O162">
        <v>0</v>
      </c>
      <c r="P162">
        <v>1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12</v>
      </c>
      <c r="W162" t="s">
        <v>29</v>
      </c>
      <c r="X162" t="str">
        <f t="shared" si="11"/>
        <v>11.76803_10.26851</v>
      </c>
      <c r="Y162">
        <f>VLOOKUP(X162,[1]deaths_age_mf!$AM:$AN,2,0)</f>
        <v>294.74764922775051</v>
      </c>
      <c r="Z162">
        <f>IF($Y162&lt;=AL$1,1,0)</f>
        <v>0</v>
      </c>
      <c r="AA162">
        <f>IF($Y162&lt;=AM$1,1,0)</f>
        <v>0</v>
      </c>
      <c r="AB162">
        <f>IF($Y162&lt;=AN$1,1,0)</f>
        <v>1</v>
      </c>
      <c r="AC162">
        <f>IF($Y162&lt;=AO$1,1,0)</f>
        <v>1</v>
      </c>
      <c r="AD162">
        <f>IF($Y162&lt;=AP$1,1,0)</f>
        <v>1</v>
      </c>
      <c r="AE162">
        <f>IF($Y162&lt;=AQ$1,1,0)</f>
        <v>1</v>
      </c>
      <c r="AF162">
        <f>IF($Y162&lt;=AR$1,1,0)</f>
        <v>1</v>
      </c>
      <c r="AG162">
        <f>IF($Y162&lt;=AS$1,1,0)</f>
        <v>1</v>
      </c>
      <c r="AH162">
        <f t="shared" si="12"/>
        <v>1</v>
      </c>
      <c r="AI162">
        <f t="shared" si="13"/>
        <v>1</v>
      </c>
      <c r="AJ162">
        <f t="shared" si="14"/>
        <v>1</v>
      </c>
    </row>
    <row r="163" spans="1:36" x14ac:dyDescent="0.2">
      <c r="A163">
        <v>11.573689999999999</v>
      </c>
      <c r="B163">
        <v>11.1289</v>
      </c>
      <c r="C163">
        <v>1</v>
      </c>
      <c r="D163">
        <v>1</v>
      </c>
      <c r="E163" s="2">
        <v>43059</v>
      </c>
      <c r="F163">
        <v>0.25</v>
      </c>
      <c r="G163">
        <v>1</v>
      </c>
      <c r="H163" t="s">
        <v>24</v>
      </c>
      <c r="I163" t="s">
        <v>25</v>
      </c>
      <c r="J163" s="1">
        <v>19968</v>
      </c>
      <c r="K163">
        <v>143</v>
      </c>
      <c r="L163">
        <v>162</v>
      </c>
      <c r="M163">
        <v>58.165101730000003</v>
      </c>
      <c r="N163">
        <v>1</v>
      </c>
      <c r="O163">
        <v>0</v>
      </c>
      <c r="P163">
        <v>1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12</v>
      </c>
      <c r="W163" s="2">
        <v>43059</v>
      </c>
      <c r="X163" t="str">
        <f t="shared" si="11"/>
        <v>11.57369_11.1289</v>
      </c>
      <c r="Y163">
        <f>VLOOKUP(X163,[1]deaths_age_mf!$AM:$AN,2,0)</f>
        <v>205.90446012113105</v>
      </c>
      <c r="Z163">
        <f>IF($Y163&lt;=AL$1,1,0)</f>
        <v>0</v>
      </c>
      <c r="AA163">
        <f>IF($Y163&lt;=AM$1,1,0)</f>
        <v>0</v>
      </c>
      <c r="AB163">
        <f>IF($Y163&lt;=AN$1,1,0)</f>
        <v>1</v>
      </c>
      <c r="AC163">
        <f>IF($Y163&lt;=AO$1,1,0)</f>
        <v>1</v>
      </c>
      <c r="AD163">
        <f>IF($Y163&lt;=AP$1,1,0)</f>
        <v>1</v>
      </c>
      <c r="AE163">
        <f>IF($Y163&lt;=AQ$1,1,0)</f>
        <v>1</v>
      </c>
      <c r="AF163">
        <f>IF($Y163&lt;=AR$1,1,0)</f>
        <v>1</v>
      </c>
      <c r="AG163">
        <f>IF($Y163&lt;=AS$1,1,0)</f>
        <v>1</v>
      </c>
      <c r="AH163">
        <f t="shared" si="12"/>
        <v>1</v>
      </c>
      <c r="AI163">
        <f t="shared" si="13"/>
        <v>1</v>
      </c>
      <c r="AJ163">
        <f t="shared" si="14"/>
        <v>1</v>
      </c>
    </row>
    <row r="164" spans="1:36" x14ac:dyDescent="0.2">
      <c r="A164">
        <v>15.76205</v>
      </c>
      <c r="B164">
        <v>14.02013</v>
      </c>
      <c r="C164">
        <v>4</v>
      </c>
      <c r="D164">
        <v>0</v>
      </c>
      <c r="E164" t="s">
        <v>26</v>
      </c>
      <c r="F164">
        <v>0.04</v>
      </c>
      <c r="G164">
        <v>4</v>
      </c>
      <c r="H164" t="s">
        <v>28</v>
      </c>
      <c r="I164" t="s">
        <v>27</v>
      </c>
      <c r="J164" s="1">
        <v>19968</v>
      </c>
      <c r="K164">
        <v>143</v>
      </c>
      <c r="L164">
        <v>163</v>
      </c>
      <c r="M164">
        <v>196.45718869999999</v>
      </c>
      <c r="N164">
        <v>0</v>
      </c>
      <c r="O164">
        <v>0</v>
      </c>
      <c r="P164">
        <v>0</v>
      </c>
      <c r="Q164">
        <v>0</v>
      </c>
      <c r="R164">
        <v>1</v>
      </c>
      <c r="S164">
        <v>0</v>
      </c>
      <c r="T164">
        <v>0</v>
      </c>
      <c r="U164">
        <v>0</v>
      </c>
      <c r="V164">
        <v>12</v>
      </c>
      <c r="W164" t="s">
        <v>26</v>
      </c>
      <c r="X164" t="str">
        <f t="shared" si="11"/>
        <v>15.76205_14.02013</v>
      </c>
      <c r="Y164">
        <f>VLOOKUP(X164,[1]deaths_age_mf!$AM:$AN,2,0)</f>
        <v>695.45844785135091</v>
      </c>
      <c r="Z164">
        <f>IF($Y164&lt;=AL$1,1,0)</f>
        <v>0</v>
      </c>
      <c r="AA164">
        <f>IF($Y164&lt;=AM$1,1,0)</f>
        <v>0</v>
      </c>
      <c r="AB164">
        <f>IF($Y164&lt;=AN$1,1,0)</f>
        <v>0</v>
      </c>
      <c r="AC164">
        <f>IF($Y164&lt;=AO$1,1,0)</f>
        <v>0</v>
      </c>
      <c r="AD164">
        <f>IF($Y164&lt;=AP$1,1,0)</f>
        <v>0</v>
      </c>
      <c r="AE164">
        <f>IF($Y164&lt;=AQ$1,1,0)</f>
        <v>0</v>
      </c>
      <c r="AF164">
        <f>IF($Y164&lt;=AR$1,1,0)</f>
        <v>1</v>
      </c>
      <c r="AG164">
        <f>IF($Y164&lt;=AS$1,1,0)</f>
        <v>1</v>
      </c>
      <c r="AH164">
        <f t="shared" si="12"/>
        <v>1</v>
      </c>
      <c r="AI164">
        <f t="shared" si="13"/>
        <v>1</v>
      </c>
      <c r="AJ164">
        <f t="shared" si="14"/>
        <v>1</v>
      </c>
    </row>
    <row r="165" spans="1:36" x14ac:dyDescent="0.2">
      <c r="A165">
        <v>10.6587</v>
      </c>
      <c r="B165">
        <v>11.67938</v>
      </c>
      <c r="C165">
        <v>5</v>
      </c>
      <c r="D165">
        <v>1</v>
      </c>
      <c r="E165" t="s">
        <v>29</v>
      </c>
      <c r="F165">
        <v>0.01</v>
      </c>
      <c r="G165">
        <v>4</v>
      </c>
      <c r="H165" t="s">
        <v>24</v>
      </c>
      <c r="I165" t="s">
        <v>27</v>
      </c>
      <c r="J165" s="1">
        <v>19968</v>
      </c>
      <c r="K165">
        <v>143</v>
      </c>
      <c r="L165">
        <v>164</v>
      </c>
      <c r="M165">
        <v>95.662827550000003</v>
      </c>
      <c r="N165">
        <v>1</v>
      </c>
      <c r="O165">
        <v>0</v>
      </c>
      <c r="P165">
        <v>1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12</v>
      </c>
      <c r="W165" t="s">
        <v>29</v>
      </c>
      <c r="X165" t="str">
        <f t="shared" si="11"/>
        <v>10.6587_11.67938</v>
      </c>
      <c r="Y165">
        <f>VLOOKUP(X165,[1]deaths_age_mf!$AM:$AN,2,0)</f>
        <v>338.64640950978082</v>
      </c>
      <c r="Z165">
        <f>IF($Y165&lt;=AL$1,1,0)</f>
        <v>0</v>
      </c>
      <c r="AA165">
        <f>IF($Y165&lt;=AM$1,1,0)</f>
        <v>0</v>
      </c>
      <c r="AB165">
        <f>IF($Y165&lt;=AN$1,1,0)</f>
        <v>0</v>
      </c>
      <c r="AC165">
        <f>IF($Y165&lt;=AO$1,1,0)</f>
        <v>1</v>
      </c>
      <c r="AD165">
        <f>IF($Y165&lt;=AP$1,1,0)</f>
        <v>1</v>
      </c>
      <c r="AE165">
        <f>IF($Y165&lt;=AQ$1,1,0)</f>
        <v>1</v>
      </c>
      <c r="AF165">
        <f>IF($Y165&lt;=AR$1,1,0)</f>
        <v>1</v>
      </c>
      <c r="AG165">
        <f>IF($Y165&lt;=AS$1,1,0)</f>
        <v>1</v>
      </c>
      <c r="AH165">
        <f t="shared" si="12"/>
        <v>1</v>
      </c>
      <c r="AI165">
        <f t="shared" si="13"/>
        <v>1</v>
      </c>
      <c r="AJ165">
        <f t="shared" si="14"/>
        <v>1</v>
      </c>
    </row>
    <row r="166" spans="1:36" x14ac:dyDescent="0.2">
      <c r="A166">
        <v>13.40605</v>
      </c>
      <c r="B166">
        <v>13.28477</v>
      </c>
      <c r="C166">
        <v>5</v>
      </c>
      <c r="D166">
        <v>1</v>
      </c>
      <c r="E166" t="s">
        <v>29</v>
      </c>
      <c r="F166">
        <v>0.01</v>
      </c>
      <c r="G166">
        <v>4</v>
      </c>
      <c r="H166" t="s">
        <v>24</v>
      </c>
      <c r="I166" t="s">
        <v>27</v>
      </c>
      <c r="J166" s="1">
        <v>19968</v>
      </c>
      <c r="K166">
        <v>143</v>
      </c>
      <c r="L166">
        <v>165</v>
      </c>
      <c r="M166">
        <v>88.357594800000001</v>
      </c>
      <c r="N166">
        <v>1</v>
      </c>
      <c r="O166">
        <v>0</v>
      </c>
      <c r="P166">
        <v>1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12</v>
      </c>
      <c r="W166" t="s">
        <v>29</v>
      </c>
      <c r="X166" t="str">
        <f t="shared" si="11"/>
        <v>13.40605_13.28477</v>
      </c>
      <c r="Y166">
        <f>VLOOKUP(X166,[1]deaths_age_mf!$AM:$AN,2,0)</f>
        <v>312.78588560781395</v>
      </c>
      <c r="Z166">
        <f>IF($Y166&lt;=AL$1,1,0)</f>
        <v>0</v>
      </c>
      <c r="AA166">
        <f>IF($Y166&lt;=AM$1,1,0)</f>
        <v>0</v>
      </c>
      <c r="AB166">
        <f>IF($Y166&lt;=AN$1,1,0)</f>
        <v>0</v>
      </c>
      <c r="AC166">
        <f>IF($Y166&lt;=AO$1,1,0)</f>
        <v>1</v>
      </c>
      <c r="AD166">
        <f>IF($Y166&lt;=AP$1,1,0)</f>
        <v>1</v>
      </c>
      <c r="AE166">
        <f>IF($Y166&lt;=AQ$1,1,0)</f>
        <v>1</v>
      </c>
      <c r="AF166">
        <f>IF($Y166&lt;=AR$1,1,0)</f>
        <v>1</v>
      </c>
      <c r="AG166">
        <f>IF($Y166&lt;=AS$1,1,0)</f>
        <v>1</v>
      </c>
      <c r="AH166">
        <f t="shared" si="12"/>
        <v>1</v>
      </c>
      <c r="AI166">
        <f t="shared" si="13"/>
        <v>1</v>
      </c>
      <c r="AJ166">
        <f t="shared" si="14"/>
        <v>1</v>
      </c>
    </row>
    <row r="167" spans="1:36" x14ac:dyDescent="0.2">
      <c r="A167">
        <v>11.24757</v>
      </c>
      <c r="B167">
        <v>11.451610000000001</v>
      </c>
      <c r="C167">
        <v>1</v>
      </c>
      <c r="D167">
        <v>0</v>
      </c>
      <c r="E167" s="2">
        <v>43059</v>
      </c>
      <c r="F167">
        <v>0.25</v>
      </c>
      <c r="G167">
        <v>1</v>
      </c>
      <c r="H167" t="s">
        <v>28</v>
      </c>
      <c r="I167" t="s">
        <v>25</v>
      </c>
      <c r="J167" s="1">
        <v>19968</v>
      </c>
      <c r="K167">
        <v>143</v>
      </c>
      <c r="L167">
        <v>166</v>
      </c>
      <c r="M167">
        <v>67.608287559999994</v>
      </c>
      <c r="N167">
        <v>1</v>
      </c>
      <c r="O167">
        <v>0</v>
      </c>
      <c r="P167">
        <v>1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12</v>
      </c>
      <c r="W167" s="2">
        <v>43059</v>
      </c>
      <c r="X167" t="str">
        <f t="shared" si="11"/>
        <v>11.24757_11.45161</v>
      </c>
      <c r="Y167">
        <f>VLOOKUP(X167,[1]deaths_age_mf!$AM:$AN,2,0)</f>
        <v>239.33333795912077</v>
      </c>
      <c r="Z167">
        <f>IF($Y167&lt;=AL$1,1,0)</f>
        <v>0</v>
      </c>
      <c r="AA167">
        <f>IF($Y167&lt;=AM$1,1,0)</f>
        <v>0</v>
      </c>
      <c r="AB167">
        <f>IF($Y167&lt;=AN$1,1,0)</f>
        <v>1</v>
      </c>
      <c r="AC167">
        <f>IF($Y167&lt;=AO$1,1,0)</f>
        <v>1</v>
      </c>
      <c r="AD167">
        <f>IF($Y167&lt;=AP$1,1,0)</f>
        <v>1</v>
      </c>
      <c r="AE167">
        <f>IF($Y167&lt;=AQ$1,1,0)</f>
        <v>1</v>
      </c>
      <c r="AF167">
        <f>IF($Y167&lt;=AR$1,1,0)</f>
        <v>1</v>
      </c>
      <c r="AG167">
        <f>IF($Y167&lt;=AS$1,1,0)</f>
        <v>1</v>
      </c>
      <c r="AH167">
        <f t="shared" si="12"/>
        <v>1</v>
      </c>
      <c r="AI167">
        <f t="shared" si="13"/>
        <v>1</v>
      </c>
      <c r="AJ167">
        <f t="shared" si="14"/>
        <v>1</v>
      </c>
    </row>
    <row r="168" spans="1:36" x14ac:dyDescent="0.2">
      <c r="A168">
        <v>15.53659</v>
      </c>
      <c r="B168">
        <v>12.760870000000001</v>
      </c>
      <c r="C168">
        <v>5</v>
      </c>
      <c r="D168">
        <v>1</v>
      </c>
      <c r="E168" t="s">
        <v>29</v>
      </c>
      <c r="F168">
        <v>0.01</v>
      </c>
      <c r="G168">
        <v>4</v>
      </c>
      <c r="H168" t="s">
        <v>24</v>
      </c>
      <c r="I168" t="s">
        <v>27</v>
      </c>
      <c r="J168" s="1">
        <v>19968</v>
      </c>
      <c r="K168">
        <v>143</v>
      </c>
      <c r="L168">
        <v>167</v>
      </c>
      <c r="M168">
        <v>157.01215730000001</v>
      </c>
      <c r="N168">
        <v>0</v>
      </c>
      <c r="O168">
        <v>0</v>
      </c>
      <c r="P168">
        <v>0</v>
      </c>
      <c r="Q168">
        <v>0</v>
      </c>
      <c r="R168">
        <v>1</v>
      </c>
      <c r="S168">
        <v>0</v>
      </c>
      <c r="T168">
        <v>0</v>
      </c>
      <c r="U168">
        <v>0</v>
      </c>
      <c r="V168">
        <v>12</v>
      </c>
      <c r="W168" t="s">
        <v>29</v>
      </c>
      <c r="X168" t="str">
        <f t="shared" si="11"/>
        <v>15.53659_12.76087</v>
      </c>
      <c r="Y168">
        <f>VLOOKUP(X168,[1]deaths_age_mf!$AM:$AN,2,0)</f>
        <v>555.82303681619021</v>
      </c>
      <c r="Z168">
        <f>IF($Y168&lt;=AL$1,1,0)</f>
        <v>0</v>
      </c>
      <c r="AA168">
        <f>IF($Y168&lt;=AM$1,1,0)</f>
        <v>0</v>
      </c>
      <c r="AB168">
        <f>IF($Y168&lt;=AN$1,1,0)</f>
        <v>0</v>
      </c>
      <c r="AC168">
        <f>IF($Y168&lt;=AO$1,1,0)</f>
        <v>0</v>
      </c>
      <c r="AD168">
        <f>IF($Y168&lt;=AP$1,1,0)</f>
        <v>0</v>
      </c>
      <c r="AE168">
        <f>IF($Y168&lt;=AQ$1,1,0)</f>
        <v>1</v>
      </c>
      <c r="AF168">
        <f>IF($Y168&lt;=AR$1,1,0)</f>
        <v>1</v>
      </c>
      <c r="AG168">
        <f>IF($Y168&lt;=AS$1,1,0)</f>
        <v>1</v>
      </c>
      <c r="AH168">
        <f t="shared" si="12"/>
        <v>1</v>
      </c>
      <c r="AI168">
        <f t="shared" si="13"/>
        <v>1</v>
      </c>
      <c r="AJ168">
        <f t="shared" si="14"/>
        <v>1</v>
      </c>
    </row>
    <row r="169" spans="1:36" x14ac:dyDescent="0.2">
      <c r="A169">
        <v>14.024179999999999</v>
      </c>
      <c r="B169">
        <v>10.70804</v>
      </c>
      <c r="C169">
        <v>5</v>
      </c>
      <c r="D169">
        <v>0</v>
      </c>
      <c r="E169" t="s">
        <v>29</v>
      </c>
      <c r="F169">
        <v>0.01</v>
      </c>
      <c r="G169">
        <v>4</v>
      </c>
      <c r="H169" t="s">
        <v>28</v>
      </c>
      <c r="I169" t="s">
        <v>27</v>
      </c>
      <c r="J169" s="1">
        <v>19968</v>
      </c>
      <c r="K169">
        <v>143</v>
      </c>
      <c r="L169">
        <v>168</v>
      </c>
      <c r="M169">
        <v>88.731520209999999</v>
      </c>
      <c r="N169">
        <v>1</v>
      </c>
      <c r="O169">
        <v>0</v>
      </c>
      <c r="P169">
        <v>1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12</v>
      </c>
      <c r="W169" t="s">
        <v>29</v>
      </c>
      <c r="X169" t="str">
        <f t="shared" si="11"/>
        <v>14.02418_10.70804</v>
      </c>
      <c r="Y169">
        <f>VLOOKUP(X169,[1]deaths_age_mf!$AM:$AN,2,0)</f>
        <v>314.10958154564923</v>
      </c>
      <c r="Z169">
        <f>IF($Y169&lt;=AL$1,1,0)</f>
        <v>0</v>
      </c>
      <c r="AA169">
        <f>IF($Y169&lt;=AM$1,1,0)</f>
        <v>0</v>
      </c>
      <c r="AB169">
        <f>IF($Y169&lt;=AN$1,1,0)</f>
        <v>0</v>
      </c>
      <c r="AC169">
        <f>IF($Y169&lt;=AO$1,1,0)</f>
        <v>1</v>
      </c>
      <c r="AD169">
        <f>IF($Y169&lt;=AP$1,1,0)</f>
        <v>1</v>
      </c>
      <c r="AE169">
        <f>IF($Y169&lt;=AQ$1,1,0)</f>
        <v>1</v>
      </c>
      <c r="AF169">
        <f>IF($Y169&lt;=AR$1,1,0)</f>
        <v>1</v>
      </c>
      <c r="AG169">
        <f>IF($Y169&lt;=AS$1,1,0)</f>
        <v>1</v>
      </c>
      <c r="AH169">
        <f t="shared" si="12"/>
        <v>1</v>
      </c>
      <c r="AI169">
        <f t="shared" si="13"/>
        <v>1</v>
      </c>
      <c r="AJ169">
        <f t="shared" si="14"/>
        <v>1</v>
      </c>
    </row>
    <row r="170" spans="1:36" x14ac:dyDescent="0.2">
      <c r="A170">
        <v>13.398720000000001</v>
      </c>
      <c r="B170">
        <v>12.45665</v>
      </c>
      <c r="C170">
        <v>5</v>
      </c>
      <c r="D170">
        <v>1</v>
      </c>
      <c r="E170" t="s">
        <v>29</v>
      </c>
      <c r="F170">
        <v>0.01</v>
      </c>
      <c r="G170">
        <v>4</v>
      </c>
      <c r="H170" t="s">
        <v>24</v>
      </c>
      <c r="I170" t="s">
        <v>27</v>
      </c>
      <c r="J170" s="1">
        <v>19968</v>
      </c>
      <c r="K170">
        <v>143</v>
      </c>
      <c r="L170">
        <v>169</v>
      </c>
      <c r="M170">
        <v>55.151298760000003</v>
      </c>
      <c r="N170">
        <v>1</v>
      </c>
      <c r="O170">
        <v>0</v>
      </c>
      <c r="P170">
        <v>1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12</v>
      </c>
      <c r="W170" t="s">
        <v>29</v>
      </c>
      <c r="X170" t="str">
        <f t="shared" si="11"/>
        <v>13.39872_12.45665</v>
      </c>
      <c r="Y170">
        <f>VLOOKUP(X170,[1]deaths_age_mf!$AM:$AN,2,0)</f>
        <v>195.23559760416205</v>
      </c>
      <c r="Z170">
        <f>IF($Y170&lt;=AL$1,1,0)</f>
        <v>0</v>
      </c>
      <c r="AA170">
        <f>IF($Y170&lt;=AM$1,1,0)</f>
        <v>1</v>
      </c>
      <c r="AB170">
        <f>IF($Y170&lt;=AN$1,1,0)</f>
        <v>1</v>
      </c>
      <c r="AC170">
        <f>IF($Y170&lt;=AO$1,1,0)</f>
        <v>1</v>
      </c>
      <c r="AD170">
        <f>IF($Y170&lt;=AP$1,1,0)</f>
        <v>1</v>
      </c>
      <c r="AE170">
        <f>IF($Y170&lt;=AQ$1,1,0)</f>
        <v>1</v>
      </c>
      <c r="AF170">
        <f>IF($Y170&lt;=AR$1,1,0)</f>
        <v>1</v>
      </c>
      <c r="AG170">
        <f>IF($Y170&lt;=AS$1,1,0)</f>
        <v>1</v>
      </c>
      <c r="AH170">
        <f t="shared" si="12"/>
        <v>1</v>
      </c>
      <c r="AI170">
        <f t="shared" si="13"/>
        <v>1</v>
      </c>
      <c r="AJ170">
        <f t="shared" si="14"/>
        <v>1</v>
      </c>
    </row>
    <row r="171" spans="1:36" x14ac:dyDescent="0.2">
      <c r="A171">
        <v>14.57784</v>
      </c>
      <c r="B171">
        <v>16.189319999999999</v>
      </c>
      <c r="C171">
        <v>4</v>
      </c>
      <c r="D171">
        <v>1</v>
      </c>
      <c r="E171" t="s">
        <v>26</v>
      </c>
      <c r="F171">
        <v>0.04</v>
      </c>
      <c r="G171">
        <v>4</v>
      </c>
      <c r="H171" t="s">
        <v>24</v>
      </c>
      <c r="I171" t="s">
        <v>27</v>
      </c>
      <c r="J171" s="1">
        <v>19968</v>
      </c>
      <c r="K171">
        <v>143</v>
      </c>
      <c r="L171">
        <v>170</v>
      </c>
      <c r="M171">
        <v>244.62597070000001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1</v>
      </c>
      <c r="T171">
        <v>0</v>
      </c>
      <c r="U171">
        <v>0</v>
      </c>
      <c r="V171">
        <v>12</v>
      </c>
      <c r="W171" t="s">
        <v>26</v>
      </c>
      <c r="X171" t="str">
        <f t="shared" si="11"/>
        <v>14.57784_16.18932</v>
      </c>
      <c r="Y171">
        <f>VLOOKUP(X171,[1]deaths_age_mf!$AM:$AN,2,0)</f>
        <v>865.97593630906317</v>
      </c>
      <c r="Z171">
        <f>IF($Y171&lt;=AL$1,1,0)</f>
        <v>0</v>
      </c>
      <c r="AA171">
        <f>IF($Y171&lt;=AM$1,1,0)</f>
        <v>0</v>
      </c>
      <c r="AB171">
        <f>IF($Y171&lt;=AN$1,1,0)</f>
        <v>0</v>
      </c>
      <c r="AC171">
        <f>IF($Y171&lt;=AO$1,1,0)</f>
        <v>0</v>
      </c>
      <c r="AD171">
        <f>IF($Y171&lt;=AP$1,1,0)</f>
        <v>0</v>
      </c>
      <c r="AE171">
        <f>IF($Y171&lt;=AQ$1,1,0)</f>
        <v>0</v>
      </c>
      <c r="AF171">
        <f>IF($Y171&lt;=AR$1,1,0)</f>
        <v>0</v>
      </c>
      <c r="AG171">
        <f>IF($Y171&lt;=AS$1,1,0)</f>
        <v>0</v>
      </c>
      <c r="AH171">
        <f t="shared" si="12"/>
        <v>1</v>
      </c>
      <c r="AI171">
        <f t="shared" si="13"/>
        <v>1</v>
      </c>
      <c r="AJ171">
        <f t="shared" si="14"/>
        <v>1</v>
      </c>
    </row>
    <row r="172" spans="1:36" x14ac:dyDescent="0.2">
      <c r="A172">
        <v>15.32621</v>
      </c>
      <c r="B172">
        <v>13.43324</v>
      </c>
      <c r="C172">
        <v>5</v>
      </c>
      <c r="D172">
        <v>1</v>
      </c>
      <c r="E172" t="s">
        <v>29</v>
      </c>
      <c r="F172">
        <v>0.01</v>
      </c>
      <c r="G172">
        <v>4</v>
      </c>
      <c r="H172" t="s">
        <v>24</v>
      </c>
      <c r="I172" t="s">
        <v>27</v>
      </c>
      <c r="J172" s="1">
        <v>19968</v>
      </c>
      <c r="K172">
        <v>143</v>
      </c>
      <c r="L172">
        <v>171</v>
      </c>
      <c r="M172">
        <v>162.01755750000001</v>
      </c>
      <c r="N172">
        <v>0</v>
      </c>
      <c r="O172">
        <v>0</v>
      </c>
      <c r="P172">
        <v>0</v>
      </c>
      <c r="Q172">
        <v>0</v>
      </c>
      <c r="R172">
        <v>1</v>
      </c>
      <c r="S172">
        <v>0</v>
      </c>
      <c r="T172">
        <v>0</v>
      </c>
      <c r="U172">
        <v>0</v>
      </c>
      <c r="V172">
        <v>12</v>
      </c>
      <c r="W172" t="s">
        <v>29</v>
      </c>
      <c r="X172" t="str">
        <f t="shared" si="11"/>
        <v>15.32621_13.43324</v>
      </c>
      <c r="Y172">
        <f>VLOOKUP(X172,[1]deaths_age_mf!$AM:$AN,2,0)</f>
        <v>573.54215344003819</v>
      </c>
      <c r="Z172">
        <f>IF($Y172&lt;=AL$1,1,0)</f>
        <v>0</v>
      </c>
      <c r="AA172">
        <f>IF($Y172&lt;=AM$1,1,0)</f>
        <v>0</v>
      </c>
      <c r="AB172">
        <f>IF($Y172&lt;=AN$1,1,0)</f>
        <v>0</v>
      </c>
      <c r="AC172">
        <f>IF($Y172&lt;=AO$1,1,0)</f>
        <v>0</v>
      </c>
      <c r="AD172">
        <f>IF($Y172&lt;=AP$1,1,0)</f>
        <v>0</v>
      </c>
      <c r="AE172">
        <f>IF($Y172&lt;=AQ$1,1,0)</f>
        <v>1</v>
      </c>
      <c r="AF172">
        <f>IF($Y172&lt;=AR$1,1,0)</f>
        <v>1</v>
      </c>
      <c r="AG172">
        <f>IF($Y172&lt;=AS$1,1,0)</f>
        <v>1</v>
      </c>
      <c r="AH172">
        <f t="shared" si="12"/>
        <v>1</v>
      </c>
      <c r="AI172">
        <f t="shared" si="13"/>
        <v>1</v>
      </c>
      <c r="AJ172">
        <f t="shared" si="14"/>
        <v>1</v>
      </c>
    </row>
    <row r="173" spans="1:36" x14ac:dyDescent="0.2">
      <c r="A173">
        <v>14.473039999999999</v>
      </c>
      <c r="B173">
        <v>8.7775010000000009</v>
      </c>
      <c r="C173">
        <v>0</v>
      </c>
      <c r="D173">
        <v>1</v>
      </c>
      <c r="E173" t="s">
        <v>23</v>
      </c>
      <c r="F173">
        <v>0.28000000000000003</v>
      </c>
      <c r="G173">
        <v>0</v>
      </c>
      <c r="H173" t="s">
        <v>24</v>
      </c>
      <c r="I173" t="s">
        <v>25</v>
      </c>
      <c r="J173" s="1">
        <v>19968</v>
      </c>
      <c r="K173">
        <v>143</v>
      </c>
      <c r="L173">
        <v>172</v>
      </c>
      <c r="M173">
        <v>175.47745979999999</v>
      </c>
      <c r="N173">
        <v>0</v>
      </c>
      <c r="O173">
        <v>0</v>
      </c>
      <c r="P173">
        <v>0</v>
      </c>
      <c r="Q173">
        <v>0</v>
      </c>
      <c r="R173">
        <v>1</v>
      </c>
      <c r="S173">
        <v>0</v>
      </c>
      <c r="T173">
        <v>0</v>
      </c>
      <c r="U173">
        <v>0</v>
      </c>
      <c r="V173">
        <v>12</v>
      </c>
      <c r="W173" t="s">
        <v>23</v>
      </c>
      <c r="X173" t="str">
        <f t="shared" si="11"/>
        <v>14.47304_8.777501</v>
      </c>
      <c r="Y173">
        <f>VLOOKUP(X173,[1]deaths_age_mf!$AM:$AN,2,0)</f>
        <v>621.19020754475605</v>
      </c>
      <c r="Z173">
        <f>IF($Y173&lt;=AL$1,1,0)</f>
        <v>0</v>
      </c>
      <c r="AA173">
        <f>IF($Y173&lt;=AM$1,1,0)</f>
        <v>0</v>
      </c>
      <c r="AB173">
        <f>IF($Y173&lt;=AN$1,1,0)</f>
        <v>0</v>
      </c>
      <c r="AC173">
        <f>IF($Y173&lt;=AO$1,1,0)</f>
        <v>0</v>
      </c>
      <c r="AD173">
        <f>IF($Y173&lt;=AP$1,1,0)</f>
        <v>0</v>
      </c>
      <c r="AE173">
        <f>IF($Y173&lt;=AQ$1,1,0)</f>
        <v>0</v>
      </c>
      <c r="AF173">
        <f>IF($Y173&lt;=AR$1,1,0)</f>
        <v>1</v>
      </c>
      <c r="AG173">
        <f>IF($Y173&lt;=AS$1,1,0)</f>
        <v>1</v>
      </c>
      <c r="AH173">
        <f t="shared" si="12"/>
        <v>1</v>
      </c>
      <c r="AI173">
        <f t="shared" si="13"/>
        <v>1</v>
      </c>
      <c r="AJ173">
        <f t="shared" si="14"/>
        <v>1</v>
      </c>
    </row>
    <row r="174" spans="1:36" x14ac:dyDescent="0.2">
      <c r="A174">
        <v>11.399570000000001</v>
      </c>
      <c r="B174">
        <v>9.8878470000000007</v>
      </c>
      <c r="C174">
        <v>4</v>
      </c>
      <c r="D174">
        <v>1</v>
      </c>
      <c r="E174" t="s">
        <v>26</v>
      </c>
      <c r="F174">
        <v>0.04</v>
      </c>
      <c r="G174">
        <v>4</v>
      </c>
      <c r="H174" t="s">
        <v>24</v>
      </c>
      <c r="I174" t="s">
        <v>27</v>
      </c>
      <c r="J174" s="1">
        <v>19968</v>
      </c>
      <c r="K174">
        <v>143</v>
      </c>
      <c r="L174">
        <v>173</v>
      </c>
      <c r="M174">
        <v>109.0435689</v>
      </c>
      <c r="N174">
        <v>1</v>
      </c>
      <c r="O174">
        <v>0</v>
      </c>
      <c r="P174">
        <v>0</v>
      </c>
      <c r="Q174">
        <v>1</v>
      </c>
      <c r="R174">
        <v>0</v>
      </c>
      <c r="S174">
        <v>0</v>
      </c>
      <c r="T174">
        <v>0</v>
      </c>
      <c r="U174">
        <v>0</v>
      </c>
      <c r="V174">
        <v>12</v>
      </c>
      <c r="W174" t="s">
        <v>26</v>
      </c>
      <c r="X174" t="str">
        <f t="shared" si="11"/>
        <v>11.39957_9.887847</v>
      </c>
      <c r="Y174">
        <f>VLOOKUP(X174,[1]deaths_age_mf!$AM:$AN,2,0)</f>
        <v>386.01423380931919</v>
      </c>
      <c r="Z174">
        <f>IF($Y174&lt;=AL$1,1,0)</f>
        <v>0</v>
      </c>
      <c r="AA174">
        <f>IF($Y174&lt;=AM$1,1,0)</f>
        <v>0</v>
      </c>
      <c r="AB174">
        <f>IF($Y174&lt;=AN$1,1,0)</f>
        <v>0</v>
      </c>
      <c r="AC174">
        <f>IF($Y174&lt;=AO$1,1,0)</f>
        <v>1</v>
      </c>
      <c r="AD174">
        <f>IF($Y174&lt;=AP$1,1,0)</f>
        <v>1</v>
      </c>
      <c r="AE174">
        <f>IF($Y174&lt;=AQ$1,1,0)</f>
        <v>1</v>
      </c>
      <c r="AF174">
        <f>IF($Y174&lt;=AR$1,1,0)</f>
        <v>1</v>
      </c>
      <c r="AG174">
        <f>IF($Y174&lt;=AS$1,1,0)</f>
        <v>1</v>
      </c>
      <c r="AH174">
        <f t="shared" si="12"/>
        <v>1</v>
      </c>
      <c r="AI174">
        <f t="shared" si="13"/>
        <v>1</v>
      </c>
      <c r="AJ174">
        <f t="shared" si="14"/>
        <v>1</v>
      </c>
    </row>
    <row r="175" spans="1:36" x14ac:dyDescent="0.2">
      <c r="A175">
        <v>12.487310000000001</v>
      </c>
      <c r="B175">
        <v>11.177350000000001</v>
      </c>
      <c r="C175">
        <v>2</v>
      </c>
      <c r="D175">
        <v>1</v>
      </c>
      <c r="E175" t="s">
        <v>30</v>
      </c>
      <c r="F175">
        <v>0.3</v>
      </c>
      <c r="G175">
        <v>2</v>
      </c>
      <c r="H175" t="s">
        <v>24</v>
      </c>
      <c r="I175" t="s">
        <v>25</v>
      </c>
      <c r="J175" s="1">
        <v>19968</v>
      </c>
      <c r="K175">
        <v>143</v>
      </c>
      <c r="L175">
        <v>174</v>
      </c>
      <c r="M175">
        <v>27.810356330000001</v>
      </c>
      <c r="N175">
        <v>1</v>
      </c>
      <c r="O175">
        <v>1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12</v>
      </c>
      <c r="W175" t="s">
        <v>30</v>
      </c>
      <c r="X175" t="str">
        <f t="shared" si="11"/>
        <v>12.48731_11.17735</v>
      </c>
      <c r="Y175">
        <f>VLOOKUP(X175,[1]deaths_age_mf!$AM:$AN,2,0)</f>
        <v>98.448661404942925</v>
      </c>
      <c r="Z175">
        <f>IF($Y175&lt;=AL$1,1,0)</f>
        <v>1</v>
      </c>
      <c r="AA175">
        <f>IF($Y175&lt;=AM$1,1,0)</f>
        <v>1</v>
      </c>
      <c r="AB175">
        <f>IF($Y175&lt;=AN$1,1,0)</f>
        <v>1</v>
      </c>
      <c r="AC175">
        <f>IF($Y175&lt;=AO$1,1,0)</f>
        <v>1</v>
      </c>
      <c r="AD175">
        <f>IF($Y175&lt;=AP$1,1,0)</f>
        <v>1</v>
      </c>
      <c r="AE175">
        <f>IF($Y175&lt;=AQ$1,1,0)</f>
        <v>1</v>
      </c>
      <c r="AF175">
        <f>IF($Y175&lt;=AR$1,1,0)</f>
        <v>1</v>
      </c>
      <c r="AG175">
        <f>IF($Y175&lt;=AS$1,1,0)</f>
        <v>1</v>
      </c>
      <c r="AH175">
        <f t="shared" si="12"/>
        <v>1</v>
      </c>
      <c r="AI175">
        <f t="shared" si="13"/>
        <v>1</v>
      </c>
      <c r="AJ175">
        <f t="shared" si="14"/>
        <v>1</v>
      </c>
    </row>
    <row r="176" spans="1:36" x14ac:dyDescent="0.2">
      <c r="A176">
        <v>13.781230000000001</v>
      </c>
      <c r="B176">
        <v>11.160600000000001</v>
      </c>
      <c r="C176">
        <v>0</v>
      </c>
      <c r="D176">
        <v>1</v>
      </c>
      <c r="E176" t="s">
        <v>23</v>
      </c>
      <c r="F176">
        <v>0.28000000000000003</v>
      </c>
      <c r="G176">
        <v>0</v>
      </c>
      <c r="H176" t="s">
        <v>24</v>
      </c>
      <c r="I176" t="s">
        <v>25</v>
      </c>
      <c r="J176" s="1">
        <v>19968</v>
      </c>
      <c r="K176">
        <v>143</v>
      </c>
      <c r="L176">
        <v>175</v>
      </c>
      <c r="M176">
        <v>66.797978069999999</v>
      </c>
      <c r="N176">
        <v>1</v>
      </c>
      <c r="O176">
        <v>0</v>
      </c>
      <c r="P176">
        <v>1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12</v>
      </c>
      <c r="W176" t="s">
        <v>23</v>
      </c>
      <c r="X176" t="str">
        <f t="shared" si="11"/>
        <v>13.78123_11.1606</v>
      </c>
      <c r="Y176">
        <f>VLOOKUP(X176,[1]deaths_age_mf!$AM:$AN,2,0)</f>
        <v>236.4648423678054</v>
      </c>
      <c r="Z176">
        <f>IF($Y176&lt;=AL$1,1,0)</f>
        <v>0</v>
      </c>
      <c r="AA176">
        <f>IF($Y176&lt;=AM$1,1,0)</f>
        <v>0</v>
      </c>
      <c r="AB176">
        <f>IF($Y176&lt;=AN$1,1,0)</f>
        <v>1</v>
      </c>
      <c r="AC176">
        <f>IF($Y176&lt;=AO$1,1,0)</f>
        <v>1</v>
      </c>
      <c r="AD176">
        <f>IF($Y176&lt;=AP$1,1,0)</f>
        <v>1</v>
      </c>
      <c r="AE176">
        <f>IF($Y176&lt;=AQ$1,1,0)</f>
        <v>1</v>
      </c>
      <c r="AF176">
        <f>IF($Y176&lt;=AR$1,1,0)</f>
        <v>1</v>
      </c>
      <c r="AG176">
        <f>IF($Y176&lt;=AS$1,1,0)</f>
        <v>1</v>
      </c>
      <c r="AH176">
        <f t="shared" si="12"/>
        <v>1</v>
      </c>
      <c r="AI176">
        <f t="shared" si="13"/>
        <v>1</v>
      </c>
      <c r="AJ176">
        <f t="shared" si="14"/>
        <v>1</v>
      </c>
    </row>
    <row r="177" spans="1:36" x14ac:dyDescent="0.2">
      <c r="A177">
        <v>10.56813</v>
      </c>
      <c r="B177">
        <v>11.02786</v>
      </c>
      <c r="C177">
        <v>2</v>
      </c>
      <c r="D177">
        <v>0</v>
      </c>
      <c r="E177" t="s">
        <v>30</v>
      </c>
      <c r="F177">
        <v>0.3</v>
      </c>
      <c r="G177">
        <v>2</v>
      </c>
      <c r="H177" t="s">
        <v>28</v>
      </c>
      <c r="I177" t="s">
        <v>25</v>
      </c>
      <c r="J177" s="1">
        <v>19968</v>
      </c>
      <c r="K177">
        <v>143</v>
      </c>
      <c r="L177">
        <v>176</v>
      </c>
      <c r="M177">
        <v>106.0891524</v>
      </c>
      <c r="N177">
        <v>1</v>
      </c>
      <c r="O177">
        <v>0</v>
      </c>
      <c r="P177">
        <v>0</v>
      </c>
      <c r="Q177">
        <v>1</v>
      </c>
      <c r="R177">
        <v>0</v>
      </c>
      <c r="S177">
        <v>0</v>
      </c>
      <c r="T177">
        <v>0</v>
      </c>
      <c r="U177">
        <v>0</v>
      </c>
      <c r="V177">
        <v>12</v>
      </c>
      <c r="W177" t="s">
        <v>30</v>
      </c>
      <c r="X177" t="str">
        <f t="shared" si="11"/>
        <v>10.56813_11.02786</v>
      </c>
      <c r="Y177">
        <f>VLOOKUP(X177,[1]deaths_age_mf!$AM:$AN,2,0)</f>
        <v>375.55559964765763</v>
      </c>
      <c r="Z177">
        <f>IF($Y177&lt;=AL$1,1,0)</f>
        <v>0</v>
      </c>
      <c r="AA177">
        <f>IF($Y177&lt;=AM$1,1,0)</f>
        <v>0</v>
      </c>
      <c r="AB177">
        <f>IF($Y177&lt;=AN$1,1,0)</f>
        <v>0</v>
      </c>
      <c r="AC177">
        <f>IF($Y177&lt;=AO$1,1,0)</f>
        <v>1</v>
      </c>
      <c r="AD177">
        <f>IF($Y177&lt;=AP$1,1,0)</f>
        <v>1</v>
      </c>
      <c r="AE177">
        <f>IF($Y177&lt;=AQ$1,1,0)</f>
        <v>1</v>
      </c>
      <c r="AF177">
        <f>IF($Y177&lt;=AR$1,1,0)</f>
        <v>1</v>
      </c>
      <c r="AG177">
        <f>IF($Y177&lt;=AS$1,1,0)</f>
        <v>1</v>
      </c>
      <c r="AH177">
        <f t="shared" si="12"/>
        <v>1</v>
      </c>
      <c r="AI177">
        <f t="shared" si="13"/>
        <v>1</v>
      </c>
      <c r="AJ177">
        <f t="shared" si="14"/>
        <v>1</v>
      </c>
    </row>
    <row r="178" spans="1:36" x14ac:dyDescent="0.2">
      <c r="A178">
        <v>10.535819999999999</v>
      </c>
      <c r="B178">
        <v>11.010350000000001</v>
      </c>
      <c r="C178">
        <v>0</v>
      </c>
      <c r="D178">
        <v>1</v>
      </c>
      <c r="E178" t="s">
        <v>23</v>
      </c>
      <c r="F178">
        <v>0.28000000000000003</v>
      </c>
      <c r="G178">
        <v>0</v>
      </c>
      <c r="H178" t="s">
        <v>24</v>
      </c>
      <c r="I178" t="s">
        <v>25</v>
      </c>
      <c r="J178" s="1">
        <v>19968</v>
      </c>
      <c r="K178">
        <v>143</v>
      </c>
      <c r="L178">
        <v>177</v>
      </c>
      <c r="M178">
        <v>107.9033407</v>
      </c>
      <c r="N178">
        <v>1</v>
      </c>
      <c r="O178">
        <v>0</v>
      </c>
      <c r="P178">
        <v>0</v>
      </c>
      <c r="Q178">
        <v>1</v>
      </c>
      <c r="R178">
        <v>0</v>
      </c>
      <c r="S178">
        <v>0</v>
      </c>
      <c r="T178">
        <v>0</v>
      </c>
      <c r="U178">
        <v>0</v>
      </c>
      <c r="V178">
        <v>12</v>
      </c>
      <c r="W178" t="s">
        <v>23</v>
      </c>
      <c r="X178" t="str">
        <f t="shared" si="11"/>
        <v>10.53582_11.01035</v>
      </c>
      <c r="Y178">
        <f>VLOOKUP(X178,[1]deaths_age_mf!$AM:$AN,2,0)</f>
        <v>381.97782615509868</v>
      </c>
      <c r="Z178">
        <f>IF($Y178&lt;=AL$1,1,0)</f>
        <v>0</v>
      </c>
      <c r="AA178">
        <f>IF($Y178&lt;=AM$1,1,0)</f>
        <v>0</v>
      </c>
      <c r="AB178">
        <f>IF($Y178&lt;=AN$1,1,0)</f>
        <v>0</v>
      </c>
      <c r="AC178">
        <f>IF($Y178&lt;=AO$1,1,0)</f>
        <v>1</v>
      </c>
      <c r="AD178">
        <f>IF($Y178&lt;=AP$1,1,0)</f>
        <v>1</v>
      </c>
      <c r="AE178">
        <f>IF($Y178&lt;=AQ$1,1,0)</f>
        <v>1</v>
      </c>
      <c r="AF178">
        <f>IF($Y178&lt;=AR$1,1,0)</f>
        <v>1</v>
      </c>
      <c r="AG178">
        <f>IF($Y178&lt;=AS$1,1,0)</f>
        <v>1</v>
      </c>
      <c r="AH178">
        <f t="shared" si="12"/>
        <v>1</v>
      </c>
      <c r="AI178">
        <f t="shared" si="13"/>
        <v>1</v>
      </c>
      <c r="AJ178">
        <f t="shared" si="14"/>
        <v>1</v>
      </c>
    </row>
    <row r="179" spans="1:36" x14ac:dyDescent="0.2">
      <c r="A179">
        <v>14.75957</v>
      </c>
      <c r="B179">
        <v>10.752330000000001</v>
      </c>
      <c r="C179">
        <v>0</v>
      </c>
      <c r="D179">
        <v>0</v>
      </c>
      <c r="E179" t="s">
        <v>23</v>
      </c>
      <c r="F179">
        <v>0.28000000000000003</v>
      </c>
      <c r="G179">
        <v>0</v>
      </c>
      <c r="H179" t="s">
        <v>28</v>
      </c>
      <c r="I179" t="s">
        <v>25</v>
      </c>
      <c r="J179" s="1">
        <v>19968</v>
      </c>
      <c r="K179">
        <v>143</v>
      </c>
      <c r="L179">
        <v>178</v>
      </c>
      <c r="M179">
        <v>119.776644</v>
      </c>
      <c r="N179">
        <v>1</v>
      </c>
      <c r="O179">
        <v>0</v>
      </c>
      <c r="P179">
        <v>0</v>
      </c>
      <c r="Q179">
        <v>1</v>
      </c>
      <c r="R179">
        <v>0</v>
      </c>
      <c r="S179">
        <v>0</v>
      </c>
      <c r="T179">
        <v>0</v>
      </c>
      <c r="U179">
        <v>0</v>
      </c>
      <c r="V179">
        <v>12</v>
      </c>
      <c r="W179" t="s">
        <v>23</v>
      </c>
      <c r="X179" t="str">
        <f t="shared" si="11"/>
        <v>14.75957_10.75233</v>
      </c>
      <c r="Y179">
        <f>VLOOKUP(X179,[1]deaths_age_mf!$AM:$AN,2,0)</f>
        <v>424.00931980089922</v>
      </c>
      <c r="Z179">
        <f>IF($Y179&lt;=AL$1,1,0)</f>
        <v>0</v>
      </c>
      <c r="AA179">
        <f>IF($Y179&lt;=AM$1,1,0)</f>
        <v>0</v>
      </c>
      <c r="AB179">
        <f>IF($Y179&lt;=AN$1,1,0)</f>
        <v>0</v>
      </c>
      <c r="AC179">
        <f>IF($Y179&lt;=AO$1,1,0)</f>
        <v>0</v>
      </c>
      <c r="AD179">
        <f>IF($Y179&lt;=AP$1,1,0)</f>
        <v>1</v>
      </c>
      <c r="AE179">
        <f>IF($Y179&lt;=AQ$1,1,0)</f>
        <v>1</v>
      </c>
      <c r="AF179">
        <f>IF($Y179&lt;=AR$1,1,0)</f>
        <v>1</v>
      </c>
      <c r="AG179">
        <f>IF($Y179&lt;=AS$1,1,0)</f>
        <v>1</v>
      </c>
      <c r="AH179">
        <f t="shared" si="12"/>
        <v>1</v>
      </c>
      <c r="AI179">
        <f t="shared" si="13"/>
        <v>1</v>
      </c>
      <c r="AJ179">
        <f t="shared" si="14"/>
        <v>1</v>
      </c>
    </row>
    <row r="180" spans="1:36" x14ac:dyDescent="0.2">
      <c r="A180">
        <v>14.2318</v>
      </c>
      <c r="B180">
        <v>12.04069</v>
      </c>
      <c r="C180">
        <v>5</v>
      </c>
      <c r="D180">
        <v>0</v>
      </c>
      <c r="E180" t="s">
        <v>29</v>
      </c>
      <c r="F180">
        <v>0.01</v>
      </c>
      <c r="G180">
        <v>4</v>
      </c>
      <c r="H180" t="s">
        <v>28</v>
      </c>
      <c r="I180" t="s">
        <v>27</v>
      </c>
      <c r="J180" s="1">
        <v>19968</v>
      </c>
      <c r="K180">
        <v>143</v>
      </c>
      <c r="L180">
        <v>179</v>
      </c>
      <c r="M180">
        <v>84.489009820000007</v>
      </c>
      <c r="N180">
        <v>1</v>
      </c>
      <c r="O180">
        <v>0</v>
      </c>
      <c r="P180">
        <v>1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12</v>
      </c>
      <c r="W180" t="s">
        <v>29</v>
      </c>
      <c r="X180" t="str">
        <f t="shared" si="11"/>
        <v>14.2318_12.04069</v>
      </c>
      <c r="Y180">
        <f>VLOOKUP(X180,[1]deaths_age_mf!$AM:$AN,2,0)</f>
        <v>299.09109477361721</v>
      </c>
      <c r="Z180">
        <f>IF($Y180&lt;=AL$1,1,0)</f>
        <v>0</v>
      </c>
      <c r="AA180">
        <f>IF($Y180&lt;=AM$1,1,0)</f>
        <v>0</v>
      </c>
      <c r="AB180">
        <f>IF($Y180&lt;=AN$1,1,0)</f>
        <v>1</v>
      </c>
      <c r="AC180">
        <f>IF($Y180&lt;=AO$1,1,0)</f>
        <v>1</v>
      </c>
      <c r="AD180">
        <f>IF($Y180&lt;=AP$1,1,0)</f>
        <v>1</v>
      </c>
      <c r="AE180">
        <f>IF($Y180&lt;=AQ$1,1,0)</f>
        <v>1</v>
      </c>
      <c r="AF180">
        <f>IF($Y180&lt;=AR$1,1,0)</f>
        <v>1</v>
      </c>
      <c r="AG180">
        <f>IF($Y180&lt;=AS$1,1,0)</f>
        <v>1</v>
      </c>
      <c r="AH180">
        <f t="shared" si="12"/>
        <v>1</v>
      </c>
      <c r="AI180">
        <f t="shared" si="13"/>
        <v>1</v>
      </c>
      <c r="AJ180">
        <f t="shared" si="14"/>
        <v>1</v>
      </c>
    </row>
    <row r="181" spans="1:36" x14ac:dyDescent="0.2">
      <c r="A181">
        <v>13.34694</v>
      </c>
      <c r="B181">
        <v>11.975770000000001</v>
      </c>
      <c r="C181">
        <v>2</v>
      </c>
      <c r="D181">
        <v>1</v>
      </c>
      <c r="E181" t="s">
        <v>30</v>
      </c>
      <c r="F181">
        <v>0.3</v>
      </c>
      <c r="G181">
        <v>2</v>
      </c>
      <c r="H181" t="s">
        <v>24</v>
      </c>
      <c r="I181" t="s">
        <v>25</v>
      </c>
      <c r="J181" s="1">
        <v>19968</v>
      </c>
      <c r="K181">
        <v>143</v>
      </c>
      <c r="L181">
        <v>180</v>
      </c>
      <c r="M181">
        <v>40.722442119999997</v>
      </c>
      <c r="N181">
        <v>1</v>
      </c>
      <c r="O181">
        <v>1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12</v>
      </c>
      <c r="W181" t="s">
        <v>30</v>
      </c>
      <c r="X181" t="str">
        <f t="shared" si="11"/>
        <v>13.34694_11.97577</v>
      </c>
      <c r="Y181">
        <f>VLOOKUP(X181,[1]deaths_age_mf!$AM:$AN,2,0)</f>
        <v>144.15744510235098</v>
      </c>
      <c r="Z181">
        <f>IF($Y181&lt;=AL$1,1,0)</f>
        <v>0</v>
      </c>
      <c r="AA181">
        <f>IF($Y181&lt;=AM$1,1,0)</f>
        <v>1</v>
      </c>
      <c r="AB181">
        <f>IF($Y181&lt;=AN$1,1,0)</f>
        <v>1</v>
      </c>
      <c r="AC181">
        <f>IF($Y181&lt;=AO$1,1,0)</f>
        <v>1</v>
      </c>
      <c r="AD181">
        <f>IF($Y181&lt;=AP$1,1,0)</f>
        <v>1</v>
      </c>
      <c r="AE181">
        <f>IF($Y181&lt;=AQ$1,1,0)</f>
        <v>1</v>
      </c>
      <c r="AF181">
        <f>IF($Y181&lt;=AR$1,1,0)</f>
        <v>1</v>
      </c>
      <c r="AG181">
        <f>IF($Y181&lt;=AS$1,1,0)</f>
        <v>1</v>
      </c>
      <c r="AH181">
        <f t="shared" si="12"/>
        <v>1</v>
      </c>
      <c r="AI181">
        <f t="shared" si="13"/>
        <v>1</v>
      </c>
      <c r="AJ181">
        <f t="shared" si="14"/>
        <v>1</v>
      </c>
    </row>
    <row r="182" spans="1:36" x14ac:dyDescent="0.2">
      <c r="A182">
        <v>10.438549999999999</v>
      </c>
      <c r="B182">
        <v>11.807090000000001</v>
      </c>
      <c r="C182">
        <v>0</v>
      </c>
      <c r="D182">
        <v>1</v>
      </c>
      <c r="E182" t="s">
        <v>23</v>
      </c>
      <c r="F182">
        <v>0.28000000000000003</v>
      </c>
      <c r="G182">
        <v>0</v>
      </c>
      <c r="H182" t="s">
        <v>24</v>
      </c>
      <c r="I182" t="s">
        <v>25</v>
      </c>
      <c r="J182" s="1">
        <v>19968</v>
      </c>
      <c r="K182">
        <v>143</v>
      </c>
      <c r="L182">
        <v>181</v>
      </c>
      <c r="M182">
        <v>106.7153222</v>
      </c>
      <c r="N182">
        <v>1</v>
      </c>
      <c r="O182">
        <v>0</v>
      </c>
      <c r="P182">
        <v>0</v>
      </c>
      <c r="Q182">
        <v>1</v>
      </c>
      <c r="R182">
        <v>0</v>
      </c>
      <c r="S182">
        <v>0</v>
      </c>
      <c r="T182">
        <v>0</v>
      </c>
      <c r="U182">
        <v>0</v>
      </c>
      <c r="V182">
        <v>12</v>
      </c>
      <c r="W182" t="s">
        <v>23</v>
      </c>
      <c r="X182" t="str">
        <f t="shared" si="11"/>
        <v>10.43855_11.80709</v>
      </c>
      <c r="Y182">
        <f>VLOOKUP(X182,[1]deaths_age_mf!$AM:$AN,2,0)</f>
        <v>377.77224056114011</v>
      </c>
      <c r="Z182">
        <f>IF($Y182&lt;=AL$1,1,0)</f>
        <v>0</v>
      </c>
      <c r="AA182">
        <f>IF($Y182&lt;=AM$1,1,0)</f>
        <v>0</v>
      </c>
      <c r="AB182">
        <f>IF($Y182&lt;=AN$1,1,0)</f>
        <v>0</v>
      </c>
      <c r="AC182">
        <f>IF($Y182&lt;=AO$1,1,0)</f>
        <v>1</v>
      </c>
      <c r="AD182">
        <f>IF($Y182&lt;=AP$1,1,0)</f>
        <v>1</v>
      </c>
      <c r="AE182">
        <f>IF($Y182&lt;=AQ$1,1,0)</f>
        <v>1</v>
      </c>
      <c r="AF182">
        <f>IF($Y182&lt;=AR$1,1,0)</f>
        <v>1</v>
      </c>
      <c r="AG182">
        <f>IF($Y182&lt;=AS$1,1,0)</f>
        <v>1</v>
      </c>
      <c r="AH182">
        <f t="shared" si="12"/>
        <v>1</v>
      </c>
      <c r="AI182">
        <f t="shared" si="13"/>
        <v>1</v>
      </c>
      <c r="AJ182">
        <f t="shared" si="14"/>
        <v>1</v>
      </c>
    </row>
    <row r="183" spans="1:36" x14ac:dyDescent="0.2">
      <c r="A183">
        <v>12.51876</v>
      </c>
      <c r="B183">
        <v>10.58196</v>
      </c>
      <c r="C183">
        <v>3</v>
      </c>
      <c r="D183">
        <v>0</v>
      </c>
      <c r="E183" t="s">
        <v>31</v>
      </c>
      <c r="F183">
        <v>0.13</v>
      </c>
      <c r="G183">
        <v>3</v>
      </c>
      <c r="H183" t="s">
        <v>28</v>
      </c>
      <c r="I183" t="s">
        <v>25</v>
      </c>
      <c r="J183" s="1">
        <v>19968</v>
      </c>
      <c r="K183">
        <v>143</v>
      </c>
      <c r="L183">
        <v>182</v>
      </c>
      <c r="M183">
        <v>57.320865789999999</v>
      </c>
      <c r="N183">
        <v>1</v>
      </c>
      <c r="O183">
        <v>0</v>
      </c>
      <c r="P183">
        <v>1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12</v>
      </c>
      <c r="W183" t="s">
        <v>31</v>
      </c>
      <c r="X183" t="str">
        <f t="shared" si="11"/>
        <v>12.51876_10.58196</v>
      </c>
      <c r="Y183">
        <f>VLOOKUP(X183,[1]deaths_age_mf!$AM:$AN,2,0)</f>
        <v>202.91586490077481</v>
      </c>
      <c r="Z183">
        <f>IF($Y183&lt;=AL$1,1,0)</f>
        <v>0</v>
      </c>
      <c r="AA183">
        <f>IF($Y183&lt;=AM$1,1,0)</f>
        <v>0</v>
      </c>
      <c r="AB183">
        <f>IF($Y183&lt;=AN$1,1,0)</f>
        <v>1</v>
      </c>
      <c r="AC183">
        <f>IF($Y183&lt;=AO$1,1,0)</f>
        <v>1</v>
      </c>
      <c r="AD183">
        <f>IF($Y183&lt;=AP$1,1,0)</f>
        <v>1</v>
      </c>
      <c r="AE183">
        <f>IF($Y183&lt;=AQ$1,1,0)</f>
        <v>1</v>
      </c>
      <c r="AF183">
        <f>IF($Y183&lt;=AR$1,1,0)</f>
        <v>1</v>
      </c>
      <c r="AG183">
        <f>IF($Y183&lt;=AS$1,1,0)</f>
        <v>1</v>
      </c>
      <c r="AH183">
        <f t="shared" si="12"/>
        <v>1</v>
      </c>
      <c r="AI183">
        <f t="shared" si="13"/>
        <v>1</v>
      </c>
      <c r="AJ183">
        <f t="shared" si="14"/>
        <v>1</v>
      </c>
    </row>
    <row r="184" spans="1:36" x14ac:dyDescent="0.2">
      <c r="A184">
        <v>14.99982</v>
      </c>
      <c r="B184">
        <v>11.99344</v>
      </c>
      <c r="C184">
        <v>5</v>
      </c>
      <c r="D184">
        <v>0</v>
      </c>
      <c r="E184" t="s">
        <v>29</v>
      </c>
      <c r="F184">
        <v>0.01</v>
      </c>
      <c r="G184">
        <v>4</v>
      </c>
      <c r="H184" t="s">
        <v>28</v>
      </c>
      <c r="I184" t="s">
        <v>27</v>
      </c>
      <c r="J184" s="1">
        <v>19968</v>
      </c>
      <c r="K184">
        <v>143</v>
      </c>
      <c r="L184">
        <v>183</v>
      </c>
      <c r="M184">
        <v>122.1507227</v>
      </c>
      <c r="N184">
        <v>1</v>
      </c>
      <c r="O184">
        <v>0</v>
      </c>
      <c r="P184">
        <v>0</v>
      </c>
      <c r="Q184">
        <v>1</v>
      </c>
      <c r="R184">
        <v>0</v>
      </c>
      <c r="S184">
        <v>0</v>
      </c>
      <c r="T184">
        <v>0</v>
      </c>
      <c r="U184">
        <v>0</v>
      </c>
      <c r="V184">
        <v>12</v>
      </c>
      <c r="W184" t="s">
        <v>29</v>
      </c>
      <c r="X184" t="str">
        <f t="shared" si="11"/>
        <v>14.99982_11.99344</v>
      </c>
      <c r="Y184">
        <f>VLOOKUP(X184,[1]deaths_age_mf!$AM:$AN,2,0)</f>
        <v>432.41355853243579</v>
      </c>
      <c r="Z184">
        <f>IF($Y184&lt;=AL$1,1,0)</f>
        <v>0</v>
      </c>
      <c r="AA184">
        <f>IF($Y184&lt;=AM$1,1,0)</f>
        <v>0</v>
      </c>
      <c r="AB184">
        <f>IF($Y184&lt;=AN$1,1,0)</f>
        <v>0</v>
      </c>
      <c r="AC184">
        <f>IF($Y184&lt;=AO$1,1,0)</f>
        <v>0</v>
      </c>
      <c r="AD184">
        <f>IF($Y184&lt;=AP$1,1,0)</f>
        <v>1</v>
      </c>
      <c r="AE184">
        <f>IF($Y184&lt;=AQ$1,1,0)</f>
        <v>1</v>
      </c>
      <c r="AF184">
        <f>IF($Y184&lt;=AR$1,1,0)</f>
        <v>1</v>
      </c>
      <c r="AG184">
        <f>IF($Y184&lt;=AS$1,1,0)</f>
        <v>1</v>
      </c>
      <c r="AH184">
        <f t="shared" si="12"/>
        <v>1</v>
      </c>
      <c r="AI184">
        <f t="shared" si="13"/>
        <v>1</v>
      </c>
      <c r="AJ184">
        <f t="shared" si="14"/>
        <v>1</v>
      </c>
    </row>
    <row r="185" spans="1:36" x14ac:dyDescent="0.2">
      <c r="A185">
        <v>10.64479</v>
      </c>
      <c r="B185">
        <v>9.8829270000000005</v>
      </c>
      <c r="C185">
        <v>5</v>
      </c>
      <c r="D185">
        <v>1</v>
      </c>
      <c r="E185" t="s">
        <v>29</v>
      </c>
      <c r="F185">
        <v>0.01</v>
      </c>
      <c r="G185">
        <v>4</v>
      </c>
      <c r="H185" t="s">
        <v>24</v>
      </c>
      <c r="I185" t="s">
        <v>27</v>
      </c>
      <c r="J185" s="1">
        <v>19968</v>
      </c>
      <c r="K185">
        <v>143</v>
      </c>
      <c r="L185">
        <v>184</v>
      </c>
      <c r="M185">
        <v>133.35012810000001</v>
      </c>
      <c r="N185">
        <v>1</v>
      </c>
      <c r="O185">
        <v>0</v>
      </c>
      <c r="P185">
        <v>0</v>
      </c>
      <c r="Q185">
        <v>1</v>
      </c>
      <c r="R185">
        <v>0</v>
      </c>
      <c r="S185">
        <v>0</v>
      </c>
      <c r="T185">
        <v>0</v>
      </c>
      <c r="U185">
        <v>0</v>
      </c>
      <c r="V185">
        <v>12</v>
      </c>
      <c r="W185" t="s">
        <v>29</v>
      </c>
      <c r="X185" t="str">
        <f t="shared" si="11"/>
        <v>10.64479_9.882927</v>
      </c>
      <c r="Y185">
        <f>VLOOKUP(X185,[1]deaths_age_mf!$AM:$AN,2,0)</f>
        <v>472.05945350647278</v>
      </c>
      <c r="Z185">
        <f>IF($Y185&lt;=AL$1,1,0)</f>
        <v>0</v>
      </c>
      <c r="AA185">
        <f>IF($Y185&lt;=AM$1,1,0)</f>
        <v>0</v>
      </c>
      <c r="AB185">
        <f>IF($Y185&lt;=AN$1,1,0)</f>
        <v>0</v>
      </c>
      <c r="AC185">
        <f>IF($Y185&lt;=AO$1,1,0)</f>
        <v>0</v>
      </c>
      <c r="AD185">
        <f>IF($Y185&lt;=AP$1,1,0)</f>
        <v>1</v>
      </c>
      <c r="AE185">
        <f>IF($Y185&lt;=AQ$1,1,0)</f>
        <v>1</v>
      </c>
      <c r="AF185">
        <f>IF($Y185&lt;=AR$1,1,0)</f>
        <v>1</v>
      </c>
      <c r="AG185">
        <f>IF($Y185&lt;=AS$1,1,0)</f>
        <v>1</v>
      </c>
      <c r="AH185">
        <f t="shared" si="12"/>
        <v>1</v>
      </c>
      <c r="AI185">
        <f t="shared" si="13"/>
        <v>1</v>
      </c>
      <c r="AJ185">
        <f t="shared" si="14"/>
        <v>1</v>
      </c>
    </row>
    <row r="186" spans="1:36" x14ac:dyDescent="0.2">
      <c r="A186">
        <v>13.125170000000001</v>
      </c>
      <c r="B186">
        <v>11.132059999999999</v>
      </c>
      <c r="C186">
        <v>0</v>
      </c>
      <c r="D186">
        <v>1</v>
      </c>
      <c r="E186" t="s">
        <v>23</v>
      </c>
      <c r="F186">
        <v>0.28000000000000003</v>
      </c>
      <c r="G186">
        <v>0</v>
      </c>
      <c r="H186" t="s">
        <v>24</v>
      </c>
      <c r="I186" t="s">
        <v>25</v>
      </c>
      <c r="J186" s="1">
        <v>19968</v>
      </c>
      <c r="K186">
        <v>143</v>
      </c>
      <c r="L186">
        <v>185</v>
      </c>
      <c r="M186">
        <v>40.646705619999999</v>
      </c>
      <c r="N186">
        <v>1</v>
      </c>
      <c r="O186">
        <v>1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12</v>
      </c>
      <c r="W186" t="s">
        <v>23</v>
      </c>
      <c r="X186" t="str">
        <f t="shared" si="11"/>
        <v>13.12517_11.13206</v>
      </c>
      <c r="Y186">
        <f>VLOOKUP(X186,[1]deaths_age_mf!$AM:$AN,2,0)</f>
        <v>143.88933791054032</v>
      </c>
      <c r="Z186">
        <f>IF($Y186&lt;=AL$1,1,0)</f>
        <v>0</v>
      </c>
      <c r="AA186">
        <f>IF($Y186&lt;=AM$1,1,0)</f>
        <v>1</v>
      </c>
      <c r="AB186">
        <f>IF($Y186&lt;=AN$1,1,0)</f>
        <v>1</v>
      </c>
      <c r="AC186">
        <f>IF($Y186&lt;=AO$1,1,0)</f>
        <v>1</v>
      </c>
      <c r="AD186">
        <f>IF($Y186&lt;=AP$1,1,0)</f>
        <v>1</v>
      </c>
      <c r="AE186">
        <f>IF($Y186&lt;=AQ$1,1,0)</f>
        <v>1</v>
      </c>
      <c r="AF186">
        <f>IF($Y186&lt;=AR$1,1,0)</f>
        <v>1</v>
      </c>
      <c r="AG186">
        <f>IF($Y186&lt;=AS$1,1,0)</f>
        <v>1</v>
      </c>
      <c r="AH186">
        <f t="shared" si="12"/>
        <v>1</v>
      </c>
      <c r="AI186">
        <f t="shared" si="13"/>
        <v>1</v>
      </c>
      <c r="AJ186">
        <f t="shared" si="14"/>
        <v>1</v>
      </c>
    </row>
    <row r="187" spans="1:36" x14ac:dyDescent="0.2">
      <c r="A187">
        <v>10.0868</v>
      </c>
      <c r="B187">
        <v>11.470219999999999</v>
      </c>
      <c r="C187">
        <v>5</v>
      </c>
      <c r="D187">
        <v>0</v>
      </c>
      <c r="E187" t="s">
        <v>29</v>
      </c>
      <c r="F187">
        <v>0.01</v>
      </c>
      <c r="G187">
        <v>4</v>
      </c>
      <c r="H187" t="s">
        <v>28</v>
      </c>
      <c r="I187" t="s">
        <v>27</v>
      </c>
      <c r="J187" s="1">
        <v>19968</v>
      </c>
      <c r="K187">
        <v>143</v>
      </c>
      <c r="L187">
        <v>186</v>
      </c>
      <c r="M187">
        <v>124.8905492</v>
      </c>
      <c r="N187">
        <v>1</v>
      </c>
      <c r="O187">
        <v>0</v>
      </c>
      <c r="P187">
        <v>0</v>
      </c>
      <c r="Q187">
        <v>1</v>
      </c>
      <c r="R187">
        <v>0</v>
      </c>
      <c r="S187">
        <v>0</v>
      </c>
      <c r="T187">
        <v>0</v>
      </c>
      <c r="U187">
        <v>0</v>
      </c>
      <c r="V187">
        <v>12</v>
      </c>
      <c r="W187" t="s">
        <v>29</v>
      </c>
      <c r="X187" t="str">
        <f t="shared" si="11"/>
        <v>10.0868_11.47022</v>
      </c>
      <c r="Y187">
        <f>VLOOKUP(X187,[1]deaths_age_mf!$AM:$AN,2,0)</f>
        <v>442.11254404969958</v>
      </c>
      <c r="Z187">
        <f>IF($Y187&lt;=AL$1,1,0)</f>
        <v>0</v>
      </c>
      <c r="AA187">
        <f>IF($Y187&lt;=AM$1,1,0)</f>
        <v>0</v>
      </c>
      <c r="AB187">
        <f>IF($Y187&lt;=AN$1,1,0)</f>
        <v>0</v>
      </c>
      <c r="AC187">
        <f>IF($Y187&lt;=AO$1,1,0)</f>
        <v>0</v>
      </c>
      <c r="AD187">
        <f>IF($Y187&lt;=AP$1,1,0)</f>
        <v>1</v>
      </c>
      <c r="AE187">
        <f>IF($Y187&lt;=AQ$1,1,0)</f>
        <v>1</v>
      </c>
      <c r="AF187">
        <f>IF($Y187&lt;=AR$1,1,0)</f>
        <v>1</v>
      </c>
      <c r="AG187">
        <f>IF($Y187&lt;=AS$1,1,0)</f>
        <v>1</v>
      </c>
      <c r="AH187">
        <f t="shared" si="12"/>
        <v>1</v>
      </c>
      <c r="AI187">
        <f t="shared" si="13"/>
        <v>1</v>
      </c>
      <c r="AJ187">
        <f t="shared" si="14"/>
        <v>1</v>
      </c>
    </row>
    <row r="188" spans="1:36" x14ac:dyDescent="0.2">
      <c r="A188">
        <v>11.215299999999999</v>
      </c>
      <c r="B188">
        <v>11.4361</v>
      </c>
      <c r="C188">
        <v>5</v>
      </c>
      <c r="D188">
        <v>0</v>
      </c>
      <c r="E188" t="s">
        <v>29</v>
      </c>
      <c r="F188">
        <v>0.01</v>
      </c>
      <c r="G188">
        <v>4</v>
      </c>
      <c r="H188" t="s">
        <v>28</v>
      </c>
      <c r="I188" t="s">
        <v>27</v>
      </c>
      <c r="J188" s="1">
        <v>19968</v>
      </c>
      <c r="K188">
        <v>143</v>
      </c>
      <c r="L188">
        <v>187</v>
      </c>
      <c r="M188">
        <v>69.347303190000005</v>
      </c>
      <c r="N188">
        <v>1</v>
      </c>
      <c r="O188">
        <v>0</v>
      </c>
      <c r="P188">
        <v>1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12</v>
      </c>
      <c r="W188" t="s">
        <v>29</v>
      </c>
      <c r="X188" t="str">
        <f t="shared" si="11"/>
        <v>11.2153_11.4361</v>
      </c>
      <c r="Y188">
        <f>VLOOKUP(X188,[1]deaths_age_mf!$AM:$AN,2,0)</f>
        <v>245.48945327740356</v>
      </c>
      <c r="Z188">
        <f>IF($Y188&lt;=AL$1,1,0)</f>
        <v>0</v>
      </c>
      <c r="AA188">
        <f>IF($Y188&lt;=AM$1,1,0)</f>
        <v>0</v>
      </c>
      <c r="AB188">
        <f>IF($Y188&lt;=AN$1,1,0)</f>
        <v>1</v>
      </c>
      <c r="AC188">
        <f>IF($Y188&lt;=AO$1,1,0)</f>
        <v>1</v>
      </c>
      <c r="AD188">
        <f>IF($Y188&lt;=AP$1,1,0)</f>
        <v>1</v>
      </c>
      <c r="AE188">
        <f>IF($Y188&lt;=AQ$1,1,0)</f>
        <v>1</v>
      </c>
      <c r="AF188">
        <f>IF($Y188&lt;=AR$1,1,0)</f>
        <v>1</v>
      </c>
      <c r="AG188">
        <f>IF($Y188&lt;=AS$1,1,0)</f>
        <v>1</v>
      </c>
      <c r="AH188">
        <f t="shared" si="12"/>
        <v>1</v>
      </c>
      <c r="AI188">
        <f t="shared" si="13"/>
        <v>1</v>
      </c>
      <c r="AJ188">
        <f t="shared" si="14"/>
        <v>1</v>
      </c>
    </row>
    <row r="189" spans="1:36" x14ac:dyDescent="0.2">
      <c r="A189">
        <v>12.909700000000001</v>
      </c>
      <c r="B189">
        <v>11.73742</v>
      </c>
      <c r="C189">
        <v>4</v>
      </c>
      <c r="D189">
        <v>1</v>
      </c>
      <c r="E189" t="s">
        <v>26</v>
      </c>
      <c r="F189">
        <v>0.04</v>
      </c>
      <c r="G189">
        <v>4</v>
      </c>
      <c r="H189" t="s">
        <v>24</v>
      </c>
      <c r="I189" t="s">
        <v>27</v>
      </c>
      <c r="J189" s="1">
        <v>19968</v>
      </c>
      <c r="K189">
        <v>143</v>
      </c>
      <c r="L189">
        <v>188</v>
      </c>
      <c r="M189">
        <v>16.924781299999999</v>
      </c>
      <c r="N189">
        <v>1</v>
      </c>
      <c r="O189">
        <v>1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12</v>
      </c>
      <c r="W189" t="s">
        <v>26</v>
      </c>
      <c r="X189" t="str">
        <f t="shared" si="11"/>
        <v>12.9097_11.73742</v>
      </c>
      <c r="Y189">
        <f>VLOOKUP(X189,[1]deaths_age_mf!$AM:$AN,2,0)</f>
        <v>59.913725789196555</v>
      </c>
      <c r="Z189">
        <f>IF($Y189&lt;=AL$1,1,0)</f>
        <v>1</v>
      </c>
      <c r="AA189">
        <f>IF($Y189&lt;=AM$1,1,0)</f>
        <v>1</v>
      </c>
      <c r="AB189">
        <f>IF($Y189&lt;=AN$1,1,0)</f>
        <v>1</v>
      </c>
      <c r="AC189">
        <f>IF($Y189&lt;=AO$1,1,0)</f>
        <v>1</v>
      </c>
      <c r="AD189">
        <f>IF($Y189&lt;=AP$1,1,0)</f>
        <v>1</v>
      </c>
      <c r="AE189">
        <f>IF($Y189&lt;=AQ$1,1,0)</f>
        <v>1</v>
      </c>
      <c r="AF189">
        <f>IF($Y189&lt;=AR$1,1,0)</f>
        <v>1</v>
      </c>
      <c r="AG189">
        <f>IF($Y189&lt;=AS$1,1,0)</f>
        <v>1</v>
      </c>
      <c r="AH189">
        <f t="shared" si="12"/>
        <v>1</v>
      </c>
      <c r="AI189">
        <f t="shared" si="13"/>
        <v>1</v>
      </c>
      <c r="AJ189">
        <f t="shared" si="14"/>
        <v>1</v>
      </c>
    </row>
    <row r="190" spans="1:36" x14ac:dyDescent="0.2">
      <c r="A190">
        <v>12.17253</v>
      </c>
      <c r="B190">
        <v>9.9655850000000008</v>
      </c>
      <c r="C190">
        <v>0</v>
      </c>
      <c r="D190">
        <v>1</v>
      </c>
      <c r="E190" t="s">
        <v>23</v>
      </c>
      <c r="F190">
        <v>0.28000000000000003</v>
      </c>
      <c r="G190">
        <v>0</v>
      </c>
      <c r="H190" t="s">
        <v>24</v>
      </c>
      <c r="I190" t="s">
        <v>25</v>
      </c>
      <c r="J190" s="1">
        <v>19968</v>
      </c>
      <c r="K190">
        <v>143</v>
      </c>
      <c r="L190">
        <v>189</v>
      </c>
      <c r="M190">
        <v>90.308454229999995</v>
      </c>
      <c r="N190">
        <v>1</v>
      </c>
      <c r="O190">
        <v>0</v>
      </c>
      <c r="P190">
        <v>1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12</v>
      </c>
      <c r="W190" t="s">
        <v>23</v>
      </c>
      <c r="X190" t="str">
        <f t="shared" si="11"/>
        <v>12.17253_9.965585</v>
      </c>
      <c r="Y190">
        <f>VLOOKUP(X190,[1]deaths_age_mf!$AM:$AN,2,0)</f>
        <v>319.69192796912137</v>
      </c>
      <c r="Z190">
        <f>IF($Y190&lt;=AL$1,1,0)</f>
        <v>0</v>
      </c>
      <c r="AA190">
        <f>IF($Y190&lt;=AM$1,1,0)</f>
        <v>0</v>
      </c>
      <c r="AB190">
        <f>IF($Y190&lt;=AN$1,1,0)</f>
        <v>0</v>
      </c>
      <c r="AC190">
        <f>IF($Y190&lt;=AO$1,1,0)</f>
        <v>1</v>
      </c>
      <c r="AD190">
        <f>IF($Y190&lt;=AP$1,1,0)</f>
        <v>1</v>
      </c>
      <c r="AE190">
        <f>IF($Y190&lt;=AQ$1,1,0)</f>
        <v>1</v>
      </c>
      <c r="AF190">
        <f>IF($Y190&lt;=AR$1,1,0)</f>
        <v>1</v>
      </c>
      <c r="AG190">
        <f>IF($Y190&lt;=AS$1,1,0)</f>
        <v>1</v>
      </c>
      <c r="AH190">
        <f t="shared" si="12"/>
        <v>1</v>
      </c>
      <c r="AI190">
        <f t="shared" si="13"/>
        <v>1</v>
      </c>
      <c r="AJ190">
        <f t="shared" si="14"/>
        <v>1</v>
      </c>
    </row>
    <row r="191" spans="1:36" x14ac:dyDescent="0.2">
      <c r="A191">
        <v>12.440939999999999</v>
      </c>
      <c r="B191">
        <v>11.28124</v>
      </c>
      <c r="C191">
        <v>5</v>
      </c>
      <c r="D191">
        <v>1</v>
      </c>
      <c r="E191" t="s">
        <v>29</v>
      </c>
      <c r="F191">
        <v>0.01</v>
      </c>
      <c r="G191">
        <v>4</v>
      </c>
      <c r="H191" t="s">
        <v>24</v>
      </c>
      <c r="I191" t="s">
        <v>27</v>
      </c>
      <c r="J191" s="1">
        <v>19968</v>
      </c>
      <c r="K191">
        <v>143</v>
      </c>
      <c r="L191">
        <v>190</v>
      </c>
      <c r="M191">
        <v>23.23052071</v>
      </c>
      <c r="N191">
        <v>1</v>
      </c>
      <c r="O191">
        <v>1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12</v>
      </c>
      <c r="W191" t="s">
        <v>29</v>
      </c>
      <c r="X191" t="str">
        <f t="shared" si="11"/>
        <v>12.44094_11.28124</v>
      </c>
      <c r="Y191">
        <f>VLOOKUP(X191,[1]deaths_age_mf!$AM:$AN,2,0)</f>
        <v>82.236043309792905</v>
      </c>
      <c r="Z191">
        <f>IF($Y191&lt;=AL$1,1,0)</f>
        <v>1</v>
      </c>
      <c r="AA191">
        <f>IF($Y191&lt;=AM$1,1,0)</f>
        <v>1</v>
      </c>
      <c r="AB191">
        <f>IF($Y191&lt;=AN$1,1,0)</f>
        <v>1</v>
      </c>
      <c r="AC191">
        <f>IF($Y191&lt;=AO$1,1,0)</f>
        <v>1</v>
      </c>
      <c r="AD191">
        <f>IF($Y191&lt;=AP$1,1,0)</f>
        <v>1</v>
      </c>
      <c r="AE191">
        <f>IF($Y191&lt;=AQ$1,1,0)</f>
        <v>1</v>
      </c>
      <c r="AF191">
        <f>IF($Y191&lt;=AR$1,1,0)</f>
        <v>1</v>
      </c>
      <c r="AG191">
        <f>IF($Y191&lt;=AS$1,1,0)</f>
        <v>1</v>
      </c>
      <c r="AH191">
        <f t="shared" si="12"/>
        <v>1</v>
      </c>
      <c r="AI191">
        <f t="shared" si="13"/>
        <v>1</v>
      </c>
      <c r="AJ191">
        <f t="shared" si="14"/>
        <v>1</v>
      </c>
    </row>
    <row r="192" spans="1:36" x14ac:dyDescent="0.2">
      <c r="A192">
        <v>11.9171</v>
      </c>
      <c r="B192">
        <v>10.202030000000001</v>
      </c>
      <c r="C192">
        <v>0</v>
      </c>
      <c r="D192">
        <v>1</v>
      </c>
      <c r="E192" t="s">
        <v>23</v>
      </c>
      <c r="F192">
        <v>0.28000000000000003</v>
      </c>
      <c r="G192">
        <v>0</v>
      </c>
      <c r="H192" t="s">
        <v>24</v>
      </c>
      <c r="I192" t="s">
        <v>25</v>
      </c>
      <c r="J192" s="1">
        <v>19968</v>
      </c>
      <c r="K192">
        <v>143</v>
      </c>
      <c r="L192">
        <v>191</v>
      </c>
      <c r="M192">
        <v>82.977521710000005</v>
      </c>
      <c r="N192">
        <v>1</v>
      </c>
      <c r="O192">
        <v>0</v>
      </c>
      <c r="P192">
        <v>1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12</v>
      </c>
      <c r="W192" t="s">
        <v>23</v>
      </c>
      <c r="X192" t="str">
        <f t="shared" si="11"/>
        <v>11.9171_10.20203</v>
      </c>
      <c r="Y192">
        <f>VLOOKUP(X192,[1]deaths_age_mf!$AM:$AN,2,0)</f>
        <v>293.740426860799</v>
      </c>
      <c r="Z192">
        <f>IF($Y192&lt;=AL$1,1,0)</f>
        <v>0</v>
      </c>
      <c r="AA192">
        <f>IF($Y192&lt;=AM$1,1,0)</f>
        <v>0</v>
      </c>
      <c r="AB192">
        <f>IF($Y192&lt;=AN$1,1,0)</f>
        <v>1</v>
      </c>
      <c r="AC192">
        <f>IF($Y192&lt;=AO$1,1,0)</f>
        <v>1</v>
      </c>
      <c r="AD192">
        <f>IF($Y192&lt;=AP$1,1,0)</f>
        <v>1</v>
      </c>
      <c r="AE192">
        <f>IF($Y192&lt;=AQ$1,1,0)</f>
        <v>1</v>
      </c>
      <c r="AF192">
        <f>IF($Y192&lt;=AR$1,1,0)</f>
        <v>1</v>
      </c>
      <c r="AG192">
        <f>IF($Y192&lt;=AS$1,1,0)</f>
        <v>1</v>
      </c>
      <c r="AH192">
        <f t="shared" si="12"/>
        <v>1</v>
      </c>
      <c r="AI192">
        <f t="shared" si="13"/>
        <v>1</v>
      </c>
      <c r="AJ192">
        <f t="shared" si="14"/>
        <v>1</v>
      </c>
    </row>
    <row r="193" spans="1:36" x14ac:dyDescent="0.2">
      <c r="A193">
        <v>11.471690000000001</v>
      </c>
      <c r="B193">
        <v>11.38392</v>
      </c>
      <c r="C193">
        <v>4</v>
      </c>
      <c r="D193">
        <v>0</v>
      </c>
      <c r="E193" t="s">
        <v>26</v>
      </c>
      <c r="F193">
        <v>0.04</v>
      </c>
      <c r="G193">
        <v>4</v>
      </c>
      <c r="H193" t="s">
        <v>28</v>
      </c>
      <c r="I193" t="s">
        <v>27</v>
      </c>
      <c r="J193" s="1">
        <v>19968</v>
      </c>
      <c r="K193">
        <v>143</v>
      </c>
      <c r="L193">
        <v>192</v>
      </c>
      <c r="M193">
        <v>57.599778460000003</v>
      </c>
      <c r="N193">
        <v>1</v>
      </c>
      <c r="O193">
        <v>0</v>
      </c>
      <c r="P193">
        <v>1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12</v>
      </c>
      <c r="W193" t="s">
        <v>26</v>
      </c>
      <c r="X193" t="str">
        <f t="shared" si="11"/>
        <v>11.47169_11.38392</v>
      </c>
      <c r="Y193">
        <f>VLOOKUP(X193,[1]deaths_age_mf!$AM:$AN,2,0)</f>
        <v>203.90321576435804</v>
      </c>
      <c r="Z193">
        <f>IF($Y193&lt;=AL$1,1,0)</f>
        <v>0</v>
      </c>
      <c r="AA193">
        <f>IF($Y193&lt;=AM$1,1,0)</f>
        <v>0</v>
      </c>
      <c r="AB193">
        <f>IF($Y193&lt;=AN$1,1,0)</f>
        <v>1</v>
      </c>
      <c r="AC193">
        <f>IF($Y193&lt;=AO$1,1,0)</f>
        <v>1</v>
      </c>
      <c r="AD193">
        <f>IF($Y193&lt;=AP$1,1,0)</f>
        <v>1</v>
      </c>
      <c r="AE193">
        <f>IF($Y193&lt;=AQ$1,1,0)</f>
        <v>1</v>
      </c>
      <c r="AF193">
        <f>IF($Y193&lt;=AR$1,1,0)</f>
        <v>1</v>
      </c>
      <c r="AG193">
        <f>IF($Y193&lt;=AS$1,1,0)</f>
        <v>1</v>
      </c>
      <c r="AH193">
        <f t="shared" si="12"/>
        <v>1</v>
      </c>
      <c r="AI193">
        <f t="shared" si="13"/>
        <v>1</v>
      </c>
      <c r="AJ193">
        <f t="shared" si="14"/>
        <v>1</v>
      </c>
    </row>
    <row r="194" spans="1:36" x14ac:dyDescent="0.2">
      <c r="A194">
        <v>11.65302</v>
      </c>
      <c r="B194">
        <v>13.570259999999999</v>
      </c>
      <c r="C194">
        <v>5</v>
      </c>
      <c r="D194">
        <v>1</v>
      </c>
      <c r="E194" t="s">
        <v>29</v>
      </c>
      <c r="F194">
        <v>0.01</v>
      </c>
      <c r="G194">
        <v>4</v>
      </c>
      <c r="H194" t="s">
        <v>24</v>
      </c>
      <c r="I194" t="s">
        <v>27</v>
      </c>
      <c r="J194" s="1">
        <v>19968</v>
      </c>
      <c r="K194">
        <v>143</v>
      </c>
      <c r="L194">
        <v>193</v>
      </c>
      <c r="M194">
        <v>102.9602881</v>
      </c>
      <c r="N194">
        <v>1</v>
      </c>
      <c r="O194">
        <v>0</v>
      </c>
      <c r="P194">
        <v>0</v>
      </c>
      <c r="Q194">
        <v>1</v>
      </c>
      <c r="R194">
        <v>0</v>
      </c>
      <c r="S194">
        <v>0</v>
      </c>
      <c r="T194">
        <v>0</v>
      </c>
      <c r="U194">
        <v>0</v>
      </c>
      <c r="V194">
        <v>12</v>
      </c>
      <c r="W194" t="s">
        <v>29</v>
      </c>
      <c r="X194" t="str">
        <f t="shared" si="11"/>
        <v>11.65302_13.57026</v>
      </c>
      <c r="Y194">
        <f>VLOOKUP(X194,[1]deaths_age_mf!$AM:$AN,2,0)</f>
        <v>364.47941982131613</v>
      </c>
      <c r="Z194">
        <f>IF($Y194&lt;=AL$1,1,0)</f>
        <v>0</v>
      </c>
      <c r="AA194">
        <f>IF($Y194&lt;=AM$1,1,0)</f>
        <v>0</v>
      </c>
      <c r="AB194">
        <f>IF($Y194&lt;=AN$1,1,0)</f>
        <v>0</v>
      </c>
      <c r="AC194">
        <f>IF($Y194&lt;=AO$1,1,0)</f>
        <v>1</v>
      </c>
      <c r="AD194">
        <f>IF($Y194&lt;=AP$1,1,0)</f>
        <v>1</v>
      </c>
      <c r="AE194">
        <f>IF($Y194&lt;=AQ$1,1,0)</f>
        <v>1</v>
      </c>
      <c r="AF194">
        <f>IF($Y194&lt;=AR$1,1,0)</f>
        <v>1</v>
      </c>
      <c r="AG194">
        <f>IF($Y194&lt;=AS$1,1,0)</f>
        <v>1</v>
      </c>
      <c r="AH194">
        <f t="shared" si="12"/>
        <v>1</v>
      </c>
      <c r="AI194">
        <f t="shared" si="13"/>
        <v>1</v>
      </c>
      <c r="AJ194">
        <f t="shared" si="14"/>
        <v>1</v>
      </c>
    </row>
    <row r="195" spans="1:36" x14ac:dyDescent="0.2">
      <c r="A195">
        <v>12.45562</v>
      </c>
      <c r="B195">
        <v>11.50935</v>
      </c>
      <c r="C195">
        <v>4</v>
      </c>
      <c r="D195">
        <v>1</v>
      </c>
      <c r="E195" t="s">
        <v>26</v>
      </c>
      <c r="F195">
        <v>0.04</v>
      </c>
      <c r="G195">
        <v>4</v>
      </c>
      <c r="H195" t="s">
        <v>24</v>
      </c>
      <c r="I195" t="s">
        <v>27</v>
      </c>
      <c r="J195" s="1">
        <v>19968</v>
      </c>
      <c r="K195">
        <v>143</v>
      </c>
      <c r="L195">
        <v>194</v>
      </c>
      <c r="M195">
        <v>12.333005249999999</v>
      </c>
      <c r="N195">
        <v>1</v>
      </c>
      <c r="O195">
        <v>1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12</v>
      </c>
      <c r="W195" t="s">
        <v>26</v>
      </c>
      <c r="X195" t="str">
        <f t="shared" ref="X195:X258" si="15">A195&amp;"_"&amp;B195</f>
        <v>12.45562_11.50935</v>
      </c>
      <c r="Y195">
        <f>VLOOKUP(X195,[1]deaths_age_mf!$AM:$AN,2,0)</f>
        <v>43.658838588426015</v>
      </c>
      <c r="Z195">
        <f>IF($Y195&lt;=AL$1,1,0)</f>
        <v>1</v>
      </c>
      <c r="AA195">
        <f>IF($Y195&lt;=AM$1,1,0)</f>
        <v>1</v>
      </c>
      <c r="AB195">
        <f>IF($Y195&lt;=AN$1,1,0)</f>
        <v>1</v>
      </c>
      <c r="AC195">
        <f>IF($Y195&lt;=AO$1,1,0)</f>
        <v>1</v>
      </c>
      <c r="AD195">
        <f>IF($Y195&lt;=AP$1,1,0)</f>
        <v>1</v>
      </c>
      <c r="AE195">
        <f>IF($Y195&lt;=AQ$1,1,0)</f>
        <v>1</v>
      </c>
      <c r="AF195">
        <f>IF($Y195&lt;=AR$1,1,0)</f>
        <v>1</v>
      </c>
      <c r="AG195">
        <f>IF($Y195&lt;=AS$1,1,0)</f>
        <v>1</v>
      </c>
      <c r="AH195">
        <f t="shared" ref="AH195:AH258" si="16">IF($Y195&lt;=AT$1,1,0)</f>
        <v>1</v>
      </c>
      <c r="AI195">
        <f t="shared" ref="AI195:AI258" si="17">IF($Y195&lt;=AU$1,1,0)</f>
        <v>1</v>
      </c>
      <c r="AJ195">
        <f t="shared" ref="AJ195:AJ258" si="18">IF($Y195&lt;=AV$1,1,0)</f>
        <v>1</v>
      </c>
    </row>
    <row r="196" spans="1:36" x14ac:dyDescent="0.2">
      <c r="A196">
        <v>14.77868</v>
      </c>
      <c r="B196">
        <v>12.31298</v>
      </c>
      <c r="C196">
        <v>5</v>
      </c>
      <c r="D196">
        <v>1</v>
      </c>
      <c r="E196" t="s">
        <v>29</v>
      </c>
      <c r="F196">
        <v>0.01</v>
      </c>
      <c r="G196">
        <v>4</v>
      </c>
      <c r="H196" t="s">
        <v>24</v>
      </c>
      <c r="I196" t="s">
        <v>27</v>
      </c>
      <c r="J196" s="1">
        <v>19968</v>
      </c>
      <c r="K196">
        <v>143</v>
      </c>
      <c r="L196">
        <v>195</v>
      </c>
      <c r="M196">
        <v>114.18665319999999</v>
      </c>
      <c r="N196">
        <v>1</v>
      </c>
      <c r="O196">
        <v>0</v>
      </c>
      <c r="P196">
        <v>0</v>
      </c>
      <c r="Q196">
        <v>1</v>
      </c>
      <c r="R196">
        <v>0</v>
      </c>
      <c r="S196">
        <v>0</v>
      </c>
      <c r="T196">
        <v>0</v>
      </c>
      <c r="U196">
        <v>0</v>
      </c>
      <c r="V196">
        <v>12</v>
      </c>
      <c r="W196" t="s">
        <v>29</v>
      </c>
      <c r="X196" t="str">
        <f t="shared" si="15"/>
        <v>14.77868_12.31298</v>
      </c>
      <c r="Y196">
        <f>VLOOKUP(X196,[1]deaths_age_mf!$AM:$AN,2,0)</f>
        <v>404.22075220202913</v>
      </c>
      <c r="Z196">
        <f>IF($Y196&lt;=AL$1,1,0)</f>
        <v>0</v>
      </c>
      <c r="AA196">
        <f>IF($Y196&lt;=AM$1,1,0)</f>
        <v>0</v>
      </c>
      <c r="AB196">
        <f>IF($Y196&lt;=AN$1,1,0)</f>
        <v>0</v>
      </c>
      <c r="AC196">
        <f>IF($Y196&lt;=AO$1,1,0)</f>
        <v>0</v>
      </c>
      <c r="AD196">
        <f>IF($Y196&lt;=AP$1,1,0)</f>
        <v>1</v>
      </c>
      <c r="AE196">
        <f>IF($Y196&lt;=AQ$1,1,0)</f>
        <v>1</v>
      </c>
      <c r="AF196">
        <f>IF($Y196&lt;=AR$1,1,0)</f>
        <v>1</v>
      </c>
      <c r="AG196">
        <f>IF($Y196&lt;=AS$1,1,0)</f>
        <v>1</v>
      </c>
      <c r="AH196">
        <f t="shared" si="16"/>
        <v>1</v>
      </c>
      <c r="AI196">
        <f t="shared" si="17"/>
        <v>1</v>
      </c>
      <c r="AJ196">
        <f t="shared" si="18"/>
        <v>1</v>
      </c>
    </row>
    <row r="197" spans="1:36" x14ac:dyDescent="0.2">
      <c r="A197">
        <v>14.018000000000001</v>
      </c>
      <c r="B197">
        <v>12.749169999999999</v>
      </c>
      <c r="C197">
        <v>2</v>
      </c>
      <c r="D197">
        <v>0</v>
      </c>
      <c r="E197" t="s">
        <v>30</v>
      </c>
      <c r="F197">
        <v>0.3</v>
      </c>
      <c r="G197">
        <v>2</v>
      </c>
      <c r="H197" t="s">
        <v>28</v>
      </c>
      <c r="I197" t="s">
        <v>25</v>
      </c>
      <c r="J197" s="1">
        <v>19968</v>
      </c>
      <c r="K197">
        <v>143</v>
      </c>
      <c r="L197">
        <v>196</v>
      </c>
      <c r="M197">
        <v>88.561453900000004</v>
      </c>
      <c r="N197">
        <v>1</v>
      </c>
      <c r="O197">
        <v>0</v>
      </c>
      <c r="P197">
        <v>1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12</v>
      </c>
      <c r="W197" t="s">
        <v>30</v>
      </c>
      <c r="X197" t="str">
        <f t="shared" si="15"/>
        <v>14.018_12.74917</v>
      </c>
      <c r="Y197">
        <f>VLOOKUP(X197,[1]deaths_age_mf!$AM:$AN,2,0)</f>
        <v>313.50754681396614</v>
      </c>
      <c r="Z197">
        <f>IF($Y197&lt;=AL$1,1,0)</f>
        <v>0</v>
      </c>
      <c r="AA197">
        <f>IF($Y197&lt;=AM$1,1,0)</f>
        <v>0</v>
      </c>
      <c r="AB197">
        <f>IF($Y197&lt;=AN$1,1,0)</f>
        <v>0</v>
      </c>
      <c r="AC197">
        <f>IF($Y197&lt;=AO$1,1,0)</f>
        <v>1</v>
      </c>
      <c r="AD197">
        <f>IF($Y197&lt;=AP$1,1,0)</f>
        <v>1</v>
      </c>
      <c r="AE197">
        <f>IF($Y197&lt;=AQ$1,1,0)</f>
        <v>1</v>
      </c>
      <c r="AF197">
        <f>IF($Y197&lt;=AR$1,1,0)</f>
        <v>1</v>
      </c>
      <c r="AG197">
        <f>IF($Y197&lt;=AS$1,1,0)</f>
        <v>1</v>
      </c>
      <c r="AH197">
        <f t="shared" si="16"/>
        <v>1</v>
      </c>
      <c r="AI197">
        <f t="shared" si="17"/>
        <v>1</v>
      </c>
      <c r="AJ197">
        <f t="shared" si="18"/>
        <v>1</v>
      </c>
    </row>
    <row r="198" spans="1:36" x14ac:dyDescent="0.2">
      <c r="A198">
        <v>12.504060000000001</v>
      </c>
      <c r="B198">
        <v>13.399380000000001</v>
      </c>
      <c r="C198">
        <v>0</v>
      </c>
      <c r="D198">
        <v>0</v>
      </c>
      <c r="E198" t="s">
        <v>23</v>
      </c>
      <c r="F198">
        <v>0.28000000000000003</v>
      </c>
      <c r="G198">
        <v>0</v>
      </c>
      <c r="H198" t="s">
        <v>28</v>
      </c>
      <c r="I198" t="s">
        <v>25</v>
      </c>
      <c r="J198" s="1">
        <v>19968</v>
      </c>
      <c r="K198">
        <v>143</v>
      </c>
      <c r="L198">
        <v>197</v>
      </c>
      <c r="M198">
        <v>83.678185929999998</v>
      </c>
      <c r="N198">
        <v>1</v>
      </c>
      <c r="O198">
        <v>0</v>
      </c>
      <c r="P198">
        <v>1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12</v>
      </c>
      <c r="W198" t="s">
        <v>23</v>
      </c>
      <c r="X198" t="str">
        <f t="shared" si="15"/>
        <v>12.50406_13.39938</v>
      </c>
      <c r="Y198">
        <f>VLOOKUP(X198,[1]deaths_age_mf!$AM:$AN,2,0)</f>
        <v>296.22077819462748</v>
      </c>
      <c r="Z198">
        <f>IF($Y198&lt;=AL$1,1,0)</f>
        <v>0</v>
      </c>
      <c r="AA198">
        <f>IF($Y198&lt;=AM$1,1,0)</f>
        <v>0</v>
      </c>
      <c r="AB198">
        <f>IF($Y198&lt;=AN$1,1,0)</f>
        <v>1</v>
      </c>
      <c r="AC198">
        <f>IF($Y198&lt;=AO$1,1,0)</f>
        <v>1</v>
      </c>
      <c r="AD198">
        <f>IF($Y198&lt;=AP$1,1,0)</f>
        <v>1</v>
      </c>
      <c r="AE198">
        <f>IF($Y198&lt;=AQ$1,1,0)</f>
        <v>1</v>
      </c>
      <c r="AF198">
        <f>IF($Y198&lt;=AR$1,1,0)</f>
        <v>1</v>
      </c>
      <c r="AG198">
        <f>IF($Y198&lt;=AS$1,1,0)</f>
        <v>1</v>
      </c>
      <c r="AH198">
        <f t="shared" si="16"/>
        <v>1</v>
      </c>
      <c r="AI198">
        <f t="shared" si="17"/>
        <v>1</v>
      </c>
      <c r="AJ198">
        <f t="shared" si="18"/>
        <v>1</v>
      </c>
    </row>
    <row r="199" spans="1:36" x14ac:dyDescent="0.2">
      <c r="A199">
        <v>9.2178839999999997</v>
      </c>
      <c r="B199">
        <v>12.33342</v>
      </c>
      <c r="C199">
        <v>4</v>
      </c>
      <c r="D199">
        <v>1</v>
      </c>
      <c r="E199" t="s">
        <v>26</v>
      </c>
      <c r="F199">
        <v>0.04</v>
      </c>
      <c r="G199">
        <v>4</v>
      </c>
      <c r="H199" t="s">
        <v>24</v>
      </c>
      <c r="I199" t="s">
        <v>27</v>
      </c>
      <c r="J199" s="1">
        <v>19968</v>
      </c>
      <c r="K199">
        <v>143</v>
      </c>
      <c r="L199">
        <v>198</v>
      </c>
      <c r="M199">
        <v>170.39173729999999</v>
      </c>
      <c r="N199">
        <v>0</v>
      </c>
      <c r="O199">
        <v>0</v>
      </c>
      <c r="P199">
        <v>0</v>
      </c>
      <c r="Q199">
        <v>0</v>
      </c>
      <c r="R199">
        <v>1</v>
      </c>
      <c r="S199">
        <v>0</v>
      </c>
      <c r="T199">
        <v>0</v>
      </c>
      <c r="U199">
        <v>0</v>
      </c>
      <c r="V199">
        <v>12</v>
      </c>
      <c r="W199" t="s">
        <v>26</v>
      </c>
      <c r="X199" t="str">
        <f t="shared" si="15"/>
        <v>9.217884_12.33342</v>
      </c>
      <c r="Y199">
        <f>VLOOKUP(X199,[1]deaths_age_mf!$AM:$AN,2,0)</f>
        <v>603.18675020432204</v>
      </c>
      <c r="Z199">
        <f>IF($Y199&lt;=AL$1,1,0)</f>
        <v>0</v>
      </c>
      <c r="AA199">
        <f>IF($Y199&lt;=AM$1,1,0)</f>
        <v>0</v>
      </c>
      <c r="AB199">
        <f>IF($Y199&lt;=AN$1,1,0)</f>
        <v>0</v>
      </c>
      <c r="AC199">
        <f>IF($Y199&lt;=AO$1,1,0)</f>
        <v>0</v>
      </c>
      <c r="AD199">
        <f>IF($Y199&lt;=AP$1,1,0)</f>
        <v>0</v>
      </c>
      <c r="AE199">
        <f>IF($Y199&lt;=AQ$1,1,0)</f>
        <v>0</v>
      </c>
      <c r="AF199">
        <f>IF($Y199&lt;=AR$1,1,0)</f>
        <v>1</v>
      </c>
      <c r="AG199">
        <f>IF($Y199&lt;=AS$1,1,0)</f>
        <v>1</v>
      </c>
      <c r="AH199">
        <f t="shared" si="16"/>
        <v>1</v>
      </c>
      <c r="AI199">
        <f t="shared" si="17"/>
        <v>1</v>
      </c>
      <c r="AJ199">
        <f t="shared" si="18"/>
        <v>1</v>
      </c>
    </row>
    <row r="200" spans="1:36" x14ac:dyDescent="0.2">
      <c r="A200">
        <v>10.397449999999999</v>
      </c>
      <c r="B200">
        <v>11.305999999999999</v>
      </c>
      <c r="C200">
        <v>5</v>
      </c>
      <c r="D200">
        <v>1</v>
      </c>
      <c r="E200" t="s">
        <v>29</v>
      </c>
      <c r="F200">
        <v>0.01</v>
      </c>
      <c r="G200">
        <v>4</v>
      </c>
      <c r="H200" t="s">
        <v>24</v>
      </c>
      <c r="I200" t="s">
        <v>27</v>
      </c>
      <c r="J200" s="1">
        <v>19968</v>
      </c>
      <c r="K200">
        <v>143</v>
      </c>
      <c r="L200">
        <v>199</v>
      </c>
      <c r="M200">
        <v>110.7166103</v>
      </c>
      <c r="N200">
        <v>1</v>
      </c>
      <c r="O200">
        <v>0</v>
      </c>
      <c r="P200">
        <v>0</v>
      </c>
      <c r="Q200">
        <v>1</v>
      </c>
      <c r="R200">
        <v>0</v>
      </c>
      <c r="S200">
        <v>0</v>
      </c>
      <c r="T200">
        <v>0</v>
      </c>
      <c r="U200">
        <v>0</v>
      </c>
      <c r="V200">
        <v>12</v>
      </c>
      <c r="W200" t="s">
        <v>29</v>
      </c>
      <c r="X200" t="str">
        <f t="shared" si="15"/>
        <v>10.39745_11.306</v>
      </c>
      <c r="Y200">
        <f>VLOOKUP(X200,[1]deaths_age_mf!$AM:$AN,2,0)</f>
        <v>391.93680043575506</v>
      </c>
      <c r="Z200">
        <f>IF($Y200&lt;=AL$1,1,0)</f>
        <v>0</v>
      </c>
      <c r="AA200">
        <f>IF($Y200&lt;=AM$1,1,0)</f>
        <v>0</v>
      </c>
      <c r="AB200">
        <f>IF($Y200&lt;=AN$1,1,0)</f>
        <v>0</v>
      </c>
      <c r="AC200">
        <f>IF($Y200&lt;=AO$1,1,0)</f>
        <v>1</v>
      </c>
      <c r="AD200">
        <f>IF($Y200&lt;=AP$1,1,0)</f>
        <v>1</v>
      </c>
      <c r="AE200">
        <f>IF($Y200&lt;=AQ$1,1,0)</f>
        <v>1</v>
      </c>
      <c r="AF200">
        <f>IF($Y200&lt;=AR$1,1,0)</f>
        <v>1</v>
      </c>
      <c r="AG200">
        <f>IF($Y200&lt;=AS$1,1,0)</f>
        <v>1</v>
      </c>
      <c r="AH200">
        <f t="shared" si="16"/>
        <v>1</v>
      </c>
      <c r="AI200">
        <f t="shared" si="17"/>
        <v>1</v>
      </c>
      <c r="AJ200">
        <f t="shared" si="18"/>
        <v>1</v>
      </c>
    </row>
    <row r="201" spans="1:36" x14ac:dyDescent="0.2">
      <c r="A201">
        <v>12.746029999999999</v>
      </c>
      <c r="B201">
        <v>9.1551960000000001</v>
      </c>
      <c r="C201">
        <v>5</v>
      </c>
      <c r="D201">
        <v>1</v>
      </c>
      <c r="E201" t="s">
        <v>29</v>
      </c>
      <c r="F201">
        <v>0.01</v>
      </c>
      <c r="G201">
        <v>4</v>
      </c>
      <c r="H201" t="s">
        <v>24</v>
      </c>
      <c r="I201" t="s">
        <v>27</v>
      </c>
      <c r="J201" s="1">
        <v>19968</v>
      </c>
      <c r="K201">
        <v>143</v>
      </c>
      <c r="L201">
        <v>200</v>
      </c>
      <c r="M201">
        <v>128.89491849999999</v>
      </c>
      <c r="N201">
        <v>1</v>
      </c>
      <c r="O201">
        <v>0</v>
      </c>
      <c r="P201">
        <v>0</v>
      </c>
      <c r="Q201">
        <v>1</v>
      </c>
      <c r="R201">
        <v>0</v>
      </c>
      <c r="S201">
        <v>0</v>
      </c>
      <c r="T201">
        <v>0</v>
      </c>
      <c r="U201">
        <v>0</v>
      </c>
      <c r="V201">
        <v>12</v>
      </c>
      <c r="W201" t="s">
        <v>29</v>
      </c>
      <c r="X201" t="str">
        <f t="shared" si="15"/>
        <v>12.74603_9.155196</v>
      </c>
      <c r="Y201">
        <f>VLOOKUP(X201,[1]deaths_age_mf!$AM:$AN,2,0)</f>
        <v>456.28801146471562</v>
      </c>
      <c r="Z201">
        <f>IF($Y201&lt;=AL$1,1,0)</f>
        <v>0</v>
      </c>
      <c r="AA201">
        <f>IF($Y201&lt;=AM$1,1,0)</f>
        <v>0</v>
      </c>
      <c r="AB201">
        <f>IF($Y201&lt;=AN$1,1,0)</f>
        <v>0</v>
      </c>
      <c r="AC201">
        <f>IF($Y201&lt;=AO$1,1,0)</f>
        <v>0</v>
      </c>
      <c r="AD201">
        <f>IF($Y201&lt;=AP$1,1,0)</f>
        <v>1</v>
      </c>
      <c r="AE201">
        <f>IF($Y201&lt;=AQ$1,1,0)</f>
        <v>1</v>
      </c>
      <c r="AF201">
        <f>IF($Y201&lt;=AR$1,1,0)</f>
        <v>1</v>
      </c>
      <c r="AG201">
        <f>IF($Y201&lt;=AS$1,1,0)</f>
        <v>1</v>
      </c>
      <c r="AH201">
        <f t="shared" si="16"/>
        <v>1</v>
      </c>
      <c r="AI201">
        <f t="shared" si="17"/>
        <v>1</v>
      </c>
      <c r="AJ201">
        <f t="shared" si="18"/>
        <v>1</v>
      </c>
    </row>
    <row r="202" spans="1:36" x14ac:dyDescent="0.2">
      <c r="A202">
        <v>9.1059009999999994</v>
      </c>
      <c r="B202">
        <v>6.343998</v>
      </c>
      <c r="C202">
        <v>4</v>
      </c>
      <c r="D202">
        <v>1</v>
      </c>
      <c r="E202" t="s">
        <v>26</v>
      </c>
      <c r="F202">
        <v>0.04</v>
      </c>
      <c r="G202">
        <v>4</v>
      </c>
      <c r="H202" t="s">
        <v>24</v>
      </c>
      <c r="I202" t="s">
        <v>27</v>
      </c>
      <c r="J202" s="1">
        <v>19968</v>
      </c>
      <c r="K202">
        <v>143</v>
      </c>
      <c r="L202">
        <v>201</v>
      </c>
      <c r="M202">
        <v>320.10913799999997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1</v>
      </c>
      <c r="V202">
        <v>12</v>
      </c>
      <c r="W202" t="s">
        <v>26</v>
      </c>
      <c r="X202" t="str">
        <f t="shared" si="15"/>
        <v>9.105901_6.343998</v>
      </c>
      <c r="Y202">
        <f>VLOOKUP(X202,[1]deaths_age_mf!$AM:$AN,2,0)</f>
        <v>1133.1863484848434</v>
      </c>
      <c r="Z202">
        <f>IF($Y202&lt;=AL$1,1,0)</f>
        <v>0</v>
      </c>
      <c r="AA202">
        <f>IF($Y202&lt;=AM$1,1,0)</f>
        <v>0</v>
      </c>
      <c r="AB202">
        <f>IF($Y202&lt;=AN$1,1,0)</f>
        <v>0</v>
      </c>
      <c r="AC202">
        <f>IF($Y202&lt;=AO$1,1,0)</f>
        <v>0</v>
      </c>
      <c r="AD202">
        <f>IF($Y202&lt;=AP$1,1,0)</f>
        <v>0</v>
      </c>
      <c r="AE202">
        <f>IF($Y202&lt;=AQ$1,1,0)</f>
        <v>0</v>
      </c>
      <c r="AF202">
        <f>IF($Y202&lt;=AR$1,1,0)</f>
        <v>0</v>
      </c>
      <c r="AG202">
        <f>IF($Y202&lt;=AS$1,1,0)</f>
        <v>0</v>
      </c>
      <c r="AH202">
        <f t="shared" si="16"/>
        <v>0</v>
      </c>
      <c r="AI202">
        <f t="shared" si="17"/>
        <v>0</v>
      </c>
      <c r="AJ202">
        <f t="shared" si="18"/>
        <v>0</v>
      </c>
    </row>
    <row r="203" spans="1:36" x14ac:dyDescent="0.2">
      <c r="A203">
        <v>8.3425580000000004</v>
      </c>
      <c r="B203">
        <v>7.1365410000000002</v>
      </c>
      <c r="C203">
        <v>0</v>
      </c>
      <c r="D203">
        <v>0</v>
      </c>
      <c r="E203" t="s">
        <v>23</v>
      </c>
      <c r="F203">
        <v>0.28000000000000003</v>
      </c>
      <c r="G203">
        <v>0</v>
      </c>
      <c r="H203" t="s">
        <v>28</v>
      </c>
      <c r="I203" t="s">
        <v>25</v>
      </c>
      <c r="J203" s="1">
        <v>19968</v>
      </c>
      <c r="K203">
        <v>143</v>
      </c>
      <c r="L203">
        <v>202</v>
      </c>
      <c r="M203">
        <v>312.07626310000001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1</v>
      </c>
      <c r="V203">
        <v>12</v>
      </c>
      <c r="W203" t="s">
        <v>23</v>
      </c>
      <c r="X203" t="str">
        <f t="shared" si="15"/>
        <v>8.342558_7.136541</v>
      </c>
      <c r="Y203">
        <f>VLOOKUP(X203,[1]deaths_age_mf!$AM:$AN,2,0)</f>
        <v>1104.7499712551692</v>
      </c>
      <c r="Z203">
        <f>IF($Y203&lt;=AL$1,1,0)</f>
        <v>0</v>
      </c>
      <c r="AA203">
        <f>IF($Y203&lt;=AM$1,1,0)</f>
        <v>0</v>
      </c>
      <c r="AB203">
        <f>IF($Y203&lt;=AN$1,1,0)</f>
        <v>0</v>
      </c>
      <c r="AC203">
        <f>IF($Y203&lt;=AO$1,1,0)</f>
        <v>0</v>
      </c>
      <c r="AD203">
        <f>IF($Y203&lt;=AP$1,1,0)</f>
        <v>0</v>
      </c>
      <c r="AE203">
        <f>IF($Y203&lt;=AQ$1,1,0)</f>
        <v>0</v>
      </c>
      <c r="AF203">
        <f>IF($Y203&lt;=AR$1,1,0)</f>
        <v>0</v>
      </c>
      <c r="AG203">
        <f>IF($Y203&lt;=AS$1,1,0)</f>
        <v>0</v>
      </c>
      <c r="AH203">
        <f t="shared" si="16"/>
        <v>0</v>
      </c>
      <c r="AI203">
        <f t="shared" si="17"/>
        <v>0</v>
      </c>
      <c r="AJ203">
        <f t="shared" si="18"/>
        <v>0</v>
      </c>
    </row>
    <row r="204" spans="1:36" x14ac:dyDescent="0.2">
      <c r="A204">
        <v>15.317360000000001</v>
      </c>
      <c r="B204">
        <v>13.56758</v>
      </c>
      <c r="C204">
        <v>4</v>
      </c>
      <c r="D204">
        <v>0</v>
      </c>
      <c r="E204" t="s">
        <v>26</v>
      </c>
      <c r="F204">
        <v>0.04</v>
      </c>
      <c r="G204">
        <v>4</v>
      </c>
      <c r="H204" t="s">
        <v>28</v>
      </c>
      <c r="I204" t="s">
        <v>27</v>
      </c>
      <c r="J204" s="1">
        <v>19968</v>
      </c>
      <c r="K204">
        <v>143</v>
      </c>
      <c r="L204">
        <v>203</v>
      </c>
      <c r="M204">
        <v>165.2848085</v>
      </c>
      <c r="N204">
        <v>0</v>
      </c>
      <c r="O204">
        <v>0</v>
      </c>
      <c r="P204">
        <v>0</v>
      </c>
      <c r="Q204">
        <v>0</v>
      </c>
      <c r="R204">
        <v>1</v>
      </c>
      <c r="S204">
        <v>0</v>
      </c>
      <c r="T204">
        <v>0</v>
      </c>
      <c r="U204">
        <v>0</v>
      </c>
      <c r="V204">
        <v>12</v>
      </c>
      <c r="W204" t="s">
        <v>26</v>
      </c>
      <c r="X204" t="str">
        <f t="shared" si="15"/>
        <v>15.31736_13.56758</v>
      </c>
      <c r="Y204">
        <f>VLOOKUP(X204,[1]deaths_age_mf!$AM:$AN,2,0)</f>
        <v>585.10822199756979</v>
      </c>
      <c r="Z204">
        <f>IF($Y204&lt;=AL$1,1,0)</f>
        <v>0</v>
      </c>
      <c r="AA204">
        <f>IF($Y204&lt;=AM$1,1,0)</f>
        <v>0</v>
      </c>
      <c r="AB204">
        <f>IF($Y204&lt;=AN$1,1,0)</f>
        <v>0</v>
      </c>
      <c r="AC204">
        <f>IF($Y204&lt;=AO$1,1,0)</f>
        <v>0</v>
      </c>
      <c r="AD204">
        <f>IF($Y204&lt;=AP$1,1,0)</f>
        <v>0</v>
      </c>
      <c r="AE204">
        <f>IF($Y204&lt;=AQ$1,1,0)</f>
        <v>1</v>
      </c>
      <c r="AF204">
        <f>IF($Y204&lt;=AR$1,1,0)</f>
        <v>1</v>
      </c>
      <c r="AG204">
        <f>IF($Y204&lt;=AS$1,1,0)</f>
        <v>1</v>
      </c>
      <c r="AH204">
        <f t="shared" si="16"/>
        <v>1</v>
      </c>
      <c r="AI204">
        <f t="shared" si="17"/>
        <v>1</v>
      </c>
      <c r="AJ204">
        <f t="shared" si="18"/>
        <v>1</v>
      </c>
    </row>
    <row r="205" spans="1:36" x14ac:dyDescent="0.2">
      <c r="A205">
        <v>11.182969999999999</v>
      </c>
      <c r="B205">
        <v>11.417590000000001</v>
      </c>
      <c r="C205">
        <v>5</v>
      </c>
      <c r="D205">
        <v>1</v>
      </c>
      <c r="E205" t="s">
        <v>29</v>
      </c>
      <c r="F205">
        <v>0.01</v>
      </c>
      <c r="G205">
        <v>4</v>
      </c>
      <c r="H205" t="s">
        <v>24</v>
      </c>
      <c r="I205" t="s">
        <v>27</v>
      </c>
      <c r="J205" s="1">
        <v>19968</v>
      </c>
      <c r="K205">
        <v>143</v>
      </c>
      <c r="L205">
        <v>204</v>
      </c>
      <c r="M205">
        <v>71.124283090000006</v>
      </c>
      <c r="N205">
        <v>1</v>
      </c>
      <c r="O205">
        <v>0</v>
      </c>
      <c r="P205">
        <v>1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12</v>
      </c>
      <c r="W205" t="s">
        <v>29</v>
      </c>
      <c r="X205" t="str">
        <f t="shared" si="15"/>
        <v>11.18297_11.41759</v>
      </c>
      <c r="Y205">
        <f>VLOOKUP(X205,[1]deaths_age_mf!$AM:$AN,2,0)</f>
        <v>251.77996212376638</v>
      </c>
      <c r="Z205">
        <f>IF($Y205&lt;=AL$1,1,0)</f>
        <v>0</v>
      </c>
      <c r="AA205">
        <f>IF($Y205&lt;=AM$1,1,0)</f>
        <v>0</v>
      </c>
      <c r="AB205">
        <f>IF($Y205&lt;=AN$1,1,0)</f>
        <v>1</v>
      </c>
      <c r="AC205">
        <f>IF($Y205&lt;=AO$1,1,0)</f>
        <v>1</v>
      </c>
      <c r="AD205">
        <f>IF($Y205&lt;=AP$1,1,0)</f>
        <v>1</v>
      </c>
      <c r="AE205">
        <f>IF($Y205&lt;=AQ$1,1,0)</f>
        <v>1</v>
      </c>
      <c r="AF205">
        <f>IF($Y205&lt;=AR$1,1,0)</f>
        <v>1</v>
      </c>
      <c r="AG205">
        <f>IF($Y205&lt;=AS$1,1,0)</f>
        <v>1</v>
      </c>
      <c r="AH205">
        <f t="shared" si="16"/>
        <v>1</v>
      </c>
      <c r="AI205">
        <f t="shared" si="17"/>
        <v>1</v>
      </c>
      <c r="AJ205">
        <f t="shared" si="18"/>
        <v>1</v>
      </c>
    </row>
    <row r="206" spans="1:36" x14ac:dyDescent="0.2">
      <c r="A206">
        <v>11.78689</v>
      </c>
      <c r="B206">
        <v>11.19158</v>
      </c>
      <c r="C206">
        <v>5</v>
      </c>
      <c r="D206">
        <v>0</v>
      </c>
      <c r="E206" t="s">
        <v>29</v>
      </c>
      <c r="F206">
        <v>0.01</v>
      </c>
      <c r="G206">
        <v>4</v>
      </c>
      <c r="H206" t="s">
        <v>28</v>
      </c>
      <c r="I206" t="s">
        <v>27</v>
      </c>
      <c r="J206" s="1">
        <v>19968</v>
      </c>
      <c r="K206">
        <v>143</v>
      </c>
      <c r="L206">
        <v>205</v>
      </c>
      <c r="M206">
        <v>47.493399580000002</v>
      </c>
      <c r="N206">
        <v>1</v>
      </c>
      <c r="O206">
        <v>1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12</v>
      </c>
      <c r="W206" t="s">
        <v>29</v>
      </c>
      <c r="X206" t="str">
        <f t="shared" si="15"/>
        <v>11.78689_11.19158</v>
      </c>
      <c r="Y206">
        <f>VLOOKUP(X206,[1]deaths_age_mf!$AM:$AN,2,0)</f>
        <v>168.1266345092813</v>
      </c>
      <c r="Z206">
        <f>IF($Y206&lt;=AL$1,1,0)</f>
        <v>0</v>
      </c>
      <c r="AA206">
        <f>IF($Y206&lt;=AM$1,1,0)</f>
        <v>1</v>
      </c>
      <c r="AB206">
        <f>IF($Y206&lt;=AN$1,1,0)</f>
        <v>1</v>
      </c>
      <c r="AC206">
        <f>IF($Y206&lt;=AO$1,1,0)</f>
        <v>1</v>
      </c>
      <c r="AD206">
        <f>IF($Y206&lt;=AP$1,1,0)</f>
        <v>1</v>
      </c>
      <c r="AE206">
        <f>IF($Y206&lt;=AQ$1,1,0)</f>
        <v>1</v>
      </c>
      <c r="AF206">
        <f>IF($Y206&lt;=AR$1,1,0)</f>
        <v>1</v>
      </c>
      <c r="AG206">
        <f>IF($Y206&lt;=AS$1,1,0)</f>
        <v>1</v>
      </c>
      <c r="AH206">
        <f t="shared" si="16"/>
        <v>1</v>
      </c>
      <c r="AI206">
        <f t="shared" si="17"/>
        <v>1</v>
      </c>
      <c r="AJ206">
        <f t="shared" si="18"/>
        <v>1</v>
      </c>
    </row>
    <row r="207" spans="1:36" x14ac:dyDescent="0.2">
      <c r="A207">
        <v>12.7135</v>
      </c>
      <c r="B207">
        <v>11.30091</v>
      </c>
      <c r="C207">
        <v>0</v>
      </c>
      <c r="D207">
        <v>1</v>
      </c>
      <c r="E207" t="s">
        <v>23</v>
      </c>
      <c r="F207">
        <v>0.28000000000000003</v>
      </c>
      <c r="G207">
        <v>0</v>
      </c>
      <c r="H207" t="s">
        <v>24</v>
      </c>
      <c r="I207" t="s">
        <v>25</v>
      </c>
      <c r="J207" s="1">
        <v>19968</v>
      </c>
      <c r="K207">
        <v>143</v>
      </c>
      <c r="L207">
        <v>206</v>
      </c>
      <c r="M207">
        <v>22.466724330000002</v>
      </c>
      <c r="N207">
        <v>1</v>
      </c>
      <c r="O207">
        <v>1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12</v>
      </c>
      <c r="W207" t="s">
        <v>23</v>
      </c>
      <c r="X207" t="str">
        <f t="shared" si="15"/>
        <v>12.7135_11.30091</v>
      </c>
      <c r="Y207">
        <f>VLOOKUP(X207,[1]deaths_age_mf!$AM:$AN,2,0)</f>
        <v>79.532204140819857</v>
      </c>
      <c r="Z207">
        <f>IF($Y207&lt;=AL$1,1,0)</f>
        <v>1</v>
      </c>
      <c r="AA207">
        <f>IF($Y207&lt;=AM$1,1,0)</f>
        <v>1</v>
      </c>
      <c r="AB207">
        <f>IF($Y207&lt;=AN$1,1,0)</f>
        <v>1</v>
      </c>
      <c r="AC207">
        <f>IF($Y207&lt;=AO$1,1,0)</f>
        <v>1</v>
      </c>
      <c r="AD207">
        <f>IF($Y207&lt;=AP$1,1,0)</f>
        <v>1</v>
      </c>
      <c r="AE207">
        <f>IF($Y207&lt;=AQ$1,1,0)</f>
        <v>1</v>
      </c>
      <c r="AF207">
        <f>IF($Y207&lt;=AR$1,1,0)</f>
        <v>1</v>
      </c>
      <c r="AG207">
        <f>IF($Y207&lt;=AS$1,1,0)</f>
        <v>1</v>
      </c>
      <c r="AH207">
        <f t="shared" si="16"/>
        <v>1</v>
      </c>
      <c r="AI207">
        <f t="shared" si="17"/>
        <v>1</v>
      </c>
      <c r="AJ207">
        <f t="shared" si="18"/>
        <v>1</v>
      </c>
    </row>
    <row r="208" spans="1:36" x14ac:dyDescent="0.2">
      <c r="A208">
        <v>11.766489999999999</v>
      </c>
      <c r="B208">
        <v>11.22997</v>
      </c>
      <c r="C208">
        <v>0</v>
      </c>
      <c r="D208">
        <v>0</v>
      </c>
      <c r="E208" t="s">
        <v>23</v>
      </c>
      <c r="F208">
        <v>0.28000000000000003</v>
      </c>
      <c r="G208">
        <v>0</v>
      </c>
      <c r="H208" t="s">
        <v>28</v>
      </c>
      <c r="I208" t="s">
        <v>25</v>
      </c>
      <c r="J208" s="1">
        <v>19968</v>
      </c>
      <c r="K208">
        <v>143</v>
      </c>
      <c r="L208">
        <v>207</v>
      </c>
      <c r="M208">
        <v>47.302825310000003</v>
      </c>
      <c r="N208">
        <v>1</v>
      </c>
      <c r="O208">
        <v>1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12</v>
      </c>
      <c r="W208" t="s">
        <v>23</v>
      </c>
      <c r="X208" t="str">
        <f t="shared" si="15"/>
        <v>11.76649_11.22997</v>
      </c>
      <c r="Y208">
        <f>VLOOKUP(X208,[1]deaths_age_mf!$AM:$AN,2,0)</f>
        <v>167.45200160495935</v>
      </c>
      <c r="Z208">
        <f>IF($Y208&lt;=AL$1,1,0)</f>
        <v>0</v>
      </c>
      <c r="AA208">
        <f>IF($Y208&lt;=AM$1,1,0)</f>
        <v>1</v>
      </c>
      <c r="AB208">
        <f>IF($Y208&lt;=AN$1,1,0)</f>
        <v>1</v>
      </c>
      <c r="AC208">
        <f>IF($Y208&lt;=AO$1,1,0)</f>
        <v>1</v>
      </c>
      <c r="AD208">
        <f>IF($Y208&lt;=AP$1,1,0)</f>
        <v>1</v>
      </c>
      <c r="AE208">
        <f>IF($Y208&lt;=AQ$1,1,0)</f>
        <v>1</v>
      </c>
      <c r="AF208">
        <f>IF($Y208&lt;=AR$1,1,0)</f>
        <v>1</v>
      </c>
      <c r="AG208">
        <f>IF($Y208&lt;=AS$1,1,0)</f>
        <v>1</v>
      </c>
      <c r="AH208">
        <f t="shared" si="16"/>
        <v>1</v>
      </c>
      <c r="AI208">
        <f t="shared" si="17"/>
        <v>1</v>
      </c>
      <c r="AJ208">
        <f t="shared" si="18"/>
        <v>1</v>
      </c>
    </row>
    <row r="209" spans="1:36" x14ac:dyDescent="0.2">
      <c r="A209">
        <v>12.17855</v>
      </c>
      <c r="B209">
        <v>13.63494</v>
      </c>
      <c r="C209">
        <v>5</v>
      </c>
      <c r="D209">
        <v>0</v>
      </c>
      <c r="E209" t="s">
        <v>29</v>
      </c>
      <c r="F209">
        <v>0.01</v>
      </c>
      <c r="G209">
        <v>4</v>
      </c>
      <c r="H209" t="s">
        <v>28</v>
      </c>
      <c r="I209" t="s">
        <v>27</v>
      </c>
      <c r="J209" s="1">
        <v>19968</v>
      </c>
      <c r="K209">
        <v>143</v>
      </c>
      <c r="L209">
        <v>208</v>
      </c>
      <c r="M209">
        <v>97.389498340000003</v>
      </c>
      <c r="N209">
        <v>1</v>
      </c>
      <c r="O209">
        <v>0</v>
      </c>
      <c r="P209">
        <v>1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12</v>
      </c>
      <c r="W209" t="s">
        <v>29</v>
      </c>
      <c r="X209" t="str">
        <f t="shared" si="15"/>
        <v>12.17855_13.63494</v>
      </c>
      <c r="Y209">
        <f>VLOOKUP(X209,[1]deaths_age_mf!$AM:$AN,2,0)</f>
        <v>344.75882412293748</v>
      </c>
      <c r="Z209">
        <f>IF($Y209&lt;=AL$1,1,0)</f>
        <v>0</v>
      </c>
      <c r="AA209">
        <f>IF($Y209&lt;=AM$1,1,0)</f>
        <v>0</v>
      </c>
      <c r="AB209">
        <f>IF($Y209&lt;=AN$1,1,0)</f>
        <v>0</v>
      </c>
      <c r="AC209">
        <f>IF($Y209&lt;=AO$1,1,0)</f>
        <v>1</v>
      </c>
      <c r="AD209">
        <f>IF($Y209&lt;=AP$1,1,0)</f>
        <v>1</v>
      </c>
      <c r="AE209">
        <f>IF($Y209&lt;=AQ$1,1,0)</f>
        <v>1</v>
      </c>
      <c r="AF209">
        <f>IF($Y209&lt;=AR$1,1,0)</f>
        <v>1</v>
      </c>
      <c r="AG209">
        <f>IF($Y209&lt;=AS$1,1,0)</f>
        <v>1</v>
      </c>
      <c r="AH209">
        <f t="shared" si="16"/>
        <v>1</v>
      </c>
      <c r="AI209">
        <f t="shared" si="17"/>
        <v>1</v>
      </c>
      <c r="AJ209">
        <f t="shared" si="18"/>
        <v>1</v>
      </c>
    </row>
    <row r="210" spans="1:36" x14ac:dyDescent="0.2">
      <c r="A210">
        <v>12.683210000000001</v>
      </c>
      <c r="B210">
        <v>11.284369999999999</v>
      </c>
      <c r="C210">
        <v>3</v>
      </c>
      <c r="D210">
        <v>1</v>
      </c>
      <c r="E210" t="s">
        <v>31</v>
      </c>
      <c r="F210">
        <v>0.13</v>
      </c>
      <c r="G210">
        <v>3</v>
      </c>
      <c r="H210" t="s">
        <v>24</v>
      </c>
      <c r="I210" t="s">
        <v>25</v>
      </c>
      <c r="J210" s="1">
        <v>19968</v>
      </c>
      <c r="K210">
        <v>143</v>
      </c>
      <c r="L210">
        <v>209</v>
      </c>
      <c r="M210">
        <v>22.835408470000001</v>
      </c>
      <c r="N210">
        <v>1</v>
      </c>
      <c r="O210">
        <v>1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12</v>
      </c>
      <c r="W210" t="s">
        <v>31</v>
      </c>
      <c r="X210" t="str">
        <f t="shared" si="15"/>
        <v>12.68321_11.28437</v>
      </c>
      <c r="Y210">
        <f>VLOOKUP(X210,[1]deaths_age_mf!$AM:$AN,2,0)</f>
        <v>80.837345980595174</v>
      </c>
      <c r="Z210">
        <f>IF($Y210&lt;=AL$1,1,0)</f>
        <v>1</v>
      </c>
      <c r="AA210">
        <f>IF($Y210&lt;=AM$1,1,0)</f>
        <v>1</v>
      </c>
      <c r="AB210">
        <f>IF($Y210&lt;=AN$1,1,0)</f>
        <v>1</v>
      </c>
      <c r="AC210">
        <f>IF($Y210&lt;=AO$1,1,0)</f>
        <v>1</v>
      </c>
      <c r="AD210">
        <f>IF($Y210&lt;=AP$1,1,0)</f>
        <v>1</v>
      </c>
      <c r="AE210">
        <f>IF($Y210&lt;=AQ$1,1,0)</f>
        <v>1</v>
      </c>
      <c r="AF210">
        <f>IF($Y210&lt;=AR$1,1,0)</f>
        <v>1</v>
      </c>
      <c r="AG210">
        <f>IF($Y210&lt;=AS$1,1,0)</f>
        <v>1</v>
      </c>
      <c r="AH210">
        <f t="shared" si="16"/>
        <v>1</v>
      </c>
      <c r="AI210">
        <f t="shared" si="17"/>
        <v>1</v>
      </c>
      <c r="AJ210">
        <f t="shared" si="18"/>
        <v>1</v>
      </c>
    </row>
    <row r="211" spans="1:36" x14ac:dyDescent="0.2">
      <c r="A211">
        <v>13.622920000000001</v>
      </c>
      <c r="B211">
        <v>13.388450000000001</v>
      </c>
      <c r="C211">
        <v>3</v>
      </c>
      <c r="D211">
        <v>1</v>
      </c>
      <c r="E211" t="s">
        <v>31</v>
      </c>
      <c r="F211">
        <v>0.13</v>
      </c>
      <c r="G211">
        <v>3</v>
      </c>
      <c r="H211" t="s">
        <v>24</v>
      </c>
      <c r="I211" t="s">
        <v>25</v>
      </c>
      <c r="J211" s="1">
        <v>19968</v>
      </c>
      <c r="K211">
        <v>143</v>
      </c>
      <c r="L211">
        <v>210</v>
      </c>
      <c r="M211">
        <v>98.306033810000002</v>
      </c>
      <c r="N211">
        <v>1</v>
      </c>
      <c r="O211">
        <v>0</v>
      </c>
      <c r="P211">
        <v>1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12</v>
      </c>
      <c r="W211" t="s">
        <v>31</v>
      </c>
      <c r="X211" t="str">
        <f t="shared" si="15"/>
        <v>13.62292_13.38845</v>
      </c>
      <c r="Y211">
        <f>VLOOKUP(X211,[1]deaths_age_mf!$AM:$AN,2,0)</f>
        <v>348.00335968141439</v>
      </c>
      <c r="Z211">
        <f>IF($Y211&lt;=AL$1,1,0)</f>
        <v>0</v>
      </c>
      <c r="AA211">
        <f>IF($Y211&lt;=AM$1,1,0)</f>
        <v>0</v>
      </c>
      <c r="AB211">
        <f>IF($Y211&lt;=AN$1,1,0)</f>
        <v>0</v>
      </c>
      <c r="AC211">
        <f>IF($Y211&lt;=AO$1,1,0)</f>
        <v>1</v>
      </c>
      <c r="AD211">
        <f>IF($Y211&lt;=AP$1,1,0)</f>
        <v>1</v>
      </c>
      <c r="AE211">
        <f>IF($Y211&lt;=AQ$1,1,0)</f>
        <v>1</v>
      </c>
      <c r="AF211">
        <f>IF($Y211&lt;=AR$1,1,0)</f>
        <v>1</v>
      </c>
      <c r="AG211">
        <f>IF($Y211&lt;=AS$1,1,0)</f>
        <v>1</v>
      </c>
      <c r="AH211">
        <f t="shared" si="16"/>
        <v>1</v>
      </c>
      <c r="AI211">
        <f t="shared" si="17"/>
        <v>1</v>
      </c>
      <c r="AJ211">
        <f t="shared" si="18"/>
        <v>1</v>
      </c>
    </row>
    <row r="212" spans="1:36" x14ac:dyDescent="0.2">
      <c r="A212">
        <v>8.8125529999999994</v>
      </c>
      <c r="B212">
        <v>15.134080000000001</v>
      </c>
      <c r="C212">
        <v>4</v>
      </c>
      <c r="D212">
        <v>0</v>
      </c>
      <c r="E212" t="s">
        <v>26</v>
      </c>
      <c r="F212">
        <v>0.04</v>
      </c>
      <c r="G212">
        <v>4</v>
      </c>
      <c r="H212" t="s">
        <v>28</v>
      </c>
      <c r="I212" t="s">
        <v>27</v>
      </c>
      <c r="J212" s="1">
        <v>19968</v>
      </c>
      <c r="K212">
        <v>143</v>
      </c>
      <c r="L212">
        <v>211</v>
      </c>
      <c r="M212">
        <v>253.651645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1</v>
      </c>
      <c r="U212">
        <v>0</v>
      </c>
      <c r="V212">
        <v>12</v>
      </c>
      <c r="W212" t="s">
        <v>26</v>
      </c>
      <c r="X212" t="str">
        <f t="shared" si="15"/>
        <v>8.812553_15.13408</v>
      </c>
      <c r="Y212">
        <f>VLOOKUP(X212,[1]deaths_age_mf!$AM:$AN,2,0)</f>
        <v>897.92682329688012</v>
      </c>
      <c r="Z212">
        <f>IF($Y212&lt;=AL$1,1,0)</f>
        <v>0</v>
      </c>
      <c r="AA212">
        <f>IF($Y212&lt;=AM$1,1,0)</f>
        <v>0</v>
      </c>
      <c r="AB212">
        <f>IF($Y212&lt;=AN$1,1,0)</f>
        <v>0</v>
      </c>
      <c r="AC212">
        <f>IF($Y212&lt;=AO$1,1,0)</f>
        <v>0</v>
      </c>
      <c r="AD212">
        <f>IF($Y212&lt;=AP$1,1,0)</f>
        <v>0</v>
      </c>
      <c r="AE212">
        <f>IF($Y212&lt;=AQ$1,1,0)</f>
        <v>0</v>
      </c>
      <c r="AF212">
        <f>IF($Y212&lt;=AR$1,1,0)</f>
        <v>0</v>
      </c>
      <c r="AG212">
        <f>IF($Y212&lt;=AS$1,1,0)</f>
        <v>0</v>
      </c>
      <c r="AH212">
        <f t="shared" si="16"/>
        <v>1</v>
      </c>
      <c r="AI212">
        <f t="shared" si="17"/>
        <v>1</v>
      </c>
      <c r="AJ212">
        <f t="shared" si="18"/>
        <v>1</v>
      </c>
    </row>
    <row r="213" spans="1:36" x14ac:dyDescent="0.2">
      <c r="A213">
        <v>12.22264</v>
      </c>
      <c r="B213">
        <v>11.337820000000001</v>
      </c>
      <c r="C213">
        <v>5</v>
      </c>
      <c r="D213">
        <v>0</v>
      </c>
      <c r="E213" t="s">
        <v>29</v>
      </c>
      <c r="F213">
        <v>0.01</v>
      </c>
      <c r="G213">
        <v>4</v>
      </c>
      <c r="H213" t="s">
        <v>28</v>
      </c>
      <c r="I213" t="s">
        <v>27</v>
      </c>
      <c r="J213" s="1">
        <v>19968</v>
      </c>
      <c r="K213">
        <v>143</v>
      </c>
      <c r="L213">
        <v>212</v>
      </c>
      <c r="M213">
        <v>26.13421043</v>
      </c>
      <c r="N213">
        <v>1</v>
      </c>
      <c r="O213">
        <v>1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12</v>
      </c>
      <c r="W213" t="s">
        <v>29</v>
      </c>
      <c r="X213" t="str">
        <f t="shared" si="15"/>
        <v>12.22264_11.33782</v>
      </c>
      <c r="Y213">
        <f>VLOOKUP(X213,[1]deaths_age_mf!$AM:$AN,2,0)</f>
        <v>92.515104922936516</v>
      </c>
      <c r="Z213">
        <f>IF($Y213&lt;=AL$1,1,0)</f>
        <v>1</v>
      </c>
      <c r="AA213">
        <f>IF($Y213&lt;=AM$1,1,0)</f>
        <v>1</v>
      </c>
      <c r="AB213">
        <f>IF($Y213&lt;=AN$1,1,0)</f>
        <v>1</v>
      </c>
      <c r="AC213">
        <f>IF($Y213&lt;=AO$1,1,0)</f>
        <v>1</v>
      </c>
      <c r="AD213">
        <f>IF($Y213&lt;=AP$1,1,0)</f>
        <v>1</v>
      </c>
      <c r="AE213">
        <f>IF($Y213&lt;=AQ$1,1,0)</f>
        <v>1</v>
      </c>
      <c r="AF213">
        <f>IF($Y213&lt;=AR$1,1,0)</f>
        <v>1</v>
      </c>
      <c r="AG213">
        <f>IF($Y213&lt;=AS$1,1,0)</f>
        <v>1</v>
      </c>
      <c r="AH213">
        <f t="shared" si="16"/>
        <v>1</v>
      </c>
      <c r="AI213">
        <f t="shared" si="17"/>
        <v>1</v>
      </c>
      <c r="AJ213">
        <f t="shared" si="18"/>
        <v>1</v>
      </c>
    </row>
    <row r="214" spans="1:36" x14ac:dyDescent="0.2">
      <c r="A214">
        <v>16.18479</v>
      </c>
      <c r="B214">
        <v>14.290760000000001</v>
      </c>
      <c r="C214">
        <v>2</v>
      </c>
      <c r="D214">
        <v>0</v>
      </c>
      <c r="E214" t="s">
        <v>30</v>
      </c>
      <c r="F214">
        <v>0.3</v>
      </c>
      <c r="G214">
        <v>2</v>
      </c>
      <c r="H214" t="s">
        <v>28</v>
      </c>
      <c r="I214" t="s">
        <v>25</v>
      </c>
      <c r="J214" s="1">
        <v>19968</v>
      </c>
      <c r="K214">
        <v>143</v>
      </c>
      <c r="L214">
        <v>213</v>
      </c>
      <c r="M214">
        <v>221.52241950000001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1</v>
      </c>
      <c r="T214">
        <v>0</v>
      </c>
      <c r="U214">
        <v>0</v>
      </c>
      <c r="V214">
        <v>12</v>
      </c>
      <c r="W214" t="s">
        <v>30</v>
      </c>
      <c r="X214" t="str">
        <f t="shared" si="15"/>
        <v>16.18479_14.29076</v>
      </c>
      <c r="Y214">
        <f>VLOOKUP(X214,[1]deaths_age_mf!$AM:$AN,2,0)</f>
        <v>784.18936517563236</v>
      </c>
      <c r="Z214">
        <f>IF($Y214&lt;=AL$1,1,0)</f>
        <v>0</v>
      </c>
      <c r="AA214">
        <f>IF($Y214&lt;=AM$1,1,0)</f>
        <v>0</v>
      </c>
      <c r="AB214">
        <f>IF($Y214&lt;=AN$1,1,0)</f>
        <v>0</v>
      </c>
      <c r="AC214">
        <f>IF($Y214&lt;=AO$1,1,0)</f>
        <v>0</v>
      </c>
      <c r="AD214">
        <f>IF($Y214&lt;=AP$1,1,0)</f>
        <v>0</v>
      </c>
      <c r="AE214">
        <f>IF($Y214&lt;=AQ$1,1,0)</f>
        <v>0</v>
      </c>
      <c r="AF214">
        <f>IF($Y214&lt;=AR$1,1,0)</f>
        <v>0</v>
      </c>
      <c r="AG214">
        <f>IF($Y214&lt;=AS$1,1,0)</f>
        <v>1</v>
      </c>
      <c r="AH214">
        <f t="shared" si="16"/>
        <v>1</v>
      </c>
      <c r="AI214">
        <f t="shared" si="17"/>
        <v>1</v>
      </c>
      <c r="AJ214">
        <f t="shared" si="18"/>
        <v>1</v>
      </c>
    </row>
    <row r="215" spans="1:36" x14ac:dyDescent="0.2">
      <c r="A215">
        <v>12.8446</v>
      </c>
      <c r="B215">
        <v>11.61027</v>
      </c>
      <c r="C215">
        <v>1</v>
      </c>
      <c r="D215">
        <v>0</v>
      </c>
      <c r="E215" s="2">
        <v>43059</v>
      </c>
      <c r="F215">
        <v>0.25</v>
      </c>
      <c r="G215">
        <v>1</v>
      </c>
      <c r="H215" t="s">
        <v>28</v>
      </c>
      <c r="I215" t="s">
        <v>25</v>
      </c>
      <c r="J215" s="1">
        <v>19968</v>
      </c>
      <c r="K215">
        <v>143</v>
      </c>
      <c r="L215">
        <v>214</v>
      </c>
      <c r="M215">
        <v>14.85983901</v>
      </c>
      <c r="N215">
        <v>1</v>
      </c>
      <c r="O215">
        <v>1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12</v>
      </c>
      <c r="W215" s="2">
        <v>43059</v>
      </c>
      <c r="X215" t="str">
        <f t="shared" si="15"/>
        <v>12.8446_11.61027</v>
      </c>
      <c r="Y215">
        <f>VLOOKUP(X215,[1]deaths_age_mf!$AM:$AN,2,0)</f>
        <v>52.603830104605372</v>
      </c>
      <c r="Z215">
        <f>IF($Y215&lt;=AL$1,1,0)</f>
        <v>1</v>
      </c>
      <c r="AA215">
        <f>IF($Y215&lt;=AM$1,1,0)</f>
        <v>1</v>
      </c>
      <c r="AB215">
        <f>IF($Y215&lt;=AN$1,1,0)</f>
        <v>1</v>
      </c>
      <c r="AC215">
        <f>IF($Y215&lt;=AO$1,1,0)</f>
        <v>1</v>
      </c>
      <c r="AD215">
        <f>IF($Y215&lt;=AP$1,1,0)</f>
        <v>1</v>
      </c>
      <c r="AE215">
        <f>IF($Y215&lt;=AQ$1,1,0)</f>
        <v>1</v>
      </c>
      <c r="AF215">
        <f>IF($Y215&lt;=AR$1,1,0)</f>
        <v>1</v>
      </c>
      <c r="AG215">
        <f>IF($Y215&lt;=AS$1,1,0)</f>
        <v>1</v>
      </c>
      <c r="AH215">
        <f t="shared" si="16"/>
        <v>1</v>
      </c>
      <c r="AI215">
        <f t="shared" si="17"/>
        <v>1</v>
      </c>
      <c r="AJ215">
        <f t="shared" si="18"/>
        <v>1</v>
      </c>
    </row>
    <row r="216" spans="1:36" x14ac:dyDescent="0.2">
      <c r="A216">
        <v>13.609529999999999</v>
      </c>
      <c r="B216">
        <v>13.427720000000001</v>
      </c>
      <c r="C216">
        <v>5</v>
      </c>
      <c r="D216">
        <v>1</v>
      </c>
      <c r="E216" t="s">
        <v>29</v>
      </c>
      <c r="F216">
        <v>0.01</v>
      </c>
      <c r="G216">
        <v>4</v>
      </c>
      <c r="H216" t="s">
        <v>24</v>
      </c>
      <c r="I216" t="s">
        <v>27</v>
      </c>
      <c r="J216" s="1">
        <v>19968</v>
      </c>
      <c r="K216">
        <v>143</v>
      </c>
      <c r="L216">
        <v>215</v>
      </c>
      <c r="M216">
        <v>99.620129520000006</v>
      </c>
      <c r="N216">
        <v>1</v>
      </c>
      <c r="O216">
        <v>0</v>
      </c>
      <c r="P216">
        <v>1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12</v>
      </c>
      <c r="W216" t="s">
        <v>29</v>
      </c>
      <c r="X216" t="str">
        <f t="shared" si="15"/>
        <v>13.60953_13.42772</v>
      </c>
      <c r="Y216">
        <f>VLOOKUP(X216,[1]deaths_age_mf!$AM:$AN,2,0)</f>
        <v>352.65525848763144</v>
      </c>
      <c r="Z216">
        <f>IF($Y216&lt;=AL$1,1,0)</f>
        <v>0</v>
      </c>
      <c r="AA216">
        <f>IF($Y216&lt;=AM$1,1,0)</f>
        <v>0</v>
      </c>
      <c r="AB216">
        <f>IF($Y216&lt;=AN$1,1,0)</f>
        <v>0</v>
      </c>
      <c r="AC216">
        <f>IF($Y216&lt;=AO$1,1,0)</f>
        <v>1</v>
      </c>
      <c r="AD216">
        <f>IF($Y216&lt;=AP$1,1,0)</f>
        <v>1</v>
      </c>
      <c r="AE216">
        <f>IF($Y216&lt;=AQ$1,1,0)</f>
        <v>1</v>
      </c>
      <c r="AF216">
        <f>IF($Y216&lt;=AR$1,1,0)</f>
        <v>1</v>
      </c>
      <c r="AG216">
        <f>IF($Y216&lt;=AS$1,1,0)</f>
        <v>1</v>
      </c>
      <c r="AH216">
        <f t="shared" si="16"/>
        <v>1</v>
      </c>
      <c r="AI216">
        <f t="shared" si="17"/>
        <v>1</v>
      </c>
      <c r="AJ216">
        <f t="shared" si="18"/>
        <v>1</v>
      </c>
    </row>
    <row r="217" spans="1:36" x14ac:dyDescent="0.2">
      <c r="A217">
        <v>12.693580000000001</v>
      </c>
      <c r="B217">
        <v>10.214869999999999</v>
      </c>
      <c r="C217">
        <v>0</v>
      </c>
      <c r="D217">
        <v>0</v>
      </c>
      <c r="E217" t="s">
        <v>23</v>
      </c>
      <c r="F217">
        <v>0.28000000000000003</v>
      </c>
      <c r="G217">
        <v>0</v>
      </c>
      <c r="H217" t="s">
        <v>28</v>
      </c>
      <c r="I217" t="s">
        <v>25</v>
      </c>
      <c r="J217" s="1">
        <v>19968</v>
      </c>
      <c r="K217">
        <v>143</v>
      </c>
      <c r="L217">
        <v>216</v>
      </c>
      <c r="M217">
        <v>75.861536959999995</v>
      </c>
      <c r="N217">
        <v>1</v>
      </c>
      <c r="O217">
        <v>0</v>
      </c>
      <c r="P217">
        <v>1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12</v>
      </c>
      <c r="W217" t="s">
        <v>23</v>
      </c>
      <c r="X217" t="str">
        <f t="shared" si="15"/>
        <v>12.69358_10.21487</v>
      </c>
      <c r="Y217">
        <f>VLOOKUP(X217,[1]deaths_age_mf!$AM:$AN,2,0)</f>
        <v>268.54984085022824</v>
      </c>
      <c r="Z217">
        <f>IF($Y217&lt;=AL$1,1,0)</f>
        <v>0</v>
      </c>
      <c r="AA217">
        <f>IF($Y217&lt;=AM$1,1,0)</f>
        <v>0</v>
      </c>
      <c r="AB217">
        <f>IF($Y217&lt;=AN$1,1,0)</f>
        <v>1</v>
      </c>
      <c r="AC217">
        <f>IF($Y217&lt;=AO$1,1,0)</f>
        <v>1</v>
      </c>
      <c r="AD217">
        <f>IF($Y217&lt;=AP$1,1,0)</f>
        <v>1</v>
      </c>
      <c r="AE217">
        <f>IF($Y217&lt;=AQ$1,1,0)</f>
        <v>1</v>
      </c>
      <c r="AF217">
        <f>IF($Y217&lt;=AR$1,1,0)</f>
        <v>1</v>
      </c>
      <c r="AG217">
        <f>IF($Y217&lt;=AS$1,1,0)</f>
        <v>1</v>
      </c>
      <c r="AH217">
        <f t="shared" si="16"/>
        <v>1</v>
      </c>
      <c r="AI217">
        <f t="shared" si="17"/>
        <v>1</v>
      </c>
      <c r="AJ217">
        <f t="shared" si="18"/>
        <v>1</v>
      </c>
    </row>
    <row r="218" spans="1:36" x14ac:dyDescent="0.2">
      <c r="A218">
        <v>15.025</v>
      </c>
      <c r="B218">
        <v>11.85505</v>
      </c>
      <c r="C218">
        <v>0</v>
      </c>
      <c r="D218">
        <v>0</v>
      </c>
      <c r="E218" t="s">
        <v>23</v>
      </c>
      <c r="F218">
        <v>0.28000000000000003</v>
      </c>
      <c r="G218">
        <v>0</v>
      </c>
      <c r="H218" t="s">
        <v>28</v>
      </c>
      <c r="I218" t="s">
        <v>25</v>
      </c>
      <c r="J218" s="1">
        <v>19969</v>
      </c>
      <c r="K218">
        <v>116</v>
      </c>
      <c r="L218">
        <v>217</v>
      </c>
      <c r="M218">
        <v>122.84852979999999</v>
      </c>
      <c r="N218">
        <v>1</v>
      </c>
      <c r="O218">
        <v>0</v>
      </c>
      <c r="P218">
        <v>0</v>
      </c>
      <c r="Q218">
        <v>1</v>
      </c>
      <c r="R218">
        <v>0</v>
      </c>
      <c r="S218">
        <v>0</v>
      </c>
      <c r="T218">
        <v>0</v>
      </c>
      <c r="U218">
        <v>0</v>
      </c>
      <c r="V218">
        <v>13</v>
      </c>
      <c r="W218" t="s">
        <v>23</v>
      </c>
      <c r="X218" t="str">
        <f t="shared" si="15"/>
        <v>15.025_11.85505</v>
      </c>
      <c r="Y218">
        <f>VLOOKUP(X218,[1]deaths_age_mf!$AM:$AN,2,0)</f>
        <v>434.88379539487477</v>
      </c>
      <c r="Z218">
        <f>IF($Y218&lt;=AL$1,1,0)</f>
        <v>0</v>
      </c>
      <c r="AA218">
        <f>IF($Y218&lt;=AM$1,1,0)</f>
        <v>0</v>
      </c>
      <c r="AB218">
        <f>IF($Y218&lt;=AN$1,1,0)</f>
        <v>0</v>
      </c>
      <c r="AC218">
        <f>IF($Y218&lt;=AO$1,1,0)</f>
        <v>0</v>
      </c>
      <c r="AD218">
        <f>IF($Y218&lt;=AP$1,1,0)</f>
        <v>1</v>
      </c>
      <c r="AE218">
        <f>IF($Y218&lt;=AQ$1,1,0)</f>
        <v>1</v>
      </c>
      <c r="AF218">
        <f>IF($Y218&lt;=AR$1,1,0)</f>
        <v>1</v>
      </c>
      <c r="AG218">
        <f>IF($Y218&lt;=AS$1,1,0)</f>
        <v>1</v>
      </c>
      <c r="AH218">
        <f t="shared" si="16"/>
        <v>1</v>
      </c>
      <c r="AI218">
        <f t="shared" si="17"/>
        <v>1</v>
      </c>
      <c r="AJ218">
        <f t="shared" si="18"/>
        <v>1</v>
      </c>
    </row>
    <row r="219" spans="1:36" x14ac:dyDescent="0.2">
      <c r="A219">
        <v>13.912990000000001</v>
      </c>
      <c r="B219">
        <v>12.692769999999999</v>
      </c>
      <c r="C219">
        <v>5</v>
      </c>
      <c r="D219">
        <v>0</v>
      </c>
      <c r="E219" t="s">
        <v>29</v>
      </c>
      <c r="F219">
        <v>0.01</v>
      </c>
      <c r="G219">
        <v>4</v>
      </c>
      <c r="H219" t="s">
        <v>28</v>
      </c>
      <c r="I219" t="s">
        <v>27</v>
      </c>
      <c r="J219" s="1">
        <v>19969</v>
      </c>
      <c r="K219">
        <v>116</v>
      </c>
      <c r="L219">
        <v>218</v>
      </c>
      <c r="M219">
        <v>82.649190709999999</v>
      </c>
      <c r="N219">
        <v>1</v>
      </c>
      <c r="O219">
        <v>0</v>
      </c>
      <c r="P219">
        <v>1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13</v>
      </c>
      <c r="W219" t="s">
        <v>29</v>
      </c>
      <c r="X219" t="str">
        <f t="shared" si="15"/>
        <v>13.91299_12.69277</v>
      </c>
      <c r="Y219">
        <f>VLOOKUP(X219,[1]deaths_age_mf!$AM:$AN,2,0)</f>
        <v>292.57813512394648</v>
      </c>
      <c r="Z219">
        <f>IF($Y219&lt;=AL$1,1,0)</f>
        <v>0</v>
      </c>
      <c r="AA219">
        <f>IF($Y219&lt;=AM$1,1,0)</f>
        <v>0</v>
      </c>
      <c r="AB219">
        <f>IF($Y219&lt;=AN$1,1,0)</f>
        <v>1</v>
      </c>
      <c r="AC219">
        <f>IF($Y219&lt;=AO$1,1,0)</f>
        <v>1</v>
      </c>
      <c r="AD219">
        <f>IF($Y219&lt;=AP$1,1,0)</f>
        <v>1</v>
      </c>
      <c r="AE219">
        <f>IF($Y219&lt;=AQ$1,1,0)</f>
        <v>1</v>
      </c>
      <c r="AF219">
        <f>IF($Y219&lt;=AR$1,1,0)</f>
        <v>1</v>
      </c>
      <c r="AG219">
        <f>IF($Y219&lt;=AS$1,1,0)</f>
        <v>1</v>
      </c>
      <c r="AH219">
        <f t="shared" si="16"/>
        <v>1</v>
      </c>
      <c r="AI219">
        <f t="shared" si="17"/>
        <v>1</v>
      </c>
      <c r="AJ219">
        <f t="shared" si="18"/>
        <v>1</v>
      </c>
    </row>
    <row r="220" spans="1:36" x14ac:dyDescent="0.2">
      <c r="A220">
        <v>13.60802</v>
      </c>
      <c r="B220">
        <v>9.0751299999999997</v>
      </c>
      <c r="C220">
        <v>2</v>
      </c>
      <c r="D220">
        <v>1</v>
      </c>
      <c r="E220" t="s">
        <v>30</v>
      </c>
      <c r="F220">
        <v>0.3</v>
      </c>
      <c r="G220">
        <v>2</v>
      </c>
      <c r="H220" t="s">
        <v>24</v>
      </c>
      <c r="I220" t="s">
        <v>25</v>
      </c>
      <c r="J220" s="1">
        <v>19969</v>
      </c>
      <c r="K220">
        <v>116</v>
      </c>
      <c r="L220">
        <v>219</v>
      </c>
      <c r="M220">
        <v>142.3725829</v>
      </c>
      <c r="N220">
        <v>1</v>
      </c>
      <c r="O220">
        <v>0</v>
      </c>
      <c r="P220">
        <v>0</v>
      </c>
      <c r="Q220">
        <v>1</v>
      </c>
      <c r="R220">
        <v>0</v>
      </c>
      <c r="S220">
        <v>0</v>
      </c>
      <c r="T220">
        <v>0</v>
      </c>
      <c r="U220">
        <v>0</v>
      </c>
      <c r="V220">
        <v>13</v>
      </c>
      <c r="W220" t="s">
        <v>30</v>
      </c>
      <c r="X220" t="str">
        <f t="shared" si="15"/>
        <v>13.60802_9.07513</v>
      </c>
      <c r="Y220">
        <f>VLOOKUP(X220,[1]deaths_age_mf!$AM:$AN,2,0)</f>
        <v>503.99894352446876</v>
      </c>
      <c r="Z220">
        <f>IF($Y220&lt;=AL$1,1,0)</f>
        <v>0</v>
      </c>
      <c r="AA220">
        <f>IF($Y220&lt;=AM$1,1,0)</f>
        <v>0</v>
      </c>
      <c r="AB220">
        <f>IF($Y220&lt;=AN$1,1,0)</f>
        <v>0</v>
      </c>
      <c r="AC220">
        <f>IF($Y220&lt;=AO$1,1,0)</f>
        <v>0</v>
      </c>
      <c r="AD220">
        <f>IF($Y220&lt;=AP$1,1,0)</f>
        <v>0</v>
      </c>
      <c r="AE220">
        <f>IF($Y220&lt;=AQ$1,1,0)</f>
        <v>1</v>
      </c>
      <c r="AF220">
        <f>IF($Y220&lt;=AR$1,1,0)</f>
        <v>1</v>
      </c>
      <c r="AG220">
        <f>IF($Y220&lt;=AS$1,1,0)</f>
        <v>1</v>
      </c>
      <c r="AH220">
        <f t="shared" si="16"/>
        <v>1</v>
      </c>
      <c r="AI220">
        <f t="shared" si="17"/>
        <v>1</v>
      </c>
      <c r="AJ220">
        <f t="shared" si="18"/>
        <v>1</v>
      </c>
    </row>
    <row r="221" spans="1:36" x14ac:dyDescent="0.2">
      <c r="A221">
        <v>12.47179</v>
      </c>
      <c r="B221">
        <v>13.01132</v>
      </c>
      <c r="C221">
        <v>4</v>
      </c>
      <c r="D221">
        <v>1</v>
      </c>
      <c r="E221" t="s">
        <v>26</v>
      </c>
      <c r="F221">
        <v>0.04</v>
      </c>
      <c r="G221">
        <v>4</v>
      </c>
      <c r="H221" t="s">
        <v>24</v>
      </c>
      <c r="I221" t="s">
        <v>27</v>
      </c>
      <c r="J221" s="1">
        <v>19969</v>
      </c>
      <c r="K221">
        <v>116</v>
      </c>
      <c r="L221">
        <v>220</v>
      </c>
      <c r="M221">
        <v>64.400219870000001</v>
      </c>
      <c r="N221">
        <v>1</v>
      </c>
      <c r="O221">
        <v>0</v>
      </c>
      <c r="P221">
        <v>1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13</v>
      </c>
      <c r="W221" t="s">
        <v>26</v>
      </c>
      <c r="X221" t="str">
        <f t="shared" si="15"/>
        <v>12.47179_13.01132</v>
      </c>
      <c r="Y221">
        <f>VLOOKUP(X221,[1]deaths_age_mf!$AM:$AN,2,0)</f>
        <v>227.97677834134075</v>
      </c>
      <c r="Z221">
        <f>IF($Y221&lt;=AL$1,1,0)</f>
        <v>0</v>
      </c>
      <c r="AA221">
        <f>IF($Y221&lt;=AM$1,1,0)</f>
        <v>0</v>
      </c>
      <c r="AB221">
        <f>IF($Y221&lt;=AN$1,1,0)</f>
        <v>1</v>
      </c>
      <c r="AC221">
        <f>IF($Y221&lt;=AO$1,1,0)</f>
        <v>1</v>
      </c>
      <c r="AD221">
        <f>IF($Y221&lt;=AP$1,1,0)</f>
        <v>1</v>
      </c>
      <c r="AE221">
        <f>IF($Y221&lt;=AQ$1,1,0)</f>
        <v>1</v>
      </c>
      <c r="AF221">
        <f>IF($Y221&lt;=AR$1,1,0)</f>
        <v>1</v>
      </c>
      <c r="AG221">
        <f>IF($Y221&lt;=AS$1,1,0)</f>
        <v>1</v>
      </c>
      <c r="AH221">
        <f t="shared" si="16"/>
        <v>1</v>
      </c>
      <c r="AI221">
        <f t="shared" si="17"/>
        <v>1</v>
      </c>
      <c r="AJ221">
        <f t="shared" si="18"/>
        <v>1</v>
      </c>
    </row>
    <row r="222" spans="1:36" x14ac:dyDescent="0.2">
      <c r="A222">
        <v>9.8706239999999994</v>
      </c>
      <c r="B222">
        <v>12.404070000000001</v>
      </c>
      <c r="C222">
        <v>5</v>
      </c>
      <c r="D222">
        <v>1</v>
      </c>
      <c r="E222" t="s">
        <v>29</v>
      </c>
      <c r="F222">
        <v>0.01</v>
      </c>
      <c r="G222">
        <v>4</v>
      </c>
      <c r="H222" t="s">
        <v>24</v>
      </c>
      <c r="I222" t="s">
        <v>27</v>
      </c>
      <c r="J222" s="1">
        <v>19969</v>
      </c>
      <c r="K222">
        <v>116</v>
      </c>
      <c r="L222">
        <v>221</v>
      </c>
      <c r="M222">
        <v>139.21356249999999</v>
      </c>
      <c r="N222">
        <v>1</v>
      </c>
      <c r="O222">
        <v>0</v>
      </c>
      <c r="P222">
        <v>0</v>
      </c>
      <c r="Q222">
        <v>1</v>
      </c>
      <c r="R222">
        <v>0</v>
      </c>
      <c r="S222">
        <v>0</v>
      </c>
      <c r="T222">
        <v>0</v>
      </c>
      <c r="U222">
        <v>0</v>
      </c>
      <c r="V222">
        <v>13</v>
      </c>
      <c r="W222" t="s">
        <v>29</v>
      </c>
      <c r="X222" t="str">
        <f t="shared" si="15"/>
        <v>9.870624_12.40407</v>
      </c>
      <c r="Y222">
        <f>VLOOKUP(X222,[1]deaths_age_mf!$AM:$AN,2,0)</f>
        <v>492.81601117151467</v>
      </c>
      <c r="Z222">
        <f>IF($Y222&lt;=AL$1,1,0)</f>
        <v>0</v>
      </c>
      <c r="AA222">
        <f>IF($Y222&lt;=AM$1,1,0)</f>
        <v>0</v>
      </c>
      <c r="AB222">
        <f>IF($Y222&lt;=AN$1,1,0)</f>
        <v>0</v>
      </c>
      <c r="AC222">
        <f>IF($Y222&lt;=AO$1,1,0)</f>
        <v>0</v>
      </c>
      <c r="AD222">
        <f>IF($Y222&lt;=AP$1,1,0)</f>
        <v>1</v>
      </c>
      <c r="AE222">
        <f>IF($Y222&lt;=AQ$1,1,0)</f>
        <v>1</v>
      </c>
      <c r="AF222">
        <f>IF($Y222&lt;=AR$1,1,0)</f>
        <v>1</v>
      </c>
      <c r="AG222">
        <f>IF($Y222&lt;=AS$1,1,0)</f>
        <v>1</v>
      </c>
      <c r="AH222">
        <f t="shared" si="16"/>
        <v>1</v>
      </c>
      <c r="AI222">
        <f t="shared" si="17"/>
        <v>1</v>
      </c>
      <c r="AJ222">
        <f t="shared" si="18"/>
        <v>1</v>
      </c>
    </row>
    <row r="223" spans="1:36" x14ac:dyDescent="0.2">
      <c r="A223">
        <v>17.595099999999999</v>
      </c>
      <c r="B223">
        <v>7.3358689999999998</v>
      </c>
      <c r="C223">
        <v>5</v>
      </c>
      <c r="D223">
        <v>0</v>
      </c>
      <c r="E223" t="s">
        <v>29</v>
      </c>
      <c r="F223">
        <v>0.01</v>
      </c>
      <c r="G223">
        <v>4</v>
      </c>
      <c r="H223" t="s">
        <v>28</v>
      </c>
      <c r="I223" t="s">
        <v>27</v>
      </c>
      <c r="J223" s="1">
        <v>19969</v>
      </c>
      <c r="K223">
        <v>116</v>
      </c>
      <c r="L223">
        <v>222</v>
      </c>
      <c r="M223">
        <v>333.62213689999999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1</v>
      </c>
      <c r="V223">
        <v>13</v>
      </c>
      <c r="W223" t="s">
        <v>29</v>
      </c>
      <c r="X223" t="str">
        <f t="shared" si="15"/>
        <v>17.5951_7.335869</v>
      </c>
      <c r="Y223">
        <f>VLOOKUP(X223,[1]deaths_age_mf!$AM:$AN,2,0)</f>
        <v>1181.0223644576092</v>
      </c>
      <c r="Z223">
        <f>IF($Y223&lt;=AL$1,1,0)</f>
        <v>0</v>
      </c>
      <c r="AA223">
        <f>IF($Y223&lt;=AM$1,1,0)</f>
        <v>0</v>
      </c>
      <c r="AB223">
        <f>IF($Y223&lt;=AN$1,1,0)</f>
        <v>0</v>
      </c>
      <c r="AC223">
        <f>IF($Y223&lt;=AO$1,1,0)</f>
        <v>0</v>
      </c>
      <c r="AD223">
        <f>IF($Y223&lt;=AP$1,1,0)</f>
        <v>0</v>
      </c>
      <c r="AE223">
        <f>IF($Y223&lt;=AQ$1,1,0)</f>
        <v>0</v>
      </c>
      <c r="AF223">
        <f>IF($Y223&lt;=AR$1,1,0)</f>
        <v>0</v>
      </c>
      <c r="AG223">
        <f>IF($Y223&lt;=AS$1,1,0)</f>
        <v>0</v>
      </c>
      <c r="AH223">
        <f t="shared" si="16"/>
        <v>0</v>
      </c>
      <c r="AI223">
        <f t="shared" si="17"/>
        <v>0</v>
      </c>
      <c r="AJ223">
        <f t="shared" si="18"/>
        <v>0</v>
      </c>
    </row>
    <row r="224" spans="1:36" x14ac:dyDescent="0.2">
      <c r="A224">
        <v>11.10299</v>
      </c>
      <c r="B224">
        <v>11.11242</v>
      </c>
      <c r="C224">
        <v>0</v>
      </c>
      <c r="D224">
        <v>1</v>
      </c>
      <c r="E224" t="s">
        <v>23</v>
      </c>
      <c r="F224">
        <v>0.28000000000000003</v>
      </c>
      <c r="G224">
        <v>0</v>
      </c>
      <c r="H224" t="s">
        <v>24</v>
      </c>
      <c r="I224" t="s">
        <v>25</v>
      </c>
      <c r="J224" s="1">
        <v>19969</v>
      </c>
      <c r="K224">
        <v>116</v>
      </c>
      <c r="L224">
        <v>223</v>
      </c>
      <c r="M224">
        <v>79.593134829999997</v>
      </c>
      <c r="N224">
        <v>1</v>
      </c>
      <c r="O224">
        <v>0</v>
      </c>
      <c r="P224">
        <v>1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13</v>
      </c>
      <c r="W224" t="s">
        <v>23</v>
      </c>
      <c r="X224" t="str">
        <f t="shared" si="15"/>
        <v>11.10299_11.11242</v>
      </c>
      <c r="Y224">
        <f>VLOOKUP(X224,[1]deaths_age_mf!$AM:$AN,2,0)</f>
        <v>281.75969729139138</v>
      </c>
      <c r="Z224">
        <f>IF($Y224&lt;=AL$1,1,0)</f>
        <v>0</v>
      </c>
      <c r="AA224">
        <f>IF($Y224&lt;=AM$1,1,0)</f>
        <v>0</v>
      </c>
      <c r="AB224">
        <f>IF($Y224&lt;=AN$1,1,0)</f>
        <v>1</v>
      </c>
      <c r="AC224">
        <f>IF($Y224&lt;=AO$1,1,0)</f>
        <v>1</v>
      </c>
      <c r="AD224">
        <f>IF($Y224&lt;=AP$1,1,0)</f>
        <v>1</v>
      </c>
      <c r="AE224">
        <f>IF($Y224&lt;=AQ$1,1,0)</f>
        <v>1</v>
      </c>
      <c r="AF224">
        <f>IF($Y224&lt;=AR$1,1,0)</f>
        <v>1</v>
      </c>
      <c r="AG224">
        <f>IF($Y224&lt;=AS$1,1,0)</f>
        <v>1</v>
      </c>
      <c r="AH224">
        <f t="shared" si="16"/>
        <v>1</v>
      </c>
      <c r="AI224">
        <f t="shared" si="17"/>
        <v>1</v>
      </c>
      <c r="AJ224">
        <f t="shared" si="18"/>
        <v>1</v>
      </c>
    </row>
    <row r="225" spans="1:36" x14ac:dyDescent="0.2">
      <c r="A225">
        <v>16.66206</v>
      </c>
      <c r="B225">
        <v>14.40429</v>
      </c>
      <c r="C225">
        <v>1</v>
      </c>
      <c r="D225">
        <v>0</v>
      </c>
      <c r="E225" s="2">
        <v>43059</v>
      </c>
      <c r="F225">
        <v>0.25</v>
      </c>
      <c r="G225">
        <v>1</v>
      </c>
      <c r="H225" t="s">
        <v>28</v>
      </c>
      <c r="I225" t="s">
        <v>25</v>
      </c>
      <c r="J225" s="1">
        <v>19969</v>
      </c>
      <c r="K225">
        <v>116</v>
      </c>
      <c r="L225">
        <v>224</v>
      </c>
      <c r="M225">
        <v>244.44222859999999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1</v>
      </c>
      <c r="T225">
        <v>0</v>
      </c>
      <c r="U225">
        <v>0</v>
      </c>
      <c r="V225">
        <v>13</v>
      </c>
      <c r="W225" s="2">
        <v>43059</v>
      </c>
      <c r="X225" t="str">
        <f t="shared" si="15"/>
        <v>16.66206_14.40429</v>
      </c>
      <c r="Y225">
        <f>VLOOKUP(X225,[1]deaths_age_mf!$AM:$AN,2,0)</f>
        <v>865.3254893849512</v>
      </c>
      <c r="Z225">
        <f>IF($Y225&lt;=AL$1,1,0)</f>
        <v>0</v>
      </c>
      <c r="AA225">
        <f>IF($Y225&lt;=AM$1,1,0)</f>
        <v>0</v>
      </c>
      <c r="AB225">
        <f>IF($Y225&lt;=AN$1,1,0)</f>
        <v>0</v>
      </c>
      <c r="AC225">
        <f>IF($Y225&lt;=AO$1,1,0)</f>
        <v>0</v>
      </c>
      <c r="AD225">
        <f>IF($Y225&lt;=AP$1,1,0)</f>
        <v>0</v>
      </c>
      <c r="AE225">
        <f>IF($Y225&lt;=AQ$1,1,0)</f>
        <v>0</v>
      </c>
      <c r="AF225">
        <f>IF($Y225&lt;=AR$1,1,0)</f>
        <v>0</v>
      </c>
      <c r="AG225">
        <f>IF($Y225&lt;=AS$1,1,0)</f>
        <v>0</v>
      </c>
      <c r="AH225">
        <f t="shared" si="16"/>
        <v>1</v>
      </c>
      <c r="AI225">
        <f t="shared" si="17"/>
        <v>1</v>
      </c>
      <c r="AJ225">
        <f t="shared" si="18"/>
        <v>1</v>
      </c>
    </row>
    <row r="226" spans="1:36" x14ac:dyDescent="0.2">
      <c r="A226">
        <v>9.6930370000000003</v>
      </c>
      <c r="B226">
        <v>11.009840000000001</v>
      </c>
      <c r="C226">
        <v>4</v>
      </c>
      <c r="D226">
        <v>0</v>
      </c>
      <c r="E226" t="s">
        <v>26</v>
      </c>
      <c r="F226">
        <v>0.04</v>
      </c>
      <c r="G226">
        <v>4</v>
      </c>
      <c r="H226" t="s">
        <v>28</v>
      </c>
      <c r="I226" t="s">
        <v>27</v>
      </c>
      <c r="J226" s="1">
        <v>19969</v>
      </c>
      <c r="K226">
        <v>116</v>
      </c>
      <c r="L226">
        <v>225</v>
      </c>
      <c r="M226">
        <v>148.3180983</v>
      </c>
      <c r="N226">
        <v>1</v>
      </c>
      <c r="O226">
        <v>0</v>
      </c>
      <c r="P226">
        <v>0</v>
      </c>
      <c r="Q226">
        <v>1</v>
      </c>
      <c r="R226">
        <v>0</v>
      </c>
      <c r="S226">
        <v>0</v>
      </c>
      <c r="T226">
        <v>0</v>
      </c>
      <c r="U226">
        <v>0</v>
      </c>
      <c r="V226">
        <v>13</v>
      </c>
      <c r="W226" t="s">
        <v>26</v>
      </c>
      <c r="X226" t="str">
        <f t="shared" si="15"/>
        <v>9.693037_11.00984</v>
      </c>
      <c r="Y226">
        <f>VLOOKUP(X226,[1]deaths_age_mf!$AM:$AN,2,0)</f>
        <v>525.04606813831401</v>
      </c>
      <c r="Z226">
        <f>IF($Y226&lt;=AL$1,1,0)</f>
        <v>0</v>
      </c>
      <c r="AA226">
        <f>IF($Y226&lt;=AM$1,1,0)</f>
        <v>0</v>
      </c>
      <c r="AB226">
        <f>IF($Y226&lt;=AN$1,1,0)</f>
        <v>0</v>
      </c>
      <c r="AC226">
        <f>IF($Y226&lt;=AO$1,1,0)</f>
        <v>0</v>
      </c>
      <c r="AD226">
        <f>IF($Y226&lt;=AP$1,1,0)</f>
        <v>0</v>
      </c>
      <c r="AE226">
        <f>IF($Y226&lt;=AQ$1,1,0)</f>
        <v>1</v>
      </c>
      <c r="AF226">
        <f>IF($Y226&lt;=AR$1,1,0)</f>
        <v>1</v>
      </c>
      <c r="AG226">
        <f>IF($Y226&lt;=AS$1,1,0)</f>
        <v>1</v>
      </c>
      <c r="AH226">
        <f t="shared" si="16"/>
        <v>1</v>
      </c>
      <c r="AI226">
        <f t="shared" si="17"/>
        <v>1</v>
      </c>
      <c r="AJ226">
        <f t="shared" si="18"/>
        <v>1</v>
      </c>
    </row>
    <row r="227" spans="1:36" x14ac:dyDescent="0.2">
      <c r="A227">
        <v>13.40353</v>
      </c>
      <c r="B227">
        <v>13.004390000000001</v>
      </c>
      <c r="C227">
        <v>5</v>
      </c>
      <c r="D227">
        <v>0</v>
      </c>
      <c r="E227" t="s">
        <v>29</v>
      </c>
      <c r="F227">
        <v>0.01</v>
      </c>
      <c r="G227">
        <v>4</v>
      </c>
      <c r="H227" t="s">
        <v>28</v>
      </c>
      <c r="I227" t="s">
        <v>27</v>
      </c>
      <c r="J227" s="1">
        <v>19969</v>
      </c>
      <c r="K227">
        <v>116</v>
      </c>
      <c r="L227">
        <v>226</v>
      </c>
      <c r="M227">
        <v>76.220051549999994</v>
      </c>
      <c r="N227">
        <v>1</v>
      </c>
      <c r="O227">
        <v>0</v>
      </c>
      <c r="P227">
        <v>1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13</v>
      </c>
      <c r="W227" t="s">
        <v>29</v>
      </c>
      <c r="X227" t="str">
        <f t="shared" si="15"/>
        <v>13.40353_13.00439</v>
      </c>
      <c r="Y227">
        <f>VLOOKUP(X227,[1]deaths_age_mf!$AM:$AN,2,0)</f>
        <v>269.81898247087815</v>
      </c>
      <c r="Z227">
        <f>IF($Y227&lt;=AL$1,1,0)</f>
        <v>0</v>
      </c>
      <c r="AA227">
        <f>IF($Y227&lt;=AM$1,1,0)</f>
        <v>0</v>
      </c>
      <c r="AB227">
        <f>IF($Y227&lt;=AN$1,1,0)</f>
        <v>1</v>
      </c>
      <c r="AC227">
        <f>IF($Y227&lt;=AO$1,1,0)</f>
        <v>1</v>
      </c>
      <c r="AD227">
        <f>IF($Y227&lt;=AP$1,1,0)</f>
        <v>1</v>
      </c>
      <c r="AE227">
        <f>IF($Y227&lt;=AQ$1,1,0)</f>
        <v>1</v>
      </c>
      <c r="AF227">
        <f>IF($Y227&lt;=AR$1,1,0)</f>
        <v>1</v>
      </c>
      <c r="AG227">
        <f>IF($Y227&lt;=AS$1,1,0)</f>
        <v>1</v>
      </c>
      <c r="AH227">
        <f t="shared" si="16"/>
        <v>1</v>
      </c>
      <c r="AI227">
        <f t="shared" si="17"/>
        <v>1</v>
      </c>
      <c r="AJ227">
        <f t="shared" si="18"/>
        <v>1</v>
      </c>
    </row>
    <row r="228" spans="1:36" x14ac:dyDescent="0.2">
      <c r="A228">
        <v>13.12842</v>
      </c>
      <c r="B228">
        <v>10.580830000000001</v>
      </c>
      <c r="C228">
        <v>2</v>
      </c>
      <c r="D228">
        <v>0</v>
      </c>
      <c r="E228" t="s">
        <v>30</v>
      </c>
      <c r="F228">
        <v>0.3</v>
      </c>
      <c r="G228">
        <v>2</v>
      </c>
      <c r="H228" t="s">
        <v>28</v>
      </c>
      <c r="I228" t="s">
        <v>25</v>
      </c>
      <c r="J228" s="1">
        <v>19969</v>
      </c>
      <c r="K228">
        <v>116</v>
      </c>
      <c r="L228">
        <v>227</v>
      </c>
      <c r="M228">
        <v>63.726205069999999</v>
      </c>
      <c r="N228">
        <v>1</v>
      </c>
      <c r="O228">
        <v>0</v>
      </c>
      <c r="P228">
        <v>1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13</v>
      </c>
      <c r="W228" t="s">
        <v>30</v>
      </c>
      <c r="X228" t="str">
        <f t="shared" si="15"/>
        <v>13.12842_10.58083</v>
      </c>
      <c r="Y228">
        <f>VLOOKUP(X228,[1]deaths_age_mf!$AM:$AN,2,0)</f>
        <v>225.59076593382085</v>
      </c>
      <c r="Z228">
        <f>IF($Y228&lt;=AL$1,1,0)</f>
        <v>0</v>
      </c>
      <c r="AA228">
        <f>IF($Y228&lt;=AM$1,1,0)</f>
        <v>0</v>
      </c>
      <c r="AB228">
        <f>IF($Y228&lt;=AN$1,1,0)</f>
        <v>1</v>
      </c>
      <c r="AC228">
        <f>IF($Y228&lt;=AO$1,1,0)</f>
        <v>1</v>
      </c>
      <c r="AD228">
        <f>IF($Y228&lt;=AP$1,1,0)</f>
        <v>1</v>
      </c>
      <c r="AE228">
        <f>IF($Y228&lt;=AQ$1,1,0)</f>
        <v>1</v>
      </c>
      <c r="AF228">
        <f>IF($Y228&lt;=AR$1,1,0)</f>
        <v>1</v>
      </c>
      <c r="AG228">
        <f>IF($Y228&lt;=AS$1,1,0)</f>
        <v>1</v>
      </c>
      <c r="AH228">
        <f t="shared" si="16"/>
        <v>1</v>
      </c>
      <c r="AI228">
        <f t="shared" si="17"/>
        <v>1</v>
      </c>
      <c r="AJ228">
        <f t="shared" si="18"/>
        <v>1</v>
      </c>
    </row>
    <row r="229" spans="1:36" x14ac:dyDescent="0.2">
      <c r="A229">
        <v>13.7408</v>
      </c>
      <c r="B229">
        <v>10.07836</v>
      </c>
      <c r="C229">
        <v>2</v>
      </c>
      <c r="D229">
        <v>1</v>
      </c>
      <c r="E229" t="s">
        <v>30</v>
      </c>
      <c r="F229">
        <v>0.3</v>
      </c>
      <c r="G229">
        <v>2</v>
      </c>
      <c r="H229" t="s">
        <v>24</v>
      </c>
      <c r="I229" t="s">
        <v>25</v>
      </c>
      <c r="J229" s="1">
        <v>19969</v>
      </c>
      <c r="K229">
        <v>116</v>
      </c>
      <c r="L229">
        <v>228</v>
      </c>
      <c r="M229">
        <v>101.0713271</v>
      </c>
      <c r="N229">
        <v>1</v>
      </c>
      <c r="O229">
        <v>0</v>
      </c>
      <c r="P229">
        <v>0</v>
      </c>
      <c r="Q229">
        <v>1</v>
      </c>
      <c r="R229">
        <v>0</v>
      </c>
      <c r="S229">
        <v>0</v>
      </c>
      <c r="T229">
        <v>0</v>
      </c>
      <c r="U229">
        <v>0</v>
      </c>
      <c r="V229">
        <v>13</v>
      </c>
      <c r="W229" t="s">
        <v>30</v>
      </c>
      <c r="X229" t="str">
        <f t="shared" si="15"/>
        <v>13.7408_10.07836</v>
      </c>
      <c r="Y229">
        <f>VLOOKUP(X229,[1]deaths_age_mf!$AM:$AN,2,0)</f>
        <v>357.79249795808312</v>
      </c>
      <c r="Z229">
        <f>IF($Y229&lt;=AL$1,1,0)</f>
        <v>0</v>
      </c>
      <c r="AA229">
        <f>IF($Y229&lt;=AM$1,1,0)</f>
        <v>0</v>
      </c>
      <c r="AB229">
        <f>IF($Y229&lt;=AN$1,1,0)</f>
        <v>0</v>
      </c>
      <c r="AC229">
        <f>IF($Y229&lt;=AO$1,1,0)</f>
        <v>1</v>
      </c>
      <c r="AD229">
        <f>IF($Y229&lt;=AP$1,1,0)</f>
        <v>1</v>
      </c>
      <c r="AE229">
        <f>IF($Y229&lt;=AQ$1,1,0)</f>
        <v>1</v>
      </c>
      <c r="AF229">
        <f>IF($Y229&lt;=AR$1,1,0)</f>
        <v>1</v>
      </c>
      <c r="AG229">
        <f>IF($Y229&lt;=AS$1,1,0)</f>
        <v>1</v>
      </c>
      <c r="AH229">
        <f t="shared" si="16"/>
        <v>1</v>
      </c>
      <c r="AI229">
        <f t="shared" si="17"/>
        <v>1</v>
      </c>
      <c r="AJ229">
        <f t="shared" si="18"/>
        <v>1</v>
      </c>
    </row>
    <row r="230" spans="1:36" x14ac:dyDescent="0.2">
      <c r="A230">
        <v>11.67779</v>
      </c>
      <c r="B230">
        <v>11.129239999999999</v>
      </c>
      <c r="C230">
        <v>0</v>
      </c>
      <c r="D230">
        <v>1</v>
      </c>
      <c r="E230" t="s">
        <v>23</v>
      </c>
      <c r="F230">
        <v>0.28000000000000003</v>
      </c>
      <c r="G230">
        <v>0</v>
      </c>
      <c r="H230" t="s">
        <v>24</v>
      </c>
      <c r="I230" t="s">
        <v>25</v>
      </c>
      <c r="J230" s="1">
        <v>19969</v>
      </c>
      <c r="K230">
        <v>116</v>
      </c>
      <c r="L230">
        <v>229</v>
      </c>
      <c r="M230">
        <v>53.758415970000001</v>
      </c>
      <c r="N230">
        <v>1</v>
      </c>
      <c r="O230">
        <v>0</v>
      </c>
      <c r="P230">
        <v>1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13</v>
      </c>
      <c r="W230" t="s">
        <v>23</v>
      </c>
      <c r="X230" t="str">
        <f t="shared" si="15"/>
        <v>11.67779_11.12924</v>
      </c>
      <c r="Y230">
        <f>VLOOKUP(X230,[1]deaths_age_mf!$AM:$AN,2,0)</f>
        <v>190.30479252579411</v>
      </c>
      <c r="Z230">
        <f>IF($Y230&lt;=AL$1,1,0)</f>
        <v>0</v>
      </c>
      <c r="AA230">
        <f>IF($Y230&lt;=AM$1,1,0)</f>
        <v>1</v>
      </c>
      <c r="AB230">
        <f>IF($Y230&lt;=AN$1,1,0)</f>
        <v>1</v>
      </c>
      <c r="AC230">
        <f>IF($Y230&lt;=AO$1,1,0)</f>
        <v>1</v>
      </c>
      <c r="AD230">
        <f>IF($Y230&lt;=AP$1,1,0)</f>
        <v>1</v>
      </c>
      <c r="AE230">
        <f>IF($Y230&lt;=AQ$1,1,0)</f>
        <v>1</v>
      </c>
      <c r="AF230">
        <f>IF($Y230&lt;=AR$1,1,0)</f>
        <v>1</v>
      </c>
      <c r="AG230">
        <f>IF($Y230&lt;=AS$1,1,0)</f>
        <v>1</v>
      </c>
      <c r="AH230">
        <f t="shared" si="16"/>
        <v>1</v>
      </c>
      <c r="AI230">
        <f t="shared" si="17"/>
        <v>1</v>
      </c>
      <c r="AJ230">
        <f t="shared" si="18"/>
        <v>1</v>
      </c>
    </row>
    <row r="231" spans="1:36" x14ac:dyDescent="0.2">
      <c r="A231">
        <v>13.14523</v>
      </c>
      <c r="B231">
        <v>11.818759999999999</v>
      </c>
      <c r="C231">
        <v>4</v>
      </c>
      <c r="D231">
        <v>0</v>
      </c>
      <c r="E231" t="s">
        <v>26</v>
      </c>
      <c r="F231">
        <v>0.04</v>
      </c>
      <c r="G231">
        <v>4</v>
      </c>
      <c r="H231" t="s">
        <v>28</v>
      </c>
      <c r="I231" t="s">
        <v>27</v>
      </c>
      <c r="J231" s="1">
        <v>19969</v>
      </c>
      <c r="K231">
        <v>116</v>
      </c>
      <c r="L231">
        <v>230</v>
      </c>
      <c r="M231">
        <v>29.056667229999999</v>
      </c>
      <c r="N231">
        <v>1</v>
      </c>
      <c r="O231">
        <v>1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13</v>
      </c>
      <c r="W231" t="s">
        <v>26</v>
      </c>
      <c r="X231" t="str">
        <f t="shared" si="15"/>
        <v>13.14523_11.81876</v>
      </c>
      <c r="Y231">
        <f>VLOOKUP(X231,[1]deaths_age_mf!$AM:$AN,2,0)</f>
        <v>102.86060197747541</v>
      </c>
      <c r="Z231">
        <f>IF($Y231&lt;=AL$1,1,0)</f>
        <v>0</v>
      </c>
      <c r="AA231">
        <f>IF($Y231&lt;=AM$1,1,0)</f>
        <v>1</v>
      </c>
      <c r="AB231">
        <f>IF($Y231&lt;=AN$1,1,0)</f>
        <v>1</v>
      </c>
      <c r="AC231">
        <f>IF($Y231&lt;=AO$1,1,0)</f>
        <v>1</v>
      </c>
      <c r="AD231">
        <f>IF($Y231&lt;=AP$1,1,0)</f>
        <v>1</v>
      </c>
      <c r="AE231">
        <f>IF($Y231&lt;=AQ$1,1,0)</f>
        <v>1</v>
      </c>
      <c r="AF231">
        <f>IF($Y231&lt;=AR$1,1,0)</f>
        <v>1</v>
      </c>
      <c r="AG231">
        <f>IF($Y231&lt;=AS$1,1,0)</f>
        <v>1</v>
      </c>
      <c r="AH231">
        <f t="shared" si="16"/>
        <v>1</v>
      </c>
      <c r="AI231">
        <f t="shared" si="17"/>
        <v>1</v>
      </c>
      <c r="AJ231">
        <f t="shared" si="18"/>
        <v>1</v>
      </c>
    </row>
    <row r="232" spans="1:36" x14ac:dyDescent="0.2">
      <c r="A232">
        <v>13.123699999999999</v>
      </c>
      <c r="B232">
        <v>11.84915</v>
      </c>
      <c r="C232">
        <v>4</v>
      </c>
      <c r="D232">
        <v>0</v>
      </c>
      <c r="E232" t="s">
        <v>26</v>
      </c>
      <c r="F232">
        <v>0.04</v>
      </c>
      <c r="G232">
        <v>4</v>
      </c>
      <c r="H232" t="s">
        <v>28</v>
      </c>
      <c r="I232" t="s">
        <v>27</v>
      </c>
      <c r="J232" s="1">
        <v>19969</v>
      </c>
      <c r="K232">
        <v>116</v>
      </c>
      <c r="L232">
        <v>231</v>
      </c>
      <c r="M232">
        <v>28.2824609</v>
      </c>
      <c r="N232">
        <v>1</v>
      </c>
      <c r="O232">
        <v>1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13</v>
      </c>
      <c r="W232" t="s">
        <v>26</v>
      </c>
      <c r="X232" t="str">
        <f t="shared" si="15"/>
        <v>13.1237_11.84915</v>
      </c>
      <c r="Y232">
        <f>VLOOKUP(X232,[1]deaths_age_mf!$AM:$AN,2,0)</f>
        <v>100.11991159353325</v>
      </c>
      <c r="Z232">
        <f>IF($Y232&lt;=AL$1,1,0)</f>
        <v>0</v>
      </c>
      <c r="AA232">
        <f>IF($Y232&lt;=AM$1,1,0)</f>
        <v>1</v>
      </c>
      <c r="AB232">
        <f>IF($Y232&lt;=AN$1,1,0)</f>
        <v>1</v>
      </c>
      <c r="AC232">
        <f>IF($Y232&lt;=AO$1,1,0)</f>
        <v>1</v>
      </c>
      <c r="AD232">
        <f>IF($Y232&lt;=AP$1,1,0)</f>
        <v>1</v>
      </c>
      <c r="AE232">
        <f>IF($Y232&lt;=AQ$1,1,0)</f>
        <v>1</v>
      </c>
      <c r="AF232">
        <f>IF($Y232&lt;=AR$1,1,0)</f>
        <v>1</v>
      </c>
      <c r="AG232">
        <f>IF($Y232&lt;=AS$1,1,0)</f>
        <v>1</v>
      </c>
      <c r="AH232">
        <f t="shared" si="16"/>
        <v>1</v>
      </c>
      <c r="AI232">
        <f t="shared" si="17"/>
        <v>1</v>
      </c>
      <c r="AJ232">
        <f t="shared" si="18"/>
        <v>1</v>
      </c>
    </row>
    <row r="233" spans="1:36" x14ac:dyDescent="0.2">
      <c r="A233">
        <v>12.298439999999999</v>
      </c>
      <c r="B233">
        <v>11.880420000000001</v>
      </c>
      <c r="C233">
        <v>5</v>
      </c>
      <c r="D233">
        <v>1</v>
      </c>
      <c r="E233" t="s">
        <v>29</v>
      </c>
      <c r="F233">
        <v>0.01</v>
      </c>
      <c r="G233">
        <v>4</v>
      </c>
      <c r="H233" t="s">
        <v>24</v>
      </c>
      <c r="I233" t="s">
        <v>27</v>
      </c>
      <c r="J233" s="1">
        <v>19969</v>
      </c>
      <c r="K233">
        <v>116</v>
      </c>
      <c r="L233">
        <v>232</v>
      </c>
      <c r="M233">
        <v>15.65013343</v>
      </c>
      <c r="N233">
        <v>1</v>
      </c>
      <c r="O233">
        <v>1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13</v>
      </c>
      <c r="W233" t="s">
        <v>29</v>
      </c>
      <c r="X233" t="str">
        <f t="shared" si="15"/>
        <v>12.29844_11.88042</v>
      </c>
      <c r="Y233">
        <f>VLOOKUP(X233,[1]deaths_age_mf!$AM:$AN,2,0)</f>
        <v>55.401472345999814</v>
      </c>
      <c r="Z233">
        <f>IF($Y233&lt;=AL$1,1,0)</f>
        <v>1</v>
      </c>
      <c r="AA233">
        <f>IF($Y233&lt;=AM$1,1,0)</f>
        <v>1</v>
      </c>
      <c r="AB233">
        <f>IF($Y233&lt;=AN$1,1,0)</f>
        <v>1</v>
      </c>
      <c r="AC233">
        <f>IF($Y233&lt;=AO$1,1,0)</f>
        <v>1</v>
      </c>
      <c r="AD233">
        <f>IF($Y233&lt;=AP$1,1,0)</f>
        <v>1</v>
      </c>
      <c r="AE233">
        <f>IF($Y233&lt;=AQ$1,1,0)</f>
        <v>1</v>
      </c>
      <c r="AF233">
        <f>IF($Y233&lt;=AR$1,1,0)</f>
        <v>1</v>
      </c>
      <c r="AG233">
        <f>IF($Y233&lt;=AS$1,1,0)</f>
        <v>1</v>
      </c>
      <c r="AH233">
        <f t="shared" si="16"/>
        <v>1</v>
      </c>
      <c r="AI233">
        <f t="shared" si="17"/>
        <v>1</v>
      </c>
      <c r="AJ233">
        <f t="shared" si="18"/>
        <v>1</v>
      </c>
    </row>
    <row r="234" spans="1:36" x14ac:dyDescent="0.2">
      <c r="A234">
        <v>14.90404</v>
      </c>
      <c r="B234">
        <v>12.763</v>
      </c>
      <c r="C234">
        <v>5</v>
      </c>
      <c r="D234">
        <v>0</v>
      </c>
      <c r="E234" t="s">
        <v>29</v>
      </c>
      <c r="F234">
        <v>0.01</v>
      </c>
      <c r="G234">
        <v>4</v>
      </c>
      <c r="H234" t="s">
        <v>28</v>
      </c>
      <c r="I234" t="s">
        <v>27</v>
      </c>
      <c r="J234" s="1">
        <v>19969</v>
      </c>
      <c r="K234">
        <v>116</v>
      </c>
      <c r="L234">
        <v>233</v>
      </c>
      <c r="M234">
        <v>127.6160417</v>
      </c>
      <c r="N234">
        <v>1</v>
      </c>
      <c r="O234">
        <v>0</v>
      </c>
      <c r="P234">
        <v>0</v>
      </c>
      <c r="Q234">
        <v>1</v>
      </c>
      <c r="R234">
        <v>0</v>
      </c>
      <c r="S234">
        <v>0</v>
      </c>
      <c r="T234">
        <v>0</v>
      </c>
      <c r="U234">
        <v>0</v>
      </c>
      <c r="V234">
        <v>13</v>
      </c>
      <c r="W234" t="s">
        <v>29</v>
      </c>
      <c r="X234" t="str">
        <f t="shared" si="15"/>
        <v>14.90404_12.763</v>
      </c>
      <c r="Y234">
        <f>VLOOKUP(X234,[1]deaths_age_mf!$AM:$AN,2,0)</f>
        <v>451.76078754080498</v>
      </c>
      <c r="Z234">
        <f>IF($Y234&lt;=AL$1,1,0)</f>
        <v>0</v>
      </c>
      <c r="AA234">
        <f>IF($Y234&lt;=AM$1,1,0)</f>
        <v>0</v>
      </c>
      <c r="AB234">
        <f>IF($Y234&lt;=AN$1,1,0)</f>
        <v>0</v>
      </c>
      <c r="AC234">
        <f>IF($Y234&lt;=AO$1,1,0)</f>
        <v>0</v>
      </c>
      <c r="AD234">
        <f>IF($Y234&lt;=AP$1,1,0)</f>
        <v>1</v>
      </c>
      <c r="AE234">
        <f>IF($Y234&lt;=AQ$1,1,0)</f>
        <v>1</v>
      </c>
      <c r="AF234">
        <f>IF($Y234&lt;=AR$1,1,0)</f>
        <v>1</v>
      </c>
      <c r="AG234">
        <f>IF($Y234&lt;=AS$1,1,0)</f>
        <v>1</v>
      </c>
      <c r="AH234">
        <f t="shared" si="16"/>
        <v>1</v>
      </c>
      <c r="AI234">
        <f t="shared" si="17"/>
        <v>1</v>
      </c>
      <c r="AJ234">
        <f t="shared" si="18"/>
        <v>1</v>
      </c>
    </row>
    <row r="235" spans="1:36" x14ac:dyDescent="0.2">
      <c r="A235">
        <v>11.53711</v>
      </c>
      <c r="B235">
        <v>12.58766</v>
      </c>
      <c r="C235">
        <v>0</v>
      </c>
      <c r="D235">
        <v>1</v>
      </c>
      <c r="E235" t="s">
        <v>23</v>
      </c>
      <c r="F235">
        <v>0.28000000000000003</v>
      </c>
      <c r="G235">
        <v>0</v>
      </c>
      <c r="H235" t="s">
        <v>24</v>
      </c>
      <c r="I235" t="s">
        <v>25</v>
      </c>
      <c r="J235" s="1">
        <v>19969</v>
      </c>
      <c r="K235">
        <v>116</v>
      </c>
      <c r="L235">
        <v>234</v>
      </c>
      <c r="M235">
        <v>67.270262290000005</v>
      </c>
      <c r="N235">
        <v>1</v>
      </c>
      <c r="O235">
        <v>0</v>
      </c>
      <c r="P235">
        <v>1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13</v>
      </c>
      <c r="W235" t="s">
        <v>23</v>
      </c>
      <c r="X235" t="str">
        <f t="shared" si="15"/>
        <v>11.53711_12.58766</v>
      </c>
      <c r="Y235">
        <f>VLOOKUP(X235,[1]deaths_age_mf!$AM:$AN,2,0)</f>
        <v>238.13672849173389</v>
      </c>
      <c r="Z235">
        <f>IF($Y235&lt;=AL$1,1,0)</f>
        <v>0</v>
      </c>
      <c r="AA235">
        <f>IF($Y235&lt;=AM$1,1,0)</f>
        <v>0</v>
      </c>
      <c r="AB235">
        <f>IF($Y235&lt;=AN$1,1,0)</f>
        <v>1</v>
      </c>
      <c r="AC235">
        <f>IF($Y235&lt;=AO$1,1,0)</f>
        <v>1</v>
      </c>
      <c r="AD235">
        <f>IF($Y235&lt;=AP$1,1,0)</f>
        <v>1</v>
      </c>
      <c r="AE235">
        <f>IF($Y235&lt;=AQ$1,1,0)</f>
        <v>1</v>
      </c>
      <c r="AF235">
        <f>IF($Y235&lt;=AR$1,1,0)</f>
        <v>1</v>
      </c>
      <c r="AG235">
        <f>IF($Y235&lt;=AS$1,1,0)</f>
        <v>1</v>
      </c>
      <c r="AH235">
        <f t="shared" si="16"/>
        <v>1</v>
      </c>
      <c r="AI235">
        <f t="shared" si="17"/>
        <v>1</v>
      </c>
      <c r="AJ235">
        <f t="shared" si="18"/>
        <v>1</v>
      </c>
    </row>
    <row r="236" spans="1:36" x14ac:dyDescent="0.2">
      <c r="A236">
        <v>12.87284</v>
      </c>
      <c r="B236">
        <v>11.62384</v>
      </c>
      <c r="C236">
        <v>2</v>
      </c>
      <c r="D236">
        <v>0</v>
      </c>
      <c r="E236" t="s">
        <v>30</v>
      </c>
      <c r="F236">
        <v>0.3</v>
      </c>
      <c r="G236">
        <v>2</v>
      </c>
      <c r="H236" t="s">
        <v>28</v>
      </c>
      <c r="I236" t="s">
        <v>25</v>
      </c>
      <c r="J236" s="1">
        <v>19969</v>
      </c>
      <c r="K236">
        <v>116</v>
      </c>
      <c r="L236">
        <v>235</v>
      </c>
      <c r="M236">
        <v>15.93482981</v>
      </c>
      <c r="N236">
        <v>1</v>
      </c>
      <c r="O236">
        <v>1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13</v>
      </c>
      <c r="W236" t="s">
        <v>30</v>
      </c>
      <c r="X236" t="str">
        <f t="shared" si="15"/>
        <v>12.87284_11.62384</v>
      </c>
      <c r="Y236">
        <f>VLOOKUP(X236,[1]deaths_age_mf!$AM:$AN,2,0)</f>
        <v>56.409297542588341</v>
      </c>
      <c r="Z236">
        <f>IF($Y236&lt;=AL$1,1,0)</f>
        <v>1</v>
      </c>
      <c r="AA236">
        <f>IF($Y236&lt;=AM$1,1,0)</f>
        <v>1</v>
      </c>
      <c r="AB236">
        <f>IF($Y236&lt;=AN$1,1,0)</f>
        <v>1</v>
      </c>
      <c r="AC236">
        <f>IF($Y236&lt;=AO$1,1,0)</f>
        <v>1</v>
      </c>
      <c r="AD236">
        <f>IF($Y236&lt;=AP$1,1,0)</f>
        <v>1</v>
      </c>
      <c r="AE236">
        <f>IF($Y236&lt;=AQ$1,1,0)</f>
        <v>1</v>
      </c>
      <c r="AF236">
        <f>IF($Y236&lt;=AR$1,1,0)</f>
        <v>1</v>
      </c>
      <c r="AG236">
        <f>IF($Y236&lt;=AS$1,1,0)</f>
        <v>1</v>
      </c>
      <c r="AH236">
        <f t="shared" si="16"/>
        <v>1</v>
      </c>
      <c r="AI236">
        <f t="shared" si="17"/>
        <v>1</v>
      </c>
      <c r="AJ236">
        <f t="shared" si="18"/>
        <v>1</v>
      </c>
    </row>
    <row r="237" spans="1:36" x14ac:dyDescent="0.2">
      <c r="A237">
        <v>11.04585</v>
      </c>
      <c r="B237">
        <v>11.23151</v>
      </c>
      <c r="C237">
        <v>3</v>
      </c>
      <c r="D237">
        <v>1</v>
      </c>
      <c r="E237" t="s">
        <v>31</v>
      </c>
      <c r="F237">
        <v>0.13</v>
      </c>
      <c r="G237">
        <v>3</v>
      </c>
      <c r="H237" t="s">
        <v>24</v>
      </c>
      <c r="I237" t="s">
        <v>25</v>
      </c>
      <c r="J237" s="1">
        <v>19969</v>
      </c>
      <c r="K237">
        <v>116</v>
      </c>
      <c r="L237">
        <v>236</v>
      </c>
      <c r="M237">
        <v>80.200660459999995</v>
      </c>
      <c r="N237">
        <v>1</v>
      </c>
      <c r="O237">
        <v>0</v>
      </c>
      <c r="P237">
        <v>1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13</v>
      </c>
      <c r="W237" t="s">
        <v>31</v>
      </c>
      <c r="X237" t="str">
        <f t="shared" si="15"/>
        <v>11.04585_11.23151</v>
      </c>
      <c r="Y237">
        <f>VLOOKUP(X237,[1]deaths_age_mf!$AM:$AN,2,0)</f>
        <v>283.91033802862478</v>
      </c>
      <c r="Z237">
        <f>IF($Y237&lt;=AL$1,1,0)</f>
        <v>0</v>
      </c>
      <c r="AA237">
        <f>IF($Y237&lt;=AM$1,1,0)</f>
        <v>0</v>
      </c>
      <c r="AB237">
        <f>IF($Y237&lt;=AN$1,1,0)</f>
        <v>1</v>
      </c>
      <c r="AC237">
        <f>IF($Y237&lt;=AO$1,1,0)</f>
        <v>1</v>
      </c>
      <c r="AD237">
        <f>IF($Y237&lt;=AP$1,1,0)</f>
        <v>1</v>
      </c>
      <c r="AE237">
        <f>IF($Y237&lt;=AQ$1,1,0)</f>
        <v>1</v>
      </c>
      <c r="AF237">
        <f>IF($Y237&lt;=AR$1,1,0)</f>
        <v>1</v>
      </c>
      <c r="AG237">
        <f>IF($Y237&lt;=AS$1,1,0)</f>
        <v>1</v>
      </c>
      <c r="AH237">
        <f t="shared" si="16"/>
        <v>1</v>
      </c>
      <c r="AI237">
        <f t="shared" si="17"/>
        <v>1</v>
      </c>
      <c r="AJ237">
        <f t="shared" si="18"/>
        <v>1</v>
      </c>
    </row>
    <row r="238" spans="1:36" x14ac:dyDescent="0.2">
      <c r="A238">
        <v>15.775539999999999</v>
      </c>
      <c r="B238">
        <v>13.987869999999999</v>
      </c>
      <c r="C238">
        <v>5</v>
      </c>
      <c r="D238">
        <v>1</v>
      </c>
      <c r="E238" t="s">
        <v>29</v>
      </c>
      <c r="F238">
        <v>0.01</v>
      </c>
      <c r="G238">
        <v>4</v>
      </c>
      <c r="H238" t="s">
        <v>24</v>
      </c>
      <c r="I238" t="s">
        <v>27</v>
      </c>
      <c r="J238" s="1">
        <v>19969</v>
      </c>
      <c r="K238">
        <v>116</v>
      </c>
      <c r="L238">
        <v>237</v>
      </c>
      <c r="M238">
        <v>196.0710109</v>
      </c>
      <c r="N238">
        <v>0</v>
      </c>
      <c r="O238">
        <v>0</v>
      </c>
      <c r="P238">
        <v>0</v>
      </c>
      <c r="Q238">
        <v>0</v>
      </c>
      <c r="R238">
        <v>1</v>
      </c>
      <c r="S238">
        <v>0</v>
      </c>
      <c r="T238">
        <v>0</v>
      </c>
      <c r="U238">
        <v>0</v>
      </c>
      <c r="V238">
        <v>13</v>
      </c>
      <c r="W238" t="s">
        <v>29</v>
      </c>
      <c r="X238" t="str">
        <f t="shared" si="15"/>
        <v>15.77554_13.98787</v>
      </c>
      <c r="Y238">
        <f>VLOOKUP(X238,[1]deaths_age_mf!$AM:$AN,2,0)</f>
        <v>694.09137857708538</v>
      </c>
      <c r="Z238">
        <f>IF($Y238&lt;=AL$1,1,0)</f>
        <v>0</v>
      </c>
      <c r="AA238">
        <f>IF($Y238&lt;=AM$1,1,0)</f>
        <v>0</v>
      </c>
      <c r="AB238">
        <f>IF($Y238&lt;=AN$1,1,0)</f>
        <v>0</v>
      </c>
      <c r="AC238">
        <f>IF($Y238&lt;=AO$1,1,0)</f>
        <v>0</v>
      </c>
      <c r="AD238">
        <f>IF($Y238&lt;=AP$1,1,0)</f>
        <v>0</v>
      </c>
      <c r="AE238">
        <f>IF($Y238&lt;=AQ$1,1,0)</f>
        <v>0</v>
      </c>
      <c r="AF238">
        <f>IF($Y238&lt;=AR$1,1,0)</f>
        <v>1</v>
      </c>
      <c r="AG238">
        <f>IF($Y238&lt;=AS$1,1,0)</f>
        <v>1</v>
      </c>
      <c r="AH238">
        <f t="shared" si="16"/>
        <v>1</v>
      </c>
      <c r="AI238">
        <f t="shared" si="17"/>
        <v>1</v>
      </c>
      <c r="AJ238">
        <f t="shared" si="18"/>
        <v>1</v>
      </c>
    </row>
    <row r="239" spans="1:36" x14ac:dyDescent="0.2">
      <c r="A239">
        <v>12.90019</v>
      </c>
      <c r="B239">
        <v>10.33882</v>
      </c>
      <c r="C239">
        <v>0</v>
      </c>
      <c r="D239">
        <v>0</v>
      </c>
      <c r="E239" t="s">
        <v>23</v>
      </c>
      <c r="F239">
        <v>0.28000000000000003</v>
      </c>
      <c r="G239">
        <v>0</v>
      </c>
      <c r="H239" t="s">
        <v>28</v>
      </c>
      <c r="I239" t="s">
        <v>25</v>
      </c>
      <c r="J239" s="1">
        <v>19969</v>
      </c>
      <c r="K239">
        <v>116</v>
      </c>
      <c r="L239">
        <v>238</v>
      </c>
      <c r="M239">
        <v>71.338018520000006</v>
      </c>
      <c r="N239">
        <v>1</v>
      </c>
      <c r="O239">
        <v>0</v>
      </c>
      <c r="P239">
        <v>1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13</v>
      </c>
      <c r="W239" t="s">
        <v>23</v>
      </c>
      <c r="X239" t="str">
        <f t="shared" si="15"/>
        <v>12.90019_10.33882</v>
      </c>
      <c r="Y239">
        <f>VLOOKUP(X239,[1]deaths_age_mf!$AM:$AN,2,0)</f>
        <v>252.53658555585091</v>
      </c>
      <c r="Z239">
        <f>IF($Y239&lt;=AL$1,1,0)</f>
        <v>0</v>
      </c>
      <c r="AA239">
        <f>IF($Y239&lt;=AM$1,1,0)</f>
        <v>0</v>
      </c>
      <c r="AB239">
        <f>IF($Y239&lt;=AN$1,1,0)</f>
        <v>1</v>
      </c>
      <c r="AC239">
        <f>IF($Y239&lt;=AO$1,1,0)</f>
        <v>1</v>
      </c>
      <c r="AD239">
        <f>IF($Y239&lt;=AP$1,1,0)</f>
        <v>1</v>
      </c>
      <c r="AE239">
        <f>IF($Y239&lt;=AQ$1,1,0)</f>
        <v>1</v>
      </c>
      <c r="AF239">
        <f>IF($Y239&lt;=AR$1,1,0)</f>
        <v>1</v>
      </c>
      <c r="AG239">
        <f>IF($Y239&lt;=AS$1,1,0)</f>
        <v>1</v>
      </c>
      <c r="AH239">
        <f t="shared" si="16"/>
        <v>1</v>
      </c>
      <c r="AI239">
        <f t="shared" si="17"/>
        <v>1</v>
      </c>
      <c r="AJ239">
        <f t="shared" si="18"/>
        <v>1</v>
      </c>
    </row>
    <row r="240" spans="1:36" x14ac:dyDescent="0.2">
      <c r="A240">
        <v>12.315519999999999</v>
      </c>
      <c r="B240">
        <v>11.51159</v>
      </c>
      <c r="C240">
        <v>5</v>
      </c>
      <c r="D240">
        <v>1</v>
      </c>
      <c r="E240" t="s">
        <v>29</v>
      </c>
      <c r="F240">
        <v>0.01</v>
      </c>
      <c r="G240">
        <v>4</v>
      </c>
      <c r="H240" t="s">
        <v>24</v>
      </c>
      <c r="I240" t="s">
        <v>27</v>
      </c>
      <c r="J240" s="1">
        <v>19969</v>
      </c>
      <c r="K240">
        <v>116</v>
      </c>
      <c r="L240">
        <v>239</v>
      </c>
      <c r="M240">
        <v>16.72786876</v>
      </c>
      <c r="N240">
        <v>1</v>
      </c>
      <c r="O240">
        <v>1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13</v>
      </c>
      <c r="W240" t="s">
        <v>29</v>
      </c>
      <c r="X240" t="str">
        <f t="shared" si="15"/>
        <v>12.31552_11.51159</v>
      </c>
      <c r="Y240">
        <f>VLOOKUP(X240,[1]deaths_age_mf!$AM:$AN,2,0)</f>
        <v>59.216655417660249</v>
      </c>
      <c r="Z240">
        <f>IF($Y240&lt;=AL$1,1,0)</f>
        <v>1</v>
      </c>
      <c r="AA240">
        <f>IF($Y240&lt;=AM$1,1,0)</f>
        <v>1</v>
      </c>
      <c r="AB240">
        <f>IF($Y240&lt;=AN$1,1,0)</f>
        <v>1</v>
      </c>
      <c r="AC240">
        <f>IF($Y240&lt;=AO$1,1,0)</f>
        <v>1</v>
      </c>
      <c r="AD240">
        <f>IF($Y240&lt;=AP$1,1,0)</f>
        <v>1</v>
      </c>
      <c r="AE240">
        <f>IF($Y240&lt;=AQ$1,1,0)</f>
        <v>1</v>
      </c>
      <c r="AF240">
        <f>IF($Y240&lt;=AR$1,1,0)</f>
        <v>1</v>
      </c>
      <c r="AG240">
        <f>IF($Y240&lt;=AS$1,1,0)</f>
        <v>1</v>
      </c>
      <c r="AH240">
        <f t="shared" si="16"/>
        <v>1</v>
      </c>
      <c r="AI240">
        <f t="shared" si="17"/>
        <v>1</v>
      </c>
      <c r="AJ240">
        <f t="shared" si="18"/>
        <v>1</v>
      </c>
    </row>
    <row r="241" spans="1:36" x14ac:dyDescent="0.2">
      <c r="A241">
        <v>9.7943940000000005</v>
      </c>
      <c r="B241">
        <v>11.772360000000001</v>
      </c>
      <c r="C241">
        <v>2</v>
      </c>
      <c r="D241">
        <v>0</v>
      </c>
      <c r="E241" t="s">
        <v>30</v>
      </c>
      <c r="F241">
        <v>0.3</v>
      </c>
      <c r="G241">
        <v>2</v>
      </c>
      <c r="H241" t="s">
        <v>28</v>
      </c>
      <c r="I241" t="s">
        <v>25</v>
      </c>
      <c r="J241" s="1">
        <v>19969</v>
      </c>
      <c r="K241">
        <v>116</v>
      </c>
      <c r="L241">
        <v>240</v>
      </c>
      <c r="M241">
        <v>138.86666339999999</v>
      </c>
      <c r="N241">
        <v>1</v>
      </c>
      <c r="O241">
        <v>0</v>
      </c>
      <c r="P241">
        <v>0</v>
      </c>
      <c r="Q241">
        <v>1</v>
      </c>
      <c r="R241">
        <v>0</v>
      </c>
      <c r="S241">
        <v>0</v>
      </c>
      <c r="T241">
        <v>0</v>
      </c>
      <c r="U241">
        <v>0</v>
      </c>
      <c r="V241">
        <v>13</v>
      </c>
      <c r="W241" t="s">
        <v>30</v>
      </c>
      <c r="X241" t="str">
        <f t="shared" si="15"/>
        <v>9.794394_11.77236</v>
      </c>
      <c r="Y241">
        <f>VLOOKUP(X241,[1]deaths_age_mf!$AM:$AN,2,0)</f>
        <v>491.58798837685174</v>
      </c>
      <c r="Z241">
        <f>IF($Y241&lt;=AL$1,1,0)</f>
        <v>0</v>
      </c>
      <c r="AA241">
        <f>IF($Y241&lt;=AM$1,1,0)</f>
        <v>0</v>
      </c>
      <c r="AB241">
        <f>IF($Y241&lt;=AN$1,1,0)</f>
        <v>0</v>
      </c>
      <c r="AC241">
        <f>IF($Y241&lt;=AO$1,1,0)</f>
        <v>0</v>
      </c>
      <c r="AD241">
        <f>IF($Y241&lt;=AP$1,1,0)</f>
        <v>1</v>
      </c>
      <c r="AE241">
        <f>IF($Y241&lt;=AQ$1,1,0)</f>
        <v>1</v>
      </c>
      <c r="AF241">
        <f>IF($Y241&lt;=AR$1,1,0)</f>
        <v>1</v>
      </c>
      <c r="AG241">
        <f>IF($Y241&lt;=AS$1,1,0)</f>
        <v>1</v>
      </c>
      <c r="AH241">
        <f t="shared" si="16"/>
        <v>1</v>
      </c>
      <c r="AI241">
        <f t="shared" si="17"/>
        <v>1</v>
      </c>
      <c r="AJ241">
        <f t="shared" si="18"/>
        <v>1</v>
      </c>
    </row>
    <row r="242" spans="1:36" x14ac:dyDescent="0.2">
      <c r="A242">
        <v>12.652850000000001</v>
      </c>
      <c r="B242">
        <v>11.263820000000001</v>
      </c>
      <c r="C242">
        <v>2</v>
      </c>
      <c r="D242">
        <v>0</v>
      </c>
      <c r="E242" t="s">
        <v>30</v>
      </c>
      <c r="F242">
        <v>0.3</v>
      </c>
      <c r="G242">
        <v>2</v>
      </c>
      <c r="H242" t="s">
        <v>28</v>
      </c>
      <c r="I242" t="s">
        <v>25</v>
      </c>
      <c r="J242" s="1">
        <v>19969</v>
      </c>
      <c r="K242">
        <v>116</v>
      </c>
      <c r="L242">
        <v>241</v>
      </c>
      <c r="M242">
        <v>23.52306888</v>
      </c>
      <c r="N242">
        <v>1</v>
      </c>
      <c r="O242">
        <v>1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13</v>
      </c>
      <c r="W242" t="s">
        <v>30</v>
      </c>
      <c r="X242" t="str">
        <f t="shared" si="15"/>
        <v>12.65285_11.26382</v>
      </c>
      <c r="Y242">
        <f>VLOOKUP(X242,[1]deaths_age_mf!$AM:$AN,2,0)</f>
        <v>83.271663831224984</v>
      </c>
      <c r="Z242">
        <f>IF($Y242&lt;=AL$1,1,0)</f>
        <v>1</v>
      </c>
      <c r="AA242">
        <f>IF($Y242&lt;=AM$1,1,0)</f>
        <v>1</v>
      </c>
      <c r="AB242">
        <f>IF($Y242&lt;=AN$1,1,0)</f>
        <v>1</v>
      </c>
      <c r="AC242">
        <f>IF($Y242&lt;=AO$1,1,0)</f>
        <v>1</v>
      </c>
      <c r="AD242">
        <f>IF($Y242&lt;=AP$1,1,0)</f>
        <v>1</v>
      </c>
      <c r="AE242">
        <f>IF($Y242&lt;=AQ$1,1,0)</f>
        <v>1</v>
      </c>
      <c r="AF242">
        <f>IF($Y242&lt;=AR$1,1,0)</f>
        <v>1</v>
      </c>
      <c r="AG242">
        <f>IF($Y242&lt;=AS$1,1,0)</f>
        <v>1</v>
      </c>
      <c r="AH242">
        <f t="shared" si="16"/>
        <v>1</v>
      </c>
      <c r="AI242">
        <f t="shared" si="17"/>
        <v>1</v>
      </c>
      <c r="AJ242">
        <f t="shared" si="18"/>
        <v>1</v>
      </c>
    </row>
    <row r="243" spans="1:36" x14ac:dyDescent="0.2">
      <c r="A243">
        <v>12.67759</v>
      </c>
      <c r="B243">
        <v>12.054600000000001</v>
      </c>
      <c r="C243">
        <v>5</v>
      </c>
      <c r="D243">
        <v>0</v>
      </c>
      <c r="E243" t="s">
        <v>29</v>
      </c>
      <c r="F243">
        <v>0.01</v>
      </c>
      <c r="G243">
        <v>4</v>
      </c>
      <c r="H243" t="s">
        <v>28</v>
      </c>
      <c r="I243" t="s">
        <v>27</v>
      </c>
      <c r="J243" s="1">
        <v>19969</v>
      </c>
      <c r="K243">
        <v>116</v>
      </c>
      <c r="L243">
        <v>242</v>
      </c>
      <c r="M243">
        <v>17.211573340000001</v>
      </c>
      <c r="N243">
        <v>1</v>
      </c>
      <c r="O243">
        <v>1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13</v>
      </c>
      <c r="W243" t="s">
        <v>29</v>
      </c>
      <c r="X243" t="str">
        <f t="shared" si="15"/>
        <v>12.67759_12.0546</v>
      </c>
      <c r="Y243">
        <f>VLOOKUP(X243,[1]deaths_age_mf!$AM:$AN,2,0)</f>
        <v>60.92896963616721</v>
      </c>
      <c r="Z243">
        <f>IF($Y243&lt;=AL$1,1,0)</f>
        <v>1</v>
      </c>
      <c r="AA243">
        <f>IF($Y243&lt;=AM$1,1,0)</f>
        <v>1</v>
      </c>
      <c r="AB243">
        <f>IF($Y243&lt;=AN$1,1,0)</f>
        <v>1</v>
      </c>
      <c r="AC243">
        <f>IF($Y243&lt;=AO$1,1,0)</f>
        <v>1</v>
      </c>
      <c r="AD243">
        <f>IF($Y243&lt;=AP$1,1,0)</f>
        <v>1</v>
      </c>
      <c r="AE243">
        <f>IF($Y243&lt;=AQ$1,1,0)</f>
        <v>1</v>
      </c>
      <c r="AF243">
        <f>IF($Y243&lt;=AR$1,1,0)</f>
        <v>1</v>
      </c>
      <c r="AG243">
        <f>IF($Y243&lt;=AS$1,1,0)</f>
        <v>1</v>
      </c>
      <c r="AH243">
        <f t="shared" si="16"/>
        <v>1</v>
      </c>
      <c r="AI243">
        <f t="shared" si="17"/>
        <v>1</v>
      </c>
      <c r="AJ243">
        <f t="shared" si="18"/>
        <v>1</v>
      </c>
    </row>
    <row r="244" spans="1:36" x14ac:dyDescent="0.2">
      <c r="A244">
        <v>15.9603</v>
      </c>
      <c r="B244">
        <v>9.1624990000000004</v>
      </c>
      <c r="C244">
        <v>3</v>
      </c>
      <c r="D244">
        <v>1</v>
      </c>
      <c r="E244" t="s">
        <v>31</v>
      </c>
      <c r="F244">
        <v>0.13</v>
      </c>
      <c r="G244">
        <v>3</v>
      </c>
      <c r="H244" t="s">
        <v>24</v>
      </c>
      <c r="I244" t="s">
        <v>25</v>
      </c>
      <c r="J244" s="1">
        <v>19969</v>
      </c>
      <c r="K244">
        <v>116</v>
      </c>
      <c r="L244">
        <v>243</v>
      </c>
      <c r="M244">
        <v>212.49973159999999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1</v>
      </c>
      <c r="T244">
        <v>0</v>
      </c>
      <c r="U244">
        <v>0</v>
      </c>
      <c r="V244">
        <v>13</v>
      </c>
      <c r="W244" t="s">
        <v>31</v>
      </c>
      <c r="X244" t="str">
        <f t="shared" si="15"/>
        <v>15.9603_9.162499</v>
      </c>
      <c r="Y244">
        <f>VLOOKUP(X244,[1]deaths_age_mf!$AM:$AN,2,0)</f>
        <v>752.24904988408105</v>
      </c>
      <c r="Z244">
        <f>IF($Y244&lt;=AL$1,1,0)</f>
        <v>0</v>
      </c>
      <c r="AA244">
        <f>IF($Y244&lt;=AM$1,1,0)</f>
        <v>0</v>
      </c>
      <c r="AB244">
        <f>IF($Y244&lt;=AN$1,1,0)</f>
        <v>0</v>
      </c>
      <c r="AC244">
        <f>IF($Y244&lt;=AO$1,1,0)</f>
        <v>0</v>
      </c>
      <c r="AD244">
        <f>IF($Y244&lt;=AP$1,1,0)</f>
        <v>0</v>
      </c>
      <c r="AE244">
        <f>IF($Y244&lt;=AQ$1,1,0)</f>
        <v>0</v>
      </c>
      <c r="AF244">
        <f>IF($Y244&lt;=AR$1,1,0)</f>
        <v>0</v>
      </c>
      <c r="AG244">
        <f>IF($Y244&lt;=AS$1,1,0)</f>
        <v>1</v>
      </c>
      <c r="AH244">
        <f t="shared" si="16"/>
        <v>1</v>
      </c>
      <c r="AI244">
        <f t="shared" si="17"/>
        <v>1</v>
      </c>
      <c r="AJ244">
        <f t="shared" si="18"/>
        <v>1</v>
      </c>
    </row>
    <row r="245" spans="1:36" x14ac:dyDescent="0.2">
      <c r="A245">
        <v>11.03126</v>
      </c>
      <c r="B245">
        <v>11.879709999999999</v>
      </c>
      <c r="C245">
        <v>5</v>
      </c>
      <c r="D245">
        <v>0</v>
      </c>
      <c r="E245" t="s">
        <v>29</v>
      </c>
      <c r="F245">
        <v>0.01</v>
      </c>
      <c r="G245">
        <v>4</v>
      </c>
      <c r="H245" t="s">
        <v>28</v>
      </c>
      <c r="I245" t="s">
        <v>27</v>
      </c>
      <c r="J245" s="1">
        <v>19969</v>
      </c>
      <c r="K245">
        <v>116</v>
      </c>
      <c r="L245">
        <v>244</v>
      </c>
      <c r="M245">
        <v>77.381768359999995</v>
      </c>
      <c r="N245">
        <v>1</v>
      </c>
      <c r="O245">
        <v>0</v>
      </c>
      <c r="P245">
        <v>1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13</v>
      </c>
      <c r="W245" t="s">
        <v>29</v>
      </c>
      <c r="X245" t="str">
        <f t="shared" si="15"/>
        <v>11.03126_11.87971</v>
      </c>
      <c r="Y245">
        <f>VLOOKUP(X245,[1]deaths_age_mf!$AM:$AN,2,0)</f>
        <v>273.93145997792408</v>
      </c>
      <c r="Z245">
        <f>IF($Y245&lt;=AL$1,1,0)</f>
        <v>0</v>
      </c>
      <c r="AA245">
        <f>IF($Y245&lt;=AM$1,1,0)</f>
        <v>0</v>
      </c>
      <c r="AB245">
        <f>IF($Y245&lt;=AN$1,1,0)</f>
        <v>1</v>
      </c>
      <c r="AC245">
        <f>IF($Y245&lt;=AO$1,1,0)</f>
        <v>1</v>
      </c>
      <c r="AD245">
        <f>IF($Y245&lt;=AP$1,1,0)</f>
        <v>1</v>
      </c>
      <c r="AE245">
        <f>IF($Y245&lt;=AQ$1,1,0)</f>
        <v>1</v>
      </c>
      <c r="AF245">
        <f>IF($Y245&lt;=AR$1,1,0)</f>
        <v>1</v>
      </c>
      <c r="AG245">
        <f>IF($Y245&lt;=AS$1,1,0)</f>
        <v>1</v>
      </c>
      <c r="AH245">
        <f t="shared" si="16"/>
        <v>1</v>
      </c>
      <c r="AI245">
        <f t="shared" si="17"/>
        <v>1</v>
      </c>
      <c r="AJ245">
        <f t="shared" si="18"/>
        <v>1</v>
      </c>
    </row>
    <row r="246" spans="1:36" x14ac:dyDescent="0.2">
      <c r="A246">
        <v>14.08877</v>
      </c>
      <c r="B246">
        <v>9.3375529999999998</v>
      </c>
      <c r="C246">
        <v>1</v>
      </c>
      <c r="D246">
        <v>0</v>
      </c>
      <c r="E246" s="2">
        <v>43059</v>
      </c>
      <c r="F246">
        <v>0.25</v>
      </c>
      <c r="G246">
        <v>1</v>
      </c>
      <c r="H246" t="s">
        <v>28</v>
      </c>
      <c r="I246" t="s">
        <v>25</v>
      </c>
      <c r="J246" s="1">
        <v>19969</v>
      </c>
      <c r="K246">
        <v>116</v>
      </c>
      <c r="L246">
        <v>245</v>
      </c>
      <c r="M246">
        <v>141.534481</v>
      </c>
      <c r="N246">
        <v>1</v>
      </c>
      <c r="O246">
        <v>0</v>
      </c>
      <c r="P246">
        <v>0</v>
      </c>
      <c r="Q246">
        <v>1</v>
      </c>
      <c r="R246">
        <v>0</v>
      </c>
      <c r="S246">
        <v>0</v>
      </c>
      <c r="T246">
        <v>0</v>
      </c>
      <c r="U246">
        <v>0</v>
      </c>
      <c r="V246">
        <v>13</v>
      </c>
      <c r="W246" s="2">
        <v>43059</v>
      </c>
      <c r="X246" t="str">
        <f t="shared" si="15"/>
        <v>14.08877_9.337553</v>
      </c>
      <c r="Y246">
        <f>VLOOKUP(X246,[1]deaths_age_mf!$AM:$AN,2,0)</f>
        <v>501.03206286322626</v>
      </c>
      <c r="Z246">
        <f>IF($Y246&lt;=AL$1,1,0)</f>
        <v>0</v>
      </c>
      <c r="AA246">
        <f>IF($Y246&lt;=AM$1,1,0)</f>
        <v>0</v>
      </c>
      <c r="AB246">
        <f>IF($Y246&lt;=AN$1,1,0)</f>
        <v>0</v>
      </c>
      <c r="AC246">
        <f>IF($Y246&lt;=AO$1,1,0)</f>
        <v>0</v>
      </c>
      <c r="AD246">
        <f>IF($Y246&lt;=AP$1,1,0)</f>
        <v>0</v>
      </c>
      <c r="AE246">
        <f>IF($Y246&lt;=AQ$1,1,0)</f>
        <v>1</v>
      </c>
      <c r="AF246">
        <f>IF($Y246&lt;=AR$1,1,0)</f>
        <v>1</v>
      </c>
      <c r="AG246">
        <f>IF($Y246&lt;=AS$1,1,0)</f>
        <v>1</v>
      </c>
      <c r="AH246">
        <f t="shared" si="16"/>
        <v>1</v>
      </c>
      <c r="AI246">
        <f t="shared" si="17"/>
        <v>1</v>
      </c>
      <c r="AJ246">
        <f t="shared" si="18"/>
        <v>1</v>
      </c>
    </row>
    <row r="247" spans="1:36" x14ac:dyDescent="0.2">
      <c r="A247">
        <v>11.027100000000001</v>
      </c>
      <c r="B247">
        <v>11.745570000000001</v>
      </c>
      <c r="C247">
        <v>5</v>
      </c>
      <c r="D247">
        <v>0</v>
      </c>
      <c r="E247" t="s">
        <v>29</v>
      </c>
      <c r="F247">
        <v>0.01</v>
      </c>
      <c r="G247">
        <v>4</v>
      </c>
      <c r="H247" t="s">
        <v>28</v>
      </c>
      <c r="I247" t="s">
        <v>27</v>
      </c>
      <c r="J247" s="1">
        <v>19969</v>
      </c>
      <c r="K247">
        <v>116</v>
      </c>
      <c r="L247">
        <v>246</v>
      </c>
      <c r="M247">
        <v>77.218460750000006</v>
      </c>
      <c r="N247">
        <v>1</v>
      </c>
      <c r="O247">
        <v>0</v>
      </c>
      <c r="P247">
        <v>1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13</v>
      </c>
      <c r="W247" t="s">
        <v>29</v>
      </c>
      <c r="X247" t="str">
        <f t="shared" si="15"/>
        <v>11.0271_11.74557</v>
      </c>
      <c r="Y247">
        <f>VLOOKUP(X247,[1]deaths_age_mf!$AM:$AN,2,0)</f>
        <v>273.35335105227449</v>
      </c>
      <c r="Z247">
        <f>IF($Y247&lt;=AL$1,1,0)</f>
        <v>0</v>
      </c>
      <c r="AA247">
        <f>IF($Y247&lt;=AM$1,1,0)</f>
        <v>0</v>
      </c>
      <c r="AB247">
        <f>IF($Y247&lt;=AN$1,1,0)</f>
        <v>1</v>
      </c>
      <c r="AC247">
        <f>IF($Y247&lt;=AO$1,1,0)</f>
        <v>1</v>
      </c>
      <c r="AD247">
        <f>IF($Y247&lt;=AP$1,1,0)</f>
        <v>1</v>
      </c>
      <c r="AE247">
        <f>IF($Y247&lt;=AQ$1,1,0)</f>
        <v>1</v>
      </c>
      <c r="AF247">
        <f>IF($Y247&lt;=AR$1,1,0)</f>
        <v>1</v>
      </c>
      <c r="AG247">
        <f>IF($Y247&lt;=AS$1,1,0)</f>
        <v>1</v>
      </c>
      <c r="AH247">
        <f t="shared" si="16"/>
        <v>1</v>
      </c>
      <c r="AI247">
        <f t="shared" si="17"/>
        <v>1</v>
      </c>
      <c r="AJ247">
        <f t="shared" si="18"/>
        <v>1</v>
      </c>
    </row>
    <row r="248" spans="1:36" x14ac:dyDescent="0.2">
      <c r="A248">
        <v>14.54157</v>
      </c>
      <c r="B248">
        <v>8.6848259999999993</v>
      </c>
      <c r="C248">
        <v>4</v>
      </c>
      <c r="D248">
        <v>0</v>
      </c>
      <c r="E248" t="s">
        <v>26</v>
      </c>
      <c r="F248">
        <v>0.04</v>
      </c>
      <c r="G248">
        <v>4</v>
      </c>
      <c r="H248" t="s">
        <v>28</v>
      </c>
      <c r="I248" t="s">
        <v>27</v>
      </c>
      <c r="J248" s="1">
        <v>19969</v>
      </c>
      <c r="K248">
        <v>116</v>
      </c>
      <c r="L248">
        <v>247</v>
      </c>
      <c r="M248">
        <v>181.2290404</v>
      </c>
      <c r="N248">
        <v>0</v>
      </c>
      <c r="O248">
        <v>0</v>
      </c>
      <c r="P248">
        <v>0</v>
      </c>
      <c r="Q248">
        <v>0</v>
      </c>
      <c r="R248">
        <v>1</v>
      </c>
      <c r="S248">
        <v>0</v>
      </c>
      <c r="T248">
        <v>0</v>
      </c>
      <c r="U248">
        <v>0</v>
      </c>
      <c r="V248">
        <v>13</v>
      </c>
      <c r="W248" t="s">
        <v>26</v>
      </c>
      <c r="X248" t="str">
        <f t="shared" si="15"/>
        <v>14.54157_8.684826</v>
      </c>
      <c r="Y248">
        <f>VLOOKUP(X248,[1]deaths_age_mf!$AM:$AN,2,0)</f>
        <v>641.55080303754107</v>
      </c>
      <c r="Z248">
        <f>IF($Y248&lt;=AL$1,1,0)</f>
        <v>0</v>
      </c>
      <c r="AA248">
        <f>IF($Y248&lt;=AM$1,1,0)</f>
        <v>0</v>
      </c>
      <c r="AB248">
        <f>IF($Y248&lt;=AN$1,1,0)</f>
        <v>0</v>
      </c>
      <c r="AC248">
        <f>IF($Y248&lt;=AO$1,1,0)</f>
        <v>0</v>
      </c>
      <c r="AD248">
        <f>IF($Y248&lt;=AP$1,1,0)</f>
        <v>0</v>
      </c>
      <c r="AE248">
        <f>IF($Y248&lt;=AQ$1,1,0)</f>
        <v>0</v>
      </c>
      <c r="AF248">
        <f>IF($Y248&lt;=AR$1,1,0)</f>
        <v>1</v>
      </c>
      <c r="AG248">
        <f>IF($Y248&lt;=AS$1,1,0)</f>
        <v>1</v>
      </c>
      <c r="AH248">
        <f t="shared" si="16"/>
        <v>1</v>
      </c>
      <c r="AI248">
        <f t="shared" si="17"/>
        <v>1</v>
      </c>
      <c r="AJ248">
        <f t="shared" si="18"/>
        <v>1</v>
      </c>
    </row>
    <row r="249" spans="1:36" x14ac:dyDescent="0.2">
      <c r="A249">
        <v>15.550979999999999</v>
      </c>
      <c r="B249">
        <v>11.28022</v>
      </c>
      <c r="C249">
        <v>5</v>
      </c>
      <c r="D249">
        <v>1</v>
      </c>
      <c r="E249" t="s">
        <v>29</v>
      </c>
      <c r="F249">
        <v>0.01</v>
      </c>
      <c r="G249">
        <v>4</v>
      </c>
      <c r="H249" t="s">
        <v>24</v>
      </c>
      <c r="I249" t="s">
        <v>27</v>
      </c>
      <c r="J249" s="1">
        <v>19969</v>
      </c>
      <c r="K249">
        <v>116</v>
      </c>
      <c r="L249">
        <v>248</v>
      </c>
      <c r="M249">
        <v>150.64778480000001</v>
      </c>
      <c r="N249">
        <v>1</v>
      </c>
      <c r="O249">
        <v>0</v>
      </c>
      <c r="P249">
        <v>0</v>
      </c>
      <c r="Q249">
        <v>0</v>
      </c>
      <c r="R249">
        <v>1</v>
      </c>
      <c r="S249">
        <v>0</v>
      </c>
      <c r="T249">
        <v>0</v>
      </c>
      <c r="U249">
        <v>0</v>
      </c>
      <c r="V249">
        <v>13</v>
      </c>
      <c r="W249" t="s">
        <v>29</v>
      </c>
      <c r="X249" t="str">
        <f t="shared" si="15"/>
        <v>15.55098_11.28022</v>
      </c>
      <c r="Y249">
        <f>VLOOKUP(X249,[1]deaths_age_mf!$AM:$AN,2,0)</f>
        <v>533.29315832527527</v>
      </c>
      <c r="Z249">
        <f>IF($Y249&lt;=AL$1,1,0)</f>
        <v>0</v>
      </c>
      <c r="AA249">
        <f>IF($Y249&lt;=AM$1,1,0)</f>
        <v>0</v>
      </c>
      <c r="AB249">
        <f>IF($Y249&lt;=AN$1,1,0)</f>
        <v>0</v>
      </c>
      <c r="AC249">
        <f>IF($Y249&lt;=AO$1,1,0)</f>
        <v>0</v>
      </c>
      <c r="AD249">
        <f>IF($Y249&lt;=AP$1,1,0)</f>
        <v>0</v>
      </c>
      <c r="AE249">
        <f>IF($Y249&lt;=AQ$1,1,0)</f>
        <v>1</v>
      </c>
      <c r="AF249">
        <f>IF($Y249&lt;=AR$1,1,0)</f>
        <v>1</v>
      </c>
      <c r="AG249">
        <f>IF($Y249&lt;=AS$1,1,0)</f>
        <v>1</v>
      </c>
      <c r="AH249">
        <f t="shared" si="16"/>
        <v>1</v>
      </c>
      <c r="AI249">
        <f t="shared" si="17"/>
        <v>1</v>
      </c>
      <c r="AJ249">
        <f t="shared" si="18"/>
        <v>1</v>
      </c>
    </row>
    <row r="250" spans="1:36" x14ac:dyDescent="0.2">
      <c r="A250">
        <v>9.5793309999999998</v>
      </c>
      <c r="B250">
        <v>11.780810000000001</v>
      </c>
      <c r="C250">
        <v>2</v>
      </c>
      <c r="D250">
        <v>1</v>
      </c>
      <c r="E250" t="s">
        <v>30</v>
      </c>
      <c r="F250">
        <v>0.3</v>
      </c>
      <c r="G250">
        <v>2</v>
      </c>
      <c r="H250" t="s">
        <v>24</v>
      </c>
      <c r="I250" t="s">
        <v>25</v>
      </c>
      <c r="J250" s="1">
        <v>19969</v>
      </c>
      <c r="K250">
        <v>116</v>
      </c>
      <c r="L250">
        <v>249</v>
      </c>
      <c r="M250">
        <v>149.62546900000001</v>
      </c>
      <c r="N250">
        <v>1</v>
      </c>
      <c r="O250">
        <v>0</v>
      </c>
      <c r="P250">
        <v>0</v>
      </c>
      <c r="Q250">
        <v>1</v>
      </c>
      <c r="R250">
        <v>0</v>
      </c>
      <c r="S250">
        <v>0</v>
      </c>
      <c r="T250">
        <v>0</v>
      </c>
      <c r="U250">
        <v>0</v>
      </c>
      <c r="V250">
        <v>13</v>
      </c>
      <c r="W250" t="s">
        <v>30</v>
      </c>
      <c r="X250" t="str">
        <f t="shared" si="15"/>
        <v>9.579331_11.78081</v>
      </c>
      <c r="Y250">
        <f>VLOOKUP(X250,[1]deaths_age_mf!$AM:$AN,2,0)</f>
        <v>529.67416036143743</v>
      </c>
      <c r="Z250">
        <f>IF($Y250&lt;=AL$1,1,0)</f>
        <v>0</v>
      </c>
      <c r="AA250">
        <f>IF($Y250&lt;=AM$1,1,0)</f>
        <v>0</v>
      </c>
      <c r="AB250">
        <f>IF($Y250&lt;=AN$1,1,0)</f>
        <v>0</v>
      </c>
      <c r="AC250">
        <f>IF($Y250&lt;=AO$1,1,0)</f>
        <v>0</v>
      </c>
      <c r="AD250">
        <f>IF($Y250&lt;=AP$1,1,0)</f>
        <v>0</v>
      </c>
      <c r="AE250">
        <f>IF($Y250&lt;=AQ$1,1,0)</f>
        <v>1</v>
      </c>
      <c r="AF250">
        <f>IF($Y250&lt;=AR$1,1,0)</f>
        <v>1</v>
      </c>
      <c r="AG250">
        <f>IF($Y250&lt;=AS$1,1,0)</f>
        <v>1</v>
      </c>
      <c r="AH250">
        <f t="shared" si="16"/>
        <v>1</v>
      </c>
      <c r="AI250">
        <f t="shared" si="17"/>
        <v>1</v>
      </c>
      <c r="AJ250">
        <f t="shared" si="18"/>
        <v>1</v>
      </c>
    </row>
    <row r="251" spans="1:36" x14ac:dyDescent="0.2">
      <c r="A251">
        <v>15.465730000000001</v>
      </c>
      <c r="B251">
        <v>11.096629999999999</v>
      </c>
      <c r="C251">
        <v>3</v>
      </c>
      <c r="D251">
        <v>0</v>
      </c>
      <c r="E251" t="s">
        <v>31</v>
      </c>
      <c r="F251">
        <v>0.13</v>
      </c>
      <c r="G251">
        <v>3</v>
      </c>
      <c r="H251" t="s">
        <v>28</v>
      </c>
      <c r="I251" t="s">
        <v>25</v>
      </c>
      <c r="J251" s="1">
        <v>19969</v>
      </c>
      <c r="K251">
        <v>116</v>
      </c>
      <c r="L251">
        <v>250</v>
      </c>
      <c r="M251">
        <v>148.1128008</v>
      </c>
      <c r="N251">
        <v>1</v>
      </c>
      <c r="O251">
        <v>0</v>
      </c>
      <c r="P251">
        <v>0</v>
      </c>
      <c r="Q251">
        <v>1</v>
      </c>
      <c r="R251">
        <v>0</v>
      </c>
      <c r="S251">
        <v>0</v>
      </c>
      <c r="T251">
        <v>0</v>
      </c>
      <c r="U251">
        <v>0</v>
      </c>
      <c r="V251">
        <v>13</v>
      </c>
      <c r="W251" t="s">
        <v>31</v>
      </c>
      <c r="X251" t="str">
        <f t="shared" si="15"/>
        <v>15.46573_11.09663</v>
      </c>
      <c r="Y251">
        <f>VLOOKUP(X251,[1]deaths_age_mf!$AM:$AN,2,0)</f>
        <v>524.31931482208051</v>
      </c>
      <c r="Z251">
        <f>IF($Y251&lt;=AL$1,1,0)</f>
        <v>0</v>
      </c>
      <c r="AA251">
        <f>IF($Y251&lt;=AM$1,1,0)</f>
        <v>0</v>
      </c>
      <c r="AB251">
        <f>IF($Y251&lt;=AN$1,1,0)</f>
        <v>0</v>
      </c>
      <c r="AC251">
        <f>IF($Y251&lt;=AO$1,1,0)</f>
        <v>0</v>
      </c>
      <c r="AD251">
        <f>IF($Y251&lt;=AP$1,1,0)</f>
        <v>0</v>
      </c>
      <c r="AE251">
        <f>IF($Y251&lt;=AQ$1,1,0)</f>
        <v>1</v>
      </c>
      <c r="AF251">
        <f>IF($Y251&lt;=AR$1,1,0)</f>
        <v>1</v>
      </c>
      <c r="AG251">
        <f>IF($Y251&lt;=AS$1,1,0)</f>
        <v>1</v>
      </c>
      <c r="AH251">
        <f t="shared" si="16"/>
        <v>1</v>
      </c>
      <c r="AI251">
        <f t="shared" si="17"/>
        <v>1</v>
      </c>
      <c r="AJ251">
        <f t="shared" si="18"/>
        <v>1</v>
      </c>
    </row>
    <row r="252" spans="1:36" x14ac:dyDescent="0.2">
      <c r="A252">
        <v>14.44191</v>
      </c>
      <c r="B252">
        <v>12.159509999999999</v>
      </c>
      <c r="C252">
        <v>1</v>
      </c>
      <c r="D252">
        <v>0</v>
      </c>
      <c r="E252" s="2">
        <v>43059</v>
      </c>
      <c r="F252">
        <v>0.25</v>
      </c>
      <c r="G252">
        <v>1</v>
      </c>
      <c r="H252" t="s">
        <v>28</v>
      </c>
      <c r="I252" t="s">
        <v>25</v>
      </c>
      <c r="J252" s="1">
        <v>19969</v>
      </c>
      <c r="K252">
        <v>116</v>
      </c>
      <c r="L252">
        <v>251</v>
      </c>
      <c r="M252">
        <v>95.993185620000006</v>
      </c>
      <c r="N252">
        <v>1</v>
      </c>
      <c r="O252">
        <v>0</v>
      </c>
      <c r="P252">
        <v>1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13</v>
      </c>
      <c r="W252" s="2">
        <v>43059</v>
      </c>
      <c r="X252" t="str">
        <f t="shared" si="15"/>
        <v>14.44191_12.15951</v>
      </c>
      <c r="Y252">
        <f>VLOOKUP(X252,[1]deaths_age_mf!$AM:$AN,2,0)</f>
        <v>339.81587711092715</v>
      </c>
      <c r="Z252">
        <f>IF($Y252&lt;=AL$1,1,0)</f>
        <v>0</v>
      </c>
      <c r="AA252">
        <f>IF($Y252&lt;=AM$1,1,0)</f>
        <v>0</v>
      </c>
      <c r="AB252">
        <f>IF($Y252&lt;=AN$1,1,0)</f>
        <v>0</v>
      </c>
      <c r="AC252">
        <f>IF($Y252&lt;=AO$1,1,0)</f>
        <v>1</v>
      </c>
      <c r="AD252">
        <f>IF($Y252&lt;=AP$1,1,0)</f>
        <v>1</v>
      </c>
      <c r="AE252">
        <f>IF($Y252&lt;=AQ$1,1,0)</f>
        <v>1</v>
      </c>
      <c r="AF252">
        <f>IF($Y252&lt;=AR$1,1,0)</f>
        <v>1</v>
      </c>
      <c r="AG252">
        <f>IF($Y252&lt;=AS$1,1,0)</f>
        <v>1</v>
      </c>
      <c r="AH252">
        <f t="shared" si="16"/>
        <v>1</v>
      </c>
      <c r="AI252">
        <f t="shared" si="17"/>
        <v>1</v>
      </c>
      <c r="AJ252">
        <f t="shared" si="18"/>
        <v>1</v>
      </c>
    </row>
    <row r="253" spans="1:36" x14ac:dyDescent="0.2">
      <c r="A253">
        <v>11.382910000000001</v>
      </c>
      <c r="B253">
        <v>9.9101479999999995</v>
      </c>
      <c r="C253">
        <v>0</v>
      </c>
      <c r="D253">
        <v>0</v>
      </c>
      <c r="E253" t="s">
        <v>23</v>
      </c>
      <c r="F253">
        <v>0.28000000000000003</v>
      </c>
      <c r="G253">
        <v>0</v>
      </c>
      <c r="H253" t="s">
        <v>28</v>
      </c>
      <c r="I253" t="s">
        <v>25</v>
      </c>
      <c r="J253" s="1">
        <v>19969</v>
      </c>
      <c r="K253">
        <v>116</v>
      </c>
      <c r="L253">
        <v>252</v>
      </c>
      <c r="M253">
        <v>108.5585257</v>
      </c>
      <c r="N253">
        <v>1</v>
      </c>
      <c r="O253">
        <v>0</v>
      </c>
      <c r="P253">
        <v>0</v>
      </c>
      <c r="Q253">
        <v>1</v>
      </c>
      <c r="R253">
        <v>0</v>
      </c>
      <c r="S253">
        <v>0</v>
      </c>
      <c r="T253">
        <v>0</v>
      </c>
      <c r="U253">
        <v>0</v>
      </c>
      <c r="V253">
        <v>13</v>
      </c>
      <c r="W253" t="s">
        <v>23</v>
      </c>
      <c r="X253" t="str">
        <f t="shared" si="15"/>
        <v>11.38291_9.910148</v>
      </c>
      <c r="Y253">
        <f>VLOOKUP(X253,[1]deaths_age_mf!$AM:$AN,2,0)</f>
        <v>384.29718095195881</v>
      </c>
      <c r="Z253">
        <f>IF($Y253&lt;=AL$1,1,0)</f>
        <v>0</v>
      </c>
      <c r="AA253">
        <f>IF($Y253&lt;=AM$1,1,0)</f>
        <v>0</v>
      </c>
      <c r="AB253">
        <f>IF($Y253&lt;=AN$1,1,0)</f>
        <v>0</v>
      </c>
      <c r="AC253">
        <f>IF($Y253&lt;=AO$1,1,0)</f>
        <v>1</v>
      </c>
      <c r="AD253">
        <f>IF($Y253&lt;=AP$1,1,0)</f>
        <v>1</v>
      </c>
      <c r="AE253">
        <f>IF($Y253&lt;=AQ$1,1,0)</f>
        <v>1</v>
      </c>
      <c r="AF253">
        <f>IF($Y253&lt;=AR$1,1,0)</f>
        <v>1</v>
      </c>
      <c r="AG253">
        <f>IF($Y253&lt;=AS$1,1,0)</f>
        <v>1</v>
      </c>
      <c r="AH253">
        <f t="shared" si="16"/>
        <v>1</v>
      </c>
      <c r="AI253">
        <f t="shared" si="17"/>
        <v>1</v>
      </c>
      <c r="AJ253">
        <f t="shared" si="18"/>
        <v>1</v>
      </c>
    </row>
    <row r="254" spans="1:36" x14ac:dyDescent="0.2">
      <c r="A254">
        <v>13.740640000000001</v>
      </c>
      <c r="B254">
        <v>11.312480000000001</v>
      </c>
      <c r="C254">
        <v>2</v>
      </c>
      <c r="D254">
        <v>0</v>
      </c>
      <c r="E254" t="s">
        <v>30</v>
      </c>
      <c r="F254">
        <v>0.3</v>
      </c>
      <c r="G254">
        <v>2</v>
      </c>
      <c r="H254" t="s">
        <v>28</v>
      </c>
      <c r="I254" t="s">
        <v>25</v>
      </c>
      <c r="J254" s="1">
        <v>19969</v>
      </c>
      <c r="K254">
        <v>116</v>
      </c>
      <c r="L254">
        <v>253</v>
      </c>
      <c r="M254">
        <v>62.031936330000001</v>
      </c>
      <c r="N254">
        <v>1</v>
      </c>
      <c r="O254">
        <v>0</v>
      </c>
      <c r="P254">
        <v>1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13</v>
      </c>
      <c r="W254" t="s">
        <v>30</v>
      </c>
      <c r="X254" t="str">
        <f t="shared" si="15"/>
        <v>13.74064_11.31248</v>
      </c>
      <c r="Y254">
        <f>VLOOKUP(X254,[1]deaths_age_mf!$AM:$AN,2,0)</f>
        <v>219.59305460709382</v>
      </c>
      <c r="Z254">
        <f>IF($Y254&lt;=AL$1,1,0)</f>
        <v>0</v>
      </c>
      <c r="AA254">
        <f>IF($Y254&lt;=AM$1,1,0)</f>
        <v>0</v>
      </c>
      <c r="AB254">
        <f>IF($Y254&lt;=AN$1,1,0)</f>
        <v>1</v>
      </c>
      <c r="AC254">
        <f>IF($Y254&lt;=AO$1,1,0)</f>
        <v>1</v>
      </c>
      <c r="AD254">
        <f>IF($Y254&lt;=AP$1,1,0)</f>
        <v>1</v>
      </c>
      <c r="AE254">
        <f>IF($Y254&lt;=AQ$1,1,0)</f>
        <v>1</v>
      </c>
      <c r="AF254">
        <f>IF($Y254&lt;=AR$1,1,0)</f>
        <v>1</v>
      </c>
      <c r="AG254">
        <f>IF($Y254&lt;=AS$1,1,0)</f>
        <v>1</v>
      </c>
      <c r="AH254">
        <f t="shared" si="16"/>
        <v>1</v>
      </c>
      <c r="AI254">
        <f t="shared" si="17"/>
        <v>1</v>
      </c>
      <c r="AJ254">
        <f t="shared" si="18"/>
        <v>1</v>
      </c>
    </row>
    <row r="255" spans="1:36" x14ac:dyDescent="0.2">
      <c r="A255">
        <v>11.39099</v>
      </c>
      <c r="B255">
        <v>11.03369</v>
      </c>
      <c r="C255">
        <v>0</v>
      </c>
      <c r="D255">
        <v>0</v>
      </c>
      <c r="E255" t="s">
        <v>23</v>
      </c>
      <c r="F255">
        <v>0.28000000000000003</v>
      </c>
      <c r="G255">
        <v>0</v>
      </c>
      <c r="H255" t="s">
        <v>28</v>
      </c>
      <c r="I255" t="s">
        <v>25</v>
      </c>
      <c r="J255" s="1">
        <v>19969</v>
      </c>
      <c r="K255">
        <v>116</v>
      </c>
      <c r="L255">
        <v>254</v>
      </c>
      <c r="M255">
        <v>68.450473029999998</v>
      </c>
      <c r="N255">
        <v>1</v>
      </c>
      <c r="O255">
        <v>0</v>
      </c>
      <c r="P255">
        <v>1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13</v>
      </c>
      <c r="W255" t="s">
        <v>23</v>
      </c>
      <c r="X255" t="str">
        <f t="shared" si="15"/>
        <v>11.39099_11.03369</v>
      </c>
      <c r="Y255">
        <f>VLOOKUP(X255,[1]deaths_age_mf!$AM:$AN,2,0)</f>
        <v>242.31467451274429</v>
      </c>
      <c r="Z255">
        <f>IF($Y255&lt;=AL$1,1,0)</f>
        <v>0</v>
      </c>
      <c r="AA255">
        <f>IF($Y255&lt;=AM$1,1,0)</f>
        <v>0</v>
      </c>
      <c r="AB255">
        <f>IF($Y255&lt;=AN$1,1,0)</f>
        <v>1</v>
      </c>
      <c r="AC255">
        <f>IF($Y255&lt;=AO$1,1,0)</f>
        <v>1</v>
      </c>
      <c r="AD255">
        <f>IF($Y255&lt;=AP$1,1,0)</f>
        <v>1</v>
      </c>
      <c r="AE255">
        <f>IF($Y255&lt;=AQ$1,1,0)</f>
        <v>1</v>
      </c>
      <c r="AF255">
        <f>IF($Y255&lt;=AR$1,1,0)</f>
        <v>1</v>
      </c>
      <c r="AG255">
        <f>IF($Y255&lt;=AS$1,1,0)</f>
        <v>1</v>
      </c>
      <c r="AH255">
        <f t="shared" si="16"/>
        <v>1</v>
      </c>
      <c r="AI255">
        <f t="shared" si="17"/>
        <v>1</v>
      </c>
      <c r="AJ255">
        <f t="shared" si="18"/>
        <v>1</v>
      </c>
    </row>
    <row r="256" spans="1:36" x14ac:dyDescent="0.2">
      <c r="A256">
        <v>16.015720000000002</v>
      </c>
      <c r="B256">
        <v>9.0723479999999999</v>
      </c>
      <c r="C256">
        <v>5</v>
      </c>
      <c r="D256">
        <v>0</v>
      </c>
      <c r="E256" t="s">
        <v>29</v>
      </c>
      <c r="F256">
        <v>0.01</v>
      </c>
      <c r="G256">
        <v>4</v>
      </c>
      <c r="H256" t="s">
        <v>28</v>
      </c>
      <c r="I256" t="s">
        <v>27</v>
      </c>
      <c r="J256" s="1">
        <v>19969</v>
      </c>
      <c r="K256">
        <v>116</v>
      </c>
      <c r="L256">
        <v>255</v>
      </c>
      <c r="M256">
        <v>217.4379131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1</v>
      </c>
      <c r="T256">
        <v>0</v>
      </c>
      <c r="U256">
        <v>0</v>
      </c>
      <c r="V256">
        <v>13</v>
      </c>
      <c r="W256" t="s">
        <v>29</v>
      </c>
      <c r="X256" t="str">
        <f t="shared" si="15"/>
        <v>16.01572_9.072348</v>
      </c>
      <c r="Y256">
        <f>VLOOKUP(X256,[1]deaths_age_mf!$AM:$AN,2,0)</f>
        <v>769.73021228158609</v>
      </c>
      <c r="Z256">
        <f>IF($Y256&lt;=AL$1,1,0)</f>
        <v>0</v>
      </c>
      <c r="AA256">
        <f>IF($Y256&lt;=AM$1,1,0)</f>
        <v>0</v>
      </c>
      <c r="AB256">
        <f>IF($Y256&lt;=AN$1,1,0)</f>
        <v>0</v>
      </c>
      <c r="AC256">
        <f>IF($Y256&lt;=AO$1,1,0)</f>
        <v>0</v>
      </c>
      <c r="AD256">
        <f>IF($Y256&lt;=AP$1,1,0)</f>
        <v>0</v>
      </c>
      <c r="AE256">
        <f>IF($Y256&lt;=AQ$1,1,0)</f>
        <v>0</v>
      </c>
      <c r="AF256">
        <f>IF($Y256&lt;=AR$1,1,0)</f>
        <v>0</v>
      </c>
      <c r="AG256">
        <f>IF($Y256&lt;=AS$1,1,0)</f>
        <v>1</v>
      </c>
      <c r="AH256">
        <f t="shared" si="16"/>
        <v>1</v>
      </c>
      <c r="AI256">
        <f t="shared" si="17"/>
        <v>1</v>
      </c>
      <c r="AJ256">
        <f t="shared" si="18"/>
        <v>1</v>
      </c>
    </row>
    <row r="257" spans="1:36" x14ac:dyDescent="0.2">
      <c r="A257">
        <v>9.9219760000000008</v>
      </c>
      <c r="B257">
        <v>11.86345</v>
      </c>
      <c r="C257">
        <v>5</v>
      </c>
      <c r="D257">
        <v>0</v>
      </c>
      <c r="E257" t="s">
        <v>29</v>
      </c>
      <c r="F257">
        <v>0.01</v>
      </c>
      <c r="G257">
        <v>4</v>
      </c>
      <c r="H257" t="s">
        <v>28</v>
      </c>
      <c r="I257" t="s">
        <v>27</v>
      </c>
      <c r="J257" s="1">
        <v>19969</v>
      </c>
      <c r="K257">
        <v>116</v>
      </c>
      <c r="L257">
        <v>256</v>
      </c>
      <c r="M257">
        <v>132.64431479999999</v>
      </c>
      <c r="N257">
        <v>1</v>
      </c>
      <c r="O257">
        <v>0</v>
      </c>
      <c r="P257">
        <v>0</v>
      </c>
      <c r="Q257">
        <v>1</v>
      </c>
      <c r="R257">
        <v>0</v>
      </c>
      <c r="S257">
        <v>0</v>
      </c>
      <c r="T257">
        <v>0</v>
      </c>
      <c r="U257">
        <v>0</v>
      </c>
      <c r="V257">
        <v>13</v>
      </c>
      <c r="W257" t="s">
        <v>29</v>
      </c>
      <c r="X257" t="str">
        <f t="shared" si="15"/>
        <v>9.921976_11.86345</v>
      </c>
      <c r="Y257">
        <f>VLOOKUP(X257,[1]deaths_age_mf!$AM:$AN,2,0)</f>
        <v>469.56087435344767</v>
      </c>
      <c r="Z257">
        <f>IF($Y257&lt;=AL$1,1,0)</f>
        <v>0</v>
      </c>
      <c r="AA257">
        <f>IF($Y257&lt;=AM$1,1,0)</f>
        <v>0</v>
      </c>
      <c r="AB257">
        <f>IF($Y257&lt;=AN$1,1,0)</f>
        <v>0</v>
      </c>
      <c r="AC257">
        <f>IF($Y257&lt;=AO$1,1,0)</f>
        <v>0</v>
      </c>
      <c r="AD257">
        <f>IF($Y257&lt;=AP$1,1,0)</f>
        <v>1</v>
      </c>
      <c r="AE257">
        <f>IF($Y257&lt;=AQ$1,1,0)</f>
        <v>1</v>
      </c>
      <c r="AF257">
        <f>IF($Y257&lt;=AR$1,1,0)</f>
        <v>1</v>
      </c>
      <c r="AG257">
        <f>IF($Y257&lt;=AS$1,1,0)</f>
        <v>1</v>
      </c>
      <c r="AH257">
        <f t="shared" si="16"/>
        <v>1</v>
      </c>
      <c r="AI257">
        <f t="shared" si="17"/>
        <v>1</v>
      </c>
      <c r="AJ257">
        <f t="shared" si="18"/>
        <v>1</v>
      </c>
    </row>
    <row r="258" spans="1:36" x14ac:dyDescent="0.2">
      <c r="A258">
        <v>10.80179</v>
      </c>
      <c r="B258">
        <v>9.6871209999999994</v>
      </c>
      <c r="C258">
        <v>1</v>
      </c>
      <c r="D258">
        <v>0</v>
      </c>
      <c r="E258" s="2">
        <v>43059</v>
      </c>
      <c r="F258">
        <v>0.25</v>
      </c>
      <c r="G258">
        <v>1</v>
      </c>
      <c r="H258" t="s">
        <v>28</v>
      </c>
      <c r="I258" t="s">
        <v>25</v>
      </c>
      <c r="J258" s="1">
        <v>19969</v>
      </c>
      <c r="K258">
        <v>116</v>
      </c>
      <c r="L258">
        <v>257</v>
      </c>
      <c r="M258">
        <v>135.0294088</v>
      </c>
      <c r="N258">
        <v>1</v>
      </c>
      <c r="O258">
        <v>0</v>
      </c>
      <c r="P258">
        <v>0</v>
      </c>
      <c r="Q258">
        <v>1</v>
      </c>
      <c r="R258">
        <v>0</v>
      </c>
      <c r="S258">
        <v>0</v>
      </c>
      <c r="T258">
        <v>0</v>
      </c>
      <c r="U258">
        <v>0</v>
      </c>
      <c r="V258">
        <v>13</v>
      </c>
      <c r="W258" s="2">
        <v>43059</v>
      </c>
      <c r="X258" t="str">
        <f t="shared" si="15"/>
        <v>10.80179_9.687121</v>
      </c>
      <c r="Y258">
        <f>VLOOKUP(X258,[1]deaths_age_mf!$AM:$AN,2,0)</f>
        <v>478.00410699778621</v>
      </c>
      <c r="Z258">
        <f>IF($Y258&lt;=AL$1,1,0)</f>
        <v>0</v>
      </c>
      <c r="AA258">
        <f>IF($Y258&lt;=AM$1,1,0)</f>
        <v>0</v>
      </c>
      <c r="AB258">
        <f>IF($Y258&lt;=AN$1,1,0)</f>
        <v>0</v>
      </c>
      <c r="AC258">
        <f>IF($Y258&lt;=AO$1,1,0)</f>
        <v>0</v>
      </c>
      <c r="AD258">
        <f>IF($Y258&lt;=AP$1,1,0)</f>
        <v>1</v>
      </c>
      <c r="AE258">
        <f>IF($Y258&lt;=AQ$1,1,0)</f>
        <v>1</v>
      </c>
      <c r="AF258">
        <f>IF($Y258&lt;=AR$1,1,0)</f>
        <v>1</v>
      </c>
      <c r="AG258">
        <f>IF($Y258&lt;=AS$1,1,0)</f>
        <v>1</v>
      </c>
      <c r="AH258">
        <f t="shared" si="16"/>
        <v>1</v>
      </c>
      <c r="AI258">
        <f t="shared" si="17"/>
        <v>1</v>
      </c>
      <c r="AJ258">
        <f t="shared" si="18"/>
        <v>1</v>
      </c>
    </row>
    <row r="259" spans="1:36" x14ac:dyDescent="0.2">
      <c r="A259">
        <v>12.6326</v>
      </c>
      <c r="B259">
        <v>11.622680000000001</v>
      </c>
      <c r="C259">
        <v>5</v>
      </c>
      <c r="D259">
        <v>0</v>
      </c>
      <c r="E259" t="s">
        <v>29</v>
      </c>
      <c r="F259">
        <v>0.01</v>
      </c>
      <c r="G259">
        <v>4</v>
      </c>
      <c r="H259" t="s">
        <v>28</v>
      </c>
      <c r="I259" t="s">
        <v>27</v>
      </c>
      <c r="J259" s="1">
        <v>19969</v>
      </c>
      <c r="K259">
        <v>116</v>
      </c>
      <c r="L259">
        <v>258</v>
      </c>
      <c r="M259">
        <v>6.0556887909999997</v>
      </c>
      <c r="N259">
        <v>1</v>
      </c>
      <c r="O259">
        <v>1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13</v>
      </c>
      <c r="W259" t="s">
        <v>29</v>
      </c>
      <c r="X259" t="str">
        <f t="shared" ref="X259:X322" si="19">A259&amp;"_"&amp;B259</f>
        <v>12.6326_11.62268</v>
      </c>
      <c r="Y259">
        <f>VLOOKUP(X259,[1]deaths_age_mf!$AM:$AN,2,0)</f>
        <v>21.437138319250394</v>
      </c>
      <c r="Z259">
        <f>IF($Y259&lt;=AL$1,1,0)</f>
        <v>1</v>
      </c>
      <c r="AA259">
        <f>IF($Y259&lt;=AM$1,1,0)</f>
        <v>1</v>
      </c>
      <c r="AB259">
        <f>IF($Y259&lt;=AN$1,1,0)</f>
        <v>1</v>
      </c>
      <c r="AC259">
        <f>IF($Y259&lt;=AO$1,1,0)</f>
        <v>1</v>
      </c>
      <c r="AD259">
        <f>IF($Y259&lt;=AP$1,1,0)</f>
        <v>1</v>
      </c>
      <c r="AE259">
        <f>IF($Y259&lt;=AQ$1,1,0)</f>
        <v>1</v>
      </c>
      <c r="AF259">
        <f>IF($Y259&lt;=AR$1,1,0)</f>
        <v>1</v>
      </c>
      <c r="AG259">
        <f>IF($Y259&lt;=AS$1,1,0)</f>
        <v>1</v>
      </c>
      <c r="AH259">
        <f t="shared" ref="AH259:AH322" si="20">IF($Y259&lt;=AT$1,1,0)</f>
        <v>1</v>
      </c>
      <c r="AI259">
        <f t="shared" ref="AI259:AI322" si="21">IF($Y259&lt;=AU$1,1,0)</f>
        <v>1</v>
      </c>
      <c r="AJ259">
        <f t="shared" ref="AJ259:AJ322" si="22">IF($Y259&lt;=AV$1,1,0)</f>
        <v>1</v>
      </c>
    </row>
    <row r="260" spans="1:36" x14ac:dyDescent="0.2">
      <c r="A260">
        <v>9.2620660000000008</v>
      </c>
      <c r="B260">
        <v>10.66323</v>
      </c>
      <c r="C260">
        <v>4</v>
      </c>
      <c r="D260">
        <v>1</v>
      </c>
      <c r="E260" t="s">
        <v>26</v>
      </c>
      <c r="F260">
        <v>0.04</v>
      </c>
      <c r="G260">
        <v>4</v>
      </c>
      <c r="H260" t="s">
        <v>24</v>
      </c>
      <c r="I260" t="s">
        <v>27</v>
      </c>
      <c r="J260" s="1">
        <v>19969</v>
      </c>
      <c r="K260">
        <v>116</v>
      </c>
      <c r="L260">
        <v>259</v>
      </c>
      <c r="M260">
        <v>173.80587199999999</v>
      </c>
      <c r="N260">
        <v>0</v>
      </c>
      <c r="O260">
        <v>0</v>
      </c>
      <c r="P260">
        <v>0</v>
      </c>
      <c r="Q260">
        <v>0</v>
      </c>
      <c r="R260">
        <v>1</v>
      </c>
      <c r="S260">
        <v>0</v>
      </c>
      <c r="T260">
        <v>0</v>
      </c>
      <c r="U260">
        <v>0</v>
      </c>
      <c r="V260">
        <v>13</v>
      </c>
      <c r="W260" t="s">
        <v>26</v>
      </c>
      <c r="X260" t="str">
        <f t="shared" si="19"/>
        <v>9.262066_10.66323</v>
      </c>
      <c r="Y260">
        <f>VLOOKUP(X260,[1]deaths_age_mf!$AM:$AN,2,0)</f>
        <v>615.27278682726819</v>
      </c>
      <c r="Z260">
        <f>IF($Y260&lt;=AL$1,1,0)</f>
        <v>0</v>
      </c>
      <c r="AA260">
        <f>IF($Y260&lt;=AM$1,1,0)</f>
        <v>0</v>
      </c>
      <c r="AB260">
        <f>IF($Y260&lt;=AN$1,1,0)</f>
        <v>0</v>
      </c>
      <c r="AC260">
        <f>IF($Y260&lt;=AO$1,1,0)</f>
        <v>0</v>
      </c>
      <c r="AD260">
        <f>IF($Y260&lt;=AP$1,1,0)</f>
        <v>0</v>
      </c>
      <c r="AE260">
        <f>IF($Y260&lt;=AQ$1,1,0)</f>
        <v>0</v>
      </c>
      <c r="AF260">
        <f>IF($Y260&lt;=AR$1,1,0)</f>
        <v>1</v>
      </c>
      <c r="AG260">
        <f>IF($Y260&lt;=AS$1,1,0)</f>
        <v>1</v>
      </c>
      <c r="AH260">
        <f t="shared" si="20"/>
        <v>1</v>
      </c>
      <c r="AI260">
        <f t="shared" si="21"/>
        <v>1</v>
      </c>
      <c r="AJ260">
        <f t="shared" si="22"/>
        <v>1</v>
      </c>
    </row>
    <row r="261" spans="1:36" x14ac:dyDescent="0.2">
      <c r="A261">
        <v>13.78464</v>
      </c>
      <c r="B261">
        <v>13.81561</v>
      </c>
      <c r="C261">
        <v>0</v>
      </c>
      <c r="D261">
        <v>1</v>
      </c>
      <c r="E261" t="s">
        <v>23</v>
      </c>
      <c r="F261">
        <v>0.28000000000000003</v>
      </c>
      <c r="G261">
        <v>0</v>
      </c>
      <c r="H261" t="s">
        <v>24</v>
      </c>
      <c r="I261" t="s">
        <v>25</v>
      </c>
      <c r="J261" s="1">
        <v>19969</v>
      </c>
      <c r="K261">
        <v>116</v>
      </c>
      <c r="L261">
        <v>260</v>
      </c>
      <c r="M261">
        <v>120.7645536</v>
      </c>
      <c r="N261">
        <v>1</v>
      </c>
      <c r="O261">
        <v>0</v>
      </c>
      <c r="P261">
        <v>0</v>
      </c>
      <c r="Q261">
        <v>1</v>
      </c>
      <c r="R261">
        <v>0</v>
      </c>
      <c r="S261">
        <v>0</v>
      </c>
      <c r="T261">
        <v>0</v>
      </c>
      <c r="U261">
        <v>0</v>
      </c>
      <c r="V261">
        <v>13</v>
      </c>
      <c r="W261" t="s">
        <v>23</v>
      </c>
      <c r="X261" t="str">
        <f t="shared" si="19"/>
        <v>13.78464_13.81561</v>
      </c>
      <c r="Y261">
        <f>VLOOKUP(X261,[1]deaths_age_mf!$AM:$AN,2,0)</f>
        <v>427.50651974917577</v>
      </c>
      <c r="Z261">
        <f>IF($Y261&lt;=AL$1,1,0)</f>
        <v>0</v>
      </c>
      <c r="AA261">
        <f>IF($Y261&lt;=AM$1,1,0)</f>
        <v>0</v>
      </c>
      <c r="AB261">
        <f>IF($Y261&lt;=AN$1,1,0)</f>
        <v>0</v>
      </c>
      <c r="AC261">
        <f>IF($Y261&lt;=AO$1,1,0)</f>
        <v>0</v>
      </c>
      <c r="AD261">
        <f>IF($Y261&lt;=AP$1,1,0)</f>
        <v>1</v>
      </c>
      <c r="AE261">
        <f>IF($Y261&lt;=AQ$1,1,0)</f>
        <v>1</v>
      </c>
      <c r="AF261">
        <f>IF($Y261&lt;=AR$1,1,0)</f>
        <v>1</v>
      </c>
      <c r="AG261">
        <f>IF($Y261&lt;=AS$1,1,0)</f>
        <v>1</v>
      </c>
      <c r="AH261">
        <f t="shared" si="20"/>
        <v>1</v>
      </c>
      <c r="AI261">
        <f t="shared" si="21"/>
        <v>1</v>
      </c>
      <c r="AJ261">
        <f t="shared" si="22"/>
        <v>1</v>
      </c>
    </row>
    <row r="262" spans="1:36" x14ac:dyDescent="0.2">
      <c r="A262">
        <v>13.75736</v>
      </c>
      <c r="B262">
        <v>13.79555</v>
      </c>
      <c r="C262">
        <v>3</v>
      </c>
      <c r="D262">
        <v>1</v>
      </c>
      <c r="E262" t="s">
        <v>31</v>
      </c>
      <c r="F262">
        <v>0.13</v>
      </c>
      <c r="G262">
        <v>3</v>
      </c>
      <c r="H262" t="s">
        <v>24</v>
      </c>
      <c r="I262" t="s">
        <v>25</v>
      </c>
      <c r="J262" s="1">
        <v>19969</v>
      </c>
      <c r="K262">
        <v>116</v>
      </c>
      <c r="L262">
        <v>261</v>
      </c>
      <c r="M262">
        <v>119.2140174</v>
      </c>
      <c r="N262">
        <v>1</v>
      </c>
      <c r="O262">
        <v>0</v>
      </c>
      <c r="P262">
        <v>0</v>
      </c>
      <c r="Q262">
        <v>1</v>
      </c>
      <c r="R262">
        <v>0</v>
      </c>
      <c r="S262">
        <v>0</v>
      </c>
      <c r="T262">
        <v>0</v>
      </c>
      <c r="U262">
        <v>0</v>
      </c>
      <c r="V262">
        <v>13</v>
      </c>
      <c r="W262" t="s">
        <v>31</v>
      </c>
      <c r="X262" t="str">
        <f t="shared" si="19"/>
        <v>13.75736_13.79555</v>
      </c>
      <c r="Y262">
        <f>VLOOKUP(X262,[1]deaths_age_mf!$AM:$AN,2,0)</f>
        <v>422.01762142307291</v>
      </c>
      <c r="Z262">
        <f>IF($Y262&lt;=AL$1,1,0)</f>
        <v>0</v>
      </c>
      <c r="AA262">
        <f>IF($Y262&lt;=AM$1,1,0)</f>
        <v>0</v>
      </c>
      <c r="AB262">
        <f>IF($Y262&lt;=AN$1,1,0)</f>
        <v>0</v>
      </c>
      <c r="AC262">
        <f>IF($Y262&lt;=AO$1,1,0)</f>
        <v>0</v>
      </c>
      <c r="AD262">
        <f>IF($Y262&lt;=AP$1,1,0)</f>
        <v>1</v>
      </c>
      <c r="AE262">
        <f>IF($Y262&lt;=AQ$1,1,0)</f>
        <v>1</v>
      </c>
      <c r="AF262">
        <f>IF($Y262&lt;=AR$1,1,0)</f>
        <v>1</v>
      </c>
      <c r="AG262">
        <f>IF($Y262&lt;=AS$1,1,0)</f>
        <v>1</v>
      </c>
      <c r="AH262">
        <f t="shared" si="20"/>
        <v>1</v>
      </c>
      <c r="AI262">
        <f t="shared" si="21"/>
        <v>1</v>
      </c>
      <c r="AJ262">
        <f t="shared" si="22"/>
        <v>1</v>
      </c>
    </row>
    <row r="263" spans="1:36" x14ac:dyDescent="0.2">
      <c r="A263">
        <v>14.707879999999999</v>
      </c>
      <c r="B263">
        <v>9.9699539999999995</v>
      </c>
      <c r="C263">
        <v>5</v>
      </c>
      <c r="D263">
        <v>0</v>
      </c>
      <c r="E263" t="s">
        <v>29</v>
      </c>
      <c r="F263">
        <v>0.01</v>
      </c>
      <c r="G263">
        <v>4</v>
      </c>
      <c r="H263" t="s">
        <v>28</v>
      </c>
      <c r="I263" t="s">
        <v>27</v>
      </c>
      <c r="J263" s="1">
        <v>19969</v>
      </c>
      <c r="K263">
        <v>116</v>
      </c>
      <c r="L263">
        <v>262</v>
      </c>
      <c r="M263">
        <v>138.31601040000001</v>
      </c>
      <c r="N263">
        <v>1</v>
      </c>
      <c r="O263">
        <v>0</v>
      </c>
      <c r="P263">
        <v>0</v>
      </c>
      <c r="Q263">
        <v>1</v>
      </c>
      <c r="R263">
        <v>0</v>
      </c>
      <c r="S263">
        <v>0</v>
      </c>
      <c r="T263">
        <v>0</v>
      </c>
      <c r="U263">
        <v>0</v>
      </c>
      <c r="V263">
        <v>13</v>
      </c>
      <c r="W263" t="s">
        <v>29</v>
      </c>
      <c r="X263" t="str">
        <f t="shared" si="19"/>
        <v>14.70788_9.969954</v>
      </c>
      <c r="Y263">
        <f>VLOOKUP(X263,[1]deaths_age_mf!$AM:$AN,2,0)</f>
        <v>489.63867672267935</v>
      </c>
      <c r="Z263">
        <f>IF($Y263&lt;=AL$1,1,0)</f>
        <v>0</v>
      </c>
      <c r="AA263">
        <f>IF($Y263&lt;=AM$1,1,0)</f>
        <v>0</v>
      </c>
      <c r="AB263">
        <f>IF($Y263&lt;=AN$1,1,0)</f>
        <v>0</v>
      </c>
      <c r="AC263">
        <f>IF($Y263&lt;=AO$1,1,0)</f>
        <v>0</v>
      </c>
      <c r="AD263">
        <f>IF($Y263&lt;=AP$1,1,0)</f>
        <v>1</v>
      </c>
      <c r="AE263">
        <f>IF($Y263&lt;=AQ$1,1,0)</f>
        <v>1</v>
      </c>
      <c r="AF263">
        <f>IF($Y263&lt;=AR$1,1,0)</f>
        <v>1</v>
      </c>
      <c r="AG263">
        <f>IF($Y263&lt;=AS$1,1,0)</f>
        <v>1</v>
      </c>
      <c r="AH263">
        <f t="shared" si="20"/>
        <v>1</v>
      </c>
      <c r="AI263">
        <f t="shared" si="21"/>
        <v>1</v>
      </c>
      <c r="AJ263">
        <f t="shared" si="22"/>
        <v>1</v>
      </c>
    </row>
    <row r="264" spans="1:36" x14ac:dyDescent="0.2">
      <c r="A264">
        <v>15.29153</v>
      </c>
      <c r="B264">
        <v>10.049759999999999</v>
      </c>
      <c r="C264">
        <v>4</v>
      </c>
      <c r="D264">
        <v>0</v>
      </c>
      <c r="E264" t="s">
        <v>26</v>
      </c>
      <c r="F264">
        <v>0.04</v>
      </c>
      <c r="G264">
        <v>4</v>
      </c>
      <c r="H264" t="s">
        <v>28</v>
      </c>
      <c r="I264" t="s">
        <v>27</v>
      </c>
      <c r="J264" s="1">
        <v>19969</v>
      </c>
      <c r="K264">
        <v>116</v>
      </c>
      <c r="L264">
        <v>263</v>
      </c>
      <c r="M264">
        <v>159.78916820000001</v>
      </c>
      <c r="N264">
        <v>0</v>
      </c>
      <c r="O264">
        <v>0</v>
      </c>
      <c r="P264">
        <v>0</v>
      </c>
      <c r="Q264">
        <v>0</v>
      </c>
      <c r="R264">
        <v>1</v>
      </c>
      <c r="S264">
        <v>0</v>
      </c>
      <c r="T264">
        <v>0</v>
      </c>
      <c r="U264">
        <v>0</v>
      </c>
      <c r="V264">
        <v>13</v>
      </c>
      <c r="W264" t="s">
        <v>26</v>
      </c>
      <c r="X264" t="str">
        <f t="shared" si="19"/>
        <v>15.29153_10.04976</v>
      </c>
      <c r="Y264">
        <f>VLOOKUP(X264,[1]deaths_age_mf!$AM:$AN,2,0)</f>
        <v>565.65365552539561</v>
      </c>
      <c r="Z264">
        <f>IF($Y264&lt;=AL$1,1,0)</f>
        <v>0</v>
      </c>
      <c r="AA264">
        <f>IF($Y264&lt;=AM$1,1,0)</f>
        <v>0</v>
      </c>
      <c r="AB264">
        <f>IF($Y264&lt;=AN$1,1,0)</f>
        <v>0</v>
      </c>
      <c r="AC264">
        <f>IF($Y264&lt;=AO$1,1,0)</f>
        <v>0</v>
      </c>
      <c r="AD264">
        <f>IF($Y264&lt;=AP$1,1,0)</f>
        <v>0</v>
      </c>
      <c r="AE264">
        <f>IF($Y264&lt;=AQ$1,1,0)</f>
        <v>1</v>
      </c>
      <c r="AF264">
        <f>IF($Y264&lt;=AR$1,1,0)</f>
        <v>1</v>
      </c>
      <c r="AG264">
        <f>IF($Y264&lt;=AS$1,1,0)</f>
        <v>1</v>
      </c>
      <c r="AH264">
        <f t="shared" si="20"/>
        <v>1</v>
      </c>
      <c r="AI264">
        <f t="shared" si="21"/>
        <v>1</v>
      </c>
      <c r="AJ264">
        <f t="shared" si="22"/>
        <v>1</v>
      </c>
    </row>
    <row r="265" spans="1:36" x14ac:dyDescent="0.2">
      <c r="A265">
        <v>14.14686</v>
      </c>
      <c r="B265">
        <v>12.42262</v>
      </c>
      <c r="C265">
        <v>4</v>
      </c>
      <c r="D265">
        <v>1</v>
      </c>
      <c r="E265" t="s">
        <v>26</v>
      </c>
      <c r="F265">
        <v>0.04</v>
      </c>
      <c r="G265">
        <v>4</v>
      </c>
      <c r="H265" t="s">
        <v>24</v>
      </c>
      <c r="I265" t="s">
        <v>27</v>
      </c>
      <c r="J265" s="1">
        <v>19969</v>
      </c>
      <c r="K265">
        <v>116</v>
      </c>
      <c r="L265">
        <v>264</v>
      </c>
      <c r="M265">
        <v>86.108248919999994</v>
      </c>
      <c r="N265">
        <v>1</v>
      </c>
      <c r="O265">
        <v>0</v>
      </c>
      <c r="P265">
        <v>1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13</v>
      </c>
      <c r="W265" t="s">
        <v>26</v>
      </c>
      <c r="X265" t="str">
        <f t="shared" si="19"/>
        <v>14.14686_12.42262</v>
      </c>
      <c r="Y265">
        <f>VLOOKUP(X265,[1]deaths_age_mf!$AM:$AN,2,0)</f>
        <v>304.82320118053559</v>
      </c>
      <c r="Z265">
        <f>IF($Y265&lt;=AL$1,1,0)</f>
        <v>0</v>
      </c>
      <c r="AA265">
        <f>IF($Y265&lt;=AM$1,1,0)</f>
        <v>0</v>
      </c>
      <c r="AB265">
        <f>IF($Y265&lt;=AN$1,1,0)</f>
        <v>0</v>
      </c>
      <c r="AC265">
        <f>IF($Y265&lt;=AO$1,1,0)</f>
        <v>1</v>
      </c>
      <c r="AD265">
        <f>IF($Y265&lt;=AP$1,1,0)</f>
        <v>1</v>
      </c>
      <c r="AE265">
        <f>IF($Y265&lt;=AQ$1,1,0)</f>
        <v>1</v>
      </c>
      <c r="AF265">
        <f>IF($Y265&lt;=AR$1,1,0)</f>
        <v>1</v>
      </c>
      <c r="AG265">
        <f>IF($Y265&lt;=AS$1,1,0)</f>
        <v>1</v>
      </c>
      <c r="AH265">
        <f t="shared" si="20"/>
        <v>1</v>
      </c>
      <c r="AI265">
        <f t="shared" si="21"/>
        <v>1</v>
      </c>
      <c r="AJ265">
        <f t="shared" si="22"/>
        <v>1</v>
      </c>
    </row>
    <row r="266" spans="1:36" x14ac:dyDescent="0.2">
      <c r="A266">
        <v>13.768230000000001</v>
      </c>
      <c r="B266">
        <v>10.09442</v>
      </c>
      <c r="C266">
        <v>5</v>
      </c>
      <c r="D266">
        <v>0</v>
      </c>
      <c r="E266" t="s">
        <v>29</v>
      </c>
      <c r="F266">
        <v>0.01</v>
      </c>
      <c r="G266">
        <v>4</v>
      </c>
      <c r="H266" t="s">
        <v>28</v>
      </c>
      <c r="I266" t="s">
        <v>27</v>
      </c>
      <c r="J266" s="1">
        <v>19969</v>
      </c>
      <c r="K266">
        <v>116</v>
      </c>
      <c r="L266">
        <v>265</v>
      </c>
      <c r="M266">
        <v>101.2221729</v>
      </c>
      <c r="N266">
        <v>1</v>
      </c>
      <c r="O266">
        <v>0</v>
      </c>
      <c r="P266">
        <v>0</v>
      </c>
      <c r="Q266">
        <v>1</v>
      </c>
      <c r="R266">
        <v>0</v>
      </c>
      <c r="S266">
        <v>0</v>
      </c>
      <c r="T266">
        <v>0</v>
      </c>
      <c r="U266">
        <v>0</v>
      </c>
      <c r="V266">
        <v>13</v>
      </c>
      <c r="W266" t="s">
        <v>29</v>
      </c>
      <c r="X266" t="str">
        <f t="shared" si="19"/>
        <v>13.76823_10.09442</v>
      </c>
      <c r="Y266">
        <f>VLOOKUP(X266,[1]deaths_age_mf!$AM:$AN,2,0)</f>
        <v>358.3264921646736</v>
      </c>
      <c r="Z266">
        <f>IF($Y266&lt;=AL$1,1,0)</f>
        <v>0</v>
      </c>
      <c r="AA266">
        <f>IF($Y266&lt;=AM$1,1,0)</f>
        <v>0</v>
      </c>
      <c r="AB266">
        <f>IF($Y266&lt;=AN$1,1,0)</f>
        <v>0</v>
      </c>
      <c r="AC266">
        <f>IF($Y266&lt;=AO$1,1,0)</f>
        <v>1</v>
      </c>
      <c r="AD266">
        <f>IF($Y266&lt;=AP$1,1,0)</f>
        <v>1</v>
      </c>
      <c r="AE266">
        <f>IF($Y266&lt;=AQ$1,1,0)</f>
        <v>1</v>
      </c>
      <c r="AF266">
        <f>IF($Y266&lt;=AR$1,1,0)</f>
        <v>1</v>
      </c>
      <c r="AG266">
        <f>IF($Y266&lt;=AS$1,1,0)</f>
        <v>1</v>
      </c>
      <c r="AH266">
        <f t="shared" si="20"/>
        <v>1</v>
      </c>
      <c r="AI266">
        <f t="shared" si="21"/>
        <v>1</v>
      </c>
      <c r="AJ266">
        <f t="shared" si="22"/>
        <v>1</v>
      </c>
    </row>
    <row r="267" spans="1:36" x14ac:dyDescent="0.2">
      <c r="A267">
        <v>10.9726</v>
      </c>
      <c r="B267">
        <v>11.344849999999999</v>
      </c>
      <c r="C267">
        <v>1</v>
      </c>
      <c r="D267">
        <v>1</v>
      </c>
      <c r="E267" s="2">
        <v>43059</v>
      </c>
      <c r="F267">
        <v>0.25</v>
      </c>
      <c r="G267">
        <v>1</v>
      </c>
      <c r="H267" t="s">
        <v>24</v>
      </c>
      <c r="I267" t="s">
        <v>25</v>
      </c>
      <c r="J267" s="1">
        <v>19969</v>
      </c>
      <c r="K267">
        <v>116</v>
      </c>
      <c r="L267">
        <v>266</v>
      </c>
      <c r="M267">
        <v>82.191861529999997</v>
      </c>
      <c r="N267">
        <v>1</v>
      </c>
      <c r="O267">
        <v>0</v>
      </c>
      <c r="P267">
        <v>1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13</v>
      </c>
      <c r="W267" s="2">
        <v>43059</v>
      </c>
      <c r="X267" t="str">
        <f t="shared" si="19"/>
        <v>10.9726_11.34485</v>
      </c>
      <c r="Y267">
        <f>VLOOKUP(X267,[1]deaths_age_mf!$AM:$AN,2,0)</f>
        <v>290.95918983156952</v>
      </c>
      <c r="Z267">
        <f>IF($Y267&lt;=AL$1,1,0)</f>
        <v>0</v>
      </c>
      <c r="AA267">
        <f>IF($Y267&lt;=AM$1,1,0)</f>
        <v>0</v>
      </c>
      <c r="AB267">
        <f>IF($Y267&lt;=AN$1,1,0)</f>
        <v>1</v>
      </c>
      <c r="AC267">
        <f>IF($Y267&lt;=AO$1,1,0)</f>
        <v>1</v>
      </c>
      <c r="AD267">
        <f>IF($Y267&lt;=AP$1,1,0)</f>
        <v>1</v>
      </c>
      <c r="AE267">
        <f>IF($Y267&lt;=AQ$1,1,0)</f>
        <v>1</v>
      </c>
      <c r="AF267">
        <f>IF($Y267&lt;=AR$1,1,0)</f>
        <v>1</v>
      </c>
      <c r="AG267">
        <f>IF($Y267&lt;=AS$1,1,0)</f>
        <v>1</v>
      </c>
      <c r="AH267">
        <f t="shared" si="20"/>
        <v>1</v>
      </c>
      <c r="AI267">
        <f t="shared" si="21"/>
        <v>1</v>
      </c>
      <c r="AJ267">
        <f t="shared" si="22"/>
        <v>1</v>
      </c>
    </row>
    <row r="268" spans="1:36" x14ac:dyDescent="0.2">
      <c r="A268">
        <v>12.36505</v>
      </c>
      <c r="B268">
        <v>10.48427</v>
      </c>
      <c r="C268">
        <v>5</v>
      </c>
      <c r="D268">
        <v>1</v>
      </c>
      <c r="E268" t="s">
        <v>29</v>
      </c>
      <c r="F268">
        <v>0.01</v>
      </c>
      <c r="G268">
        <v>4</v>
      </c>
      <c r="H268" t="s">
        <v>24</v>
      </c>
      <c r="I268" t="s">
        <v>27</v>
      </c>
      <c r="J268" s="1">
        <v>19969</v>
      </c>
      <c r="K268">
        <v>116</v>
      </c>
      <c r="L268">
        <v>267</v>
      </c>
      <c r="M268">
        <v>62.995318500000003</v>
      </c>
      <c r="N268">
        <v>1</v>
      </c>
      <c r="O268">
        <v>0</v>
      </c>
      <c r="P268">
        <v>1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13</v>
      </c>
      <c r="W268" t="s">
        <v>29</v>
      </c>
      <c r="X268" t="str">
        <f t="shared" si="19"/>
        <v>12.36505_10.48427</v>
      </c>
      <c r="Y268">
        <f>VLOOKUP(X268,[1]deaths_age_mf!$AM:$AN,2,0)</f>
        <v>223.00342748196275</v>
      </c>
      <c r="Z268">
        <f>IF($Y268&lt;=AL$1,1,0)</f>
        <v>0</v>
      </c>
      <c r="AA268">
        <f>IF($Y268&lt;=AM$1,1,0)</f>
        <v>0</v>
      </c>
      <c r="AB268">
        <f>IF($Y268&lt;=AN$1,1,0)</f>
        <v>1</v>
      </c>
      <c r="AC268">
        <f>IF($Y268&lt;=AO$1,1,0)</f>
        <v>1</v>
      </c>
      <c r="AD268">
        <f>IF($Y268&lt;=AP$1,1,0)</f>
        <v>1</v>
      </c>
      <c r="AE268">
        <f>IF($Y268&lt;=AQ$1,1,0)</f>
        <v>1</v>
      </c>
      <c r="AF268">
        <f>IF($Y268&lt;=AR$1,1,0)</f>
        <v>1</v>
      </c>
      <c r="AG268">
        <f>IF($Y268&lt;=AS$1,1,0)</f>
        <v>1</v>
      </c>
      <c r="AH268">
        <f t="shared" si="20"/>
        <v>1</v>
      </c>
      <c r="AI268">
        <f t="shared" si="21"/>
        <v>1</v>
      </c>
      <c r="AJ268">
        <f t="shared" si="22"/>
        <v>1</v>
      </c>
    </row>
    <row r="269" spans="1:36" x14ac:dyDescent="0.2">
      <c r="A269">
        <v>14.81631</v>
      </c>
      <c r="B269">
        <v>10.04214</v>
      </c>
      <c r="C269">
        <v>4</v>
      </c>
      <c r="D269">
        <v>0</v>
      </c>
      <c r="E269" t="s">
        <v>26</v>
      </c>
      <c r="F269">
        <v>0.04</v>
      </c>
      <c r="G269">
        <v>4</v>
      </c>
      <c r="H269" t="s">
        <v>28</v>
      </c>
      <c r="I269" t="s">
        <v>27</v>
      </c>
      <c r="J269" s="1">
        <v>19969</v>
      </c>
      <c r="K269">
        <v>116</v>
      </c>
      <c r="L269">
        <v>268</v>
      </c>
      <c r="M269">
        <v>140.34892590000001</v>
      </c>
      <c r="N269">
        <v>1</v>
      </c>
      <c r="O269">
        <v>0</v>
      </c>
      <c r="P269">
        <v>0</v>
      </c>
      <c r="Q269">
        <v>1</v>
      </c>
      <c r="R269">
        <v>0</v>
      </c>
      <c r="S269">
        <v>0</v>
      </c>
      <c r="T269">
        <v>0</v>
      </c>
      <c r="U269">
        <v>0</v>
      </c>
      <c r="V269">
        <v>13</v>
      </c>
      <c r="W269" t="s">
        <v>26</v>
      </c>
      <c r="X269" t="str">
        <f t="shared" si="19"/>
        <v>14.81631_10.04214</v>
      </c>
      <c r="Y269">
        <f>VLOOKUP(X269,[1]deaths_age_mf!$AM:$AN,2,0)</f>
        <v>496.83519764963762</v>
      </c>
      <c r="Z269">
        <f>IF($Y269&lt;=AL$1,1,0)</f>
        <v>0</v>
      </c>
      <c r="AA269">
        <f>IF($Y269&lt;=AM$1,1,0)</f>
        <v>0</v>
      </c>
      <c r="AB269">
        <f>IF($Y269&lt;=AN$1,1,0)</f>
        <v>0</v>
      </c>
      <c r="AC269">
        <f>IF($Y269&lt;=AO$1,1,0)</f>
        <v>0</v>
      </c>
      <c r="AD269">
        <f>IF($Y269&lt;=AP$1,1,0)</f>
        <v>1</v>
      </c>
      <c r="AE269">
        <f>IF($Y269&lt;=AQ$1,1,0)</f>
        <v>1</v>
      </c>
      <c r="AF269">
        <f>IF($Y269&lt;=AR$1,1,0)</f>
        <v>1</v>
      </c>
      <c r="AG269">
        <f>IF($Y269&lt;=AS$1,1,0)</f>
        <v>1</v>
      </c>
      <c r="AH269">
        <f t="shared" si="20"/>
        <v>1</v>
      </c>
      <c r="AI269">
        <f t="shared" si="21"/>
        <v>1</v>
      </c>
      <c r="AJ269">
        <f t="shared" si="22"/>
        <v>1</v>
      </c>
    </row>
    <row r="270" spans="1:36" x14ac:dyDescent="0.2">
      <c r="A270">
        <v>15.049860000000001</v>
      </c>
      <c r="B270">
        <v>13.61393</v>
      </c>
      <c r="C270">
        <v>4</v>
      </c>
      <c r="D270">
        <v>0</v>
      </c>
      <c r="E270" t="s">
        <v>26</v>
      </c>
      <c r="F270">
        <v>0.04</v>
      </c>
      <c r="G270">
        <v>4</v>
      </c>
      <c r="H270" t="s">
        <v>28</v>
      </c>
      <c r="I270" t="s">
        <v>27</v>
      </c>
      <c r="J270" s="1">
        <v>19969</v>
      </c>
      <c r="K270">
        <v>116</v>
      </c>
      <c r="L270">
        <v>269</v>
      </c>
      <c r="M270">
        <v>155.74681000000001</v>
      </c>
      <c r="N270">
        <v>0</v>
      </c>
      <c r="O270">
        <v>0</v>
      </c>
      <c r="P270">
        <v>0</v>
      </c>
      <c r="Q270">
        <v>0</v>
      </c>
      <c r="R270">
        <v>1</v>
      </c>
      <c r="S270">
        <v>0</v>
      </c>
      <c r="T270">
        <v>0</v>
      </c>
      <c r="U270">
        <v>0</v>
      </c>
      <c r="V270">
        <v>13</v>
      </c>
      <c r="W270" t="s">
        <v>26</v>
      </c>
      <c r="X270" t="str">
        <f t="shared" si="19"/>
        <v>15.04986_13.61393</v>
      </c>
      <c r="Y270">
        <f>VLOOKUP(X270,[1]deaths_age_mf!$AM:$AN,2,0)</f>
        <v>551.34370740936811</v>
      </c>
      <c r="Z270">
        <f>IF($Y270&lt;=AL$1,1,0)</f>
        <v>0</v>
      </c>
      <c r="AA270">
        <f>IF($Y270&lt;=AM$1,1,0)</f>
        <v>0</v>
      </c>
      <c r="AB270">
        <f>IF($Y270&lt;=AN$1,1,0)</f>
        <v>0</v>
      </c>
      <c r="AC270">
        <f>IF($Y270&lt;=AO$1,1,0)</f>
        <v>0</v>
      </c>
      <c r="AD270">
        <f>IF($Y270&lt;=AP$1,1,0)</f>
        <v>0</v>
      </c>
      <c r="AE270">
        <f>IF($Y270&lt;=AQ$1,1,0)</f>
        <v>1</v>
      </c>
      <c r="AF270">
        <f>IF($Y270&lt;=AR$1,1,0)</f>
        <v>1</v>
      </c>
      <c r="AG270">
        <f>IF($Y270&lt;=AS$1,1,0)</f>
        <v>1</v>
      </c>
      <c r="AH270">
        <f t="shared" si="20"/>
        <v>1</v>
      </c>
      <c r="AI270">
        <f t="shared" si="21"/>
        <v>1</v>
      </c>
      <c r="AJ270">
        <f t="shared" si="22"/>
        <v>1</v>
      </c>
    </row>
    <row r="271" spans="1:36" x14ac:dyDescent="0.2">
      <c r="A271">
        <v>15.36158</v>
      </c>
      <c r="B271">
        <v>13.45471</v>
      </c>
      <c r="C271">
        <v>5</v>
      </c>
      <c r="D271">
        <v>0</v>
      </c>
      <c r="E271" t="s">
        <v>29</v>
      </c>
      <c r="F271">
        <v>0.01</v>
      </c>
      <c r="G271">
        <v>4</v>
      </c>
      <c r="H271" t="s">
        <v>28</v>
      </c>
      <c r="I271" t="s">
        <v>27</v>
      </c>
      <c r="J271" s="1">
        <v>19969</v>
      </c>
      <c r="K271">
        <v>116</v>
      </c>
      <c r="L271">
        <v>270</v>
      </c>
      <c r="M271">
        <v>164.0862908</v>
      </c>
      <c r="N271">
        <v>0</v>
      </c>
      <c r="O271">
        <v>0</v>
      </c>
      <c r="P271">
        <v>0</v>
      </c>
      <c r="Q271">
        <v>0</v>
      </c>
      <c r="R271">
        <v>1</v>
      </c>
      <c r="S271">
        <v>0</v>
      </c>
      <c r="T271">
        <v>0</v>
      </c>
      <c r="U271">
        <v>0</v>
      </c>
      <c r="V271">
        <v>13</v>
      </c>
      <c r="W271" t="s">
        <v>29</v>
      </c>
      <c r="X271" t="str">
        <f t="shared" si="19"/>
        <v>15.36158_13.45471</v>
      </c>
      <c r="Y271">
        <f>VLOOKUP(X271,[1]deaths_age_mf!$AM:$AN,2,0)</f>
        <v>580.86546945290797</v>
      </c>
      <c r="Z271">
        <f>IF($Y271&lt;=AL$1,1,0)</f>
        <v>0</v>
      </c>
      <c r="AA271">
        <f>IF($Y271&lt;=AM$1,1,0)</f>
        <v>0</v>
      </c>
      <c r="AB271">
        <f>IF($Y271&lt;=AN$1,1,0)</f>
        <v>0</v>
      </c>
      <c r="AC271">
        <f>IF($Y271&lt;=AO$1,1,0)</f>
        <v>0</v>
      </c>
      <c r="AD271">
        <f>IF($Y271&lt;=AP$1,1,0)</f>
        <v>0</v>
      </c>
      <c r="AE271">
        <f>IF($Y271&lt;=AQ$1,1,0)</f>
        <v>1</v>
      </c>
      <c r="AF271">
        <f>IF($Y271&lt;=AR$1,1,0)</f>
        <v>1</v>
      </c>
      <c r="AG271">
        <f>IF($Y271&lt;=AS$1,1,0)</f>
        <v>1</v>
      </c>
      <c r="AH271">
        <f t="shared" si="20"/>
        <v>1</v>
      </c>
      <c r="AI271">
        <f t="shared" si="21"/>
        <v>1</v>
      </c>
      <c r="AJ271">
        <f t="shared" si="22"/>
        <v>1</v>
      </c>
    </row>
    <row r="272" spans="1:36" x14ac:dyDescent="0.2">
      <c r="A272">
        <v>12.792999999999999</v>
      </c>
      <c r="B272">
        <v>14.312110000000001</v>
      </c>
      <c r="C272">
        <v>0</v>
      </c>
      <c r="D272">
        <v>0</v>
      </c>
      <c r="E272" t="s">
        <v>23</v>
      </c>
      <c r="F272">
        <v>0.28000000000000003</v>
      </c>
      <c r="G272">
        <v>0</v>
      </c>
      <c r="H272" t="s">
        <v>28</v>
      </c>
      <c r="I272" t="s">
        <v>25</v>
      </c>
      <c r="J272" s="1">
        <v>19969</v>
      </c>
      <c r="K272">
        <v>116</v>
      </c>
      <c r="L272">
        <v>271</v>
      </c>
      <c r="M272">
        <v>129.72123260000001</v>
      </c>
      <c r="N272">
        <v>1</v>
      </c>
      <c r="O272">
        <v>0</v>
      </c>
      <c r="P272">
        <v>0</v>
      </c>
      <c r="Q272">
        <v>1</v>
      </c>
      <c r="R272">
        <v>0</v>
      </c>
      <c r="S272">
        <v>0</v>
      </c>
      <c r="T272">
        <v>0</v>
      </c>
      <c r="U272">
        <v>0</v>
      </c>
      <c r="V272">
        <v>13</v>
      </c>
      <c r="W272" t="s">
        <v>23</v>
      </c>
      <c r="X272" t="str">
        <f t="shared" si="19"/>
        <v>12.793_14.31211</v>
      </c>
      <c r="Y272">
        <f>VLOOKUP(X272,[1]deaths_age_mf!$AM:$AN,2,0)</f>
        <v>459.2131632541425</v>
      </c>
      <c r="Z272">
        <f>IF($Y272&lt;=AL$1,1,0)</f>
        <v>0</v>
      </c>
      <c r="AA272">
        <f>IF($Y272&lt;=AM$1,1,0)</f>
        <v>0</v>
      </c>
      <c r="AB272">
        <f>IF($Y272&lt;=AN$1,1,0)</f>
        <v>0</v>
      </c>
      <c r="AC272">
        <f>IF($Y272&lt;=AO$1,1,0)</f>
        <v>0</v>
      </c>
      <c r="AD272">
        <f>IF($Y272&lt;=AP$1,1,0)</f>
        <v>1</v>
      </c>
      <c r="AE272">
        <f>IF($Y272&lt;=AQ$1,1,0)</f>
        <v>1</v>
      </c>
      <c r="AF272">
        <f>IF($Y272&lt;=AR$1,1,0)</f>
        <v>1</v>
      </c>
      <c r="AG272">
        <f>IF($Y272&lt;=AS$1,1,0)</f>
        <v>1</v>
      </c>
      <c r="AH272">
        <f t="shared" si="20"/>
        <v>1</v>
      </c>
      <c r="AI272">
        <f t="shared" si="21"/>
        <v>1</v>
      </c>
      <c r="AJ272">
        <f t="shared" si="22"/>
        <v>1</v>
      </c>
    </row>
    <row r="273" spans="1:36" x14ac:dyDescent="0.2">
      <c r="A273">
        <v>11.324</v>
      </c>
      <c r="B273">
        <v>9.7949199999999994</v>
      </c>
      <c r="C273">
        <v>0</v>
      </c>
      <c r="D273">
        <v>0</v>
      </c>
      <c r="E273" t="s">
        <v>23</v>
      </c>
      <c r="F273">
        <v>0.28000000000000003</v>
      </c>
      <c r="G273">
        <v>0</v>
      </c>
      <c r="H273" t="s">
        <v>28</v>
      </c>
      <c r="I273" t="s">
        <v>25</v>
      </c>
      <c r="J273" s="1">
        <v>19969</v>
      </c>
      <c r="K273">
        <v>116</v>
      </c>
      <c r="L273">
        <v>272</v>
      </c>
      <c r="M273">
        <v>114.994522</v>
      </c>
      <c r="N273">
        <v>1</v>
      </c>
      <c r="O273">
        <v>0</v>
      </c>
      <c r="P273">
        <v>0</v>
      </c>
      <c r="Q273">
        <v>1</v>
      </c>
      <c r="R273">
        <v>0</v>
      </c>
      <c r="S273">
        <v>0</v>
      </c>
      <c r="T273">
        <v>0</v>
      </c>
      <c r="U273">
        <v>0</v>
      </c>
      <c r="V273">
        <v>13</v>
      </c>
      <c r="W273" t="s">
        <v>23</v>
      </c>
      <c r="X273" t="str">
        <f t="shared" si="19"/>
        <v>11.324_9.79492</v>
      </c>
      <c r="Y273">
        <f>VLOOKUP(X273,[1]deaths_age_mf!$AM:$AN,2,0)</f>
        <v>407.08060781107309</v>
      </c>
      <c r="Z273">
        <f>IF($Y273&lt;=AL$1,1,0)</f>
        <v>0</v>
      </c>
      <c r="AA273">
        <f>IF($Y273&lt;=AM$1,1,0)</f>
        <v>0</v>
      </c>
      <c r="AB273">
        <f>IF($Y273&lt;=AN$1,1,0)</f>
        <v>0</v>
      </c>
      <c r="AC273">
        <f>IF($Y273&lt;=AO$1,1,0)</f>
        <v>0</v>
      </c>
      <c r="AD273">
        <f>IF($Y273&lt;=AP$1,1,0)</f>
        <v>1</v>
      </c>
      <c r="AE273">
        <f>IF($Y273&lt;=AQ$1,1,0)</f>
        <v>1</v>
      </c>
      <c r="AF273">
        <f>IF($Y273&lt;=AR$1,1,0)</f>
        <v>1</v>
      </c>
      <c r="AG273">
        <f>IF($Y273&lt;=AS$1,1,0)</f>
        <v>1</v>
      </c>
      <c r="AH273">
        <f t="shared" si="20"/>
        <v>1</v>
      </c>
      <c r="AI273">
        <f t="shared" si="21"/>
        <v>1</v>
      </c>
      <c r="AJ273">
        <f t="shared" si="22"/>
        <v>1</v>
      </c>
    </row>
    <row r="274" spans="1:36" x14ac:dyDescent="0.2">
      <c r="A274">
        <v>10.45107</v>
      </c>
      <c r="B274">
        <v>11.77685</v>
      </c>
      <c r="C274">
        <v>0</v>
      </c>
      <c r="D274">
        <v>1</v>
      </c>
      <c r="E274" t="s">
        <v>23</v>
      </c>
      <c r="F274">
        <v>0.28000000000000003</v>
      </c>
      <c r="G274">
        <v>0</v>
      </c>
      <c r="H274" t="s">
        <v>24</v>
      </c>
      <c r="I274" t="s">
        <v>25</v>
      </c>
      <c r="J274" s="1">
        <v>19969</v>
      </c>
      <c r="K274">
        <v>116</v>
      </c>
      <c r="L274">
        <v>273</v>
      </c>
      <c r="M274">
        <v>106.043577</v>
      </c>
      <c r="N274">
        <v>1</v>
      </c>
      <c r="O274">
        <v>0</v>
      </c>
      <c r="P274">
        <v>0</v>
      </c>
      <c r="Q274">
        <v>1</v>
      </c>
      <c r="R274">
        <v>0</v>
      </c>
      <c r="S274">
        <v>0</v>
      </c>
      <c r="T274">
        <v>0</v>
      </c>
      <c r="U274">
        <v>0</v>
      </c>
      <c r="V274">
        <v>13</v>
      </c>
      <c r="W274" t="s">
        <v>23</v>
      </c>
      <c r="X274" t="str">
        <f t="shared" si="19"/>
        <v>10.45107_11.77685</v>
      </c>
      <c r="Y274">
        <f>VLOOKUP(X274,[1]deaths_age_mf!$AM:$AN,2,0)</f>
        <v>375.39426262532453</v>
      </c>
      <c r="Z274">
        <f>IF($Y274&lt;=AL$1,1,0)</f>
        <v>0</v>
      </c>
      <c r="AA274">
        <f>IF($Y274&lt;=AM$1,1,0)</f>
        <v>0</v>
      </c>
      <c r="AB274">
        <f>IF($Y274&lt;=AN$1,1,0)</f>
        <v>0</v>
      </c>
      <c r="AC274">
        <f>IF($Y274&lt;=AO$1,1,0)</f>
        <v>1</v>
      </c>
      <c r="AD274">
        <f>IF($Y274&lt;=AP$1,1,0)</f>
        <v>1</v>
      </c>
      <c r="AE274">
        <f>IF($Y274&lt;=AQ$1,1,0)</f>
        <v>1</v>
      </c>
      <c r="AF274">
        <f>IF($Y274&lt;=AR$1,1,0)</f>
        <v>1</v>
      </c>
      <c r="AG274">
        <f>IF($Y274&lt;=AS$1,1,0)</f>
        <v>1</v>
      </c>
      <c r="AH274">
        <f t="shared" si="20"/>
        <v>1</v>
      </c>
      <c r="AI274">
        <f t="shared" si="21"/>
        <v>1</v>
      </c>
      <c r="AJ274">
        <f t="shared" si="22"/>
        <v>1</v>
      </c>
    </row>
    <row r="275" spans="1:36" x14ac:dyDescent="0.2">
      <c r="A275">
        <v>11.013489999999999</v>
      </c>
      <c r="B275">
        <v>11.211</v>
      </c>
      <c r="C275">
        <v>0</v>
      </c>
      <c r="D275">
        <v>1</v>
      </c>
      <c r="E275" t="s">
        <v>23</v>
      </c>
      <c r="F275">
        <v>0.28000000000000003</v>
      </c>
      <c r="G275">
        <v>0</v>
      </c>
      <c r="H275" t="s">
        <v>24</v>
      </c>
      <c r="I275" t="s">
        <v>25</v>
      </c>
      <c r="J275" s="1">
        <v>19969</v>
      </c>
      <c r="K275">
        <v>116</v>
      </c>
      <c r="L275">
        <v>274</v>
      </c>
      <c r="M275">
        <v>82.057741250000007</v>
      </c>
      <c r="N275">
        <v>1</v>
      </c>
      <c r="O275">
        <v>0</v>
      </c>
      <c r="P275">
        <v>1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13</v>
      </c>
      <c r="W275" t="s">
        <v>23</v>
      </c>
      <c r="X275" t="str">
        <f t="shared" si="19"/>
        <v>11.01349_11.211</v>
      </c>
      <c r="Y275">
        <f>VLOOKUP(X275,[1]deaths_age_mf!$AM:$AN,2,0)</f>
        <v>290.48440401871113</v>
      </c>
      <c r="Z275">
        <f>IF($Y275&lt;=AL$1,1,0)</f>
        <v>0</v>
      </c>
      <c r="AA275">
        <f>IF($Y275&lt;=AM$1,1,0)</f>
        <v>0</v>
      </c>
      <c r="AB275">
        <f>IF($Y275&lt;=AN$1,1,0)</f>
        <v>1</v>
      </c>
      <c r="AC275">
        <f>IF($Y275&lt;=AO$1,1,0)</f>
        <v>1</v>
      </c>
      <c r="AD275">
        <f>IF($Y275&lt;=AP$1,1,0)</f>
        <v>1</v>
      </c>
      <c r="AE275">
        <f>IF($Y275&lt;=AQ$1,1,0)</f>
        <v>1</v>
      </c>
      <c r="AF275">
        <f>IF($Y275&lt;=AR$1,1,0)</f>
        <v>1</v>
      </c>
      <c r="AG275">
        <f>IF($Y275&lt;=AS$1,1,0)</f>
        <v>1</v>
      </c>
      <c r="AH275">
        <f t="shared" si="20"/>
        <v>1</v>
      </c>
      <c r="AI275">
        <f t="shared" si="21"/>
        <v>1</v>
      </c>
      <c r="AJ275">
        <f t="shared" si="22"/>
        <v>1</v>
      </c>
    </row>
    <row r="276" spans="1:36" x14ac:dyDescent="0.2">
      <c r="A276">
        <v>13.38261</v>
      </c>
      <c r="B276">
        <v>9.4556539999999991</v>
      </c>
      <c r="C276">
        <v>1</v>
      </c>
      <c r="D276">
        <v>1</v>
      </c>
      <c r="E276" s="2">
        <v>43059</v>
      </c>
      <c r="F276">
        <v>0.25</v>
      </c>
      <c r="G276">
        <v>1</v>
      </c>
      <c r="H276" t="s">
        <v>24</v>
      </c>
      <c r="I276" t="s">
        <v>25</v>
      </c>
      <c r="J276" s="1">
        <v>19969</v>
      </c>
      <c r="K276">
        <v>116</v>
      </c>
      <c r="L276">
        <v>275</v>
      </c>
      <c r="M276">
        <v>120.6017428</v>
      </c>
      <c r="N276">
        <v>1</v>
      </c>
      <c r="O276">
        <v>0</v>
      </c>
      <c r="P276">
        <v>0</v>
      </c>
      <c r="Q276">
        <v>1</v>
      </c>
      <c r="R276">
        <v>0</v>
      </c>
      <c r="S276">
        <v>0</v>
      </c>
      <c r="T276">
        <v>0</v>
      </c>
      <c r="U276">
        <v>0</v>
      </c>
      <c r="V276">
        <v>13</v>
      </c>
      <c r="W276" s="2">
        <v>43059</v>
      </c>
      <c r="X276" t="str">
        <f t="shared" si="19"/>
        <v>13.38261_9.455654</v>
      </c>
      <c r="Y276">
        <f>VLOOKUP(X276,[1]deaths_age_mf!$AM:$AN,2,0)</f>
        <v>426.93016962930926</v>
      </c>
      <c r="Z276">
        <f>IF($Y276&lt;=AL$1,1,0)</f>
        <v>0</v>
      </c>
      <c r="AA276">
        <f>IF($Y276&lt;=AM$1,1,0)</f>
        <v>0</v>
      </c>
      <c r="AB276">
        <f>IF($Y276&lt;=AN$1,1,0)</f>
        <v>0</v>
      </c>
      <c r="AC276">
        <f>IF($Y276&lt;=AO$1,1,0)</f>
        <v>0</v>
      </c>
      <c r="AD276">
        <f>IF($Y276&lt;=AP$1,1,0)</f>
        <v>1</v>
      </c>
      <c r="AE276">
        <f>IF($Y276&lt;=AQ$1,1,0)</f>
        <v>1</v>
      </c>
      <c r="AF276">
        <f>IF($Y276&lt;=AR$1,1,0)</f>
        <v>1</v>
      </c>
      <c r="AG276">
        <f>IF($Y276&lt;=AS$1,1,0)</f>
        <v>1</v>
      </c>
      <c r="AH276">
        <f t="shared" si="20"/>
        <v>1</v>
      </c>
      <c r="AI276">
        <f t="shared" si="21"/>
        <v>1</v>
      </c>
      <c r="AJ276">
        <f t="shared" si="22"/>
        <v>1</v>
      </c>
    </row>
    <row r="277" spans="1:36" x14ac:dyDescent="0.2">
      <c r="A277">
        <v>10.338839999999999</v>
      </c>
      <c r="B277">
        <v>11.39608</v>
      </c>
      <c r="C277">
        <v>5</v>
      </c>
      <c r="D277">
        <v>1</v>
      </c>
      <c r="E277" t="s">
        <v>29</v>
      </c>
      <c r="F277">
        <v>0.01</v>
      </c>
      <c r="G277">
        <v>4</v>
      </c>
      <c r="H277" t="s">
        <v>24</v>
      </c>
      <c r="I277" t="s">
        <v>27</v>
      </c>
      <c r="J277" s="1">
        <v>19969</v>
      </c>
      <c r="K277">
        <v>116</v>
      </c>
      <c r="L277">
        <v>276</v>
      </c>
      <c r="M277">
        <v>112.846847</v>
      </c>
      <c r="N277">
        <v>1</v>
      </c>
      <c r="O277">
        <v>0</v>
      </c>
      <c r="P277">
        <v>0</v>
      </c>
      <c r="Q277">
        <v>1</v>
      </c>
      <c r="R277">
        <v>0</v>
      </c>
      <c r="S277">
        <v>0</v>
      </c>
      <c r="T277">
        <v>0</v>
      </c>
      <c r="U277">
        <v>0</v>
      </c>
      <c r="V277">
        <v>13</v>
      </c>
      <c r="W277" t="s">
        <v>29</v>
      </c>
      <c r="X277" t="str">
        <f t="shared" si="19"/>
        <v>10.33884_11.39608</v>
      </c>
      <c r="Y277">
        <f>VLOOKUP(X277,[1]deaths_age_mf!$AM:$AN,2,0)</f>
        <v>399.47783843284253</v>
      </c>
      <c r="Z277">
        <f>IF($Y277&lt;=AL$1,1,0)</f>
        <v>0</v>
      </c>
      <c r="AA277">
        <f>IF($Y277&lt;=AM$1,1,0)</f>
        <v>0</v>
      </c>
      <c r="AB277">
        <f>IF($Y277&lt;=AN$1,1,0)</f>
        <v>0</v>
      </c>
      <c r="AC277">
        <f>IF($Y277&lt;=AO$1,1,0)</f>
        <v>1</v>
      </c>
      <c r="AD277">
        <f>IF($Y277&lt;=AP$1,1,0)</f>
        <v>1</v>
      </c>
      <c r="AE277">
        <f>IF($Y277&lt;=AQ$1,1,0)</f>
        <v>1</v>
      </c>
      <c r="AF277">
        <f>IF($Y277&lt;=AR$1,1,0)</f>
        <v>1</v>
      </c>
      <c r="AG277">
        <f>IF($Y277&lt;=AS$1,1,0)</f>
        <v>1</v>
      </c>
      <c r="AH277">
        <f t="shared" si="20"/>
        <v>1</v>
      </c>
      <c r="AI277">
        <f t="shared" si="21"/>
        <v>1</v>
      </c>
      <c r="AJ277">
        <f t="shared" si="22"/>
        <v>1</v>
      </c>
    </row>
    <row r="278" spans="1:36" x14ac:dyDescent="0.2">
      <c r="A278">
        <v>9.6107870000000002</v>
      </c>
      <c r="B278">
        <v>11.80735</v>
      </c>
      <c r="C278">
        <v>4</v>
      </c>
      <c r="D278">
        <v>0</v>
      </c>
      <c r="E278" t="s">
        <v>26</v>
      </c>
      <c r="F278">
        <v>0.04</v>
      </c>
      <c r="G278">
        <v>4</v>
      </c>
      <c r="H278" t="s">
        <v>28</v>
      </c>
      <c r="I278" t="s">
        <v>27</v>
      </c>
      <c r="J278" s="1">
        <v>19969</v>
      </c>
      <c r="K278">
        <v>116</v>
      </c>
      <c r="L278">
        <v>277</v>
      </c>
      <c r="M278">
        <v>148.0829071</v>
      </c>
      <c r="N278">
        <v>1</v>
      </c>
      <c r="O278">
        <v>0</v>
      </c>
      <c r="P278">
        <v>0</v>
      </c>
      <c r="Q278">
        <v>1</v>
      </c>
      <c r="R278">
        <v>0</v>
      </c>
      <c r="S278">
        <v>0</v>
      </c>
      <c r="T278">
        <v>0</v>
      </c>
      <c r="U278">
        <v>0</v>
      </c>
      <c r="V278">
        <v>13</v>
      </c>
      <c r="W278" t="s">
        <v>26</v>
      </c>
      <c r="X278" t="str">
        <f t="shared" si="19"/>
        <v>9.610787_11.80735</v>
      </c>
      <c r="Y278">
        <f>VLOOKUP(X278,[1]deaths_age_mf!$AM:$AN,2,0)</f>
        <v>524.21349119961644</v>
      </c>
      <c r="Z278">
        <f>IF($Y278&lt;=AL$1,1,0)</f>
        <v>0</v>
      </c>
      <c r="AA278">
        <f>IF($Y278&lt;=AM$1,1,0)</f>
        <v>0</v>
      </c>
      <c r="AB278">
        <f>IF($Y278&lt;=AN$1,1,0)</f>
        <v>0</v>
      </c>
      <c r="AC278">
        <f>IF($Y278&lt;=AO$1,1,0)</f>
        <v>0</v>
      </c>
      <c r="AD278">
        <f>IF($Y278&lt;=AP$1,1,0)</f>
        <v>0</v>
      </c>
      <c r="AE278">
        <f>IF($Y278&lt;=AQ$1,1,0)</f>
        <v>1</v>
      </c>
      <c r="AF278">
        <f>IF($Y278&lt;=AR$1,1,0)</f>
        <v>1</v>
      </c>
      <c r="AG278">
        <f>IF($Y278&lt;=AS$1,1,0)</f>
        <v>1</v>
      </c>
      <c r="AH278">
        <f t="shared" si="20"/>
        <v>1</v>
      </c>
      <c r="AI278">
        <f t="shared" si="21"/>
        <v>1</v>
      </c>
      <c r="AJ278">
        <f t="shared" si="22"/>
        <v>1</v>
      </c>
    </row>
    <row r="279" spans="1:36" x14ac:dyDescent="0.2">
      <c r="A279">
        <v>14.54691</v>
      </c>
      <c r="B279">
        <v>12.273300000000001</v>
      </c>
      <c r="C279">
        <v>5</v>
      </c>
      <c r="D279">
        <v>0</v>
      </c>
      <c r="E279" t="s">
        <v>29</v>
      </c>
      <c r="F279">
        <v>0.01</v>
      </c>
      <c r="G279">
        <v>4</v>
      </c>
      <c r="H279" t="s">
        <v>28</v>
      </c>
      <c r="I279" t="s">
        <v>27</v>
      </c>
      <c r="J279" s="1">
        <v>19969</v>
      </c>
      <c r="K279">
        <v>116</v>
      </c>
      <c r="L279">
        <v>278</v>
      </c>
      <c r="M279">
        <v>102.4824053</v>
      </c>
      <c r="N279">
        <v>1</v>
      </c>
      <c r="O279">
        <v>0</v>
      </c>
      <c r="P279">
        <v>0</v>
      </c>
      <c r="Q279">
        <v>1</v>
      </c>
      <c r="R279">
        <v>0</v>
      </c>
      <c r="S279">
        <v>0</v>
      </c>
      <c r="T279">
        <v>0</v>
      </c>
      <c r="U279">
        <v>0</v>
      </c>
      <c r="V279">
        <v>13</v>
      </c>
      <c r="W279" t="s">
        <v>29</v>
      </c>
      <c r="X279" t="str">
        <f t="shared" si="19"/>
        <v>14.54691_12.2733</v>
      </c>
      <c r="Y279">
        <f>VLOOKUP(X279,[1]deaths_age_mf!$AM:$AN,2,0)</f>
        <v>362.78771482291484</v>
      </c>
      <c r="Z279">
        <f>IF($Y279&lt;=AL$1,1,0)</f>
        <v>0</v>
      </c>
      <c r="AA279">
        <f>IF($Y279&lt;=AM$1,1,0)</f>
        <v>0</v>
      </c>
      <c r="AB279">
        <f>IF($Y279&lt;=AN$1,1,0)</f>
        <v>0</v>
      </c>
      <c r="AC279">
        <f>IF($Y279&lt;=AO$1,1,0)</f>
        <v>1</v>
      </c>
      <c r="AD279">
        <f>IF($Y279&lt;=AP$1,1,0)</f>
        <v>1</v>
      </c>
      <c r="AE279">
        <f>IF($Y279&lt;=AQ$1,1,0)</f>
        <v>1</v>
      </c>
      <c r="AF279">
        <f>IF($Y279&lt;=AR$1,1,0)</f>
        <v>1</v>
      </c>
      <c r="AG279">
        <f>IF($Y279&lt;=AS$1,1,0)</f>
        <v>1</v>
      </c>
      <c r="AH279">
        <f t="shared" si="20"/>
        <v>1</v>
      </c>
      <c r="AI279">
        <f t="shared" si="21"/>
        <v>1</v>
      </c>
      <c r="AJ279">
        <f t="shared" si="22"/>
        <v>1</v>
      </c>
    </row>
    <row r="280" spans="1:36" x14ac:dyDescent="0.2">
      <c r="A280">
        <v>11.451230000000001</v>
      </c>
      <c r="B280">
        <v>11.4183</v>
      </c>
      <c r="C280">
        <v>0</v>
      </c>
      <c r="D280">
        <v>1</v>
      </c>
      <c r="E280" t="s">
        <v>23</v>
      </c>
      <c r="F280">
        <v>0.28000000000000003</v>
      </c>
      <c r="G280">
        <v>0</v>
      </c>
      <c r="H280" t="s">
        <v>24</v>
      </c>
      <c r="I280" t="s">
        <v>25</v>
      </c>
      <c r="J280" s="1">
        <v>19969</v>
      </c>
      <c r="K280">
        <v>116</v>
      </c>
      <c r="L280">
        <v>279</v>
      </c>
      <c r="M280">
        <v>58.096708120000002</v>
      </c>
      <c r="N280">
        <v>1</v>
      </c>
      <c r="O280">
        <v>0</v>
      </c>
      <c r="P280">
        <v>1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13</v>
      </c>
      <c r="W280" t="s">
        <v>23</v>
      </c>
      <c r="X280" t="str">
        <f t="shared" si="19"/>
        <v>11.45123_11.4183</v>
      </c>
      <c r="Y280">
        <f>VLOOKUP(X280,[1]deaths_age_mf!$AM:$AN,2,0)</f>
        <v>205.66234674053214</v>
      </c>
      <c r="Z280">
        <f>IF($Y280&lt;=AL$1,1,0)</f>
        <v>0</v>
      </c>
      <c r="AA280">
        <f>IF($Y280&lt;=AM$1,1,0)</f>
        <v>0</v>
      </c>
      <c r="AB280">
        <f>IF($Y280&lt;=AN$1,1,0)</f>
        <v>1</v>
      </c>
      <c r="AC280">
        <f>IF($Y280&lt;=AO$1,1,0)</f>
        <v>1</v>
      </c>
      <c r="AD280">
        <f>IF($Y280&lt;=AP$1,1,0)</f>
        <v>1</v>
      </c>
      <c r="AE280">
        <f>IF($Y280&lt;=AQ$1,1,0)</f>
        <v>1</v>
      </c>
      <c r="AF280">
        <f>IF($Y280&lt;=AR$1,1,0)</f>
        <v>1</v>
      </c>
      <c r="AG280">
        <f>IF($Y280&lt;=AS$1,1,0)</f>
        <v>1</v>
      </c>
      <c r="AH280">
        <f t="shared" si="20"/>
        <v>1</v>
      </c>
      <c r="AI280">
        <f t="shared" si="21"/>
        <v>1</v>
      </c>
      <c r="AJ280">
        <f t="shared" si="22"/>
        <v>1</v>
      </c>
    </row>
    <row r="281" spans="1:36" x14ac:dyDescent="0.2">
      <c r="A281">
        <v>12.740489999999999</v>
      </c>
      <c r="B281">
        <v>10.73864</v>
      </c>
      <c r="C281">
        <v>0</v>
      </c>
      <c r="D281">
        <v>1</v>
      </c>
      <c r="E281" t="s">
        <v>23</v>
      </c>
      <c r="F281">
        <v>0.28000000000000003</v>
      </c>
      <c r="G281">
        <v>0</v>
      </c>
      <c r="H281" t="s">
        <v>24</v>
      </c>
      <c r="I281" t="s">
        <v>25</v>
      </c>
      <c r="J281" s="1">
        <v>19969</v>
      </c>
      <c r="K281">
        <v>116</v>
      </c>
      <c r="L281">
        <v>280</v>
      </c>
      <c r="M281">
        <v>50.144706929999998</v>
      </c>
      <c r="N281">
        <v>1</v>
      </c>
      <c r="O281">
        <v>0</v>
      </c>
      <c r="P281">
        <v>1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13</v>
      </c>
      <c r="W281" t="s">
        <v>23</v>
      </c>
      <c r="X281" t="str">
        <f t="shared" si="19"/>
        <v>12.74049_10.73864</v>
      </c>
      <c r="Y281">
        <f>VLOOKUP(X281,[1]deaths_age_mf!$AM:$AN,2,0)</f>
        <v>177.51226252036835</v>
      </c>
      <c r="Z281">
        <f>IF($Y281&lt;=AL$1,1,0)</f>
        <v>0</v>
      </c>
      <c r="AA281">
        <f>IF($Y281&lt;=AM$1,1,0)</f>
        <v>1</v>
      </c>
      <c r="AB281">
        <f>IF($Y281&lt;=AN$1,1,0)</f>
        <v>1</v>
      </c>
      <c r="AC281">
        <f>IF($Y281&lt;=AO$1,1,0)</f>
        <v>1</v>
      </c>
      <c r="AD281">
        <f>IF($Y281&lt;=AP$1,1,0)</f>
        <v>1</v>
      </c>
      <c r="AE281">
        <f>IF($Y281&lt;=AQ$1,1,0)</f>
        <v>1</v>
      </c>
      <c r="AF281">
        <f>IF($Y281&lt;=AR$1,1,0)</f>
        <v>1</v>
      </c>
      <c r="AG281">
        <f>IF($Y281&lt;=AS$1,1,0)</f>
        <v>1</v>
      </c>
      <c r="AH281">
        <f t="shared" si="20"/>
        <v>1</v>
      </c>
      <c r="AI281">
        <f t="shared" si="21"/>
        <v>1</v>
      </c>
      <c r="AJ281">
        <f t="shared" si="22"/>
        <v>1</v>
      </c>
    </row>
    <row r="282" spans="1:36" x14ac:dyDescent="0.2">
      <c r="A282">
        <v>14.95969</v>
      </c>
      <c r="B282">
        <v>11.96889</v>
      </c>
      <c r="C282">
        <v>5</v>
      </c>
      <c r="D282">
        <v>0</v>
      </c>
      <c r="E282" t="s">
        <v>29</v>
      </c>
      <c r="F282">
        <v>0.01</v>
      </c>
      <c r="G282">
        <v>4</v>
      </c>
      <c r="H282" t="s">
        <v>28</v>
      </c>
      <c r="I282" t="s">
        <v>27</v>
      </c>
      <c r="J282" s="1">
        <v>19969</v>
      </c>
      <c r="K282">
        <v>116</v>
      </c>
      <c r="L282">
        <v>281</v>
      </c>
      <c r="M282">
        <v>120.02656639999999</v>
      </c>
      <c r="N282">
        <v>1</v>
      </c>
      <c r="O282">
        <v>0</v>
      </c>
      <c r="P282">
        <v>0</v>
      </c>
      <c r="Q282">
        <v>1</v>
      </c>
      <c r="R282">
        <v>0</v>
      </c>
      <c r="S282">
        <v>0</v>
      </c>
      <c r="T282">
        <v>0</v>
      </c>
      <c r="U282">
        <v>0</v>
      </c>
      <c r="V282">
        <v>13</v>
      </c>
      <c r="W282" t="s">
        <v>29</v>
      </c>
      <c r="X282" t="str">
        <f t="shared" si="19"/>
        <v>14.95969_11.96889</v>
      </c>
      <c r="Y282">
        <f>VLOOKUP(X282,[1]deaths_age_mf!$AM:$AN,2,0)</f>
        <v>424.89404510225762</v>
      </c>
      <c r="Z282">
        <f>IF($Y282&lt;=AL$1,1,0)</f>
        <v>0</v>
      </c>
      <c r="AA282">
        <f>IF($Y282&lt;=AM$1,1,0)</f>
        <v>0</v>
      </c>
      <c r="AB282">
        <f>IF($Y282&lt;=AN$1,1,0)</f>
        <v>0</v>
      </c>
      <c r="AC282">
        <f>IF($Y282&lt;=AO$1,1,0)</f>
        <v>0</v>
      </c>
      <c r="AD282">
        <f>IF($Y282&lt;=AP$1,1,0)</f>
        <v>1</v>
      </c>
      <c r="AE282">
        <f>IF($Y282&lt;=AQ$1,1,0)</f>
        <v>1</v>
      </c>
      <c r="AF282">
        <f>IF($Y282&lt;=AR$1,1,0)</f>
        <v>1</v>
      </c>
      <c r="AG282">
        <f>IF($Y282&lt;=AS$1,1,0)</f>
        <v>1</v>
      </c>
      <c r="AH282">
        <f t="shared" si="20"/>
        <v>1</v>
      </c>
      <c r="AI282">
        <f t="shared" si="21"/>
        <v>1</v>
      </c>
      <c r="AJ282">
        <f t="shared" si="22"/>
        <v>1</v>
      </c>
    </row>
    <row r="283" spans="1:36" x14ac:dyDescent="0.2">
      <c r="A283">
        <v>12.31692</v>
      </c>
      <c r="B283">
        <v>14.83151</v>
      </c>
      <c r="C283">
        <v>3</v>
      </c>
      <c r="D283">
        <v>1</v>
      </c>
      <c r="E283" t="s">
        <v>31</v>
      </c>
      <c r="F283">
        <v>0.13</v>
      </c>
      <c r="G283">
        <v>3</v>
      </c>
      <c r="H283" t="s">
        <v>24</v>
      </c>
      <c r="I283" t="s">
        <v>25</v>
      </c>
      <c r="J283" s="1">
        <v>19969</v>
      </c>
      <c r="K283">
        <v>116</v>
      </c>
      <c r="L283">
        <v>282</v>
      </c>
      <c r="M283">
        <v>155.7374902</v>
      </c>
      <c r="N283">
        <v>0</v>
      </c>
      <c r="O283">
        <v>0</v>
      </c>
      <c r="P283">
        <v>0</v>
      </c>
      <c r="Q283">
        <v>0</v>
      </c>
      <c r="R283">
        <v>1</v>
      </c>
      <c r="S283">
        <v>0</v>
      </c>
      <c r="T283">
        <v>0</v>
      </c>
      <c r="U283">
        <v>0</v>
      </c>
      <c r="V283">
        <v>13</v>
      </c>
      <c r="W283" t="s">
        <v>31</v>
      </c>
      <c r="X283" t="str">
        <f t="shared" si="19"/>
        <v>12.31692_14.83151</v>
      </c>
      <c r="Y283">
        <f>VLOOKUP(X283,[1]deaths_age_mf!$AM:$AN,2,0)</f>
        <v>551.31071542535005</v>
      </c>
      <c r="Z283">
        <f>IF($Y283&lt;=AL$1,1,0)</f>
        <v>0</v>
      </c>
      <c r="AA283">
        <f>IF($Y283&lt;=AM$1,1,0)</f>
        <v>0</v>
      </c>
      <c r="AB283">
        <f>IF($Y283&lt;=AN$1,1,0)</f>
        <v>0</v>
      </c>
      <c r="AC283">
        <f>IF($Y283&lt;=AO$1,1,0)</f>
        <v>0</v>
      </c>
      <c r="AD283">
        <f>IF($Y283&lt;=AP$1,1,0)</f>
        <v>0</v>
      </c>
      <c r="AE283">
        <f>IF($Y283&lt;=AQ$1,1,0)</f>
        <v>1</v>
      </c>
      <c r="AF283">
        <f>IF($Y283&lt;=AR$1,1,0)</f>
        <v>1</v>
      </c>
      <c r="AG283">
        <f>IF($Y283&lt;=AS$1,1,0)</f>
        <v>1</v>
      </c>
      <c r="AH283">
        <f t="shared" si="20"/>
        <v>1</v>
      </c>
      <c r="AI283">
        <f t="shared" si="21"/>
        <v>1</v>
      </c>
      <c r="AJ283">
        <f t="shared" si="22"/>
        <v>1</v>
      </c>
    </row>
    <row r="284" spans="1:36" x14ac:dyDescent="0.2">
      <c r="A284">
        <v>12.88335</v>
      </c>
      <c r="B284">
        <v>10.784420000000001</v>
      </c>
      <c r="C284">
        <v>1</v>
      </c>
      <c r="D284">
        <v>0</v>
      </c>
      <c r="E284" s="2">
        <v>43059</v>
      </c>
      <c r="F284">
        <v>0.25</v>
      </c>
      <c r="G284">
        <v>1</v>
      </c>
      <c r="H284" t="s">
        <v>28</v>
      </c>
      <c r="I284" t="s">
        <v>25</v>
      </c>
      <c r="J284" s="1">
        <v>19969</v>
      </c>
      <c r="K284">
        <v>116</v>
      </c>
      <c r="L284">
        <v>283</v>
      </c>
      <c r="M284">
        <v>49.651676010000003</v>
      </c>
      <c r="N284">
        <v>1</v>
      </c>
      <c r="O284">
        <v>1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13</v>
      </c>
      <c r="W284" s="2">
        <v>43059</v>
      </c>
      <c r="X284" t="str">
        <f t="shared" si="19"/>
        <v>12.88335_10.78442</v>
      </c>
      <c r="Y284">
        <f>VLOOKUP(X284,[1]deaths_age_mf!$AM:$AN,2,0)</f>
        <v>175.76693307106461</v>
      </c>
      <c r="Z284">
        <f>IF($Y284&lt;=AL$1,1,0)</f>
        <v>0</v>
      </c>
      <c r="AA284">
        <f>IF($Y284&lt;=AM$1,1,0)</f>
        <v>1</v>
      </c>
      <c r="AB284">
        <f>IF($Y284&lt;=AN$1,1,0)</f>
        <v>1</v>
      </c>
      <c r="AC284">
        <f>IF($Y284&lt;=AO$1,1,0)</f>
        <v>1</v>
      </c>
      <c r="AD284">
        <f>IF($Y284&lt;=AP$1,1,0)</f>
        <v>1</v>
      </c>
      <c r="AE284">
        <f>IF($Y284&lt;=AQ$1,1,0)</f>
        <v>1</v>
      </c>
      <c r="AF284">
        <f>IF($Y284&lt;=AR$1,1,0)</f>
        <v>1</v>
      </c>
      <c r="AG284">
        <f>IF($Y284&lt;=AS$1,1,0)</f>
        <v>1</v>
      </c>
      <c r="AH284">
        <f t="shared" si="20"/>
        <v>1</v>
      </c>
      <c r="AI284">
        <f t="shared" si="21"/>
        <v>1</v>
      </c>
      <c r="AJ284">
        <f t="shared" si="22"/>
        <v>1</v>
      </c>
    </row>
    <row r="285" spans="1:36" x14ac:dyDescent="0.2">
      <c r="A285">
        <v>15.2704</v>
      </c>
      <c r="B285">
        <v>9.1398829999999993</v>
      </c>
      <c r="C285">
        <v>2</v>
      </c>
      <c r="D285">
        <v>0</v>
      </c>
      <c r="E285" t="s">
        <v>30</v>
      </c>
      <c r="F285">
        <v>0.3</v>
      </c>
      <c r="G285">
        <v>2</v>
      </c>
      <c r="H285" t="s">
        <v>28</v>
      </c>
      <c r="I285" t="s">
        <v>25</v>
      </c>
      <c r="J285" s="1">
        <v>19969</v>
      </c>
      <c r="K285">
        <v>116</v>
      </c>
      <c r="L285">
        <v>284</v>
      </c>
      <c r="M285">
        <v>186.94165599999999</v>
      </c>
      <c r="N285">
        <v>0</v>
      </c>
      <c r="O285">
        <v>0</v>
      </c>
      <c r="P285">
        <v>0</v>
      </c>
      <c r="Q285">
        <v>0</v>
      </c>
      <c r="R285">
        <v>1</v>
      </c>
      <c r="S285">
        <v>0</v>
      </c>
      <c r="T285">
        <v>0</v>
      </c>
      <c r="U285">
        <v>0</v>
      </c>
      <c r="V285">
        <v>13</v>
      </c>
      <c r="W285" t="s">
        <v>30</v>
      </c>
      <c r="X285" t="str">
        <f t="shared" si="19"/>
        <v>15.2704_9.139883</v>
      </c>
      <c r="Y285">
        <f>VLOOKUP(X285,[1]deaths_age_mf!$AM:$AN,2,0)</f>
        <v>661.77346228715714</v>
      </c>
      <c r="Z285">
        <f>IF($Y285&lt;=AL$1,1,0)</f>
        <v>0</v>
      </c>
      <c r="AA285">
        <f>IF($Y285&lt;=AM$1,1,0)</f>
        <v>0</v>
      </c>
      <c r="AB285">
        <f>IF($Y285&lt;=AN$1,1,0)</f>
        <v>0</v>
      </c>
      <c r="AC285">
        <f>IF($Y285&lt;=AO$1,1,0)</f>
        <v>0</v>
      </c>
      <c r="AD285">
        <f>IF($Y285&lt;=AP$1,1,0)</f>
        <v>0</v>
      </c>
      <c r="AE285">
        <f>IF($Y285&lt;=AQ$1,1,0)</f>
        <v>0</v>
      </c>
      <c r="AF285">
        <f>IF($Y285&lt;=AR$1,1,0)</f>
        <v>1</v>
      </c>
      <c r="AG285">
        <f>IF($Y285&lt;=AS$1,1,0)</f>
        <v>1</v>
      </c>
      <c r="AH285">
        <f t="shared" si="20"/>
        <v>1</v>
      </c>
      <c r="AI285">
        <f t="shared" si="21"/>
        <v>1</v>
      </c>
      <c r="AJ285">
        <f t="shared" si="22"/>
        <v>1</v>
      </c>
    </row>
    <row r="286" spans="1:36" x14ac:dyDescent="0.2">
      <c r="A286">
        <v>15.77505</v>
      </c>
      <c r="B286">
        <v>9.5665659999999999</v>
      </c>
      <c r="C286">
        <v>1</v>
      </c>
      <c r="D286">
        <v>0</v>
      </c>
      <c r="E286" s="2">
        <v>43059</v>
      </c>
      <c r="F286">
        <v>0.25</v>
      </c>
      <c r="G286">
        <v>1</v>
      </c>
      <c r="H286" t="s">
        <v>28</v>
      </c>
      <c r="I286" t="s">
        <v>25</v>
      </c>
      <c r="J286" s="1">
        <v>19969</v>
      </c>
      <c r="K286">
        <v>116</v>
      </c>
      <c r="L286">
        <v>285</v>
      </c>
      <c r="M286">
        <v>193.20870729999999</v>
      </c>
      <c r="N286">
        <v>0</v>
      </c>
      <c r="O286">
        <v>0</v>
      </c>
      <c r="P286">
        <v>0</v>
      </c>
      <c r="Q286">
        <v>0</v>
      </c>
      <c r="R286">
        <v>1</v>
      </c>
      <c r="S286">
        <v>0</v>
      </c>
      <c r="T286">
        <v>0</v>
      </c>
      <c r="U286">
        <v>0</v>
      </c>
      <c r="V286">
        <v>13</v>
      </c>
      <c r="W286" s="2">
        <v>43059</v>
      </c>
      <c r="X286" t="str">
        <f t="shared" si="19"/>
        <v>15.77505_9.566566</v>
      </c>
      <c r="Y286">
        <f>VLOOKUP(X286,[1]deaths_age_mf!$AM:$AN,2,0)</f>
        <v>683.95882368748312</v>
      </c>
      <c r="Z286">
        <f>IF($Y286&lt;=AL$1,1,0)</f>
        <v>0</v>
      </c>
      <c r="AA286">
        <f>IF($Y286&lt;=AM$1,1,0)</f>
        <v>0</v>
      </c>
      <c r="AB286">
        <f>IF($Y286&lt;=AN$1,1,0)</f>
        <v>0</v>
      </c>
      <c r="AC286">
        <f>IF($Y286&lt;=AO$1,1,0)</f>
        <v>0</v>
      </c>
      <c r="AD286">
        <f>IF($Y286&lt;=AP$1,1,0)</f>
        <v>0</v>
      </c>
      <c r="AE286">
        <f>IF($Y286&lt;=AQ$1,1,0)</f>
        <v>0</v>
      </c>
      <c r="AF286">
        <f>IF($Y286&lt;=AR$1,1,0)</f>
        <v>1</v>
      </c>
      <c r="AG286">
        <f>IF($Y286&lt;=AS$1,1,0)</f>
        <v>1</v>
      </c>
      <c r="AH286">
        <f t="shared" si="20"/>
        <v>1</v>
      </c>
      <c r="AI286">
        <f t="shared" si="21"/>
        <v>1</v>
      </c>
      <c r="AJ286">
        <f t="shared" si="22"/>
        <v>1</v>
      </c>
    </row>
    <row r="287" spans="1:36" x14ac:dyDescent="0.2">
      <c r="A287">
        <v>13.06382</v>
      </c>
      <c r="B287">
        <v>13.85009</v>
      </c>
      <c r="C287">
        <v>4</v>
      </c>
      <c r="D287">
        <v>1</v>
      </c>
      <c r="E287" t="s">
        <v>26</v>
      </c>
      <c r="F287">
        <v>0.04</v>
      </c>
      <c r="G287">
        <v>4</v>
      </c>
      <c r="H287" t="s">
        <v>24</v>
      </c>
      <c r="I287" t="s">
        <v>27</v>
      </c>
      <c r="J287" s="1">
        <v>19969</v>
      </c>
      <c r="K287">
        <v>116</v>
      </c>
      <c r="L287">
        <v>286</v>
      </c>
      <c r="M287">
        <v>108.9645191</v>
      </c>
      <c r="N287">
        <v>1</v>
      </c>
      <c r="O287">
        <v>0</v>
      </c>
      <c r="P287">
        <v>0</v>
      </c>
      <c r="Q287">
        <v>1</v>
      </c>
      <c r="R287">
        <v>0</v>
      </c>
      <c r="S287">
        <v>0</v>
      </c>
      <c r="T287">
        <v>0</v>
      </c>
      <c r="U287">
        <v>0</v>
      </c>
      <c r="V287">
        <v>13</v>
      </c>
      <c r="W287" t="s">
        <v>26</v>
      </c>
      <c r="X287" t="str">
        <f t="shared" si="19"/>
        <v>13.06382_13.85009</v>
      </c>
      <c r="Y287">
        <f>VLOOKUP(X287,[1]deaths_age_mf!$AM:$AN,2,0)</f>
        <v>385.73439773138017</v>
      </c>
      <c r="Z287">
        <f>IF($Y287&lt;=AL$1,1,0)</f>
        <v>0</v>
      </c>
      <c r="AA287">
        <f>IF($Y287&lt;=AM$1,1,0)</f>
        <v>0</v>
      </c>
      <c r="AB287">
        <f>IF($Y287&lt;=AN$1,1,0)</f>
        <v>0</v>
      </c>
      <c r="AC287">
        <f>IF($Y287&lt;=AO$1,1,0)</f>
        <v>1</v>
      </c>
      <c r="AD287">
        <f>IF($Y287&lt;=AP$1,1,0)</f>
        <v>1</v>
      </c>
      <c r="AE287">
        <f>IF($Y287&lt;=AQ$1,1,0)</f>
        <v>1</v>
      </c>
      <c r="AF287">
        <f>IF($Y287&lt;=AR$1,1,0)</f>
        <v>1</v>
      </c>
      <c r="AG287">
        <f>IF($Y287&lt;=AS$1,1,0)</f>
        <v>1</v>
      </c>
      <c r="AH287">
        <f t="shared" si="20"/>
        <v>1</v>
      </c>
      <c r="AI287">
        <f t="shared" si="21"/>
        <v>1</v>
      </c>
      <c r="AJ287">
        <f t="shared" si="22"/>
        <v>1</v>
      </c>
    </row>
    <row r="288" spans="1:36" x14ac:dyDescent="0.2">
      <c r="A288">
        <v>12.929220000000001</v>
      </c>
      <c r="B288">
        <v>11.706060000000001</v>
      </c>
      <c r="C288">
        <v>2</v>
      </c>
      <c r="D288">
        <v>1</v>
      </c>
      <c r="E288" t="s">
        <v>30</v>
      </c>
      <c r="F288">
        <v>0.3</v>
      </c>
      <c r="G288">
        <v>2</v>
      </c>
      <c r="H288" t="s">
        <v>24</v>
      </c>
      <c r="I288" t="s">
        <v>25</v>
      </c>
      <c r="J288" s="1">
        <v>19969</v>
      </c>
      <c r="K288">
        <v>116</v>
      </c>
      <c r="L288">
        <v>287</v>
      </c>
      <c r="M288">
        <v>17.92412466</v>
      </c>
      <c r="N288">
        <v>1</v>
      </c>
      <c r="O288">
        <v>1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13</v>
      </c>
      <c r="W288" t="s">
        <v>30</v>
      </c>
      <c r="X288" t="str">
        <f t="shared" si="19"/>
        <v>12.92922_11.70606</v>
      </c>
      <c r="Y288">
        <f>VLOOKUP(X288,[1]deaths_age_mf!$AM:$AN,2,0)</f>
        <v>63.451401310539225</v>
      </c>
      <c r="Z288">
        <f>IF($Y288&lt;=AL$1,1,0)</f>
        <v>1</v>
      </c>
      <c r="AA288">
        <f>IF($Y288&lt;=AM$1,1,0)</f>
        <v>1</v>
      </c>
      <c r="AB288">
        <f>IF($Y288&lt;=AN$1,1,0)</f>
        <v>1</v>
      </c>
      <c r="AC288">
        <f>IF($Y288&lt;=AO$1,1,0)</f>
        <v>1</v>
      </c>
      <c r="AD288">
        <f>IF($Y288&lt;=AP$1,1,0)</f>
        <v>1</v>
      </c>
      <c r="AE288">
        <f>IF($Y288&lt;=AQ$1,1,0)</f>
        <v>1</v>
      </c>
      <c r="AF288">
        <f>IF($Y288&lt;=AR$1,1,0)</f>
        <v>1</v>
      </c>
      <c r="AG288">
        <f>IF($Y288&lt;=AS$1,1,0)</f>
        <v>1</v>
      </c>
      <c r="AH288">
        <f t="shared" si="20"/>
        <v>1</v>
      </c>
      <c r="AI288">
        <f t="shared" si="21"/>
        <v>1</v>
      </c>
      <c r="AJ288">
        <f t="shared" si="22"/>
        <v>1</v>
      </c>
    </row>
    <row r="289" spans="1:36" x14ac:dyDescent="0.2">
      <c r="A289">
        <v>15.283849999999999</v>
      </c>
      <c r="B289">
        <v>12.107950000000001</v>
      </c>
      <c r="C289">
        <v>1</v>
      </c>
      <c r="D289">
        <v>1</v>
      </c>
      <c r="E289" s="2">
        <v>43059</v>
      </c>
      <c r="F289">
        <v>0.25</v>
      </c>
      <c r="G289">
        <v>1</v>
      </c>
      <c r="H289" t="s">
        <v>24</v>
      </c>
      <c r="I289" t="s">
        <v>25</v>
      </c>
      <c r="J289" s="1">
        <v>19969</v>
      </c>
      <c r="K289">
        <v>116</v>
      </c>
      <c r="L289">
        <v>288</v>
      </c>
      <c r="M289">
        <v>136.95434990000001</v>
      </c>
      <c r="N289">
        <v>1</v>
      </c>
      <c r="O289">
        <v>0</v>
      </c>
      <c r="P289">
        <v>0</v>
      </c>
      <c r="Q289">
        <v>1</v>
      </c>
      <c r="R289">
        <v>0</v>
      </c>
      <c r="S289">
        <v>0</v>
      </c>
      <c r="T289">
        <v>0</v>
      </c>
      <c r="U289">
        <v>0</v>
      </c>
      <c r="V289">
        <v>13</v>
      </c>
      <c r="W289" s="2">
        <v>43059</v>
      </c>
      <c r="X289" t="str">
        <f t="shared" si="19"/>
        <v>15.28385_12.10795</v>
      </c>
      <c r="Y289">
        <f>VLOOKUP(X289,[1]deaths_age_mf!$AM:$AN,2,0)</f>
        <v>484.81839851286679</v>
      </c>
      <c r="Z289">
        <f>IF($Y289&lt;=AL$1,1,0)</f>
        <v>0</v>
      </c>
      <c r="AA289">
        <f>IF($Y289&lt;=AM$1,1,0)</f>
        <v>0</v>
      </c>
      <c r="AB289">
        <f>IF($Y289&lt;=AN$1,1,0)</f>
        <v>0</v>
      </c>
      <c r="AC289">
        <f>IF($Y289&lt;=AO$1,1,0)</f>
        <v>0</v>
      </c>
      <c r="AD289">
        <f>IF($Y289&lt;=AP$1,1,0)</f>
        <v>1</v>
      </c>
      <c r="AE289">
        <f>IF($Y289&lt;=AQ$1,1,0)</f>
        <v>1</v>
      </c>
      <c r="AF289">
        <f>IF($Y289&lt;=AR$1,1,0)</f>
        <v>1</v>
      </c>
      <c r="AG289">
        <f>IF($Y289&lt;=AS$1,1,0)</f>
        <v>1</v>
      </c>
      <c r="AH289">
        <f t="shared" si="20"/>
        <v>1</v>
      </c>
      <c r="AI289">
        <f t="shared" si="21"/>
        <v>1</v>
      </c>
      <c r="AJ289">
        <f t="shared" si="22"/>
        <v>1</v>
      </c>
    </row>
    <row r="290" spans="1:36" x14ac:dyDescent="0.2">
      <c r="A290">
        <v>13.018649999999999</v>
      </c>
      <c r="B290">
        <v>11.78975</v>
      </c>
      <c r="C290">
        <v>0</v>
      </c>
      <c r="D290">
        <v>1</v>
      </c>
      <c r="E290" t="s">
        <v>23</v>
      </c>
      <c r="F290">
        <v>0.28000000000000003</v>
      </c>
      <c r="G290">
        <v>0</v>
      </c>
      <c r="H290" t="s">
        <v>24</v>
      </c>
      <c r="I290" t="s">
        <v>25</v>
      </c>
      <c r="J290" s="1">
        <v>19969</v>
      </c>
      <c r="K290">
        <v>116</v>
      </c>
      <c r="L290">
        <v>289</v>
      </c>
      <c r="M290">
        <v>22.582346999999999</v>
      </c>
      <c r="N290">
        <v>1</v>
      </c>
      <c r="O290">
        <v>1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13</v>
      </c>
      <c r="W290" t="s">
        <v>23</v>
      </c>
      <c r="X290" t="str">
        <f t="shared" si="19"/>
        <v>13.01865_11.78975</v>
      </c>
      <c r="Y290">
        <f>VLOOKUP(X290,[1]deaths_age_mf!$AM:$AN,2,0)</f>
        <v>79.9415083644801</v>
      </c>
      <c r="Z290">
        <f>IF($Y290&lt;=AL$1,1,0)</f>
        <v>1</v>
      </c>
      <c r="AA290">
        <f>IF($Y290&lt;=AM$1,1,0)</f>
        <v>1</v>
      </c>
      <c r="AB290">
        <f>IF($Y290&lt;=AN$1,1,0)</f>
        <v>1</v>
      </c>
      <c r="AC290">
        <f>IF($Y290&lt;=AO$1,1,0)</f>
        <v>1</v>
      </c>
      <c r="AD290">
        <f>IF($Y290&lt;=AP$1,1,0)</f>
        <v>1</v>
      </c>
      <c r="AE290">
        <f>IF($Y290&lt;=AQ$1,1,0)</f>
        <v>1</v>
      </c>
      <c r="AF290">
        <f>IF($Y290&lt;=AR$1,1,0)</f>
        <v>1</v>
      </c>
      <c r="AG290">
        <f>IF($Y290&lt;=AS$1,1,0)</f>
        <v>1</v>
      </c>
      <c r="AH290">
        <f t="shared" si="20"/>
        <v>1</v>
      </c>
      <c r="AI290">
        <f t="shared" si="21"/>
        <v>1</v>
      </c>
      <c r="AJ290">
        <f t="shared" si="22"/>
        <v>1</v>
      </c>
    </row>
    <row r="291" spans="1:36" x14ac:dyDescent="0.2">
      <c r="A291">
        <v>12.459429999999999</v>
      </c>
      <c r="B291">
        <v>11.248900000000001</v>
      </c>
      <c r="C291">
        <v>0</v>
      </c>
      <c r="D291">
        <v>1</v>
      </c>
      <c r="E291" t="s">
        <v>23</v>
      </c>
      <c r="F291">
        <v>0.28000000000000003</v>
      </c>
      <c r="G291">
        <v>0</v>
      </c>
      <c r="H291" t="s">
        <v>24</v>
      </c>
      <c r="I291" t="s">
        <v>25</v>
      </c>
      <c r="J291" s="1">
        <v>19969</v>
      </c>
      <c r="K291">
        <v>116</v>
      </c>
      <c r="L291">
        <v>290</v>
      </c>
      <c r="M291">
        <v>24.559643130000001</v>
      </c>
      <c r="N291">
        <v>1</v>
      </c>
      <c r="O291">
        <v>1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13</v>
      </c>
      <c r="W291" t="s">
        <v>23</v>
      </c>
      <c r="X291" t="str">
        <f t="shared" si="19"/>
        <v>12.45943_11.2489</v>
      </c>
      <c r="Y291">
        <f>VLOOKUP(X291,[1]deaths_age_mf!$AM:$AN,2,0)</f>
        <v>86.941136677853407</v>
      </c>
      <c r="Z291">
        <f>IF($Y291&lt;=AL$1,1,0)</f>
        <v>1</v>
      </c>
      <c r="AA291">
        <f>IF($Y291&lt;=AM$1,1,0)</f>
        <v>1</v>
      </c>
      <c r="AB291">
        <f>IF($Y291&lt;=AN$1,1,0)</f>
        <v>1</v>
      </c>
      <c r="AC291">
        <f>IF($Y291&lt;=AO$1,1,0)</f>
        <v>1</v>
      </c>
      <c r="AD291">
        <f>IF($Y291&lt;=AP$1,1,0)</f>
        <v>1</v>
      </c>
      <c r="AE291">
        <f>IF($Y291&lt;=AQ$1,1,0)</f>
        <v>1</v>
      </c>
      <c r="AF291">
        <f>IF($Y291&lt;=AR$1,1,0)</f>
        <v>1</v>
      </c>
      <c r="AG291">
        <f>IF($Y291&lt;=AS$1,1,0)</f>
        <v>1</v>
      </c>
      <c r="AH291">
        <f t="shared" si="20"/>
        <v>1</v>
      </c>
      <c r="AI291">
        <f t="shared" si="21"/>
        <v>1</v>
      </c>
      <c r="AJ291">
        <f t="shared" si="22"/>
        <v>1</v>
      </c>
    </row>
    <row r="292" spans="1:36" x14ac:dyDescent="0.2">
      <c r="A292">
        <v>15.76892</v>
      </c>
      <c r="B292">
        <v>12.95444</v>
      </c>
      <c r="C292">
        <v>1</v>
      </c>
      <c r="D292">
        <v>1</v>
      </c>
      <c r="E292" s="2">
        <v>43059</v>
      </c>
      <c r="F292">
        <v>0.25</v>
      </c>
      <c r="G292">
        <v>1</v>
      </c>
      <c r="H292" t="s">
        <v>24</v>
      </c>
      <c r="I292" t="s">
        <v>25</v>
      </c>
      <c r="J292" s="1">
        <v>19969</v>
      </c>
      <c r="K292">
        <v>116</v>
      </c>
      <c r="L292">
        <v>291</v>
      </c>
      <c r="M292">
        <v>171.24970189999999</v>
      </c>
      <c r="N292">
        <v>0</v>
      </c>
      <c r="O292">
        <v>0</v>
      </c>
      <c r="P292">
        <v>0</v>
      </c>
      <c r="Q292">
        <v>0</v>
      </c>
      <c r="R292">
        <v>1</v>
      </c>
      <c r="S292">
        <v>0</v>
      </c>
      <c r="T292">
        <v>0</v>
      </c>
      <c r="U292">
        <v>0</v>
      </c>
      <c r="V292">
        <v>13</v>
      </c>
      <c r="W292" s="2">
        <v>43059</v>
      </c>
      <c r="X292" t="str">
        <f t="shared" si="19"/>
        <v>15.76892_12.95444</v>
      </c>
      <c r="Y292">
        <f>VLOOKUP(X292,[1]deaths_age_mf!$AM:$AN,2,0)</f>
        <v>606.22394483485175</v>
      </c>
      <c r="Z292">
        <f>IF($Y292&lt;=AL$1,1,0)</f>
        <v>0</v>
      </c>
      <c r="AA292">
        <f>IF($Y292&lt;=AM$1,1,0)</f>
        <v>0</v>
      </c>
      <c r="AB292">
        <f>IF($Y292&lt;=AN$1,1,0)</f>
        <v>0</v>
      </c>
      <c r="AC292">
        <f>IF($Y292&lt;=AO$1,1,0)</f>
        <v>0</v>
      </c>
      <c r="AD292">
        <f>IF($Y292&lt;=AP$1,1,0)</f>
        <v>0</v>
      </c>
      <c r="AE292">
        <f>IF($Y292&lt;=AQ$1,1,0)</f>
        <v>0</v>
      </c>
      <c r="AF292">
        <f>IF($Y292&lt;=AR$1,1,0)</f>
        <v>1</v>
      </c>
      <c r="AG292">
        <f>IF($Y292&lt;=AS$1,1,0)</f>
        <v>1</v>
      </c>
      <c r="AH292">
        <f t="shared" si="20"/>
        <v>1</v>
      </c>
      <c r="AI292">
        <f t="shared" si="21"/>
        <v>1</v>
      </c>
      <c r="AJ292">
        <f t="shared" si="22"/>
        <v>1</v>
      </c>
    </row>
    <row r="293" spans="1:36" x14ac:dyDescent="0.2">
      <c r="A293">
        <v>14.03004</v>
      </c>
      <c r="B293">
        <v>13.355639999999999</v>
      </c>
      <c r="C293">
        <v>0</v>
      </c>
      <c r="D293">
        <v>1</v>
      </c>
      <c r="E293" t="s">
        <v>23</v>
      </c>
      <c r="F293">
        <v>0.28000000000000003</v>
      </c>
      <c r="G293">
        <v>0</v>
      </c>
      <c r="H293" t="s">
        <v>24</v>
      </c>
      <c r="I293" t="s">
        <v>25</v>
      </c>
      <c r="J293" s="1">
        <v>19969</v>
      </c>
      <c r="K293">
        <v>116</v>
      </c>
      <c r="L293">
        <v>292</v>
      </c>
      <c r="M293">
        <v>109.3122025</v>
      </c>
      <c r="N293">
        <v>1</v>
      </c>
      <c r="O293">
        <v>0</v>
      </c>
      <c r="P293">
        <v>0</v>
      </c>
      <c r="Q293">
        <v>1</v>
      </c>
      <c r="R293">
        <v>0</v>
      </c>
      <c r="S293">
        <v>0</v>
      </c>
      <c r="T293">
        <v>0</v>
      </c>
      <c r="U293">
        <v>0</v>
      </c>
      <c r="V293">
        <v>13</v>
      </c>
      <c r="W293" t="s">
        <v>23</v>
      </c>
      <c r="X293" t="str">
        <f t="shared" si="19"/>
        <v>14.03004_13.35564</v>
      </c>
      <c r="Y293">
        <f>VLOOKUP(X293,[1]deaths_age_mf!$AM:$AN,2,0)</f>
        <v>386.96519701531219</v>
      </c>
      <c r="Z293">
        <f>IF($Y293&lt;=AL$1,1,0)</f>
        <v>0</v>
      </c>
      <c r="AA293">
        <f>IF($Y293&lt;=AM$1,1,0)</f>
        <v>0</v>
      </c>
      <c r="AB293">
        <f>IF($Y293&lt;=AN$1,1,0)</f>
        <v>0</v>
      </c>
      <c r="AC293">
        <f>IF($Y293&lt;=AO$1,1,0)</f>
        <v>1</v>
      </c>
      <c r="AD293">
        <f>IF($Y293&lt;=AP$1,1,0)</f>
        <v>1</v>
      </c>
      <c r="AE293">
        <f>IF($Y293&lt;=AQ$1,1,0)</f>
        <v>1</v>
      </c>
      <c r="AF293">
        <f>IF($Y293&lt;=AR$1,1,0)</f>
        <v>1</v>
      </c>
      <c r="AG293">
        <f>IF($Y293&lt;=AS$1,1,0)</f>
        <v>1</v>
      </c>
      <c r="AH293">
        <f t="shared" si="20"/>
        <v>1</v>
      </c>
      <c r="AI293">
        <f t="shared" si="21"/>
        <v>1</v>
      </c>
      <c r="AJ293">
        <f t="shared" si="22"/>
        <v>1</v>
      </c>
    </row>
    <row r="294" spans="1:36" x14ac:dyDescent="0.2">
      <c r="A294">
        <v>12.981159999999999</v>
      </c>
      <c r="B294">
        <v>14.373189999999999</v>
      </c>
      <c r="C294">
        <v>5</v>
      </c>
      <c r="D294">
        <v>1</v>
      </c>
      <c r="E294" t="s">
        <v>29</v>
      </c>
      <c r="F294">
        <v>0.01</v>
      </c>
      <c r="G294">
        <v>4</v>
      </c>
      <c r="H294" t="s">
        <v>24</v>
      </c>
      <c r="I294" t="s">
        <v>27</v>
      </c>
      <c r="J294" s="1">
        <v>19969</v>
      </c>
      <c r="K294">
        <v>116</v>
      </c>
      <c r="L294">
        <v>293</v>
      </c>
      <c r="M294">
        <v>133.87828619999999</v>
      </c>
      <c r="N294">
        <v>1</v>
      </c>
      <c r="O294">
        <v>0</v>
      </c>
      <c r="P294">
        <v>0</v>
      </c>
      <c r="Q294">
        <v>1</v>
      </c>
      <c r="R294">
        <v>0</v>
      </c>
      <c r="S294">
        <v>0</v>
      </c>
      <c r="T294">
        <v>0</v>
      </c>
      <c r="U294">
        <v>0</v>
      </c>
      <c r="V294">
        <v>13</v>
      </c>
      <c r="W294" t="s">
        <v>29</v>
      </c>
      <c r="X294" t="str">
        <f t="shared" si="19"/>
        <v>12.98116_14.37319</v>
      </c>
      <c r="Y294">
        <f>VLOOKUP(X294,[1]deaths_age_mf!$AM:$AN,2,0)</f>
        <v>473.92913321081659</v>
      </c>
      <c r="Z294">
        <f>IF($Y294&lt;=AL$1,1,0)</f>
        <v>0</v>
      </c>
      <c r="AA294">
        <f>IF($Y294&lt;=AM$1,1,0)</f>
        <v>0</v>
      </c>
      <c r="AB294">
        <f>IF($Y294&lt;=AN$1,1,0)</f>
        <v>0</v>
      </c>
      <c r="AC294">
        <f>IF($Y294&lt;=AO$1,1,0)</f>
        <v>0</v>
      </c>
      <c r="AD294">
        <f>IF($Y294&lt;=AP$1,1,0)</f>
        <v>1</v>
      </c>
      <c r="AE294">
        <f>IF($Y294&lt;=AQ$1,1,0)</f>
        <v>1</v>
      </c>
      <c r="AF294">
        <f>IF($Y294&lt;=AR$1,1,0)</f>
        <v>1</v>
      </c>
      <c r="AG294">
        <f>IF($Y294&lt;=AS$1,1,0)</f>
        <v>1</v>
      </c>
      <c r="AH294">
        <f t="shared" si="20"/>
        <v>1</v>
      </c>
      <c r="AI294">
        <f t="shared" si="21"/>
        <v>1</v>
      </c>
      <c r="AJ294">
        <f t="shared" si="22"/>
        <v>1</v>
      </c>
    </row>
    <row r="295" spans="1:36" x14ac:dyDescent="0.2">
      <c r="A295">
        <v>13.882199999999999</v>
      </c>
      <c r="B295">
        <v>14.635149999999999</v>
      </c>
      <c r="C295">
        <v>5</v>
      </c>
      <c r="D295">
        <v>1</v>
      </c>
      <c r="E295" t="s">
        <v>29</v>
      </c>
      <c r="F295">
        <v>0.01</v>
      </c>
      <c r="G295">
        <v>4</v>
      </c>
      <c r="H295" t="s">
        <v>24</v>
      </c>
      <c r="I295" t="s">
        <v>27</v>
      </c>
      <c r="J295" s="1">
        <v>19969</v>
      </c>
      <c r="K295">
        <v>116</v>
      </c>
      <c r="L295">
        <v>294</v>
      </c>
      <c r="M295">
        <v>159.48863779999999</v>
      </c>
      <c r="N295">
        <v>0</v>
      </c>
      <c r="O295">
        <v>0</v>
      </c>
      <c r="P295">
        <v>0</v>
      </c>
      <c r="Q295">
        <v>0</v>
      </c>
      <c r="R295">
        <v>1</v>
      </c>
      <c r="S295">
        <v>0</v>
      </c>
      <c r="T295">
        <v>0</v>
      </c>
      <c r="U295">
        <v>0</v>
      </c>
      <c r="V295">
        <v>13</v>
      </c>
      <c r="W295" t="s">
        <v>29</v>
      </c>
      <c r="X295" t="str">
        <f t="shared" si="19"/>
        <v>13.8822_14.63515</v>
      </c>
      <c r="Y295">
        <f>VLOOKUP(X295,[1]deaths_age_mf!$AM:$AN,2,0)</f>
        <v>564.58977780512828</v>
      </c>
      <c r="Z295">
        <f>IF($Y295&lt;=AL$1,1,0)</f>
        <v>0</v>
      </c>
      <c r="AA295">
        <f>IF($Y295&lt;=AM$1,1,0)</f>
        <v>0</v>
      </c>
      <c r="AB295">
        <f>IF($Y295&lt;=AN$1,1,0)</f>
        <v>0</v>
      </c>
      <c r="AC295">
        <f>IF($Y295&lt;=AO$1,1,0)</f>
        <v>0</v>
      </c>
      <c r="AD295">
        <f>IF($Y295&lt;=AP$1,1,0)</f>
        <v>0</v>
      </c>
      <c r="AE295">
        <f>IF($Y295&lt;=AQ$1,1,0)</f>
        <v>1</v>
      </c>
      <c r="AF295">
        <f>IF($Y295&lt;=AR$1,1,0)</f>
        <v>1</v>
      </c>
      <c r="AG295">
        <f>IF($Y295&lt;=AS$1,1,0)</f>
        <v>1</v>
      </c>
      <c r="AH295">
        <f t="shared" si="20"/>
        <v>1</v>
      </c>
      <c r="AI295">
        <f t="shared" si="21"/>
        <v>1</v>
      </c>
      <c r="AJ295">
        <f t="shared" si="22"/>
        <v>1</v>
      </c>
    </row>
    <row r="296" spans="1:36" x14ac:dyDescent="0.2">
      <c r="A296">
        <v>10.937519999999999</v>
      </c>
      <c r="B296">
        <v>9.7250040000000002</v>
      </c>
      <c r="C296">
        <v>5</v>
      </c>
      <c r="D296">
        <v>0</v>
      </c>
      <c r="E296" t="s">
        <v>29</v>
      </c>
      <c r="F296">
        <v>0.01</v>
      </c>
      <c r="G296">
        <v>4</v>
      </c>
      <c r="H296" t="s">
        <v>28</v>
      </c>
      <c r="I296" t="s">
        <v>27</v>
      </c>
      <c r="J296" s="1">
        <v>19969</v>
      </c>
      <c r="K296">
        <v>116</v>
      </c>
      <c r="L296">
        <v>295</v>
      </c>
      <c r="M296">
        <v>129.2101054</v>
      </c>
      <c r="N296">
        <v>1</v>
      </c>
      <c r="O296">
        <v>0</v>
      </c>
      <c r="P296">
        <v>0</v>
      </c>
      <c r="Q296">
        <v>1</v>
      </c>
      <c r="R296">
        <v>0</v>
      </c>
      <c r="S296">
        <v>0</v>
      </c>
      <c r="T296">
        <v>0</v>
      </c>
      <c r="U296">
        <v>0</v>
      </c>
      <c r="V296">
        <v>13</v>
      </c>
      <c r="W296" t="s">
        <v>29</v>
      </c>
      <c r="X296" t="str">
        <f t="shared" si="19"/>
        <v>10.93752_9.725004</v>
      </c>
      <c r="Y296">
        <f>VLOOKUP(X296,[1]deaths_age_mf!$AM:$AN,2,0)</f>
        <v>457.40377294793541</v>
      </c>
      <c r="Z296">
        <f>IF($Y296&lt;=AL$1,1,0)</f>
        <v>0</v>
      </c>
      <c r="AA296">
        <f>IF($Y296&lt;=AM$1,1,0)</f>
        <v>0</v>
      </c>
      <c r="AB296">
        <f>IF($Y296&lt;=AN$1,1,0)</f>
        <v>0</v>
      </c>
      <c r="AC296">
        <f>IF($Y296&lt;=AO$1,1,0)</f>
        <v>0</v>
      </c>
      <c r="AD296">
        <f>IF($Y296&lt;=AP$1,1,0)</f>
        <v>1</v>
      </c>
      <c r="AE296">
        <f>IF($Y296&lt;=AQ$1,1,0)</f>
        <v>1</v>
      </c>
      <c r="AF296">
        <f>IF($Y296&lt;=AR$1,1,0)</f>
        <v>1</v>
      </c>
      <c r="AG296">
        <f>IF($Y296&lt;=AS$1,1,0)</f>
        <v>1</v>
      </c>
      <c r="AH296">
        <f t="shared" si="20"/>
        <v>1</v>
      </c>
      <c r="AI296">
        <f t="shared" si="21"/>
        <v>1</v>
      </c>
      <c r="AJ296">
        <f t="shared" si="22"/>
        <v>1</v>
      </c>
    </row>
    <row r="297" spans="1:36" x14ac:dyDescent="0.2">
      <c r="A297">
        <v>16.02412</v>
      </c>
      <c r="B297">
        <v>14.009919999999999</v>
      </c>
      <c r="C297">
        <v>0</v>
      </c>
      <c r="D297">
        <v>0</v>
      </c>
      <c r="E297" t="s">
        <v>23</v>
      </c>
      <c r="F297">
        <v>0.28000000000000003</v>
      </c>
      <c r="G297">
        <v>0</v>
      </c>
      <c r="H297" t="s">
        <v>28</v>
      </c>
      <c r="I297" t="s">
        <v>25</v>
      </c>
      <c r="J297" s="1">
        <v>19969</v>
      </c>
      <c r="K297">
        <v>116</v>
      </c>
      <c r="L297">
        <v>296</v>
      </c>
      <c r="M297">
        <v>206.9571329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1</v>
      </c>
      <c r="T297">
        <v>0</v>
      </c>
      <c r="U297">
        <v>0</v>
      </c>
      <c r="V297">
        <v>13</v>
      </c>
      <c r="W297" t="s">
        <v>23</v>
      </c>
      <c r="X297" t="str">
        <f t="shared" si="19"/>
        <v>16.02412_14.00992</v>
      </c>
      <c r="Y297">
        <f>VLOOKUP(X297,[1]deaths_age_mf!$AM:$AN,2,0)</f>
        <v>732.62825044532133</v>
      </c>
      <c r="Z297">
        <f>IF($Y297&lt;=AL$1,1,0)</f>
        <v>0</v>
      </c>
      <c r="AA297">
        <f>IF($Y297&lt;=AM$1,1,0)</f>
        <v>0</v>
      </c>
      <c r="AB297">
        <f>IF($Y297&lt;=AN$1,1,0)</f>
        <v>0</v>
      </c>
      <c r="AC297">
        <f>IF($Y297&lt;=AO$1,1,0)</f>
        <v>0</v>
      </c>
      <c r="AD297">
        <f>IF($Y297&lt;=AP$1,1,0)</f>
        <v>0</v>
      </c>
      <c r="AE297">
        <f>IF($Y297&lt;=AQ$1,1,0)</f>
        <v>0</v>
      </c>
      <c r="AF297">
        <f>IF($Y297&lt;=AR$1,1,0)</f>
        <v>0</v>
      </c>
      <c r="AG297">
        <f>IF($Y297&lt;=AS$1,1,0)</f>
        <v>1</v>
      </c>
      <c r="AH297">
        <f t="shared" si="20"/>
        <v>1</v>
      </c>
      <c r="AI297">
        <f t="shared" si="21"/>
        <v>1</v>
      </c>
      <c r="AJ297">
        <f t="shared" si="22"/>
        <v>1</v>
      </c>
    </row>
    <row r="298" spans="1:36" x14ac:dyDescent="0.2">
      <c r="A298">
        <v>15.095689999999999</v>
      </c>
      <c r="B298">
        <v>10.09361</v>
      </c>
      <c r="C298">
        <v>0</v>
      </c>
      <c r="D298">
        <v>1</v>
      </c>
      <c r="E298" t="s">
        <v>23</v>
      </c>
      <c r="F298">
        <v>0.28000000000000003</v>
      </c>
      <c r="G298">
        <v>0</v>
      </c>
      <c r="H298" t="s">
        <v>24</v>
      </c>
      <c r="I298" t="s">
        <v>25</v>
      </c>
      <c r="J298" s="1">
        <v>19969</v>
      </c>
      <c r="K298">
        <v>116</v>
      </c>
      <c r="L298">
        <v>297</v>
      </c>
      <c r="M298">
        <v>150.3393016</v>
      </c>
      <c r="N298">
        <v>1</v>
      </c>
      <c r="O298">
        <v>0</v>
      </c>
      <c r="P298">
        <v>0</v>
      </c>
      <c r="Q298">
        <v>0</v>
      </c>
      <c r="R298">
        <v>1</v>
      </c>
      <c r="S298">
        <v>0</v>
      </c>
      <c r="T298">
        <v>0</v>
      </c>
      <c r="U298">
        <v>0</v>
      </c>
      <c r="V298">
        <v>13</v>
      </c>
      <c r="W298" t="s">
        <v>23</v>
      </c>
      <c r="X298" t="str">
        <f t="shared" si="19"/>
        <v>15.09569_10.09361</v>
      </c>
      <c r="Y298">
        <f>VLOOKUP(X298,[1]deaths_age_mf!$AM:$AN,2,0)</f>
        <v>532.20112765616636</v>
      </c>
      <c r="Z298">
        <f>IF($Y298&lt;=AL$1,1,0)</f>
        <v>0</v>
      </c>
      <c r="AA298">
        <f>IF($Y298&lt;=AM$1,1,0)</f>
        <v>0</v>
      </c>
      <c r="AB298">
        <f>IF($Y298&lt;=AN$1,1,0)</f>
        <v>0</v>
      </c>
      <c r="AC298">
        <f>IF($Y298&lt;=AO$1,1,0)</f>
        <v>0</v>
      </c>
      <c r="AD298">
        <f>IF($Y298&lt;=AP$1,1,0)</f>
        <v>0</v>
      </c>
      <c r="AE298">
        <f>IF($Y298&lt;=AQ$1,1,0)</f>
        <v>1</v>
      </c>
      <c r="AF298">
        <f>IF($Y298&lt;=AR$1,1,0)</f>
        <v>1</v>
      </c>
      <c r="AG298">
        <f>IF($Y298&lt;=AS$1,1,0)</f>
        <v>1</v>
      </c>
      <c r="AH298">
        <f t="shared" si="20"/>
        <v>1</v>
      </c>
      <c r="AI298">
        <f t="shared" si="21"/>
        <v>1</v>
      </c>
      <c r="AJ298">
        <f t="shared" si="22"/>
        <v>1</v>
      </c>
    </row>
    <row r="299" spans="1:36" x14ac:dyDescent="0.2">
      <c r="A299">
        <v>13.46457</v>
      </c>
      <c r="B299">
        <v>12.56776</v>
      </c>
      <c r="C299">
        <v>0</v>
      </c>
      <c r="D299">
        <v>1</v>
      </c>
      <c r="E299" t="s">
        <v>23</v>
      </c>
      <c r="F299">
        <v>0.28000000000000003</v>
      </c>
      <c r="G299">
        <v>0</v>
      </c>
      <c r="H299" t="s">
        <v>24</v>
      </c>
      <c r="I299" t="s">
        <v>25</v>
      </c>
      <c r="J299" s="1">
        <v>19969</v>
      </c>
      <c r="K299">
        <v>116</v>
      </c>
      <c r="L299">
        <v>298</v>
      </c>
      <c r="M299">
        <v>61.327326020000001</v>
      </c>
      <c r="N299">
        <v>1</v>
      </c>
      <c r="O299">
        <v>0</v>
      </c>
      <c r="P299">
        <v>1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13</v>
      </c>
      <c r="W299" t="s">
        <v>23</v>
      </c>
      <c r="X299" t="str">
        <f t="shared" si="19"/>
        <v>13.46457_12.56776</v>
      </c>
      <c r="Y299">
        <f>VLOOKUP(X299,[1]deaths_age_mf!$AM:$AN,2,0)</f>
        <v>217.09873411533235</v>
      </c>
      <c r="Z299">
        <f>IF($Y299&lt;=AL$1,1,0)</f>
        <v>0</v>
      </c>
      <c r="AA299">
        <f>IF($Y299&lt;=AM$1,1,0)</f>
        <v>0</v>
      </c>
      <c r="AB299">
        <f>IF($Y299&lt;=AN$1,1,0)</f>
        <v>1</v>
      </c>
      <c r="AC299">
        <f>IF($Y299&lt;=AO$1,1,0)</f>
        <v>1</v>
      </c>
      <c r="AD299">
        <f>IF($Y299&lt;=AP$1,1,0)</f>
        <v>1</v>
      </c>
      <c r="AE299">
        <f>IF($Y299&lt;=AQ$1,1,0)</f>
        <v>1</v>
      </c>
      <c r="AF299">
        <f>IF($Y299&lt;=AR$1,1,0)</f>
        <v>1</v>
      </c>
      <c r="AG299">
        <f>IF($Y299&lt;=AS$1,1,0)</f>
        <v>1</v>
      </c>
      <c r="AH299">
        <f t="shared" si="20"/>
        <v>1</v>
      </c>
      <c r="AI299">
        <f t="shared" si="21"/>
        <v>1</v>
      </c>
      <c r="AJ299">
        <f t="shared" si="22"/>
        <v>1</v>
      </c>
    </row>
    <row r="300" spans="1:36" x14ac:dyDescent="0.2">
      <c r="A300">
        <v>11.585430000000001</v>
      </c>
      <c r="B300">
        <v>12.29345</v>
      </c>
      <c r="C300">
        <v>2</v>
      </c>
      <c r="D300">
        <v>0</v>
      </c>
      <c r="E300" t="s">
        <v>30</v>
      </c>
      <c r="F300">
        <v>0.3</v>
      </c>
      <c r="G300">
        <v>2</v>
      </c>
      <c r="H300" t="s">
        <v>28</v>
      </c>
      <c r="I300" t="s">
        <v>25</v>
      </c>
      <c r="J300" s="1">
        <v>19969</v>
      </c>
      <c r="K300">
        <v>116</v>
      </c>
      <c r="L300">
        <v>299</v>
      </c>
      <c r="M300">
        <v>56.849147189999996</v>
      </c>
      <c r="N300">
        <v>1</v>
      </c>
      <c r="O300">
        <v>0</v>
      </c>
      <c r="P300">
        <v>1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13</v>
      </c>
      <c r="W300" t="s">
        <v>30</v>
      </c>
      <c r="X300" t="str">
        <f t="shared" si="19"/>
        <v>11.58543_12.29345</v>
      </c>
      <c r="Y300">
        <f>VLOOKUP(X300,[1]deaths_age_mf!$AM:$AN,2,0)</f>
        <v>201.24598105758503</v>
      </c>
      <c r="Z300">
        <f>IF($Y300&lt;=AL$1,1,0)</f>
        <v>0</v>
      </c>
      <c r="AA300">
        <f>IF($Y300&lt;=AM$1,1,0)</f>
        <v>0</v>
      </c>
      <c r="AB300">
        <f>IF($Y300&lt;=AN$1,1,0)</f>
        <v>1</v>
      </c>
      <c r="AC300">
        <f>IF($Y300&lt;=AO$1,1,0)</f>
        <v>1</v>
      </c>
      <c r="AD300">
        <f>IF($Y300&lt;=AP$1,1,0)</f>
        <v>1</v>
      </c>
      <c r="AE300">
        <f>IF($Y300&lt;=AQ$1,1,0)</f>
        <v>1</v>
      </c>
      <c r="AF300">
        <f>IF($Y300&lt;=AR$1,1,0)</f>
        <v>1</v>
      </c>
      <c r="AG300">
        <f>IF($Y300&lt;=AS$1,1,0)</f>
        <v>1</v>
      </c>
      <c r="AH300">
        <f t="shared" si="20"/>
        <v>1</v>
      </c>
      <c r="AI300">
        <f t="shared" si="21"/>
        <v>1</v>
      </c>
      <c r="AJ300">
        <f t="shared" si="22"/>
        <v>1</v>
      </c>
    </row>
    <row r="301" spans="1:36" x14ac:dyDescent="0.2">
      <c r="A301">
        <v>10.698919999999999</v>
      </c>
      <c r="B301">
        <v>12.00221</v>
      </c>
      <c r="C301">
        <v>5</v>
      </c>
      <c r="D301">
        <v>0</v>
      </c>
      <c r="E301" t="s">
        <v>29</v>
      </c>
      <c r="F301">
        <v>0.01</v>
      </c>
      <c r="G301">
        <v>4</v>
      </c>
      <c r="H301" t="s">
        <v>28</v>
      </c>
      <c r="I301" t="s">
        <v>27</v>
      </c>
      <c r="J301" s="1">
        <v>19969</v>
      </c>
      <c r="K301">
        <v>116</v>
      </c>
      <c r="L301">
        <v>300</v>
      </c>
      <c r="M301">
        <v>94.626595859999995</v>
      </c>
      <c r="N301">
        <v>1</v>
      </c>
      <c r="O301">
        <v>0</v>
      </c>
      <c r="P301">
        <v>1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13</v>
      </c>
      <c r="W301" t="s">
        <v>29</v>
      </c>
      <c r="X301" t="str">
        <f t="shared" si="19"/>
        <v>10.69892_12.00221</v>
      </c>
      <c r="Y301">
        <f>VLOOKUP(X301,[1]deaths_age_mf!$AM:$AN,2,0)</f>
        <v>334.97814932697861</v>
      </c>
      <c r="Z301">
        <f>IF($Y301&lt;=AL$1,1,0)</f>
        <v>0</v>
      </c>
      <c r="AA301">
        <f>IF($Y301&lt;=AM$1,1,0)</f>
        <v>0</v>
      </c>
      <c r="AB301">
        <f>IF($Y301&lt;=AN$1,1,0)</f>
        <v>0</v>
      </c>
      <c r="AC301">
        <f>IF($Y301&lt;=AO$1,1,0)</f>
        <v>1</v>
      </c>
      <c r="AD301">
        <f>IF($Y301&lt;=AP$1,1,0)</f>
        <v>1</v>
      </c>
      <c r="AE301">
        <f>IF($Y301&lt;=AQ$1,1,0)</f>
        <v>1</v>
      </c>
      <c r="AF301">
        <f>IF($Y301&lt;=AR$1,1,0)</f>
        <v>1</v>
      </c>
      <c r="AG301">
        <f>IF($Y301&lt;=AS$1,1,0)</f>
        <v>1</v>
      </c>
      <c r="AH301">
        <f t="shared" si="20"/>
        <v>1</v>
      </c>
      <c r="AI301">
        <f t="shared" si="21"/>
        <v>1</v>
      </c>
      <c r="AJ301">
        <f t="shared" si="22"/>
        <v>1</v>
      </c>
    </row>
    <row r="302" spans="1:36" x14ac:dyDescent="0.2">
      <c r="A302">
        <v>16.839400000000001</v>
      </c>
      <c r="B302">
        <v>11.601699999999999</v>
      </c>
      <c r="C302">
        <v>5</v>
      </c>
      <c r="D302">
        <v>1</v>
      </c>
      <c r="E302" t="s">
        <v>29</v>
      </c>
      <c r="F302">
        <v>0.01</v>
      </c>
      <c r="G302">
        <v>4</v>
      </c>
      <c r="H302" t="s">
        <v>24</v>
      </c>
      <c r="I302" t="s">
        <v>27</v>
      </c>
      <c r="J302" s="1">
        <v>19969</v>
      </c>
      <c r="K302">
        <v>116</v>
      </c>
      <c r="L302">
        <v>301</v>
      </c>
      <c r="M302">
        <v>213.49421290000001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1</v>
      </c>
      <c r="T302">
        <v>0</v>
      </c>
      <c r="U302">
        <v>0</v>
      </c>
      <c r="V302">
        <v>13</v>
      </c>
      <c r="W302" t="s">
        <v>29</v>
      </c>
      <c r="X302" t="str">
        <f t="shared" si="19"/>
        <v>16.8394_11.6017</v>
      </c>
      <c r="Y302">
        <f>VLOOKUP(X302,[1]deaths_age_mf!$AM:$AN,2,0)</f>
        <v>755.76951367047627</v>
      </c>
      <c r="Z302">
        <f>IF($Y302&lt;=AL$1,1,0)</f>
        <v>0</v>
      </c>
      <c r="AA302">
        <f>IF($Y302&lt;=AM$1,1,0)</f>
        <v>0</v>
      </c>
      <c r="AB302">
        <f>IF($Y302&lt;=AN$1,1,0)</f>
        <v>0</v>
      </c>
      <c r="AC302">
        <f>IF($Y302&lt;=AO$1,1,0)</f>
        <v>0</v>
      </c>
      <c r="AD302">
        <f>IF($Y302&lt;=AP$1,1,0)</f>
        <v>0</v>
      </c>
      <c r="AE302">
        <f>IF($Y302&lt;=AQ$1,1,0)</f>
        <v>0</v>
      </c>
      <c r="AF302">
        <f>IF($Y302&lt;=AR$1,1,0)</f>
        <v>0</v>
      </c>
      <c r="AG302">
        <f>IF($Y302&lt;=AS$1,1,0)</f>
        <v>1</v>
      </c>
      <c r="AH302">
        <f t="shared" si="20"/>
        <v>1</v>
      </c>
      <c r="AI302">
        <f t="shared" si="21"/>
        <v>1</v>
      </c>
      <c r="AJ302">
        <f t="shared" si="22"/>
        <v>1</v>
      </c>
    </row>
    <row r="303" spans="1:36" x14ac:dyDescent="0.2">
      <c r="A303">
        <v>13.90569</v>
      </c>
      <c r="B303">
        <v>14.60172</v>
      </c>
      <c r="C303">
        <v>1</v>
      </c>
      <c r="D303">
        <v>1</v>
      </c>
      <c r="E303" s="2">
        <v>43059</v>
      </c>
      <c r="F303">
        <v>0.25</v>
      </c>
      <c r="G303">
        <v>1</v>
      </c>
      <c r="H303" t="s">
        <v>24</v>
      </c>
      <c r="I303" t="s">
        <v>25</v>
      </c>
      <c r="J303" s="1">
        <v>19969</v>
      </c>
      <c r="K303">
        <v>116</v>
      </c>
      <c r="L303">
        <v>302</v>
      </c>
      <c r="M303">
        <v>158.45721280000001</v>
      </c>
      <c r="N303">
        <v>0</v>
      </c>
      <c r="O303">
        <v>0</v>
      </c>
      <c r="P303">
        <v>0</v>
      </c>
      <c r="Q303">
        <v>0</v>
      </c>
      <c r="R303">
        <v>1</v>
      </c>
      <c r="S303">
        <v>0</v>
      </c>
      <c r="T303">
        <v>0</v>
      </c>
      <c r="U303">
        <v>0</v>
      </c>
      <c r="V303">
        <v>13</v>
      </c>
      <c r="W303" s="2">
        <v>43059</v>
      </c>
      <c r="X303" t="str">
        <f t="shared" si="19"/>
        <v>13.90569_14.60172</v>
      </c>
      <c r="Y303">
        <f>VLOOKUP(X303,[1]deaths_age_mf!$AM:$AN,2,0)</f>
        <v>560.93853341047588</v>
      </c>
      <c r="Z303">
        <f>IF($Y303&lt;=AL$1,1,0)</f>
        <v>0</v>
      </c>
      <c r="AA303">
        <f>IF($Y303&lt;=AM$1,1,0)</f>
        <v>0</v>
      </c>
      <c r="AB303">
        <f>IF($Y303&lt;=AN$1,1,0)</f>
        <v>0</v>
      </c>
      <c r="AC303">
        <f>IF($Y303&lt;=AO$1,1,0)</f>
        <v>0</v>
      </c>
      <c r="AD303">
        <f>IF($Y303&lt;=AP$1,1,0)</f>
        <v>0</v>
      </c>
      <c r="AE303">
        <f>IF($Y303&lt;=AQ$1,1,0)</f>
        <v>1</v>
      </c>
      <c r="AF303">
        <f>IF($Y303&lt;=AR$1,1,0)</f>
        <v>1</v>
      </c>
      <c r="AG303">
        <f>IF($Y303&lt;=AS$1,1,0)</f>
        <v>1</v>
      </c>
      <c r="AH303">
        <f t="shared" si="20"/>
        <v>1</v>
      </c>
      <c r="AI303">
        <f t="shared" si="21"/>
        <v>1</v>
      </c>
      <c r="AJ303">
        <f t="shared" si="22"/>
        <v>1</v>
      </c>
    </row>
    <row r="304" spans="1:36" x14ac:dyDescent="0.2">
      <c r="A304">
        <v>13.703390000000001</v>
      </c>
      <c r="B304">
        <v>11.112780000000001</v>
      </c>
      <c r="C304">
        <v>0</v>
      </c>
      <c r="D304">
        <v>1</v>
      </c>
      <c r="E304" t="s">
        <v>23</v>
      </c>
      <c r="F304">
        <v>0.28000000000000003</v>
      </c>
      <c r="G304">
        <v>0</v>
      </c>
      <c r="H304" t="s">
        <v>24</v>
      </c>
      <c r="I304" t="s">
        <v>25</v>
      </c>
      <c r="J304" s="1">
        <v>19969</v>
      </c>
      <c r="K304">
        <v>116</v>
      </c>
      <c r="L304">
        <v>303</v>
      </c>
      <c r="M304">
        <v>64.400463869999996</v>
      </c>
      <c r="N304">
        <v>1</v>
      </c>
      <c r="O304">
        <v>0</v>
      </c>
      <c r="P304">
        <v>1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13</v>
      </c>
      <c r="W304" t="s">
        <v>23</v>
      </c>
      <c r="X304" t="str">
        <f t="shared" si="19"/>
        <v>13.70339_11.11278</v>
      </c>
      <c r="Y304">
        <f>VLOOKUP(X304,[1]deaths_age_mf!$AM:$AN,2,0)</f>
        <v>227.97764209675552</v>
      </c>
      <c r="Z304">
        <f>IF($Y304&lt;=AL$1,1,0)</f>
        <v>0</v>
      </c>
      <c r="AA304">
        <f>IF($Y304&lt;=AM$1,1,0)</f>
        <v>0</v>
      </c>
      <c r="AB304">
        <f>IF($Y304&lt;=AN$1,1,0)</f>
        <v>1</v>
      </c>
      <c r="AC304">
        <f>IF($Y304&lt;=AO$1,1,0)</f>
        <v>1</v>
      </c>
      <c r="AD304">
        <f>IF($Y304&lt;=AP$1,1,0)</f>
        <v>1</v>
      </c>
      <c r="AE304">
        <f>IF($Y304&lt;=AQ$1,1,0)</f>
        <v>1</v>
      </c>
      <c r="AF304">
        <f>IF($Y304&lt;=AR$1,1,0)</f>
        <v>1</v>
      </c>
      <c r="AG304">
        <f>IF($Y304&lt;=AS$1,1,0)</f>
        <v>1</v>
      </c>
      <c r="AH304">
        <f t="shared" si="20"/>
        <v>1</v>
      </c>
      <c r="AI304">
        <f t="shared" si="21"/>
        <v>1</v>
      </c>
      <c r="AJ304">
        <f t="shared" si="22"/>
        <v>1</v>
      </c>
    </row>
    <row r="305" spans="1:36" x14ac:dyDescent="0.2">
      <c r="A305">
        <v>13.28895</v>
      </c>
      <c r="B305">
        <v>9.6315910000000002</v>
      </c>
      <c r="C305">
        <v>0</v>
      </c>
      <c r="D305">
        <v>1</v>
      </c>
      <c r="E305" t="s">
        <v>23</v>
      </c>
      <c r="F305">
        <v>0.28000000000000003</v>
      </c>
      <c r="G305">
        <v>0</v>
      </c>
      <c r="H305" t="s">
        <v>24</v>
      </c>
      <c r="I305" t="s">
        <v>25</v>
      </c>
      <c r="J305" s="1">
        <v>19969</v>
      </c>
      <c r="K305">
        <v>116</v>
      </c>
      <c r="L305">
        <v>304</v>
      </c>
      <c r="M305">
        <v>110.7518321</v>
      </c>
      <c r="N305">
        <v>1</v>
      </c>
      <c r="O305">
        <v>0</v>
      </c>
      <c r="P305">
        <v>0</v>
      </c>
      <c r="Q305">
        <v>1</v>
      </c>
      <c r="R305">
        <v>0</v>
      </c>
      <c r="S305">
        <v>0</v>
      </c>
      <c r="T305">
        <v>0</v>
      </c>
      <c r="U305">
        <v>0</v>
      </c>
      <c r="V305">
        <v>13</v>
      </c>
      <c r="W305" t="s">
        <v>23</v>
      </c>
      <c r="X305" t="str">
        <f t="shared" si="19"/>
        <v>13.28895_9.631591</v>
      </c>
      <c r="Y305">
        <f>VLOOKUP(X305,[1]deaths_age_mf!$AM:$AN,2,0)</f>
        <v>392.06148571432874</v>
      </c>
      <c r="Z305">
        <f>IF($Y305&lt;=AL$1,1,0)</f>
        <v>0</v>
      </c>
      <c r="AA305">
        <f>IF($Y305&lt;=AM$1,1,0)</f>
        <v>0</v>
      </c>
      <c r="AB305">
        <f>IF($Y305&lt;=AN$1,1,0)</f>
        <v>0</v>
      </c>
      <c r="AC305">
        <f>IF($Y305&lt;=AO$1,1,0)</f>
        <v>1</v>
      </c>
      <c r="AD305">
        <f>IF($Y305&lt;=AP$1,1,0)</f>
        <v>1</v>
      </c>
      <c r="AE305">
        <f>IF($Y305&lt;=AQ$1,1,0)</f>
        <v>1</v>
      </c>
      <c r="AF305">
        <f>IF($Y305&lt;=AR$1,1,0)</f>
        <v>1</v>
      </c>
      <c r="AG305">
        <f>IF($Y305&lt;=AS$1,1,0)</f>
        <v>1</v>
      </c>
      <c r="AH305">
        <f t="shared" si="20"/>
        <v>1</v>
      </c>
      <c r="AI305">
        <f t="shared" si="21"/>
        <v>1</v>
      </c>
      <c r="AJ305">
        <f t="shared" si="22"/>
        <v>1</v>
      </c>
    </row>
    <row r="306" spans="1:36" x14ac:dyDescent="0.2">
      <c r="A306">
        <v>15.660399999999999</v>
      </c>
      <c r="B306">
        <v>12.369300000000001</v>
      </c>
      <c r="C306">
        <v>3</v>
      </c>
      <c r="D306">
        <v>1</v>
      </c>
      <c r="E306" t="s">
        <v>31</v>
      </c>
      <c r="F306">
        <v>0.13</v>
      </c>
      <c r="G306">
        <v>3</v>
      </c>
      <c r="H306" t="s">
        <v>24</v>
      </c>
      <c r="I306" t="s">
        <v>25</v>
      </c>
      <c r="J306" s="1">
        <v>19969</v>
      </c>
      <c r="K306">
        <v>116</v>
      </c>
      <c r="L306">
        <v>305</v>
      </c>
      <c r="M306">
        <v>157.75377589999999</v>
      </c>
      <c r="N306">
        <v>0</v>
      </c>
      <c r="O306">
        <v>0</v>
      </c>
      <c r="P306">
        <v>0</v>
      </c>
      <c r="Q306">
        <v>0</v>
      </c>
      <c r="R306">
        <v>1</v>
      </c>
      <c r="S306">
        <v>0</v>
      </c>
      <c r="T306">
        <v>0</v>
      </c>
      <c r="U306">
        <v>0</v>
      </c>
      <c r="V306">
        <v>13</v>
      </c>
      <c r="W306" t="s">
        <v>31</v>
      </c>
      <c r="X306" t="str">
        <f t="shared" si="19"/>
        <v>15.6604_12.3693</v>
      </c>
      <c r="Y306">
        <f>VLOOKUP(X306,[1]deaths_age_mf!$AM:$AN,2,0)</f>
        <v>558.44836683885012</v>
      </c>
      <c r="Z306">
        <f>IF($Y306&lt;=AL$1,1,0)</f>
        <v>0</v>
      </c>
      <c r="AA306">
        <f>IF($Y306&lt;=AM$1,1,0)</f>
        <v>0</v>
      </c>
      <c r="AB306">
        <f>IF($Y306&lt;=AN$1,1,0)</f>
        <v>0</v>
      </c>
      <c r="AC306">
        <f>IF($Y306&lt;=AO$1,1,0)</f>
        <v>0</v>
      </c>
      <c r="AD306">
        <f>IF($Y306&lt;=AP$1,1,0)</f>
        <v>0</v>
      </c>
      <c r="AE306">
        <f>IF($Y306&lt;=AQ$1,1,0)</f>
        <v>1</v>
      </c>
      <c r="AF306">
        <f>IF($Y306&lt;=AR$1,1,0)</f>
        <v>1</v>
      </c>
      <c r="AG306">
        <f>IF($Y306&lt;=AS$1,1,0)</f>
        <v>1</v>
      </c>
      <c r="AH306">
        <f t="shared" si="20"/>
        <v>1</v>
      </c>
      <c r="AI306">
        <f t="shared" si="21"/>
        <v>1</v>
      </c>
      <c r="AJ306">
        <f t="shared" si="22"/>
        <v>1</v>
      </c>
    </row>
    <row r="307" spans="1:36" x14ac:dyDescent="0.2">
      <c r="A307">
        <v>15.464869999999999</v>
      </c>
      <c r="B307">
        <v>11.226900000000001</v>
      </c>
      <c r="C307">
        <v>3</v>
      </c>
      <c r="D307">
        <v>0</v>
      </c>
      <c r="E307" t="s">
        <v>31</v>
      </c>
      <c r="F307">
        <v>0.13</v>
      </c>
      <c r="G307">
        <v>3</v>
      </c>
      <c r="H307" t="s">
        <v>28</v>
      </c>
      <c r="I307" t="s">
        <v>25</v>
      </c>
      <c r="J307" s="1">
        <v>19969</v>
      </c>
      <c r="K307">
        <v>116</v>
      </c>
      <c r="L307">
        <v>306</v>
      </c>
      <c r="M307">
        <v>146.8219373</v>
      </c>
      <c r="N307">
        <v>1</v>
      </c>
      <c r="O307">
        <v>0</v>
      </c>
      <c r="P307">
        <v>0</v>
      </c>
      <c r="Q307">
        <v>1</v>
      </c>
      <c r="R307">
        <v>0</v>
      </c>
      <c r="S307">
        <v>0</v>
      </c>
      <c r="T307">
        <v>0</v>
      </c>
      <c r="U307">
        <v>0</v>
      </c>
      <c r="V307">
        <v>13</v>
      </c>
      <c r="W307" t="s">
        <v>31</v>
      </c>
      <c r="X307" t="str">
        <f t="shared" si="19"/>
        <v>15.46487_11.2269</v>
      </c>
      <c r="Y307">
        <f>VLOOKUP(X307,[1]deaths_age_mf!$AM:$AN,2,0)</f>
        <v>519.74965800577672</v>
      </c>
      <c r="Z307">
        <f>IF($Y307&lt;=AL$1,1,0)</f>
        <v>0</v>
      </c>
      <c r="AA307">
        <f>IF($Y307&lt;=AM$1,1,0)</f>
        <v>0</v>
      </c>
      <c r="AB307">
        <f>IF($Y307&lt;=AN$1,1,0)</f>
        <v>0</v>
      </c>
      <c r="AC307">
        <f>IF($Y307&lt;=AO$1,1,0)</f>
        <v>0</v>
      </c>
      <c r="AD307">
        <f>IF($Y307&lt;=AP$1,1,0)</f>
        <v>0</v>
      </c>
      <c r="AE307">
        <f>IF($Y307&lt;=AQ$1,1,0)</f>
        <v>1</v>
      </c>
      <c r="AF307">
        <f>IF($Y307&lt;=AR$1,1,0)</f>
        <v>1</v>
      </c>
      <c r="AG307">
        <f>IF($Y307&lt;=AS$1,1,0)</f>
        <v>1</v>
      </c>
      <c r="AH307">
        <f t="shared" si="20"/>
        <v>1</v>
      </c>
      <c r="AI307">
        <f t="shared" si="21"/>
        <v>1</v>
      </c>
      <c r="AJ307">
        <f t="shared" si="22"/>
        <v>1</v>
      </c>
    </row>
    <row r="308" spans="1:36" x14ac:dyDescent="0.2">
      <c r="A308">
        <v>10.991250000000001</v>
      </c>
      <c r="B308">
        <v>11.197329999999999</v>
      </c>
      <c r="C308">
        <v>3</v>
      </c>
      <c r="D308">
        <v>1</v>
      </c>
      <c r="E308" t="s">
        <v>31</v>
      </c>
      <c r="F308">
        <v>0.13</v>
      </c>
      <c r="G308">
        <v>3</v>
      </c>
      <c r="H308" t="s">
        <v>24</v>
      </c>
      <c r="I308" t="s">
        <v>25</v>
      </c>
      <c r="J308" s="1">
        <v>19969</v>
      </c>
      <c r="K308">
        <v>116</v>
      </c>
      <c r="L308">
        <v>307</v>
      </c>
      <c r="M308">
        <v>83.328818150000004</v>
      </c>
      <c r="N308">
        <v>1</v>
      </c>
      <c r="O308">
        <v>0</v>
      </c>
      <c r="P308">
        <v>1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13</v>
      </c>
      <c r="W308" t="s">
        <v>31</v>
      </c>
      <c r="X308" t="str">
        <f t="shared" si="19"/>
        <v>10.99125_11.19733</v>
      </c>
      <c r="Y308">
        <f>VLOOKUP(X308,[1]deaths_age_mf!$AM:$AN,2,0)</f>
        <v>294.98401624578781</v>
      </c>
      <c r="Z308">
        <f>IF($Y308&lt;=AL$1,1,0)</f>
        <v>0</v>
      </c>
      <c r="AA308">
        <f>IF($Y308&lt;=AM$1,1,0)</f>
        <v>0</v>
      </c>
      <c r="AB308">
        <f>IF($Y308&lt;=AN$1,1,0)</f>
        <v>1</v>
      </c>
      <c r="AC308">
        <f>IF($Y308&lt;=AO$1,1,0)</f>
        <v>1</v>
      </c>
      <c r="AD308">
        <f>IF($Y308&lt;=AP$1,1,0)</f>
        <v>1</v>
      </c>
      <c r="AE308">
        <f>IF($Y308&lt;=AQ$1,1,0)</f>
        <v>1</v>
      </c>
      <c r="AF308">
        <f>IF($Y308&lt;=AR$1,1,0)</f>
        <v>1</v>
      </c>
      <c r="AG308">
        <f>IF($Y308&lt;=AS$1,1,0)</f>
        <v>1</v>
      </c>
      <c r="AH308">
        <f t="shared" si="20"/>
        <v>1</v>
      </c>
      <c r="AI308">
        <f t="shared" si="21"/>
        <v>1</v>
      </c>
      <c r="AJ308">
        <f t="shared" si="22"/>
        <v>1</v>
      </c>
    </row>
    <row r="309" spans="1:36" x14ac:dyDescent="0.2">
      <c r="A309">
        <v>15.50104</v>
      </c>
      <c r="B309">
        <v>11.11599</v>
      </c>
      <c r="C309">
        <v>5</v>
      </c>
      <c r="D309">
        <v>1</v>
      </c>
      <c r="E309" t="s">
        <v>29</v>
      </c>
      <c r="F309">
        <v>0.01</v>
      </c>
      <c r="G309">
        <v>4</v>
      </c>
      <c r="H309" t="s">
        <v>24</v>
      </c>
      <c r="I309" t="s">
        <v>27</v>
      </c>
      <c r="J309" s="1">
        <v>19969</v>
      </c>
      <c r="K309">
        <v>116</v>
      </c>
      <c r="L309">
        <v>308</v>
      </c>
      <c r="M309">
        <v>149.637631</v>
      </c>
      <c r="N309">
        <v>1</v>
      </c>
      <c r="O309">
        <v>0</v>
      </c>
      <c r="P309">
        <v>0</v>
      </c>
      <c r="Q309">
        <v>1</v>
      </c>
      <c r="R309">
        <v>0</v>
      </c>
      <c r="S309">
        <v>0</v>
      </c>
      <c r="T309">
        <v>0</v>
      </c>
      <c r="U309">
        <v>0</v>
      </c>
      <c r="V309">
        <v>13</v>
      </c>
      <c r="W309" t="s">
        <v>29</v>
      </c>
      <c r="X309" t="str">
        <f t="shared" si="19"/>
        <v>15.50104_11.11599</v>
      </c>
      <c r="Y309">
        <f>VLOOKUP(X309,[1]deaths_age_mf!$AM:$AN,2,0)</f>
        <v>529.71721356337855</v>
      </c>
      <c r="Z309">
        <f>IF($Y309&lt;=AL$1,1,0)</f>
        <v>0</v>
      </c>
      <c r="AA309">
        <f>IF($Y309&lt;=AM$1,1,0)</f>
        <v>0</v>
      </c>
      <c r="AB309">
        <f>IF($Y309&lt;=AN$1,1,0)</f>
        <v>0</v>
      </c>
      <c r="AC309">
        <f>IF($Y309&lt;=AO$1,1,0)</f>
        <v>0</v>
      </c>
      <c r="AD309">
        <f>IF($Y309&lt;=AP$1,1,0)</f>
        <v>0</v>
      </c>
      <c r="AE309">
        <f>IF($Y309&lt;=AQ$1,1,0)</f>
        <v>1</v>
      </c>
      <c r="AF309">
        <f>IF($Y309&lt;=AR$1,1,0)</f>
        <v>1</v>
      </c>
      <c r="AG309">
        <f>IF($Y309&lt;=AS$1,1,0)</f>
        <v>1</v>
      </c>
      <c r="AH309">
        <f t="shared" si="20"/>
        <v>1</v>
      </c>
      <c r="AI309">
        <f t="shared" si="21"/>
        <v>1</v>
      </c>
      <c r="AJ309">
        <f t="shared" si="22"/>
        <v>1</v>
      </c>
    </row>
    <row r="310" spans="1:36" x14ac:dyDescent="0.2">
      <c r="A310">
        <v>11.706009999999999</v>
      </c>
      <c r="B310">
        <v>9.6379459999999995</v>
      </c>
      <c r="C310">
        <v>0</v>
      </c>
      <c r="D310">
        <v>1</v>
      </c>
      <c r="E310" t="s">
        <v>23</v>
      </c>
      <c r="F310">
        <v>0.28000000000000003</v>
      </c>
      <c r="G310">
        <v>0</v>
      </c>
      <c r="H310" t="s">
        <v>24</v>
      </c>
      <c r="I310" t="s">
        <v>25</v>
      </c>
      <c r="J310" s="1">
        <v>19969</v>
      </c>
      <c r="K310">
        <v>116</v>
      </c>
      <c r="L310">
        <v>309</v>
      </c>
      <c r="M310">
        <v>113.06731240000001</v>
      </c>
      <c r="N310">
        <v>1</v>
      </c>
      <c r="O310">
        <v>0</v>
      </c>
      <c r="P310">
        <v>0</v>
      </c>
      <c r="Q310">
        <v>1</v>
      </c>
      <c r="R310">
        <v>0</v>
      </c>
      <c r="S310">
        <v>0</v>
      </c>
      <c r="T310">
        <v>0</v>
      </c>
      <c r="U310">
        <v>0</v>
      </c>
      <c r="V310">
        <v>13</v>
      </c>
      <c r="W310" t="s">
        <v>23</v>
      </c>
      <c r="X310" t="str">
        <f t="shared" si="19"/>
        <v>11.70601_9.637946</v>
      </c>
      <c r="Y310">
        <f>VLOOKUP(X310,[1]deaths_age_mf!$AM:$AN,2,0)</f>
        <v>400.25828585891799</v>
      </c>
      <c r="Z310">
        <f>IF($Y310&lt;=AL$1,1,0)</f>
        <v>0</v>
      </c>
      <c r="AA310">
        <f>IF($Y310&lt;=AM$1,1,0)</f>
        <v>0</v>
      </c>
      <c r="AB310">
        <f>IF($Y310&lt;=AN$1,1,0)</f>
        <v>0</v>
      </c>
      <c r="AC310">
        <f>IF($Y310&lt;=AO$1,1,0)</f>
        <v>0</v>
      </c>
      <c r="AD310">
        <f>IF($Y310&lt;=AP$1,1,0)</f>
        <v>1</v>
      </c>
      <c r="AE310">
        <f>IF($Y310&lt;=AQ$1,1,0)</f>
        <v>1</v>
      </c>
      <c r="AF310">
        <f>IF($Y310&lt;=AR$1,1,0)</f>
        <v>1</v>
      </c>
      <c r="AG310">
        <f>IF($Y310&lt;=AS$1,1,0)</f>
        <v>1</v>
      </c>
      <c r="AH310">
        <f t="shared" si="20"/>
        <v>1</v>
      </c>
      <c r="AI310">
        <f t="shared" si="21"/>
        <v>1</v>
      </c>
      <c r="AJ310">
        <f t="shared" si="22"/>
        <v>1</v>
      </c>
    </row>
    <row r="311" spans="1:36" x14ac:dyDescent="0.2">
      <c r="A311">
        <v>12.355460000000001</v>
      </c>
      <c r="B311">
        <v>11.44285</v>
      </c>
      <c r="C311">
        <v>5</v>
      </c>
      <c r="D311">
        <v>1</v>
      </c>
      <c r="E311" t="s">
        <v>29</v>
      </c>
      <c r="F311">
        <v>0.01</v>
      </c>
      <c r="G311">
        <v>4</v>
      </c>
      <c r="H311" t="s">
        <v>24</v>
      </c>
      <c r="I311" t="s">
        <v>27</v>
      </c>
      <c r="J311" s="1">
        <v>19969</v>
      </c>
      <c r="K311">
        <v>116</v>
      </c>
      <c r="L311">
        <v>310</v>
      </c>
      <c r="M311">
        <v>17.850105020000001</v>
      </c>
      <c r="N311">
        <v>1</v>
      </c>
      <c r="O311">
        <v>1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13</v>
      </c>
      <c r="W311" t="s">
        <v>29</v>
      </c>
      <c r="X311" t="str">
        <f t="shared" si="19"/>
        <v>12.35546_11.44285</v>
      </c>
      <c r="Y311">
        <f>VLOOKUP(X311,[1]deaths_age_mf!$AM:$AN,2,0)</f>
        <v>63.189371768357518</v>
      </c>
      <c r="Z311">
        <f>IF($Y311&lt;=AL$1,1,0)</f>
        <v>1</v>
      </c>
      <c r="AA311">
        <f>IF($Y311&lt;=AM$1,1,0)</f>
        <v>1</v>
      </c>
      <c r="AB311">
        <f>IF($Y311&lt;=AN$1,1,0)</f>
        <v>1</v>
      </c>
      <c r="AC311">
        <f>IF($Y311&lt;=AO$1,1,0)</f>
        <v>1</v>
      </c>
      <c r="AD311">
        <f>IF($Y311&lt;=AP$1,1,0)</f>
        <v>1</v>
      </c>
      <c r="AE311">
        <f>IF($Y311&lt;=AQ$1,1,0)</f>
        <v>1</v>
      </c>
      <c r="AF311">
        <f>IF($Y311&lt;=AR$1,1,0)</f>
        <v>1</v>
      </c>
      <c r="AG311">
        <f>IF($Y311&lt;=AS$1,1,0)</f>
        <v>1</v>
      </c>
      <c r="AH311">
        <f t="shared" si="20"/>
        <v>1</v>
      </c>
      <c r="AI311">
        <f t="shared" si="21"/>
        <v>1</v>
      </c>
      <c r="AJ311">
        <f t="shared" si="22"/>
        <v>1</v>
      </c>
    </row>
    <row r="312" spans="1:36" x14ac:dyDescent="0.2">
      <c r="A312">
        <v>11.12872</v>
      </c>
      <c r="B312">
        <v>11.529629999999999</v>
      </c>
      <c r="C312">
        <v>4</v>
      </c>
      <c r="D312">
        <v>1</v>
      </c>
      <c r="E312" t="s">
        <v>26</v>
      </c>
      <c r="F312">
        <v>0.04</v>
      </c>
      <c r="G312">
        <v>4</v>
      </c>
      <c r="H312" t="s">
        <v>24</v>
      </c>
      <c r="I312" t="s">
        <v>27</v>
      </c>
      <c r="J312" s="1">
        <v>19969</v>
      </c>
      <c r="K312">
        <v>116</v>
      </c>
      <c r="L312">
        <v>311</v>
      </c>
      <c r="M312">
        <v>72.80506622</v>
      </c>
      <c r="N312">
        <v>1</v>
      </c>
      <c r="O312">
        <v>0</v>
      </c>
      <c r="P312">
        <v>1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13</v>
      </c>
      <c r="W312" t="s">
        <v>26</v>
      </c>
      <c r="X312" t="str">
        <f t="shared" si="19"/>
        <v>11.12872_11.52963</v>
      </c>
      <c r="Y312">
        <f>VLOOKUP(X312,[1]deaths_age_mf!$AM:$AN,2,0)</f>
        <v>257.72993442905488</v>
      </c>
      <c r="Z312">
        <f>IF($Y312&lt;=AL$1,1,0)</f>
        <v>0</v>
      </c>
      <c r="AA312">
        <f>IF($Y312&lt;=AM$1,1,0)</f>
        <v>0</v>
      </c>
      <c r="AB312">
        <f>IF($Y312&lt;=AN$1,1,0)</f>
        <v>1</v>
      </c>
      <c r="AC312">
        <f>IF($Y312&lt;=AO$1,1,0)</f>
        <v>1</v>
      </c>
      <c r="AD312">
        <f>IF($Y312&lt;=AP$1,1,0)</f>
        <v>1</v>
      </c>
      <c r="AE312">
        <f>IF($Y312&lt;=AQ$1,1,0)</f>
        <v>1</v>
      </c>
      <c r="AF312">
        <f>IF($Y312&lt;=AR$1,1,0)</f>
        <v>1</v>
      </c>
      <c r="AG312">
        <f>IF($Y312&lt;=AS$1,1,0)</f>
        <v>1</v>
      </c>
      <c r="AH312">
        <f t="shared" si="20"/>
        <v>1</v>
      </c>
      <c r="AI312">
        <f t="shared" si="21"/>
        <v>1</v>
      </c>
      <c r="AJ312">
        <f t="shared" si="22"/>
        <v>1</v>
      </c>
    </row>
    <row r="313" spans="1:36" x14ac:dyDescent="0.2">
      <c r="A313">
        <v>9.5958120000000005</v>
      </c>
      <c r="B313">
        <v>10.939299999999999</v>
      </c>
      <c r="C313">
        <v>0</v>
      </c>
      <c r="D313">
        <v>0</v>
      </c>
      <c r="E313" t="s">
        <v>23</v>
      </c>
      <c r="F313">
        <v>0.28000000000000003</v>
      </c>
      <c r="G313">
        <v>0</v>
      </c>
      <c r="H313" t="s">
        <v>28</v>
      </c>
      <c r="I313" t="s">
        <v>25</v>
      </c>
      <c r="J313" s="1">
        <v>19969</v>
      </c>
      <c r="K313">
        <v>116</v>
      </c>
      <c r="L313">
        <v>312</v>
      </c>
      <c r="M313">
        <v>153.90437499999999</v>
      </c>
      <c r="N313">
        <v>1</v>
      </c>
      <c r="O313">
        <v>0</v>
      </c>
      <c r="P313">
        <v>0</v>
      </c>
      <c r="Q313">
        <v>0</v>
      </c>
      <c r="R313">
        <v>1</v>
      </c>
      <c r="S313">
        <v>0</v>
      </c>
      <c r="T313">
        <v>0</v>
      </c>
      <c r="U313">
        <v>0</v>
      </c>
      <c r="V313">
        <v>13</v>
      </c>
      <c r="W313" t="s">
        <v>23</v>
      </c>
      <c r="X313" t="str">
        <f t="shared" si="19"/>
        <v>9.595812_10.9393</v>
      </c>
      <c r="Y313">
        <f>VLOOKUP(X313,[1]deaths_age_mf!$AM:$AN,2,0)</f>
        <v>544.82148747439669</v>
      </c>
      <c r="Z313">
        <f>IF($Y313&lt;=AL$1,1,0)</f>
        <v>0</v>
      </c>
      <c r="AA313">
        <f>IF($Y313&lt;=AM$1,1,0)</f>
        <v>0</v>
      </c>
      <c r="AB313">
        <f>IF($Y313&lt;=AN$1,1,0)</f>
        <v>0</v>
      </c>
      <c r="AC313">
        <f>IF($Y313&lt;=AO$1,1,0)</f>
        <v>0</v>
      </c>
      <c r="AD313">
        <f>IF($Y313&lt;=AP$1,1,0)</f>
        <v>0</v>
      </c>
      <c r="AE313">
        <f>IF($Y313&lt;=AQ$1,1,0)</f>
        <v>1</v>
      </c>
      <c r="AF313">
        <f>IF($Y313&lt;=AR$1,1,0)</f>
        <v>1</v>
      </c>
      <c r="AG313">
        <f>IF($Y313&lt;=AS$1,1,0)</f>
        <v>1</v>
      </c>
      <c r="AH313">
        <f t="shared" si="20"/>
        <v>1</v>
      </c>
      <c r="AI313">
        <f t="shared" si="21"/>
        <v>1</v>
      </c>
      <c r="AJ313">
        <f t="shared" si="22"/>
        <v>1</v>
      </c>
    </row>
    <row r="314" spans="1:36" x14ac:dyDescent="0.2">
      <c r="A314">
        <v>8.3254070000000002</v>
      </c>
      <c r="B314">
        <v>7.1669749999999999</v>
      </c>
      <c r="C314">
        <v>5</v>
      </c>
      <c r="D314">
        <v>1</v>
      </c>
      <c r="E314" t="s">
        <v>29</v>
      </c>
      <c r="F314">
        <v>0.01</v>
      </c>
      <c r="G314">
        <v>4</v>
      </c>
      <c r="H314" t="s">
        <v>24</v>
      </c>
      <c r="I314" t="s">
        <v>27</v>
      </c>
      <c r="J314" s="1">
        <v>19969</v>
      </c>
      <c r="K314">
        <v>116</v>
      </c>
      <c r="L314">
        <v>313</v>
      </c>
      <c r="M314">
        <v>311.54250080000003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1</v>
      </c>
      <c r="V314">
        <v>13</v>
      </c>
      <c r="W314" t="s">
        <v>29</v>
      </c>
      <c r="X314" t="str">
        <f t="shared" si="19"/>
        <v>8.325407_7.166975</v>
      </c>
      <c r="Y314">
        <f>VLOOKUP(X314,[1]deaths_age_mf!$AM:$AN,2,0)</f>
        <v>1102.860452797692</v>
      </c>
      <c r="Z314">
        <f>IF($Y314&lt;=AL$1,1,0)</f>
        <v>0</v>
      </c>
      <c r="AA314">
        <f>IF($Y314&lt;=AM$1,1,0)</f>
        <v>0</v>
      </c>
      <c r="AB314">
        <f>IF($Y314&lt;=AN$1,1,0)</f>
        <v>0</v>
      </c>
      <c r="AC314">
        <f>IF($Y314&lt;=AO$1,1,0)</f>
        <v>0</v>
      </c>
      <c r="AD314">
        <f>IF($Y314&lt;=AP$1,1,0)</f>
        <v>0</v>
      </c>
      <c r="AE314">
        <f>IF($Y314&lt;=AQ$1,1,0)</f>
        <v>0</v>
      </c>
      <c r="AF314">
        <f>IF($Y314&lt;=AR$1,1,0)</f>
        <v>0</v>
      </c>
      <c r="AG314">
        <f>IF($Y314&lt;=AS$1,1,0)</f>
        <v>0</v>
      </c>
      <c r="AH314">
        <f t="shared" si="20"/>
        <v>0</v>
      </c>
      <c r="AI314">
        <f t="shared" si="21"/>
        <v>0</v>
      </c>
      <c r="AJ314">
        <f t="shared" si="22"/>
        <v>0</v>
      </c>
    </row>
    <row r="315" spans="1:36" x14ac:dyDescent="0.2">
      <c r="A315">
        <v>14.00061</v>
      </c>
      <c r="B315">
        <v>13.339510000000001</v>
      </c>
      <c r="C315">
        <v>0</v>
      </c>
      <c r="D315">
        <v>0</v>
      </c>
      <c r="E315" t="s">
        <v>23</v>
      </c>
      <c r="F315">
        <v>0.28000000000000003</v>
      </c>
      <c r="G315">
        <v>0</v>
      </c>
      <c r="H315" t="s">
        <v>28</v>
      </c>
      <c r="I315" t="s">
        <v>25</v>
      </c>
      <c r="J315" s="1">
        <v>19969</v>
      </c>
      <c r="K315">
        <v>116</v>
      </c>
      <c r="L315">
        <v>314</v>
      </c>
      <c r="M315">
        <v>107.73111179999999</v>
      </c>
      <c r="N315">
        <v>1</v>
      </c>
      <c r="O315">
        <v>0</v>
      </c>
      <c r="P315">
        <v>0</v>
      </c>
      <c r="Q315">
        <v>1</v>
      </c>
      <c r="R315">
        <v>0</v>
      </c>
      <c r="S315">
        <v>0</v>
      </c>
      <c r="T315">
        <v>0</v>
      </c>
      <c r="U315">
        <v>0</v>
      </c>
      <c r="V315">
        <v>13</v>
      </c>
      <c r="W315" t="s">
        <v>23</v>
      </c>
      <c r="X315" t="str">
        <f t="shared" si="19"/>
        <v>14.00061_13.33951</v>
      </c>
      <c r="Y315">
        <f>VLOOKUP(X315,[1]deaths_age_mf!$AM:$AN,2,0)</f>
        <v>381.36813583913732</v>
      </c>
      <c r="Z315">
        <f>IF($Y315&lt;=AL$1,1,0)</f>
        <v>0</v>
      </c>
      <c r="AA315">
        <f>IF($Y315&lt;=AM$1,1,0)</f>
        <v>0</v>
      </c>
      <c r="AB315">
        <f>IF($Y315&lt;=AN$1,1,0)</f>
        <v>0</v>
      </c>
      <c r="AC315">
        <f>IF($Y315&lt;=AO$1,1,0)</f>
        <v>1</v>
      </c>
      <c r="AD315">
        <f>IF($Y315&lt;=AP$1,1,0)</f>
        <v>1</v>
      </c>
      <c r="AE315">
        <f>IF($Y315&lt;=AQ$1,1,0)</f>
        <v>1</v>
      </c>
      <c r="AF315">
        <f>IF($Y315&lt;=AR$1,1,0)</f>
        <v>1</v>
      </c>
      <c r="AG315">
        <f>IF($Y315&lt;=AS$1,1,0)</f>
        <v>1</v>
      </c>
      <c r="AH315">
        <f t="shared" si="20"/>
        <v>1</v>
      </c>
      <c r="AI315">
        <f t="shared" si="21"/>
        <v>1</v>
      </c>
      <c r="AJ315">
        <f t="shared" si="22"/>
        <v>1</v>
      </c>
    </row>
    <row r="316" spans="1:36" x14ac:dyDescent="0.2">
      <c r="A316">
        <v>13.245290000000001</v>
      </c>
      <c r="B316">
        <v>12.997920000000001</v>
      </c>
      <c r="C316">
        <v>3</v>
      </c>
      <c r="D316">
        <v>0</v>
      </c>
      <c r="E316" t="s">
        <v>31</v>
      </c>
      <c r="F316">
        <v>0.13</v>
      </c>
      <c r="G316">
        <v>3</v>
      </c>
      <c r="H316" t="s">
        <v>28</v>
      </c>
      <c r="I316" t="s">
        <v>25</v>
      </c>
      <c r="J316" s="1">
        <v>19969</v>
      </c>
      <c r="K316">
        <v>116</v>
      </c>
      <c r="L316">
        <v>315</v>
      </c>
      <c r="M316">
        <v>71.919881579999995</v>
      </c>
      <c r="N316">
        <v>1</v>
      </c>
      <c r="O316">
        <v>0</v>
      </c>
      <c r="P316">
        <v>1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13</v>
      </c>
      <c r="W316" t="s">
        <v>31</v>
      </c>
      <c r="X316" t="str">
        <f t="shared" si="19"/>
        <v>13.24529_12.99792</v>
      </c>
      <c r="Y316">
        <f>VLOOKUP(X316,[1]deaths_age_mf!$AM:$AN,2,0)</f>
        <v>254.59638079022676</v>
      </c>
      <c r="Z316">
        <f>IF($Y316&lt;=AL$1,1,0)</f>
        <v>0</v>
      </c>
      <c r="AA316">
        <f>IF($Y316&lt;=AM$1,1,0)</f>
        <v>0</v>
      </c>
      <c r="AB316">
        <f>IF($Y316&lt;=AN$1,1,0)</f>
        <v>1</v>
      </c>
      <c r="AC316">
        <f>IF($Y316&lt;=AO$1,1,0)</f>
        <v>1</v>
      </c>
      <c r="AD316">
        <f>IF($Y316&lt;=AP$1,1,0)</f>
        <v>1</v>
      </c>
      <c r="AE316">
        <f>IF($Y316&lt;=AQ$1,1,0)</f>
        <v>1</v>
      </c>
      <c r="AF316">
        <f>IF($Y316&lt;=AR$1,1,0)</f>
        <v>1</v>
      </c>
      <c r="AG316">
        <f>IF($Y316&lt;=AS$1,1,0)</f>
        <v>1</v>
      </c>
      <c r="AH316">
        <f t="shared" si="20"/>
        <v>1</v>
      </c>
      <c r="AI316">
        <f t="shared" si="21"/>
        <v>1</v>
      </c>
      <c r="AJ316">
        <f t="shared" si="22"/>
        <v>1</v>
      </c>
    </row>
    <row r="317" spans="1:36" x14ac:dyDescent="0.2">
      <c r="A317">
        <v>15.28504</v>
      </c>
      <c r="B317">
        <v>9.3378820000000005</v>
      </c>
      <c r="C317">
        <v>3</v>
      </c>
      <c r="D317">
        <v>0</v>
      </c>
      <c r="E317" t="s">
        <v>31</v>
      </c>
      <c r="F317">
        <v>0.13</v>
      </c>
      <c r="G317">
        <v>3</v>
      </c>
      <c r="H317" t="s">
        <v>28</v>
      </c>
      <c r="I317" t="s">
        <v>25</v>
      </c>
      <c r="J317" s="1">
        <v>19969</v>
      </c>
      <c r="K317">
        <v>116</v>
      </c>
      <c r="L317">
        <v>316</v>
      </c>
      <c r="M317">
        <v>180.78134900000001</v>
      </c>
      <c r="N317">
        <v>0</v>
      </c>
      <c r="O317">
        <v>0</v>
      </c>
      <c r="P317">
        <v>0</v>
      </c>
      <c r="Q317">
        <v>0</v>
      </c>
      <c r="R317">
        <v>1</v>
      </c>
      <c r="S317">
        <v>0</v>
      </c>
      <c r="T317">
        <v>0</v>
      </c>
      <c r="U317">
        <v>0</v>
      </c>
      <c r="V317">
        <v>13</v>
      </c>
      <c r="W317" t="s">
        <v>31</v>
      </c>
      <c r="X317" t="str">
        <f t="shared" si="19"/>
        <v>15.28504_9.337882</v>
      </c>
      <c r="Y317">
        <f>VLOOKUP(X317,[1]deaths_age_mf!$AM:$AN,2,0)</f>
        <v>639.96597550367301</v>
      </c>
      <c r="Z317">
        <f>IF($Y317&lt;=AL$1,1,0)</f>
        <v>0</v>
      </c>
      <c r="AA317">
        <f>IF($Y317&lt;=AM$1,1,0)</f>
        <v>0</v>
      </c>
      <c r="AB317">
        <f>IF($Y317&lt;=AN$1,1,0)</f>
        <v>0</v>
      </c>
      <c r="AC317">
        <f>IF($Y317&lt;=AO$1,1,0)</f>
        <v>0</v>
      </c>
      <c r="AD317">
        <f>IF($Y317&lt;=AP$1,1,0)</f>
        <v>0</v>
      </c>
      <c r="AE317">
        <f>IF($Y317&lt;=AQ$1,1,0)</f>
        <v>0</v>
      </c>
      <c r="AF317">
        <f>IF($Y317&lt;=AR$1,1,0)</f>
        <v>1</v>
      </c>
      <c r="AG317">
        <f>IF($Y317&lt;=AS$1,1,0)</f>
        <v>1</v>
      </c>
      <c r="AH317">
        <f t="shared" si="20"/>
        <v>1</v>
      </c>
      <c r="AI317">
        <f t="shared" si="21"/>
        <v>1</v>
      </c>
      <c r="AJ317">
        <f t="shared" si="22"/>
        <v>1</v>
      </c>
    </row>
    <row r="318" spans="1:36" x14ac:dyDescent="0.2">
      <c r="A318">
        <v>15.497299999999999</v>
      </c>
      <c r="B318">
        <v>11.24314</v>
      </c>
      <c r="C318">
        <v>4</v>
      </c>
      <c r="D318">
        <v>0</v>
      </c>
      <c r="E318" t="s">
        <v>26</v>
      </c>
      <c r="F318">
        <v>0.04</v>
      </c>
      <c r="G318">
        <v>4</v>
      </c>
      <c r="H318" t="s">
        <v>28</v>
      </c>
      <c r="I318" t="s">
        <v>27</v>
      </c>
      <c r="J318" s="1">
        <v>19969</v>
      </c>
      <c r="K318">
        <v>116</v>
      </c>
      <c r="L318">
        <v>317</v>
      </c>
      <c r="M318">
        <v>148.2853016</v>
      </c>
      <c r="N318">
        <v>1</v>
      </c>
      <c r="O318">
        <v>0</v>
      </c>
      <c r="P318">
        <v>0</v>
      </c>
      <c r="Q318">
        <v>1</v>
      </c>
      <c r="R318">
        <v>0</v>
      </c>
      <c r="S318">
        <v>0</v>
      </c>
      <c r="T318">
        <v>0</v>
      </c>
      <c r="U318">
        <v>0</v>
      </c>
      <c r="V318">
        <v>13</v>
      </c>
      <c r="W318" t="s">
        <v>26</v>
      </c>
      <c r="X318" t="str">
        <f t="shared" si="19"/>
        <v>15.4973_11.24314</v>
      </c>
      <c r="Y318">
        <f>VLOOKUP(X318,[1]deaths_age_mf!$AM:$AN,2,0)</f>
        <v>524.92996757480421</v>
      </c>
      <c r="Z318">
        <f>IF($Y318&lt;=AL$1,1,0)</f>
        <v>0</v>
      </c>
      <c r="AA318">
        <f>IF($Y318&lt;=AM$1,1,0)</f>
        <v>0</v>
      </c>
      <c r="AB318">
        <f>IF($Y318&lt;=AN$1,1,0)</f>
        <v>0</v>
      </c>
      <c r="AC318">
        <f>IF($Y318&lt;=AO$1,1,0)</f>
        <v>0</v>
      </c>
      <c r="AD318">
        <f>IF($Y318&lt;=AP$1,1,0)</f>
        <v>0</v>
      </c>
      <c r="AE318">
        <f>IF($Y318&lt;=AQ$1,1,0)</f>
        <v>1</v>
      </c>
      <c r="AF318">
        <f>IF($Y318&lt;=AR$1,1,0)</f>
        <v>1</v>
      </c>
      <c r="AG318">
        <f>IF($Y318&lt;=AS$1,1,0)</f>
        <v>1</v>
      </c>
      <c r="AH318">
        <f t="shared" si="20"/>
        <v>1</v>
      </c>
      <c r="AI318">
        <f t="shared" si="21"/>
        <v>1</v>
      </c>
      <c r="AJ318">
        <f t="shared" si="22"/>
        <v>1</v>
      </c>
    </row>
    <row r="319" spans="1:36" x14ac:dyDescent="0.2">
      <c r="A319">
        <v>15.386939999999999</v>
      </c>
      <c r="B319">
        <v>7.3300289999999997</v>
      </c>
      <c r="C319">
        <v>5</v>
      </c>
      <c r="D319">
        <v>1</v>
      </c>
      <c r="E319" t="s">
        <v>29</v>
      </c>
      <c r="F319">
        <v>0.01</v>
      </c>
      <c r="G319">
        <v>4</v>
      </c>
      <c r="H319" t="s">
        <v>24</v>
      </c>
      <c r="I319" t="s">
        <v>27</v>
      </c>
      <c r="J319" s="1">
        <v>19969</v>
      </c>
      <c r="K319">
        <v>116</v>
      </c>
      <c r="L319">
        <v>318</v>
      </c>
      <c r="M319">
        <v>261.06676329999999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1</v>
      </c>
      <c r="U319">
        <v>0</v>
      </c>
      <c r="V319">
        <v>13</v>
      </c>
      <c r="W319" t="s">
        <v>29</v>
      </c>
      <c r="X319" t="str">
        <f t="shared" si="19"/>
        <v>15.38694_7.330029</v>
      </c>
      <c r="Y319">
        <f>VLOOKUP(X319,[1]deaths_age_mf!$AM:$AN,2,0)</f>
        <v>924.17634212894825</v>
      </c>
      <c r="Z319">
        <f>IF($Y319&lt;=AL$1,1,0)</f>
        <v>0</v>
      </c>
      <c r="AA319">
        <f>IF($Y319&lt;=AM$1,1,0)</f>
        <v>0</v>
      </c>
      <c r="AB319">
        <f>IF($Y319&lt;=AN$1,1,0)</f>
        <v>0</v>
      </c>
      <c r="AC319">
        <f>IF($Y319&lt;=AO$1,1,0)</f>
        <v>0</v>
      </c>
      <c r="AD319">
        <f>IF($Y319&lt;=AP$1,1,0)</f>
        <v>0</v>
      </c>
      <c r="AE319">
        <f>IF($Y319&lt;=AQ$1,1,0)</f>
        <v>0</v>
      </c>
      <c r="AF319">
        <f>IF($Y319&lt;=AR$1,1,0)</f>
        <v>0</v>
      </c>
      <c r="AG319">
        <f>IF($Y319&lt;=AS$1,1,0)</f>
        <v>0</v>
      </c>
      <c r="AH319">
        <f t="shared" si="20"/>
        <v>0</v>
      </c>
      <c r="AI319">
        <f t="shared" si="21"/>
        <v>1</v>
      </c>
      <c r="AJ319">
        <f t="shared" si="22"/>
        <v>1</v>
      </c>
    </row>
    <row r="320" spans="1:36" x14ac:dyDescent="0.2">
      <c r="A320">
        <v>16.058140000000002</v>
      </c>
      <c r="B320">
        <v>14.319839999999999</v>
      </c>
      <c r="C320">
        <v>5</v>
      </c>
      <c r="D320">
        <v>1</v>
      </c>
      <c r="E320" t="s">
        <v>29</v>
      </c>
      <c r="F320">
        <v>0.01</v>
      </c>
      <c r="G320">
        <v>4</v>
      </c>
      <c r="H320" t="s">
        <v>24</v>
      </c>
      <c r="I320" t="s">
        <v>27</v>
      </c>
      <c r="J320" s="1">
        <v>19969</v>
      </c>
      <c r="K320">
        <v>116</v>
      </c>
      <c r="L320">
        <v>319</v>
      </c>
      <c r="M320">
        <v>217.25316620000001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1</v>
      </c>
      <c r="T320">
        <v>0</v>
      </c>
      <c r="U320">
        <v>0</v>
      </c>
      <c r="V320">
        <v>13</v>
      </c>
      <c r="W320" t="s">
        <v>29</v>
      </c>
      <c r="X320" t="str">
        <f t="shared" si="19"/>
        <v>16.05814_14.31984</v>
      </c>
      <c r="Y320">
        <f>VLOOKUP(X320,[1]deaths_age_mf!$AM:$AN,2,0)</f>
        <v>769.07620829003781</v>
      </c>
      <c r="Z320">
        <f>IF($Y320&lt;=AL$1,1,0)</f>
        <v>0</v>
      </c>
      <c r="AA320">
        <f>IF($Y320&lt;=AM$1,1,0)</f>
        <v>0</v>
      </c>
      <c r="AB320">
        <f>IF($Y320&lt;=AN$1,1,0)</f>
        <v>0</v>
      </c>
      <c r="AC320">
        <f>IF($Y320&lt;=AO$1,1,0)</f>
        <v>0</v>
      </c>
      <c r="AD320">
        <f>IF($Y320&lt;=AP$1,1,0)</f>
        <v>0</v>
      </c>
      <c r="AE320">
        <f>IF($Y320&lt;=AQ$1,1,0)</f>
        <v>0</v>
      </c>
      <c r="AF320">
        <f>IF($Y320&lt;=AR$1,1,0)</f>
        <v>0</v>
      </c>
      <c r="AG320">
        <f>IF($Y320&lt;=AS$1,1,0)</f>
        <v>1</v>
      </c>
      <c r="AH320">
        <f t="shared" si="20"/>
        <v>1</v>
      </c>
      <c r="AI320">
        <f t="shared" si="21"/>
        <v>1</v>
      </c>
      <c r="AJ320">
        <f t="shared" si="22"/>
        <v>1</v>
      </c>
    </row>
    <row r="321" spans="1:36" x14ac:dyDescent="0.2">
      <c r="A321">
        <v>12.3847</v>
      </c>
      <c r="B321">
        <v>13.69473</v>
      </c>
      <c r="C321">
        <v>0</v>
      </c>
      <c r="D321">
        <v>1</v>
      </c>
      <c r="E321" t="s">
        <v>23</v>
      </c>
      <c r="F321">
        <v>0.28000000000000003</v>
      </c>
      <c r="G321">
        <v>0</v>
      </c>
      <c r="H321" t="s">
        <v>24</v>
      </c>
      <c r="I321" t="s">
        <v>25</v>
      </c>
      <c r="J321" s="1">
        <v>19969</v>
      </c>
      <c r="K321">
        <v>116</v>
      </c>
      <c r="L321">
        <v>320</v>
      </c>
      <c r="M321">
        <v>98.819711589999997</v>
      </c>
      <c r="N321">
        <v>1</v>
      </c>
      <c r="O321">
        <v>0</v>
      </c>
      <c r="P321">
        <v>1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13</v>
      </c>
      <c r="W321" t="s">
        <v>23</v>
      </c>
      <c r="X321" t="str">
        <f t="shared" si="19"/>
        <v>12.3847_13.69473</v>
      </c>
      <c r="Y321">
        <f>VLOOKUP(X321,[1]deaths_age_mf!$AM:$AN,2,0)</f>
        <v>349.82177904560911</v>
      </c>
      <c r="Z321">
        <f>IF($Y321&lt;=AL$1,1,0)</f>
        <v>0</v>
      </c>
      <c r="AA321">
        <f>IF($Y321&lt;=AM$1,1,0)</f>
        <v>0</v>
      </c>
      <c r="AB321">
        <f>IF($Y321&lt;=AN$1,1,0)</f>
        <v>0</v>
      </c>
      <c r="AC321">
        <f>IF($Y321&lt;=AO$1,1,0)</f>
        <v>1</v>
      </c>
      <c r="AD321">
        <f>IF($Y321&lt;=AP$1,1,0)</f>
        <v>1</v>
      </c>
      <c r="AE321">
        <f>IF($Y321&lt;=AQ$1,1,0)</f>
        <v>1</v>
      </c>
      <c r="AF321">
        <f>IF($Y321&lt;=AR$1,1,0)</f>
        <v>1</v>
      </c>
      <c r="AG321">
        <f>IF($Y321&lt;=AS$1,1,0)</f>
        <v>1</v>
      </c>
      <c r="AH321">
        <f t="shared" si="20"/>
        <v>1</v>
      </c>
      <c r="AI321">
        <f t="shared" si="21"/>
        <v>1</v>
      </c>
      <c r="AJ321">
        <f t="shared" si="22"/>
        <v>1</v>
      </c>
    </row>
    <row r="322" spans="1:36" x14ac:dyDescent="0.2">
      <c r="A322">
        <v>12.18887</v>
      </c>
      <c r="B322">
        <v>11.78904</v>
      </c>
      <c r="C322">
        <v>1</v>
      </c>
      <c r="D322">
        <v>0</v>
      </c>
      <c r="E322" s="2">
        <v>43059</v>
      </c>
      <c r="F322">
        <v>0.25</v>
      </c>
      <c r="G322">
        <v>1</v>
      </c>
      <c r="H322" t="s">
        <v>28</v>
      </c>
      <c r="I322" t="s">
        <v>25</v>
      </c>
      <c r="J322" s="1">
        <v>19969</v>
      </c>
      <c r="K322">
        <v>116</v>
      </c>
      <c r="L322">
        <v>321</v>
      </c>
      <c r="M322">
        <v>19.37306061</v>
      </c>
      <c r="N322">
        <v>1</v>
      </c>
      <c r="O322">
        <v>1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13</v>
      </c>
      <c r="W322" s="2">
        <v>43059</v>
      </c>
      <c r="X322" t="str">
        <f t="shared" si="19"/>
        <v>12.18887_11.78904</v>
      </c>
      <c r="Y322">
        <f>VLOOKUP(X322,[1]deaths_age_mf!$AM:$AN,2,0)</f>
        <v>68.580634570515869</v>
      </c>
      <c r="Z322">
        <f>IF($Y322&lt;=AL$1,1,0)</f>
        <v>1</v>
      </c>
      <c r="AA322">
        <f>IF($Y322&lt;=AM$1,1,0)</f>
        <v>1</v>
      </c>
      <c r="AB322">
        <f>IF($Y322&lt;=AN$1,1,0)</f>
        <v>1</v>
      </c>
      <c r="AC322">
        <f>IF($Y322&lt;=AO$1,1,0)</f>
        <v>1</v>
      </c>
      <c r="AD322">
        <f>IF($Y322&lt;=AP$1,1,0)</f>
        <v>1</v>
      </c>
      <c r="AE322">
        <f>IF($Y322&lt;=AQ$1,1,0)</f>
        <v>1</v>
      </c>
      <c r="AF322">
        <f>IF($Y322&lt;=AR$1,1,0)</f>
        <v>1</v>
      </c>
      <c r="AG322">
        <f>IF($Y322&lt;=AS$1,1,0)</f>
        <v>1</v>
      </c>
      <c r="AH322">
        <f t="shared" si="20"/>
        <v>1</v>
      </c>
      <c r="AI322">
        <f t="shared" si="21"/>
        <v>1</v>
      </c>
      <c r="AJ322">
        <f t="shared" si="22"/>
        <v>1</v>
      </c>
    </row>
    <row r="323" spans="1:36" x14ac:dyDescent="0.2">
      <c r="A323">
        <v>15.12332</v>
      </c>
      <c r="B323">
        <v>11.68831</v>
      </c>
      <c r="C323">
        <v>0</v>
      </c>
      <c r="D323">
        <v>0</v>
      </c>
      <c r="E323" t="s">
        <v>23</v>
      </c>
      <c r="F323">
        <v>0.28000000000000003</v>
      </c>
      <c r="G323">
        <v>0</v>
      </c>
      <c r="H323" t="s">
        <v>28</v>
      </c>
      <c r="I323" t="s">
        <v>25</v>
      </c>
      <c r="J323" s="1">
        <v>19969</v>
      </c>
      <c r="K323">
        <v>116</v>
      </c>
      <c r="L323">
        <v>322</v>
      </c>
      <c r="M323">
        <v>127.61281270000001</v>
      </c>
      <c r="N323">
        <v>1</v>
      </c>
      <c r="O323">
        <v>0</v>
      </c>
      <c r="P323">
        <v>0</v>
      </c>
      <c r="Q323">
        <v>1</v>
      </c>
      <c r="R323">
        <v>0</v>
      </c>
      <c r="S323">
        <v>0</v>
      </c>
      <c r="T323">
        <v>0</v>
      </c>
      <c r="U323">
        <v>0</v>
      </c>
      <c r="V323">
        <v>13</v>
      </c>
      <c r="W323" t="s">
        <v>23</v>
      </c>
      <c r="X323" t="str">
        <f t="shared" ref="X323:X386" si="23">A323&amp;"_"&amp;B323</f>
        <v>15.12332_11.68831</v>
      </c>
      <c r="Y323">
        <f>VLOOKUP(X323,[1]deaths_age_mf!$AM:$AN,2,0)</f>
        <v>451.74935684308809</v>
      </c>
      <c r="Z323">
        <f>IF($Y323&lt;=AL$1,1,0)</f>
        <v>0</v>
      </c>
      <c r="AA323">
        <f>IF($Y323&lt;=AM$1,1,0)</f>
        <v>0</v>
      </c>
      <c r="AB323">
        <f>IF($Y323&lt;=AN$1,1,0)</f>
        <v>0</v>
      </c>
      <c r="AC323">
        <f>IF($Y323&lt;=AO$1,1,0)</f>
        <v>0</v>
      </c>
      <c r="AD323">
        <f>IF($Y323&lt;=AP$1,1,0)</f>
        <v>1</v>
      </c>
      <c r="AE323">
        <f>IF($Y323&lt;=AQ$1,1,0)</f>
        <v>1</v>
      </c>
      <c r="AF323">
        <f>IF($Y323&lt;=AR$1,1,0)</f>
        <v>1</v>
      </c>
      <c r="AG323">
        <f>IF($Y323&lt;=AS$1,1,0)</f>
        <v>1</v>
      </c>
      <c r="AH323">
        <f t="shared" ref="AH323:AH386" si="24">IF($Y323&lt;=AT$1,1,0)</f>
        <v>1</v>
      </c>
      <c r="AI323">
        <f t="shared" ref="AI323:AI386" si="25">IF($Y323&lt;=AU$1,1,0)</f>
        <v>1</v>
      </c>
      <c r="AJ323">
        <f t="shared" ref="AJ323:AJ386" si="26">IF($Y323&lt;=AV$1,1,0)</f>
        <v>1</v>
      </c>
    </row>
    <row r="324" spans="1:36" x14ac:dyDescent="0.2">
      <c r="A324">
        <v>13.953760000000001</v>
      </c>
      <c r="B324">
        <v>12.86237</v>
      </c>
      <c r="C324">
        <v>4</v>
      </c>
      <c r="D324">
        <v>0</v>
      </c>
      <c r="E324" t="s">
        <v>26</v>
      </c>
      <c r="F324">
        <v>0.04</v>
      </c>
      <c r="G324">
        <v>4</v>
      </c>
      <c r="H324" t="s">
        <v>28</v>
      </c>
      <c r="I324" t="s">
        <v>27</v>
      </c>
      <c r="J324" s="1">
        <v>19969</v>
      </c>
      <c r="K324">
        <v>116</v>
      </c>
      <c r="L324">
        <v>323</v>
      </c>
      <c r="M324">
        <v>89.43866482</v>
      </c>
      <c r="N324">
        <v>1</v>
      </c>
      <c r="O324">
        <v>0</v>
      </c>
      <c r="P324">
        <v>1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13</v>
      </c>
      <c r="W324" t="s">
        <v>26</v>
      </c>
      <c r="X324" t="str">
        <f t="shared" si="23"/>
        <v>13.95376_12.86237</v>
      </c>
      <c r="Y324">
        <f>VLOOKUP(X324,[1]deaths_age_mf!$AM:$AN,2,0)</f>
        <v>316.61287346311889</v>
      </c>
      <c r="Z324">
        <f>IF($Y324&lt;=AL$1,1,0)</f>
        <v>0</v>
      </c>
      <c r="AA324">
        <f>IF($Y324&lt;=AM$1,1,0)</f>
        <v>0</v>
      </c>
      <c r="AB324">
        <f>IF($Y324&lt;=AN$1,1,0)</f>
        <v>0</v>
      </c>
      <c r="AC324">
        <f>IF($Y324&lt;=AO$1,1,0)</f>
        <v>1</v>
      </c>
      <c r="AD324">
        <f>IF($Y324&lt;=AP$1,1,0)</f>
        <v>1</v>
      </c>
      <c r="AE324">
        <f>IF($Y324&lt;=AQ$1,1,0)</f>
        <v>1</v>
      </c>
      <c r="AF324">
        <f>IF($Y324&lt;=AR$1,1,0)</f>
        <v>1</v>
      </c>
      <c r="AG324">
        <f>IF($Y324&lt;=AS$1,1,0)</f>
        <v>1</v>
      </c>
      <c r="AH324">
        <f t="shared" si="24"/>
        <v>1</v>
      </c>
      <c r="AI324">
        <f t="shared" si="25"/>
        <v>1</v>
      </c>
      <c r="AJ324">
        <f t="shared" si="26"/>
        <v>1</v>
      </c>
    </row>
    <row r="325" spans="1:36" x14ac:dyDescent="0.2">
      <c r="A325">
        <v>9.6184080000000005</v>
      </c>
      <c r="B325">
        <v>10.912890000000001</v>
      </c>
      <c r="C325">
        <v>5</v>
      </c>
      <c r="D325">
        <v>0</v>
      </c>
      <c r="E325" t="s">
        <v>29</v>
      </c>
      <c r="F325">
        <v>0.01</v>
      </c>
      <c r="G325">
        <v>4</v>
      </c>
      <c r="H325" t="s">
        <v>28</v>
      </c>
      <c r="I325" t="s">
        <v>27</v>
      </c>
      <c r="J325" s="1">
        <v>19969</v>
      </c>
      <c r="K325">
        <v>116</v>
      </c>
      <c r="L325">
        <v>324</v>
      </c>
      <c r="M325">
        <v>153.1582113</v>
      </c>
      <c r="N325">
        <v>1</v>
      </c>
      <c r="O325">
        <v>0</v>
      </c>
      <c r="P325">
        <v>0</v>
      </c>
      <c r="Q325">
        <v>0</v>
      </c>
      <c r="R325">
        <v>1</v>
      </c>
      <c r="S325">
        <v>0</v>
      </c>
      <c r="T325">
        <v>0</v>
      </c>
      <c r="U325">
        <v>0</v>
      </c>
      <c r="V325">
        <v>13</v>
      </c>
      <c r="W325" t="s">
        <v>29</v>
      </c>
      <c r="X325" t="str">
        <f t="shared" si="23"/>
        <v>9.618408_10.91289</v>
      </c>
      <c r="Y325">
        <f>VLOOKUP(X325,[1]deaths_age_mf!$AM:$AN,2,0)</f>
        <v>542.18006785454747</v>
      </c>
      <c r="Z325">
        <f>IF($Y325&lt;=AL$1,1,0)</f>
        <v>0</v>
      </c>
      <c r="AA325">
        <f>IF($Y325&lt;=AM$1,1,0)</f>
        <v>0</v>
      </c>
      <c r="AB325">
        <f>IF($Y325&lt;=AN$1,1,0)</f>
        <v>0</v>
      </c>
      <c r="AC325">
        <f>IF($Y325&lt;=AO$1,1,0)</f>
        <v>0</v>
      </c>
      <c r="AD325">
        <f>IF($Y325&lt;=AP$1,1,0)</f>
        <v>0</v>
      </c>
      <c r="AE325">
        <f>IF($Y325&lt;=AQ$1,1,0)</f>
        <v>1</v>
      </c>
      <c r="AF325">
        <f>IF($Y325&lt;=AR$1,1,0)</f>
        <v>1</v>
      </c>
      <c r="AG325">
        <f>IF($Y325&lt;=AS$1,1,0)</f>
        <v>1</v>
      </c>
      <c r="AH325">
        <f t="shared" si="24"/>
        <v>1</v>
      </c>
      <c r="AI325">
        <f t="shared" si="25"/>
        <v>1</v>
      </c>
      <c r="AJ325">
        <f t="shared" si="26"/>
        <v>1</v>
      </c>
    </row>
    <row r="326" spans="1:36" x14ac:dyDescent="0.2">
      <c r="A326">
        <v>16.292649999999998</v>
      </c>
      <c r="B326">
        <v>14.33811</v>
      </c>
      <c r="C326">
        <v>4</v>
      </c>
      <c r="D326">
        <v>0</v>
      </c>
      <c r="E326" t="s">
        <v>26</v>
      </c>
      <c r="F326">
        <v>0.04</v>
      </c>
      <c r="G326">
        <v>4</v>
      </c>
      <c r="H326" t="s">
        <v>28</v>
      </c>
      <c r="I326" t="s">
        <v>27</v>
      </c>
      <c r="J326" s="1">
        <v>19969</v>
      </c>
      <c r="K326">
        <v>116</v>
      </c>
      <c r="L326">
        <v>325</v>
      </c>
      <c r="M326">
        <v>227.29391720000001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1</v>
      </c>
      <c r="T326">
        <v>0</v>
      </c>
      <c r="U326">
        <v>0</v>
      </c>
      <c r="V326">
        <v>13</v>
      </c>
      <c r="W326" t="s">
        <v>26</v>
      </c>
      <c r="X326" t="str">
        <f t="shared" si="23"/>
        <v>16.29265_14.33811</v>
      </c>
      <c r="Y326">
        <f>VLOOKUP(X326,[1]deaths_age_mf!$AM:$AN,2,0)</f>
        <v>804.62046701033773</v>
      </c>
      <c r="Z326">
        <f>IF($Y326&lt;=AL$1,1,0)</f>
        <v>0</v>
      </c>
      <c r="AA326">
        <f>IF($Y326&lt;=AM$1,1,0)</f>
        <v>0</v>
      </c>
      <c r="AB326">
        <f>IF($Y326&lt;=AN$1,1,0)</f>
        <v>0</v>
      </c>
      <c r="AC326">
        <f>IF($Y326&lt;=AO$1,1,0)</f>
        <v>0</v>
      </c>
      <c r="AD326">
        <f>IF($Y326&lt;=AP$1,1,0)</f>
        <v>0</v>
      </c>
      <c r="AE326">
        <f>IF($Y326&lt;=AQ$1,1,0)</f>
        <v>0</v>
      </c>
      <c r="AF326">
        <f>IF($Y326&lt;=AR$1,1,0)</f>
        <v>0</v>
      </c>
      <c r="AG326">
        <f>IF($Y326&lt;=AS$1,1,0)</f>
        <v>0</v>
      </c>
      <c r="AH326">
        <f t="shared" si="24"/>
        <v>1</v>
      </c>
      <c r="AI326">
        <f t="shared" si="25"/>
        <v>1</v>
      </c>
      <c r="AJ326">
        <f t="shared" si="26"/>
        <v>1</v>
      </c>
    </row>
    <row r="327" spans="1:36" x14ac:dyDescent="0.2">
      <c r="A327">
        <v>12.643940000000001</v>
      </c>
      <c r="B327">
        <v>10.64805</v>
      </c>
      <c r="C327">
        <v>2</v>
      </c>
      <c r="D327">
        <v>1</v>
      </c>
      <c r="E327" t="s">
        <v>30</v>
      </c>
      <c r="F327">
        <v>0.3</v>
      </c>
      <c r="G327">
        <v>2</v>
      </c>
      <c r="H327" t="s">
        <v>24</v>
      </c>
      <c r="I327" t="s">
        <v>25</v>
      </c>
      <c r="J327" s="1">
        <v>19969</v>
      </c>
      <c r="K327">
        <v>116</v>
      </c>
      <c r="L327">
        <v>326</v>
      </c>
      <c r="M327">
        <v>54.077904199999999</v>
      </c>
      <c r="N327">
        <v>1</v>
      </c>
      <c r="O327">
        <v>0</v>
      </c>
      <c r="P327">
        <v>1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13</v>
      </c>
      <c r="W327" t="s">
        <v>30</v>
      </c>
      <c r="X327" t="str">
        <f t="shared" si="23"/>
        <v>12.64394_10.64805</v>
      </c>
      <c r="Y327">
        <f>VLOOKUP(X327,[1]deaths_age_mf!$AM:$AN,2,0)</f>
        <v>191.43578085150449</v>
      </c>
      <c r="Z327">
        <f>IF($Y327&lt;=AL$1,1,0)</f>
        <v>0</v>
      </c>
      <c r="AA327">
        <f>IF($Y327&lt;=AM$1,1,0)</f>
        <v>1</v>
      </c>
      <c r="AB327">
        <f>IF($Y327&lt;=AN$1,1,0)</f>
        <v>1</v>
      </c>
      <c r="AC327">
        <f>IF($Y327&lt;=AO$1,1,0)</f>
        <v>1</v>
      </c>
      <c r="AD327">
        <f>IF($Y327&lt;=AP$1,1,0)</f>
        <v>1</v>
      </c>
      <c r="AE327">
        <f>IF($Y327&lt;=AQ$1,1,0)</f>
        <v>1</v>
      </c>
      <c r="AF327">
        <f>IF($Y327&lt;=AR$1,1,0)</f>
        <v>1</v>
      </c>
      <c r="AG327">
        <f>IF($Y327&lt;=AS$1,1,0)</f>
        <v>1</v>
      </c>
      <c r="AH327">
        <f t="shared" si="24"/>
        <v>1</v>
      </c>
      <c r="AI327">
        <f t="shared" si="25"/>
        <v>1</v>
      </c>
      <c r="AJ327">
        <f t="shared" si="26"/>
        <v>1</v>
      </c>
    </row>
    <row r="328" spans="1:36" x14ac:dyDescent="0.2">
      <c r="A328">
        <v>10.49377</v>
      </c>
      <c r="B328">
        <v>12.874790000000001</v>
      </c>
      <c r="C328">
        <v>3</v>
      </c>
      <c r="D328">
        <v>1</v>
      </c>
      <c r="E328" t="s">
        <v>31</v>
      </c>
      <c r="F328">
        <v>0.13</v>
      </c>
      <c r="G328">
        <v>3</v>
      </c>
      <c r="H328" t="s">
        <v>24</v>
      </c>
      <c r="I328" t="s">
        <v>25</v>
      </c>
      <c r="J328" s="1">
        <v>19969</v>
      </c>
      <c r="K328">
        <v>116</v>
      </c>
      <c r="L328">
        <v>327</v>
      </c>
      <c r="M328">
        <v>118.6740305</v>
      </c>
      <c r="N328">
        <v>1</v>
      </c>
      <c r="O328">
        <v>0</v>
      </c>
      <c r="P328">
        <v>0</v>
      </c>
      <c r="Q328">
        <v>1</v>
      </c>
      <c r="R328">
        <v>0</v>
      </c>
      <c r="S328">
        <v>0</v>
      </c>
      <c r="T328">
        <v>0</v>
      </c>
      <c r="U328">
        <v>0</v>
      </c>
      <c r="V328">
        <v>13</v>
      </c>
      <c r="W328" t="s">
        <v>31</v>
      </c>
      <c r="X328" t="str">
        <f t="shared" si="23"/>
        <v>10.49377_12.87479</v>
      </c>
      <c r="Y328">
        <f>VLOOKUP(X328,[1]deaths_age_mf!$AM:$AN,2,0)</f>
        <v>420.10606813339876</v>
      </c>
      <c r="Z328">
        <f>IF($Y328&lt;=AL$1,1,0)</f>
        <v>0</v>
      </c>
      <c r="AA328">
        <f>IF($Y328&lt;=AM$1,1,0)</f>
        <v>0</v>
      </c>
      <c r="AB328">
        <f>IF($Y328&lt;=AN$1,1,0)</f>
        <v>0</v>
      </c>
      <c r="AC328">
        <f>IF($Y328&lt;=AO$1,1,0)</f>
        <v>0</v>
      </c>
      <c r="AD328">
        <f>IF($Y328&lt;=AP$1,1,0)</f>
        <v>1</v>
      </c>
      <c r="AE328">
        <f>IF($Y328&lt;=AQ$1,1,0)</f>
        <v>1</v>
      </c>
      <c r="AF328">
        <f>IF($Y328&lt;=AR$1,1,0)</f>
        <v>1</v>
      </c>
      <c r="AG328">
        <f>IF($Y328&lt;=AS$1,1,0)</f>
        <v>1</v>
      </c>
      <c r="AH328">
        <f t="shared" si="24"/>
        <v>1</v>
      </c>
      <c r="AI328">
        <f t="shared" si="25"/>
        <v>1</v>
      </c>
      <c r="AJ328">
        <f t="shared" si="26"/>
        <v>1</v>
      </c>
    </row>
    <row r="329" spans="1:36" x14ac:dyDescent="0.2">
      <c r="A329">
        <v>13.97831</v>
      </c>
      <c r="B329">
        <v>12.832929999999999</v>
      </c>
      <c r="C329">
        <v>4</v>
      </c>
      <c r="D329">
        <v>1</v>
      </c>
      <c r="E329" t="s">
        <v>26</v>
      </c>
      <c r="F329">
        <v>0.04</v>
      </c>
      <c r="G329">
        <v>4</v>
      </c>
      <c r="H329" t="s">
        <v>24</v>
      </c>
      <c r="I329" t="s">
        <v>27</v>
      </c>
      <c r="J329" s="1">
        <v>19969</v>
      </c>
      <c r="K329">
        <v>116</v>
      </c>
      <c r="L329">
        <v>328</v>
      </c>
      <c r="M329">
        <v>89.473663799999997</v>
      </c>
      <c r="N329">
        <v>1</v>
      </c>
      <c r="O329">
        <v>0</v>
      </c>
      <c r="P329">
        <v>1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13</v>
      </c>
      <c r="W329" t="s">
        <v>26</v>
      </c>
      <c r="X329" t="str">
        <f t="shared" si="23"/>
        <v>13.97831_12.83293</v>
      </c>
      <c r="Y329">
        <f>VLOOKUP(X329,[1]deaths_age_mf!$AM:$AN,2,0)</f>
        <v>316.73676985902233</v>
      </c>
      <c r="Z329">
        <f>IF($Y329&lt;=AL$1,1,0)</f>
        <v>0</v>
      </c>
      <c r="AA329">
        <f>IF($Y329&lt;=AM$1,1,0)</f>
        <v>0</v>
      </c>
      <c r="AB329">
        <f>IF($Y329&lt;=AN$1,1,0)</f>
        <v>0</v>
      </c>
      <c r="AC329">
        <f>IF($Y329&lt;=AO$1,1,0)</f>
        <v>1</v>
      </c>
      <c r="AD329">
        <f>IF($Y329&lt;=AP$1,1,0)</f>
        <v>1</v>
      </c>
      <c r="AE329">
        <f>IF($Y329&lt;=AQ$1,1,0)</f>
        <v>1</v>
      </c>
      <c r="AF329">
        <f>IF($Y329&lt;=AR$1,1,0)</f>
        <v>1</v>
      </c>
      <c r="AG329">
        <f>IF($Y329&lt;=AS$1,1,0)</f>
        <v>1</v>
      </c>
      <c r="AH329">
        <f t="shared" si="24"/>
        <v>1</v>
      </c>
      <c r="AI329">
        <f t="shared" si="25"/>
        <v>1</v>
      </c>
      <c r="AJ329">
        <f t="shared" si="26"/>
        <v>1</v>
      </c>
    </row>
    <row r="330" spans="1:36" x14ac:dyDescent="0.2">
      <c r="A330">
        <v>15.521509999999999</v>
      </c>
      <c r="B330">
        <v>11.265090000000001</v>
      </c>
      <c r="C330">
        <v>1</v>
      </c>
      <c r="D330">
        <v>0</v>
      </c>
      <c r="E330" s="2">
        <v>43059</v>
      </c>
      <c r="F330">
        <v>0.25</v>
      </c>
      <c r="G330">
        <v>1</v>
      </c>
      <c r="H330" t="s">
        <v>28</v>
      </c>
      <c r="I330" t="s">
        <v>25</v>
      </c>
      <c r="J330" s="1">
        <v>19969</v>
      </c>
      <c r="K330">
        <v>116</v>
      </c>
      <c r="L330">
        <v>329</v>
      </c>
      <c r="M330">
        <v>149.3059385</v>
      </c>
      <c r="N330">
        <v>1</v>
      </c>
      <c r="O330">
        <v>0</v>
      </c>
      <c r="P330">
        <v>0</v>
      </c>
      <c r="Q330">
        <v>1</v>
      </c>
      <c r="R330">
        <v>0</v>
      </c>
      <c r="S330">
        <v>0</v>
      </c>
      <c r="T330">
        <v>0</v>
      </c>
      <c r="U330">
        <v>0</v>
      </c>
      <c r="V330">
        <v>13</v>
      </c>
      <c r="W330" s="2">
        <v>43059</v>
      </c>
      <c r="X330" t="str">
        <f t="shared" si="23"/>
        <v>15.52151_11.26509</v>
      </c>
      <c r="Y330">
        <f>VLOOKUP(X330,[1]deaths_age_mf!$AM:$AN,2,0)</f>
        <v>528.54302230404346</v>
      </c>
      <c r="Z330">
        <f>IF($Y330&lt;=AL$1,1,0)</f>
        <v>0</v>
      </c>
      <c r="AA330">
        <f>IF($Y330&lt;=AM$1,1,0)</f>
        <v>0</v>
      </c>
      <c r="AB330">
        <f>IF($Y330&lt;=AN$1,1,0)</f>
        <v>0</v>
      </c>
      <c r="AC330">
        <f>IF($Y330&lt;=AO$1,1,0)</f>
        <v>0</v>
      </c>
      <c r="AD330">
        <f>IF($Y330&lt;=AP$1,1,0)</f>
        <v>0</v>
      </c>
      <c r="AE330">
        <f>IF($Y330&lt;=AQ$1,1,0)</f>
        <v>1</v>
      </c>
      <c r="AF330">
        <f>IF($Y330&lt;=AR$1,1,0)</f>
        <v>1</v>
      </c>
      <c r="AG330">
        <f>IF($Y330&lt;=AS$1,1,0)</f>
        <v>1</v>
      </c>
      <c r="AH330">
        <f t="shared" si="24"/>
        <v>1</v>
      </c>
      <c r="AI330">
        <f t="shared" si="25"/>
        <v>1</v>
      </c>
      <c r="AJ330">
        <f t="shared" si="26"/>
        <v>1</v>
      </c>
    </row>
    <row r="331" spans="1:36" x14ac:dyDescent="0.2">
      <c r="A331">
        <v>10.963990000000001</v>
      </c>
      <c r="B331">
        <v>11.18275</v>
      </c>
      <c r="C331">
        <v>3</v>
      </c>
      <c r="D331">
        <v>0</v>
      </c>
      <c r="E331" t="s">
        <v>31</v>
      </c>
      <c r="F331">
        <v>0.13</v>
      </c>
      <c r="G331">
        <v>3</v>
      </c>
      <c r="H331" t="s">
        <v>28</v>
      </c>
      <c r="I331" t="s">
        <v>25</v>
      </c>
      <c r="J331" s="1">
        <v>19969</v>
      </c>
      <c r="K331">
        <v>116</v>
      </c>
      <c r="L331">
        <v>330</v>
      </c>
      <c r="M331">
        <v>84.853258150000002</v>
      </c>
      <c r="N331">
        <v>1</v>
      </c>
      <c r="O331">
        <v>0</v>
      </c>
      <c r="P331">
        <v>1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13</v>
      </c>
      <c r="W331" t="s">
        <v>31</v>
      </c>
      <c r="X331" t="str">
        <f t="shared" si="23"/>
        <v>10.96399_11.18275</v>
      </c>
      <c r="Y331">
        <f>VLOOKUP(X331,[1]deaths_age_mf!$AM:$AN,2,0)</f>
        <v>300.38053384765919</v>
      </c>
      <c r="Z331">
        <f>IF($Y331&lt;=AL$1,1,0)</f>
        <v>0</v>
      </c>
      <c r="AA331">
        <f>IF($Y331&lt;=AM$1,1,0)</f>
        <v>0</v>
      </c>
      <c r="AB331">
        <f>IF($Y331&lt;=AN$1,1,0)</f>
        <v>0</v>
      </c>
      <c r="AC331">
        <f>IF($Y331&lt;=AO$1,1,0)</f>
        <v>1</v>
      </c>
      <c r="AD331">
        <f>IF($Y331&lt;=AP$1,1,0)</f>
        <v>1</v>
      </c>
      <c r="AE331">
        <f>IF($Y331&lt;=AQ$1,1,0)</f>
        <v>1</v>
      </c>
      <c r="AF331">
        <f>IF($Y331&lt;=AR$1,1,0)</f>
        <v>1</v>
      </c>
      <c r="AG331">
        <f>IF($Y331&lt;=AS$1,1,0)</f>
        <v>1</v>
      </c>
      <c r="AH331">
        <f t="shared" si="24"/>
        <v>1</v>
      </c>
      <c r="AI331">
        <f t="shared" si="25"/>
        <v>1</v>
      </c>
      <c r="AJ331">
        <f t="shared" si="26"/>
        <v>1</v>
      </c>
    </row>
    <row r="332" spans="1:36" x14ac:dyDescent="0.2">
      <c r="A332">
        <v>13.29801</v>
      </c>
      <c r="B332">
        <v>12.91595</v>
      </c>
      <c r="C332">
        <v>0</v>
      </c>
      <c r="D332">
        <v>1</v>
      </c>
      <c r="E332" t="s">
        <v>23</v>
      </c>
      <c r="F332">
        <v>0.28000000000000003</v>
      </c>
      <c r="G332">
        <v>0</v>
      </c>
      <c r="H332" t="s">
        <v>24</v>
      </c>
      <c r="I332" t="s">
        <v>25</v>
      </c>
      <c r="J332" s="1">
        <v>19969</v>
      </c>
      <c r="K332">
        <v>116</v>
      </c>
      <c r="L332">
        <v>331</v>
      </c>
      <c r="M332">
        <v>69.663812199999995</v>
      </c>
      <c r="N332">
        <v>1</v>
      </c>
      <c r="O332">
        <v>0</v>
      </c>
      <c r="P332">
        <v>1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13</v>
      </c>
      <c r="W332" t="s">
        <v>23</v>
      </c>
      <c r="X332" t="str">
        <f t="shared" si="23"/>
        <v>13.29801_12.91595</v>
      </c>
      <c r="Y332">
        <f>VLOOKUP(X332,[1]deaths_age_mf!$AM:$AN,2,0)</f>
        <v>246.60989519596632</v>
      </c>
      <c r="Z332">
        <f>IF($Y332&lt;=AL$1,1,0)</f>
        <v>0</v>
      </c>
      <c r="AA332">
        <f>IF($Y332&lt;=AM$1,1,0)</f>
        <v>0</v>
      </c>
      <c r="AB332">
        <f>IF($Y332&lt;=AN$1,1,0)</f>
        <v>1</v>
      </c>
      <c r="AC332">
        <f>IF($Y332&lt;=AO$1,1,0)</f>
        <v>1</v>
      </c>
      <c r="AD332">
        <f>IF($Y332&lt;=AP$1,1,0)</f>
        <v>1</v>
      </c>
      <c r="AE332">
        <f>IF($Y332&lt;=AQ$1,1,0)</f>
        <v>1</v>
      </c>
      <c r="AF332">
        <f>IF($Y332&lt;=AR$1,1,0)</f>
        <v>1</v>
      </c>
      <c r="AG332">
        <f>IF($Y332&lt;=AS$1,1,0)</f>
        <v>1</v>
      </c>
      <c r="AH332">
        <f t="shared" si="24"/>
        <v>1</v>
      </c>
      <c r="AI332">
        <f t="shared" si="25"/>
        <v>1</v>
      </c>
      <c r="AJ332">
        <f t="shared" si="26"/>
        <v>1</v>
      </c>
    </row>
    <row r="333" spans="1:36" x14ac:dyDescent="0.2">
      <c r="A333">
        <v>13.91508</v>
      </c>
      <c r="B333">
        <v>13.56587</v>
      </c>
      <c r="C333">
        <v>0</v>
      </c>
      <c r="D333">
        <v>0</v>
      </c>
      <c r="E333" t="s">
        <v>23</v>
      </c>
      <c r="F333">
        <v>0.28000000000000003</v>
      </c>
      <c r="G333">
        <v>0</v>
      </c>
      <c r="H333" t="s">
        <v>28</v>
      </c>
      <c r="I333" t="s">
        <v>25</v>
      </c>
      <c r="J333" s="1">
        <v>19969</v>
      </c>
      <c r="K333">
        <v>116</v>
      </c>
      <c r="L333">
        <v>332</v>
      </c>
      <c r="M333">
        <v>113.8683692</v>
      </c>
      <c r="N333">
        <v>1</v>
      </c>
      <c r="O333">
        <v>0</v>
      </c>
      <c r="P333">
        <v>0</v>
      </c>
      <c r="Q333">
        <v>1</v>
      </c>
      <c r="R333">
        <v>0</v>
      </c>
      <c r="S333">
        <v>0</v>
      </c>
      <c r="T333">
        <v>0</v>
      </c>
      <c r="U333">
        <v>0</v>
      </c>
      <c r="V333">
        <v>13</v>
      </c>
      <c r="W333" t="s">
        <v>23</v>
      </c>
      <c r="X333" t="str">
        <f t="shared" si="23"/>
        <v>13.91508_13.56587</v>
      </c>
      <c r="Y333">
        <f>VLOOKUP(X333,[1]deaths_age_mf!$AM:$AN,2,0)</f>
        <v>403.09402703286474</v>
      </c>
      <c r="Z333">
        <f>IF($Y333&lt;=AL$1,1,0)</f>
        <v>0</v>
      </c>
      <c r="AA333">
        <f>IF($Y333&lt;=AM$1,1,0)</f>
        <v>0</v>
      </c>
      <c r="AB333">
        <f>IF($Y333&lt;=AN$1,1,0)</f>
        <v>0</v>
      </c>
      <c r="AC333">
        <f>IF($Y333&lt;=AO$1,1,0)</f>
        <v>0</v>
      </c>
      <c r="AD333">
        <f>IF($Y333&lt;=AP$1,1,0)</f>
        <v>1</v>
      </c>
      <c r="AE333">
        <f>IF($Y333&lt;=AQ$1,1,0)</f>
        <v>1</v>
      </c>
      <c r="AF333">
        <f>IF($Y333&lt;=AR$1,1,0)</f>
        <v>1</v>
      </c>
      <c r="AG333">
        <f>IF($Y333&lt;=AS$1,1,0)</f>
        <v>1</v>
      </c>
      <c r="AH333">
        <f t="shared" si="24"/>
        <v>1</v>
      </c>
      <c r="AI333">
        <f t="shared" si="25"/>
        <v>1</v>
      </c>
      <c r="AJ333">
        <f t="shared" si="26"/>
        <v>1</v>
      </c>
    </row>
    <row r="334" spans="1:36" x14ac:dyDescent="0.2">
      <c r="A334">
        <v>13.31653</v>
      </c>
      <c r="B334">
        <v>9.6436410000000006</v>
      </c>
      <c r="C334">
        <v>5</v>
      </c>
      <c r="D334">
        <v>1</v>
      </c>
      <c r="E334" t="s">
        <v>29</v>
      </c>
      <c r="F334">
        <v>0.01</v>
      </c>
      <c r="G334">
        <v>4</v>
      </c>
      <c r="H334" t="s">
        <v>24</v>
      </c>
      <c r="I334" t="s">
        <v>27</v>
      </c>
      <c r="J334" s="1">
        <v>19970</v>
      </c>
      <c r="K334">
        <v>54</v>
      </c>
      <c r="L334">
        <v>333</v>
      </c>
      <c r="M334">
        <v>110.6387366</v>
      </c>
      <c r="N334">
        <v>1</v>
      </c>
      <c r="O334">
        <v>0</v>
      </c>
      <c r="P334">
        <v>0</v>
      </c>
      <c r="Q334">
        <v>1</v>
      </c>
      <c r="R334">
        <v>0</v>
      </c>
      <c r="S334">
        <v>0</v>
      </c>
      <c r="T334">
        <v>0</v>
      </c>
      <c r="U334">
        <v>0</v>
      </c>
      <c r="V334">
        <v>14</v>
      </c>
      <c r="W334" t="s">
        <v>29</v>
      </c>
      <c r="X334" t="str">
        <f t="shared" si="23"/>
        <v>13.31653_9.643641</v>
      </c>
      <c r="Y334">
        <f>VLOOKUP(X334,[1]deaths_age_mf!$AM:$AN,2,0)</f>
        <v>391.66112773595802</v>
      </c>
      <c r="Z334">
        <f>IF($Y334&lt;=AL$1,1,0)</f>
        <v>0</v>
      </c>
      <c r="AA334">
        <f>IF($Y334&lt;=AM$1,1,0)</f>
        <v>0</v>
      </c>
      <c r="AB334">
        <f>IF($Y334&lt;=AN$1,1,0)</f>
        <v>0</v>
      </c>
      <c r="AC334">
        <f>IF($Y334&lt;=AO$1,1,0)</f>
        <v>1</v>
      </c>
      <c r="AD334">
        <f>IF($Y334&lt;=AP$1,1,0)</f>
        <v>1</v>
      </c>
      <c r="AE334">
        <f>IF($Y334&lt;=AQ$1,1,0)</f>
        <v>1</v>
      </c>
      <c r="AF334">
        <f>IF($Y334&lt;=AR$1,1,0)</f>
        <v>1</v>
      </c>
      <c r="AG334">
        <f>IF($Y334&lt;=AS$1,1,0)</f>
        <v>1</v>
      </c>
      <c r="AH334">
        <f t="shared" si="24"/>
        <v>1</v>
      </c>
      <c r="AI334">
        <f t="shared" si="25"/>
        <v>1</v>
      </c>
      <c r="AJ334">
        <f t="shared" si="26"/>
        <v>1</v>
      </c>
    </row>
    <row r="335" spans="1:36" x14ac:dyDescent="0.2">
      <c r="A335">
        <v>12.747070000000001</v>
      </c>
      <c r="B335">
        <v>10.7125</v>
      </c>
      <c r="C335">
        <v>0</v>
      </c>
      <c r="D335">
        <v>1</v>
      </c>
      <c r="E335" t="s">
        <v>23</v>
      </c>
      <c r="F335">
        <v>0.28000000000000003</v>
      </c>
      <c r="G335">
        <v>0</v>
      </c>
      <c r="H335" t="s">
        <v>24</v>
      </c>
      <c r="I335" t="s">
        <v>25</v>
      </c>
      <c r="J335" s="1">
        <v>19970</v>
      </c>
      <c r="K335">
        <v>54</v>
      </c>
      <c r="L335">
        <v>334</v>
      </c>
      <c r="M335">
        <v>51.488575279999999</v>
      </c>
      <c r="N335">
        <v>1</v>
      </c>
      <c r="O335">
        <v>0</v>
      </c>
      <c r="P335">
        <v>1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14</v>
      </c>
      <c r="W335" t="s">
        <v>23</v>
      </c>
      <c r="X335" t="str">
        <f t="shared" si="23"/>
        <v>12.74707_10.7125</v>
      </c>
      <c r="Y335">
        <f>VLOOKUP(X335,[1]deaths_age_mf!$AM:$AN,2,0)</f>
        <v>182.26955647594264</v>
      </c>
      <c r="Z335">
        <f>IF($Y335&lt;=AL$1,1,0)</f>
        <v>0</v>
      </c>
      <c r="AA335">
        <f>IF($Y335&lt;=AM$1,1,0)</f>
        <v>1</v>
      </c>
      <c r="AB335">
        <f>IF($Y335&lt;=AN$1,1,0)</f>
        <v>1</v>
      </c>
      <c r="AC335">
        <f>IF($Y335&lt;=AO$1,1,0)</f>
        <v>1</v>
      </c>
      <c r="AD335">
        <f>IF($Y335&lt;=AP$1,1,0)</f>
        <v>1</v>
      </c>
      <c r="AE335">
        <f>IF($Y335&lt;=AQ$1,1,0)</f>
        <v>1</v>
      </c>
      <c r="AF335">
        <f>IF($Y335&lt;=AR$1,1,0)</f>
        <v>1</v>
      </c>
      <c r="AG335">
        <f>IF($Y335&lt;=AS$1,1,0)</f>
        <v>1</v>
      </c>
      <c r="AH335">
        <f t="shared" si="24"/>
        <v>1</v>
      </c>
      <c r="AI335">
        <f t="shared" si="25"/>
        <v>1</v>
      </c>
      <c r="AJ335">
        <f t="shared" si="26"/>
        <v>1</v>
      </c>
    </row>
    <row r="336" spans="1:36" x14ac:dyDescent="0.2">
      <c r="A336">
        <v>15.441549999999999</v>
      </c>
      <c r="B336">
        <v>11.208</v>
      </c>
      <c r="C336">
        <v>4</v>
      </c>
      <c r="D336">
        <v>0</v>
      </c>
      <c r="E336" t="s">
        <v>26</v>
      </c>
      <c r="F336">
        <v>0.04</v>
      </c>
      <c r="G336">
        <v>4</v>
      </c>
      <c r="H336" t="s">
        <v>28</v>
      </c>
      <c r="I336" t="s">
        <v>27</v>
      </c>
      <c r="J336" s="1">
        <v>19970</v>
      </c>
      <c r="K336">
        <v>54</v>
      </c>
      <c r="L336">
        <v>335</v>
      </c>
      <c r="M336">
        <v>145.83835590000001</v>
      </c>
      <c r="N336">
        <v>1</v>
      </c>
      <c r="O336">
        <v>0</v>
      </c>
      <c r="P336">
        <v>0</v>
      </c>
      <c r="Q336">
        <v>1</v>
      </c>
      <c r="R336">
        <v>0</v>
      </c>
      <c r="S336">
        <v>0</v>
      </c>
      <c r="T336">
        <v>0</v>
      </c>
      <c r="U336">
        <v>0</v>
      </c>
      <c r="V336">
        <v>14</v>
      </c>
      <c r="W336" t="s">
        <v>26</v>
      </c>
      <c r="X336" t="str">
        <f t="shared" si="23"/>
        <v>15.44155_11.208</v>
      </c>
      <c r="Y336">
        <f>VLOOKUP(X336,[1]deaths_age_mf!$AM:$AN,2,0)</f>
        <v>516.26777990135713</v>
      </c>
      <c r="Z336">
        <f>IF($Y336&lt;=AL$1,1,0)</f>
        <v>0</v>
      </c>
      <c r="AA336">
        <f>IF($Y336&lt;=AM$1,1,0)</f>
        <v>0</v>
      </c>
      <c r="AB336">
        <f>IF($Y336&lt;=AN$1,1,0)</f>
        <v>0</v>
      </c>
      <c r="AC336">
        <f>IF($Y336&lt;=AO$1,1,0)</f>
        <v>0</v>
      </c>
      <c r="AD336">
        <f>IF($Y336&lt;=AP$1,1,0)</f>
        <v>0</v>
      </c>
      <c r="AE336">
        <f>IF($Y336&lt;=AQ$1,1,0)</f>
        <v>1</v>
      </c>
      <c r="AF336">
        <f>IF($Y336&lt;=AR$1,1,0)</f>
        <v>1</v>
      </c>
      <c r="AG336">
        <f>IF($Y336&lt;=AS$1,1,0)</f>
        <v>1</v>
      </c>
      <c r="AH336">
        <f t="shared" si="24"/>
        <v>1</v>
      </c>
      <c r="AI336">
        <f t="shared" si="25"/>
        <v>1</v>
      </c>
      <c r="AJ336">
        <f t="shared" si="26"/>
        <v>1</v>
      </c>
    </row>
    <row r="337" spans="1:36" x14ac:dyDescent="0.2">
      <c r="A337">
        <v>15.693720000000001</v>
      </c>
      <c r="B337">
        <v>13.879020000000001</v>
      </c>
      <c r="C337">
        <v>1</v>
      </c>
      <c r="D337">
        <v>0</v>
      </c>
      <c r="E337" s="2">
        <v>43059</v>
      </c>
      <c r="F337">
        <v>0.25</v>
      </c>
      <c r="G337">
        <v>1</v>
      </c>
      <c r="H337" t="s">
        <v>28</v>
      </c>
      <c r="I337" t="s">
        <v>25</v>
      </c>
      <c r="J337" s="1">
        <v>19970</v>
      </c>
      <c r="K337">
        <v>54</v>
      </c>
      <c r="L337">
        <v>336</v>
      </c>
      <c r="M337">
        <v>189.60216829999999</v>
      </c>
      <c r="N337">
        <v>0</v>
      </c>
      <c r="O337">
        <v>0</v>
      </c>
      <c r="P337">
        <v>0</v>
      </c>
      <c r="Q337">
        <v>0</v>
      </c>
      <c r="R337">
        <v>1</v>
      </c>
      <c r="S337">
        <v>0</v>
      </c>
      <c r="T337">
        <v>0</v>
      </c>
      <c r="U337">
        <v>0</v>
      </c>
      <c r="V337">
        <v>14</v>
      </c>
      <c r="W337" s="2">
        <v>43059</v>
      </c>
      <c r="X337" t="str">
        <f t="shared" si="23"/>
        <v>15.69372_13.87902</v>
      </c>
      <c r="Y337">
        <f>VLOOKUP(X337,[1]deaths_age_mf!$AM:$AN,2,0)</f>
        <v>671.19167579048508</v>
      </c>
      <c r="Z337">
        <f>IF($Y337&lt;=AL$1,1,0)</f>
        <v>0</v>
      </c>
      <c r="AA337">
        <f>IF($Y337&lt;=AM$1,1,0)</f>
        <v>0</v>
      </c>
      <c r="AB337">
        <f>IF($Y337&lt;=AN$1,1,0)</f>
        <v>0</v>
      </c>
      <c r="AC337">
        <f>IF($Y337&lt;=AO$1,1,0)</f>
        <v>0</v>
      </c>
      <c r="AD337">
        <f>IF($Y337&lt;=AP$1,1,0)</f>
        <v>0</v>
      </c>
      <c r="AE337">
        <f>IF($Y337&lt;=AQ$1,1,0)</f>
        <v>0</v>
      </c>
      <c r="AF337">
        <f>IF($Y337&lt;=AR$1,1,0)</f>
        <v>1</v>
      </c>
      <c r="AG337">
        <f>IF($Y337&lt;=AS$1,1,0)</f>
        <v>1</v>
      </c>
      <c r="AH337">
        <f t="shared" si="24"/>
        <v>1</v>
      </c>
      <c r="AI337">
        <f t="shared" si="25"/>
        <v>1</v>
      </c>
      <c r="AJ337">
        <f t="shared" si="26"/>
        <v>1</v>
      </c>
    </row>
    <row r="338" spans="1:36" x14ac:dyDescent="0.2">
      <c r="A338">
        <v>13.837590000000001</v>
      </c>
      <c r="B338">
        <v>11.055540000000001</v>
      </c>
      <c r="C338">
        <v>0</v>
      </c>
      <c r="D338">
        <v>1</v>
      </c>
      <c r="E338" t="s">
        <v>23</v>
      </c>
      <c r="F338">
        <v>0.28000000000000003</v>
      </c>
      <c r="G338">
        <v>0</v>
      </c>
      <c r="H338" t="s">
        <v>24</v>
      </c>
      <c r="I338" t="s">
        <v>25</v>
      </c>
      <c r="J338" s="1">
        <v>19970</v>
      </c>
      <c r="K338">
        <v>54</v>
      </c>
      <c r="L338">
        <v>337</v>
      </c>
      <c r="M338">
        <v>71.666349890000006</v>
      </c>
      <c r="N338">
        <v>1</v>
      </c>
      <c r="O338">
        <v>0</v>
      </c>
      <c r="P338">
        <v>1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14</v>
      </c>
      <c r="W338" t="s">
        <v>23</v>
      </c>
      <c r="X338" t="str">
        <f t="shared" si="23"/>
        <v>13.83759_11.05554</v>
      </c>
      <c r="Y338">
        <f>VLOOKUP(X338,[1]deaths_age_mf!$AM:$AN,2,0)</f>
        <v>253.69887862059028</v>
      </c>
      <c r="Z338">
        <f>IF($Y338&lt;=AL$1,1,0)</f>
        <v>0</v>
      </c>
      <c r="AA338">
        <f>IF($Y338&lt;=AM$1,1,0)</f>
        <v>0</v>
      </c>
      <c r="AB338">
        <f>IF($Y338&lt;=AN$1,1,0)</f>
        <v>1</v>
      </c>
      <c r="AC338">
        <f>IF($Y338&lt;=AO$1,1,0)</f>
        <v>1</v>
      </c>
      <c r="AD338">
        <f>IF($Y338&lt;=AP$1,1,0)</f>
        <v>1</v>
      </c>
      <c r="AE338">
        <f>IF($Y338&lt;=AQ$1,1,0)</f>
        <v>1</v>
      </c>
      <c r="AF338">
        <f>IF($Y338&lt;=AR$1,1,0)</f>
        <v>1</v>
      </c>
      <c r="AG338">
        <f>IF($Y338&lt;=AS$1,1,0)</f>
        <v>1</v>
      </c>
      <c r="AH338">
        <f t="shared" si="24"/>
        <v>1</v>
      </c>
      <c r="AI338">
        <f t="shared" si="25"/>
        <v>1</v>
      </c>
      <c r="AJ338">
        <f t="shared" si="26"/>
        <v>1</v>
      </c>
    </row>
    <row r="339" spans="1:36" x14ac:dyDescent="0.2">
      <c r="A339">
        <v>11.67728</v>
      </c>
      <c r="B339">
        <v>10.47627</v>
      </c>
      <c r="C339">
        <v>1</v>
      </c>
      <c r="D339">
        <v>0</v>
      </c>
      <c r="E339" s="2">
        <v>43059</v>
      </c>
      <c r="F339">
        <v>0.25</v>
      </c>
      <c r="G339">
        <v>1</v>
      </c>
      <c r="H339" t="s">
        <v>28</v>
      </c>
      <c r="I339" t="s">
        <v>25</v>
      </c>
      <c r="J339" s="1">
        <v>19970</v>
      </c>
      <c r="K339">
        <v>54</v>
      </c>
      <c r="L339">
        <v>338</v>
      </c>
      <c r="M339">
        <v>76.878624160000001</v>
      </c>
      <c r="N339">
        <v>1</v>
      </c>
      <c r="O339">
        <v>0</v>
      </c>
      <c r="P339">
        <v>1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14</v>
      </c>
      <c r="W339" s="2">
        <v>43059</v>
      </c>
      <c r="X339" t="str">
        <f t="shared" si="23"/>
        <v>11.67728_10.47627</v>
      </c>
      <c r="Y339">
        <f>VLOOKUP(X339,[1]deaths_age_mf!$AM:$AN,2,0)</f>
        <v>272.15032952883723</v>
      </c>
      <c r="Z339">
        <f>IF($Y339&lt;=AL$1,1,0)</f>
        <v>0</v>
      </c>
      <c r="AA339">
        <f>IF($Y339&lt;=AM$1,1,0)</f>
        <v>0</v>
      </c>
      <c r="AB339">
        <f>IF($Y339&lt;=AN$1,1,0)</f>
        <v>1</v>
      </c>
      <c r="AC339">
        <f>IF($Y339&lt;=AO$1,1,0)</f>
        <v>1</v>
      </c>
      <c r="AD339">
        <f>IF($Y339&lt;=AP$1,1,0)</f>
        <v>1</v>
      </c>
      <c r="AE339">
        <f>IF($Y339&lt;=AQ$1,1,0)</f>
        <v>1</v>
      </c>
      <c r="AF339">
        <f>IF($Y339&lt;=AR$1,1,0)</f>
        <v>1</v>
      </c>
      <c r="AG339">
        <f>IF($Y339&lt;=AS$1,1,0)</f>
        <v>1</v>
      </c>
      <c r="AH339">
        <f t="shared" si="24"/>
        <v>1</v>
      </c>
      <c r="AI339">
        <f t="shared" si="25"/>
        <v>1</v>
      </c>
      <c r="AJ339">
        <f t="shared" si="26"/>
        <v>1</v>
      </c>
    </row>
    <row r="340" spans="1:36" x14ac:dyDescent="0.2">
      <c r="A340">
        <v>16.072679999999998</v>
      </c>
      <c r="B340">
        <v>14.290559999999999</v>
      </c>
      <c r="C340">
        <v>4</v>
      </c>
      <c r="D340">
        <v>1</v>
      </c>
      <c r="E340" t="s">
        <v>26</v>
      </c>
      <c r="F340">
        <v>0.04</v>
      </c>
      <c r="G340">
        <v>4</v>
      </c>
      <c r="H340" t="s">
        <v>24</v>
      </c>
      <c r="I340" t="s">
        <v>27</v>
      </c>
      <c r="J340" s="1">
        <v>19970</v>
      </c>
      <c r="K340">
        <v>54</v>
      </c>
      <c r="L340">
        <v>339</v>
      </c>
      <c r="M340">
        <v>216.96896570000001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1</v>
      </c>
      <c r="T340">
        <v>0</v>
      </c>
      <c r="U340">
        <v>0</v>
      </c>
      <c r="V340">
        <v>14</v>
      </c>
      <c r="W340" t="s">
        <v>26</v>
      </c>
      <c r="X340" t="str">
        <f t="shared" si="23"/>
        <v>16.07268_14.29056</v>
      </c>
      <c r="Y340">
        <f>VLOOKUP(X340,[1]deaths_age_mf!$AM:$AN,2,0)</f>
        <v>768.07013867558919</v>
      </c>
      <c r="Z340">
        <f>IF($Y340&lt;=AL$1,1,0)</f>
        <v>0</v>
      </c>
      <c r="AA340">
        <f>IF($Y340&lt;=AM$1,1,0)</f>
        <v>0</v>
      </c>
      <c r="AB340">
        <f>IF($Y340&lt;=AN$1,1,0)</f>
        <v>0</v>
      </c>
      <c r="AC340">
        <f>IF($Y340&lt;=AO$1,1,0)</f>
        <v>0</v>
      </c>
      <c r="AD340">
        <f>IF($Y340&lt;=AP$1,1,0)</f>
        <v>0</v>
      </c>
      <c r="AE340">
        <f>IF($Y340&lt;=AQ$1,1,0)</f>
        <v>0</v>
      </c>
      <c r="AF340">
        <f>IF($Y340&lt;=AR$1,1,0)</f>
        <v>0</v>
      </c>
      <c r="AG340">
        <f>IF($Y340&lt;=AS$1,1,0)</f>
        <v>1</v>
      </c>
      <c r="AH340">
        <f t="shared" si="24"/>
        <v>1</v>
      </c>
      <c r="AI340">
        <f t="shared" si="25"/>
        <v>1</v>
      </c>
      <c r="AJ340">
        <f t="shared" si="26"/>
        <v>1</v>
      </c>
    </row>
    <row r="341" spans="1:36" x14ac:dyDescent="0.2">
      <c r="A341">
        <v>12.595319999999999</v>
      </c>
      <c r="B341">
        <v>10.985329999999999</v>
      </c>
      <c r="C341">
        <v>4</v>
      </c>
      <c r="D341">
        <v>0</v>
      </c>
      <c r="E341" t="s">
        <v>26</v>
      </c>
      <c r="F341">
        <v>0.04</v>
      </c>
      <c r="G341">
        <v>4</v>
      </c>
      <c r="H341" t="s">
        <v>28</v>
      </c>
      <c r="I341" t="s">
        <v>27</v>
      </c>
      <c r="J341" s="1">
        <v>19970</v>
      </c>
      <c r="K341">
        <v>54</v>
      </c>
      <c r="L341">
        <v>340</v>
      </c>
      <c r="M341">
        <v>37.111342149999999</v>
      </c>
      <c r="N341">
        <v>1</v>
      </c>
      <c r="O341">
        <v>1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14</v>
      </c>
      <c r="W341" t="s">
        <v>26</v>
      </c>
      <c r="X341" t="str">
        <f t="shared" si="23"/>
        <v>12.59532_10.98533</v>
      </c>
      <c r="Y341">
        <f>VLOOKUP(X341,[1]deaths_age_mf!$AM:$AN,2,0)</f>
        <v>131.3741511988872</v>
      </c>
      <c r="Z341">
        <f>IF($Y341&lt;=AL$1,1,0)</f>
        <v>0</v>
      </c>
      <c r="AA341">
        <f>IF($Y341&lt;=AM$1,1,0)</f>
        <v>1</v>
      </c>
      <c r="AB341">
        <f>IF($Y341&lt;=AN$1,1,0)</f>
        <v>1</v>
      </c>
      <c r="AC341">
        <f>IF($Y341&lt;=AO$1,1,0)</f>
        <v>1</v>
      </c>
      <c r="AD341">
        <f>IF($Y341&lt;=AP$1,1,0)</f>
        <v>1</v>
      </c>
      <c r="AE341">
        <f>IF($Y341&lt;=AQ$1,1,0)</f>
        <v>1</v>
      </c>
      <c r="AF341">
        <f>IF($Y341&lt;=AR$1,1,0)</f>
        <v>1</v>
      </c>
      <c r="AG341">
        <f>IF($Y341&lt;=AS$1,1,0)</f>
        <v>1</v>
      </c>
      <c r="AH341">
        <f t="shared" si="24"/>
        <v>1</v>
      </c>
      <c r="AI341">
        <f t="shared" si="25"/>
        <v>1</v>
      </c>
      <c r="AJ341">
        <f t="shared" si="26"/>
        <v>1</v>
      </c>
    </row>
    <row r="342" spans="1:36" x14ac:dyDescent="0.2">
      <c r="A342">
        <v>15.35726</v>
      </c>
      <c r="B342">
        <v>11.29407</v>
      </c>
      <c r="C342">
        <v>2</v>
      </c>
      <c r="D342">
        <v>0</v>
      </c>
      <c r="E342" t="s">
        <v>30</v>
      </c>
      <c r="F342">
        <v>0.3</v>
      </c>
      <c r="G342">
        <v>2</v>
      </c>
      <c r="H342" t="s">
        <v>28</v>
      </c>
      <c r="I342" t="s">
        <v>25</v>
      </c>
      <c r="J342" s="1">
        <v>19970</v>
      </c>
      <c r="K342">
        <v>54</v>
      </c>
      <c r="L342">
        <v>341</v>
      </c>
      <c r="M342">
        <v>140.9682291</v>
      </c>
      <c r="N342">
        <v>1</v>
      </c>
      <c r="O342">
        <v>0</v>
      </c>
      <c r="P342">
        <v>0</v>
      </c>
      <c r="Q342">
        <v>1</v>
      </c>
      <c r="R342">
        <v>0</v>
      </c>
      <c r="S342">
        <v>0</v>
      </c>
      <c r="T342">
        <v>0</v>
      </c>
      <c r="U342">
        <v>0</v>
      </c>
      <c r="V342">
        <v>14</v>
      </c>
      <c r="W342" t="s">
        <v>30</v>
      </c>
      <c r="X342" t="str">
        <f t="shared" si="23"/>
        <v>15.35726_11.29407</v>
      </c>
      <c r="Y342">
        <f>VLOOKUP(X342,[1]deaths_age_mf!$AM:$AN,2,0)</f>
        <v>499.02753109197698</v>
      </c>
      <c r="Z342">
        <f>IF($Y342&lt;=AL$1,1,0)</f>
        <v>0</v>
      </c>
      <c r="AA342">
        <f>IF($Y342&lt;=AM$1,1,0)</f>
        <v>0</v>
      </c>
      <c r="AB342">
        <f>IF($Y342&lt;=AN$1,1,0)</f>
        <v>0</v>
      </c>
      <c r="AC342">
        <f>IF($Y342&lt;=AO$1,1,0)</f>
        <v>0</v>
      </c>
      <c r="AD342">
        <f>IF($Y342&lt;=AP$1,1,0)</f>
        <v>1</v>
      </c>
      <c r="AE342">
        <f>IF($Y342&lt;=AQ$1,1,0)</f>
        <v>1</v>
      </c>
      <c r="AF342">
        <f>IF($Y342&lt;=AR$1,1,0)</f>
        <v>1</v>
      </c>
      <c r="AG342">
        <f>IF($Y342&lt;=AS$1,1,0)</f>
        <v>1</v>
      </c>
      <c r="AH342">
        <f t="shared" si="24"/>
        <v>1</v>
      </c>
      <c r="AI342">
        <f t="shared" si="25"/>
        <v>1</v>
      </c>
      <c r="AJ342">
        <f t="shared" si="26"/>
        <v>1</v>
      </c>
    </row>
    <row r="343" spans="1:36" x14ac:dyDescent="0.2">
      <c r="A343">
        <v>16.283999999999999</v>
      </c>
      <c r="B343">
        <v>14.360279999999999</v>
      </c>
      <c r="C343">
        <v>2</v>
      </c>
      <c r="D343">
        <v>1</v>
      </c>
      <c r="E343" t="s">
        <v>30</v>
      </c>
      <c r="F343">
        <v>0.3</v>
      </c>
      <c r="G343">
        <v>2</v>
      </c>
      <c r="H343" t="s">
        <v>24</v>
      </c>
      <c r="I343" t="s">
        <v>25</v>
      </c>
      <c r="J343" s="1">
        <v>19970</v>
      </c>
      <c r="K343">
        <v>54</v>
      </c>
      <c r="L343">
        <v>342</v>
      </c>
      <c r="M343">
        <v>227.57947519999999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1</v>
      </c>
      <c r="T343">
        <v>0</v>
      </c>
      <c r="U343">
        <v>0</v>
      </c>
      <c r="V343">
        <v>14</v>
      </c>
      <c r="W343" t="s">
        <v>30</v>
      </c>
      <c r="X343" t="str">
        <f t="shared" si="23"/>
        <v>16.284_14.36028</v>
      </c>
      <c r="Y343">
        <f>VLOOKUP(X343,[1]deaths_age_mf!$AM:$AN,2,0)</f>
        <v>805.63134218640164</v>
      </c>
      <c r="Z343">
        <f>IF($Y343&lt;=AL$1,1,0)</f>
        <v>0</v>
      </c>
      <c r="AA343">
        <f>IF($Y343&lt;=AM$1,1,0)</f>
        <v>0</v>
      </c>
      <c r="AB343">
        <f>IF($Y343&lt;=AN$1,1,0)</f>
        <v>0</v>
      </c>
      <c r="AC343">
        <f>IF($Y343&lt;=AO$1,1,0)</f>
        <v>0</v>
      </c>
      <c r="AD343">
        <f>IF($Y343&lt;=AP$1,1,0)</f>
        <v>0</v>
      </c>
      <c r="AE343">
        <f>IF($Y343&lt;=AQ$1,1,0)</f>
        <v>0</v>
      </c>
      <c r="AF343">
        <f>IF($Y343&lt;=AR$1,1,0)</f>
        <v>0</v>
      </c>
      <c r="AG343">
        <f>IF($Y343&lt;=AS$1,1,0)</f>
        <v>0</v>
      </c>
      <c r="AH343">
        <f t="shared" si="24"/>
        <v>1</v>
      </c>
      <c r="AI343">
        <f t="shared" si="25"/>
        <v>1</v>
      </c>
      <c r="AJ343">
        <f t="shared" si="26"/>
        <v>1</v>
      </c>
    </row>
    <row r="344" spans="1:36" x14ac:dyDescent="0.2">
      <c r="A344">
        <v>12.501620000000001</v>
      </c>
      <c r="B344">
        <v>12.06644</v>
      </c>
      <c r="C344">
        <v>3</v>
      </c>
      <c r="D344">
        <v>1</v>
      </c>
      <c r="E344" t="s">
        <v>31</v>
      </c>
      <c r="F344">
        <v>0.13</v>
      </c>
      <c r="G344">
        <v>3</v>
      </c>
      <c r="H344" t="s">
        <v>24</v>
      </c>
      <c r="I344" t="s">
        <v>25</v>
      </c>
      <c r="J344" s="1">
        <v>19970</v>
      </c>
      <c r="K344">
        <v>54</v>
      </c>
      <c r="L344">
        <v>343</v>
      </c>
      <c r="M344">
        <v>17.318180089999998</v>
      </c>
      <c r="N344">
        <v>1</v>
      </c>
      <c r="O344">
        <v>1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14</v>
      </c>
      <c r="W344" t="s">
        <v>31</v>
      </c>
      <c r="X344" t="str">
        <f t="shared" si="23"/>
        <v>12.50162_12.06644</v>
      </c>
      <c r="Y344">
        <f>VLOOKUP(X344,[1]deaths_age_mf!$AM:$AN,2,0)</f>
        <v>61.306357532983114</v>
      </c>
      <c r="Z344">
        <f>IF($Y344&lt;=AL$1,1,0)</f>
        <v>1</v>
      </c>
      <c r="AA344">
        <f>IF($Y344&lt;=AM$1,1,0)</f>
        <v>1</v>
      </c>
      <c r="AB344">
        <f>IF($Y344&lt;=AN$1,1,0)</f>
        <v>1</v>
      </c>
      <c r="AC344">
        <f>IF($Y344&lt;=AO$1,1,0)</f>
        <v>1</v>
      </c>
      <c r="AD344">
        <f>IF($Y344&lt;=AP$1,1,0)</f>
        <v>1</v>
      </c>
      <c r="AE344">
        <f>IF($Y344&lt;=AQ$1,1,0)</f>
        <v>1</v>
      </c>
      <c r="AF344">
        <f>IF($Y344&lt;=AR$1,1,0)</f>
        <v>1</v>
      </c>
      <c r="AG344">
        <f>IF($Y344&lt;=AS$1,1,0)</f>
        <v>1</v>
      </c>
      <c r="AH344">
        <f t="shared" si="24"/>
        <v>1</v>
      </c>
      <c r="AI344">
        <f t="shared" si="25"/>
        <v>1</v>
      </c>
      <c r="AJ344">
        <f t="shared" si="26"/>
        <v>1</v>
      </c>
    </row>
    <row r="345" spans="1:36" x14ac:dyDescent="0.2">
      <c r="A345">
        <v>15.65</v>
      </c>
      <c r="B345">
        <v>12.90427</v>
      </c>
      <c r="C345">
        <v>1</v>
      </c>
      <c r="D345">
        <v>1</v>
      </c>
      <c r="E345" s="2">
        <v>43059</v>
      </c>
      <c r="F345">
        <v>0.25</v>
      </c>
      <c r="G345">
        <v>1</v>
      </c>
      <c r="H345" t="s">
        <v>24</v>
      </c>
      <c r="I345" t="s">
        <v>25</v>
      </c>
      <c r="J345" s="1">
        <v>19970</v>
      </c>
      <c r="K345">
        <v>54</v>
      </c>
      <c r="L345">
        <v>344</v>
      </c>
      <c r="M345">
        <v>164.79981129999999</v>
      </c>
      <c r="N345">
        <v>0</v>
      </c>
      <c r="O345">
        <v>0</v>
      </c>
      <c r="P345">
        <v>0</v>
      </c>
      <c r="Q345">
        <v>0</v>
      </c>
      <c r="R345">
        <v>1</v>
      </c>
      <c r="S345">
        <v>0</v>
      </c>
      <c r="T345">
        <v>0</v>
      </c>
      <c r="U345">
        <v>0</v>
      </c>
      <c r="V345">
        <v>14</v>
      </c>
      <c r="W345" s="2">
        <v>43059</v>
      </c>
      <c r="X345" t="str">
        <f t="shared" si="23"/>
        <v>15.65_12.90427</v>
      </c>
      <c r="Y345">
        <f>VLOOKUP(X345,[1]deaths_age_mf!$AM:$AN,2,0)</f>
        <v>583.39133202095468</v>
      </c>
      <c r="Z345">
        <f>IF($Y345&lt;=AL$1,1,0)</f>
        <v>0</v>
      </c>
      <c r="AA345">
        <f>IF($Y345&lt;=AM$1,1,0)</f>
        <v>0</v>
      </c>
      <c r="AB345">
        <f>IF($Y345&lt;=AN$1,1,0)</f>
        <v>0</v>
      </c>
      <c r="AC345">
        <f>IF($Y345&lt;=AO$1,1,0)</f>
        <v>0</v>
      </c>
      <c r="AD345">
        <f>IF($Y345&lt;=AP$1,1,0)</f>
        <v>0</v>
      </c>
      <c r="AE345">
        <f>IF($Y345&lt;=AQ$1,1,0)</f>
        <v>1</v>
      </c>
      <c r="AF345">
        <f>IF($Y345&lt;=AR$1,1,0)</f>
        <v>1</v>
      </c>
      <c r="AG345">
        <f>IF($Y345&lt;=AS$1,1,0)</f>
        <v>1</v>
      </c>
      <c r="AH345">
        <f t="shared" si="24"/>
        <v>1</v>
      </c>
      <c r="AI345">
        <f t="shared" si="25"/>
        <v>1</v>
      </c>
      <c r="AJ345">
        <f t="shared" si="26"/>
        <v>1</v>
      </c>
    </row>
    <row r="346" spans="1:36" x14ac:dyDescent="0.2">
      <c r="A346">
        <v>11.54975</v>
      </c>
      <c r="B346">
        <v>12.56442</v>
      </c>
      <c r="C346">
        <v>5</v>
      </c>
      <c r="D346">
        <v>1</v>
      </c>
      <c r="E346" t="s">
        <v>29</v>
      </c>
      <c r="F346">
        <v>0.01</v>
      </c>
      <c r="G346">
        <v>4</v>
      </c>
      <c r="H346" t="s">
        <v>24</v>
      </c>
      <c r="I346" t="s">
        <v>27</v>
      </c>
      <c r="J346" s="1">
        <v>19970</v>
      </c>
      <c r="K346">
        <v>54</v>
      </c>
      <c r="L346">
        <v>345</v>
      </c>
      <c r="M346">
        <v>66.043049170000003</v>
      </c>
      <c r="N346">
        <v>1</v>
      </c>
      <c r="O346">
        <v>0</v>
      </c>
      <c r="P346">
        <v>1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14</v>
      </c>
      <c r="W346" t="s">
        <v>29</v>
      </c>
      <c r="X346" t="str">
        <f t="shared" si="23"/>
        <v>11.54975_12.56442</v>
      </c>
      <c r="Y346">
        <f>VLOOKUP(X346,[1]deaths_age_mf!$AM:$AN,2,0)</f>
        <v>233.79239405133069</v>
      </c>
      <c r="Z346">
        <f>IF($Y346&lt;=AL$1,1,0)</f>
        <v>0</v>
      </c>
      <c r="AA346">
        <f>IF($Y346&lt;=AM$1,1,0)</f>
        <v>0</v>
      </c>
      <c r="AB346">
        <f>IF($Y346&lt;=AN$1,1,0)</f>
        <v>1</v>
      </c>
      <c r="AC346">
        <f>IF($Y346&lt;=AO$1,1,0)</f>
        <v>1</v>
      </c>
      <c r="AD346">
        <f>IF($Y346&lt;=AP$1,1,0)</f>
        <v>1</v>
      </c>
      <c r="AE346">
        <f>IF($Y346&lt;=AQ$1,1,0)</f>
        <v>1</v>
      </c>
      <c r="AF346">
        <f>IF($Y346&lt;=AR$1,1,0)</f>
        <v>1</v>
      </c>
      <c r="AG346">
        <f>IF($Y346&lt;=AS$1,1,0)</f>
        <v>1</v>
      </c>
      <c r="AH346">
        <f t="shared" si="24"/>
        <v>1</v>
      </c>
      <c r="AI346">
        <f t="shared" si="25"/>
        <v>1</v>
      </c>
      <c r="AJ346">
        <f t="shared" si="26"/>
        <v>1</v>
      </c>
    </row>
    <row r="347" spans="1:36" x14ac:dyDescent="0.2">
      <c r="A347">
        <v>14.21522</v>
      </c>
      <c r="B347">
        <v>12.068</v>
      </c>
      <c r="C347">
        <v>5</v>
      </c>
      <c r="D347">
        <v>1</v>
      </c>
      <c r="E347" t="s">
        <v>29</v>
      </c>
      <c r="F347">
        <v>0.01</v>
      </c>
      <c r="G347">
        <v>4</v>
      </c>
      <c r="H347" t="s">
        <v>24</v>
      </c>
      <c r="I347" t="s">
        <v>27</v>
      </c>
      <c r="J347" s="1">
        <v>19970</v>
      </c>
      <c r="K347">
        <v>54</v>
      </c>
      <c r="L347">
        <v>346</v>
      </c>
      <c r="M347">
        <v>83.941082069999993</v>
      </c>
      <c r="N347">
        <v>1</v>
      </c>
      <c r="O347">
        <v>0</v>
      </c>
      <c r="P347">
        <v>1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14</v>
      </c>
      <c r="W347" t="s">
        <v>29</v>
      </c>
      <c r="X347" t="str">
        <f t="shared" si="23"/>
        <v>14.21522_12.068</v>
      </c>
      <c r="Y347">
        <f>VLOOKUP(X347,[1]deaths_age_mf!$AM:$AN,2,0)</f>
        <v>297.15143052543698</v>
      </c>
      <c r="Z347">
        <f>IF($Y347&lt;=AL$1,1,0)</f>
        <v>0</v>
      </c>
      <c r="AA347">
        <f>IF($Y347&lt;=AM$1,1,0)</f>
        <v>0</v>
      </c>
      <c r="AB347">
        <f>IF($Y347&lt;=AN$1,1,0)</f>
        <v>1</v>
      </c>
      <c r="AC347">
        <f>IF($Y347&lt;=AO$1,1,0)</f>
        <v>1</v>
      </c>
      <c r="AD347">
        <f>IF($Y347&lt;=AP$1,1,0)</f>
        <v>1</v>
      </c>
      <c r="AE347">
        <f>IF($Y347&lt;=AQ$1,1,0)</f>
        <v>1</v>
      </c>
      <c r="AF347">
        <f>IF($Y347&lt;=AR$1,1,0)</f>
        <v>1</v>
      </c>
      <c r="AG347">
        <f>IF($Y347&lt;=AS$1,1,0)</f>
        <v>1</v>
      </c>
      <c r="AH347">
        <f t="shared" si="24"/>
        <v>1</v>
      </c>
      <c r="AI347">
        <f t="shared" si="25"/>
        <v>1</v>
      </c>
      <c r="AJ347">
        <f t="shared" si="26"/>
        <v>1</v>
      </c>
    </row>
    <row r="348" spans="1:36" x14ac:dyDescent="0.2">
      <c r="A348">
        <v>16.252939999999999</v>
      </c>
      <c r="B348">
        <v>10.093489999999999</v>
      </c>
      <c r="C348">
        <v>2</v>
      </c>
      <c r="D348">
        <v>0</v>
      </c>
      <c r="E348" t="s">
        <v>30</v>
      </c>
      <c r="F348">
        <v>0.3</v>
      </c>
      <c r="G348">
        <v>2</v>
      </c>
      <c r="H348" t="s">
        <v>28</v>
      </c>
      <c r="I348" t="s">
        <v>25</v>
      </c>
      <c r="J348" s="1">
        <v>19970</v>
      </c>
      <c r="K348">
        <v>54</v>
      </c>
      <c r="L348">
        <v>347</v>
      </c>
      <c r="M348">
        <v>201.3885832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1</v>
      </c>
      <c r="T348">
        <v>0</v>
      </c>
      <c r="U348">
        <v>0</v>
      </c>
      <c r="V348">
        <v>14</v>
      </c>
      <c r="W348" t="s">
        <v>30</v>
      </c>
      <c r="X348" t="str">
        <f t="shared" si="23"/>
        <v>16.25294_10.09349</v>
      </c>
      <c r="Y348">
        <f>VLOOKUP(X348,[1]deaths_age_mf!$AM:$AN,2,0)</f>
        <v>712.91558467615641</v>
      </c>
      <c r="Z348">
        <f>IF($Y348&lt;=AL$1,1,0)</f>
        <v>0</v>
      </c>
      <c r="AA348">
        <f>IF($Y348&lt;=AM$1,1,0)</f>
        <v>0</v>
      </c>
      <c r="AB348">
        <f>IF($Y348&lt;=AN$1,1,0)</f>
        <v>0</v>
      </c>
      <c r="AC348">
        <f>IF($Y348&lt;=AO$1,1,0)</f>
        <v>0</v>
      </c>
      <c r="AD348">
        <f>IF($Y348&lt;=AP$1,1,0)</f>
        <v>0</v>
      </c>
      <c r="AE348">
        <f>IF($Y348&lt;=AQ$1,1,0)</f>
        <v>0</v>
      </c>
      <c r="AF348">
        <f>IF($Y348&lt;=AR$1,1,0)</f>
        <v>0</v>
      </c>
      <c r="AG348">
        <f>IF($Y348&lt;=AS$1,1,0)</f>
        <v>1</v>
      </c>
      <c r="AH348">
        <f t="shared" si="24"/>
        <v>1</v>
      </c>
      <c r="AI348">
        <f t="shared" si="25"/>
        <v>1</v>
      </c>
      <c r="AJ348">
        <f t="shared" si="26"/>
        <v>1</v>
      </c>
    </row>
    <row r="349" spans="1:36" x14ac:dyDescent="0.2">
      <c r="A349">
        <v>13.62379</v>
      </c>
      <c r="B349">
        <v>11.204190000000001</v>
      </c>
      <c r="C349">
        <v>4</v>
      </c>
      <c r="D349">
        <v>0</v>
      </c>
      <c r="E349" t="s">
        <v>26</v>
      </c>
      <c r="F349">
        <v>0.04</v>
      </c>
      <c r="G349">
        <v>4</v>
      </c>
      <c r="H349" t="s">
        <v>28</v>
      </c>
      <c r="I349" t="s">
        <v>27</v>
      </c>
      <c r="J349" s="1">
        <v>19970</v>
      </c>
      <c r="K349">
        <v>54</v>
      </c>
      <c r="L349">
        <v>348</v>
      </c>
      <c r="M349">
        <v>58.760484750000003</v>
      </c>
      <c r="N349">
        <v>1</v>
      </c>
      <c r="O349">
        <v>0</v>
      </c>
      <c r="P349">
        <v>1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14</v>
      </c>
      <c r="W349" t="s">
        <v>26</v>
      </c>
      <c r="X349" t="str">
        <f t="shared" si="23"/>
        <v>13.62379_11.20419</v>
      </c>
      <c r="Y349">
        <f>VLOOKUP(X349,[1]deaths_age_mf!$AM:$AN,2,0)</f>
        <v>208.01211601666927</v>
      </c>
      <c r="Z349">
        <f>IF($Y349&lt;=AL$1,1,0)</f>
        <v>0</v>
      </c>
      <c r="AA349">
        <f>IF($Y349&lt;=AM$1,1,0)</f>
        <v>0</v>
      </c>
      <c r="AB349">
        <f>IF($Y349&lt;=AN$1,1,0)</f>
        <v>1</v>
      </c>
      <c r="AC349">
        <f>IF($Y349&lt;=AO$1,1,0)</f>
        <v>1</v>
      </c>
      <c r="AD349">
        <f>IF($Y349&lt;=AP$1,1,0)</f>
        <v>1</v>
      </c>
      <c r="AE349">
        <f>IF($Y349&lt;=AQ$1,1,0)</f>
        <v>1</v>
      </c>
      <c r="AF349">
        <f>IF($Y349&lt;=AR$1,1,0)</f>
        <v>1</v>
      </c>
      <c r="AG349">
        <f>IF($Y349&lt;=AS$1,1,0)</f>
        <v>1</v>
      </c>
      <c r="AH349">
        <f t="shared" si="24"/>
        <v>1</v>
      </c>
      <c r="AI349">
        <f t="shared" si="25"/>
        <v>1</v>
      </c>
      <c r="AJ349">
        <f t="shared" si="26"/>
        <v>1</v>
      </c>
    </row>
    <row r="350" spans="1:36" x14ac:dyDescent="0.2">
      <c r="A350">
        <v>12.615270000000001</v>
      </c>
      <c r="B350">
        <v>10.3553</v>
      </c>
      <c r="C350">
        <v>3</v>
      </c>
      <c r="D350">
        <v>0</v>
      </c>
      <c r="E350" t="s">
        <v>31</v>
      </c>
      <c r="F350">
        <v>0.13</v>
      </c>
      <c r="G350">
        <v>3</v>
      </c>
      <c r="H350" t="s">
        <v>28</v>
      </c>
      <c r="I350" t="s">
        <v>25</v>
      </c>
      <c r="J350" s="1">
        <v>19970</v>
      </c>
      <c r="K350">
        <v>54</v>
      </c>
      <c r="L350">
        <v>349</v>
      </c>
      <c r="M350">
        <v>68.628627780000002</v>
      </c>
      <c r="N350">
        <v>1</v>
      </c>
      <c r="O350">
        <v>0</v>
      </c>
      <c r="P350">
        <v>1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14</v>
      </c>
      <c r="W350" t="s">
        <v>31</v>
      </c>
      <c r="X350" t="str">
        <f t="shared" si="23"/>
        <v>12.61527_10.3553</v>
      </c>
      <c r="Y350">
        <f>VLOOKUP(X350,[1]deaths_age_mf!$AM:$AN,2,0)</f>
        <v>242.94534232455473</v>
      </c>
      <c r="Z350">
        <f>IF($Y350&lt;=AL$1,1,0)</f>
        <v>0</v>
      </c>
      <c r="AA350">
        <f>IF($Y350&lt;=AM$1,1,0)</f>
        <v>0</v>
      </c>
      <c r="AB350">
        <f>IF($Y350&lt;=AN$1,1,0)</f>
        <v>1</v>
      </c>
      <c r="AC350">
        <f>IF($Y350&lt;=AO$1,1,0)</f>
        <v>1</v>
      </c>
      <c r="AD350">
        <f>IF($Y350&lt;=AP$1,1,0)</f>
        <v>1</v>
      </c>
      <c r="AE350">
        <f>IF($Y350&lt;=AQ$1,1,0)</f>
        <v>1</v>
      </c>
      <c r="AF350">
        <f>IF($Y350&lt;=AR$1,1,0)</f>
        <v>1</v>
      </c>
      <c r="AG350">
        <f>IF($Y350&lt;=AS$1,1,0)</f>
        <v>1</v>
      </c>
      <c r="AH350">
        <f t="shared" si="24"/>
        <v>1</v>
      </c>
      <c r="AI350">
        <f t="shared" si="25"/>
        <v>1</v>
      </c>
      <c r="AJ350">
        <f t="shared" si="26"/>
        <v>1</v>
      </c>
    </row>
    <row r="351" spans="1:36" x14ac:dyDescent="0.2">
      <c r="A351">
        <v>11.657450000000001</v>
      </c>
      <c r="B351">
        <v>11.17163</v>
      </c>
      <c r="C351">
        <v>0</v>
      </c>
      <c r="D351">
        <v>1</v>
      </c>
      <c r="E351" t="s">
        <v>23</v>
      </c>
      <c r="F351">
        <v>0.28000000000000003</v>
      </c>
      <c r="G351">
        <v>0</v>
      </c>
      <c r="H351" t="s">
        <v>24</v>
      </c>
      <c r="I351" t="s">
        <v>25</v>
      </c>
      <c r="J351" s="1">
        <v>19970</v>
      </c>
      <c r="K351">
        <v>54</v>
      </c>
      <c r="L351">
        <v>350</v>
      </c>
      <c r="M351">
        <v>53.475589020000001</v>
      </c>
      <c r="N351">
        <v>1</v>
      </c>
      <c r="O351">
        <v>0</v>
      </c>
      <c r="P351">
        <v>1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14</v>
      </c>
      <c r="W351" t="s">
        <v>23</v>
      </c>
      <c r="X351" t="str">
        <f t="shared" si="23"/>
        <v>11.65745_11.17163</v>
      </c>
      <c r="Y351">
        <f>VLOOKUP(X351,[1]deaths_age_mf!$AM:$AN,2,0)</f>
        <v>189.30358514385583</v>
      </c>
      <c r="Z351">
        <f>IF($Y351&lt;=AL$1,1,0)</f>
        <v>0</v>
      </c>
      <c r="AA351">
        <f>IF($Y351&lt;=AM$1,1,0)</f>
        <v>1</v>
      </c>
      <c r="AB351">
        <f>IF($Y351&lt;=AN$1,1,0)</f>
        <v>1</v>
      </c>
      <c r="AC351">
        <f>IF($Y351&lt;=AO$1,1,0)</f>
        <v>1</v>
      </c>
      <c r="AD351">
        <f>IF($Y351&lt;=AP$1,1,0)</f>
        <v>1</v>
      </c>
      <c r="AE351">
        <f>IF($Y351&lt;=AQ$1,1,0)</f>
        <v>1</v>
      </c>
      <c r="AF351">
        <f>IF($Y351&lt;=AR$1,1,0)</f>
        <v>1</v>
      </c>
      <c r="AG351">
        <f>IF($Y351&lt;=AS$1,1,0)</f>
        <v>1</v>
      </c>
      <c r="AH351">
        <f t="shared" si="24"/>
        <v>1</v>
      </c>
      <c r="AI351">
        <f t="shared" si="25"/>
        <v>1</v>
      </c>
      <c r="AJ351">
        <f t="shared" si="26"/>
        <v>1</v>
      </c>
    </row>
    <row r="352" spans="1:36" x14ac:dyDescent="0.2">
      <c r="A352">
        <v>8.7711039999999993</v>
      </c>
      <c r="B352">
        <v>10.94251</v>
      </c>
      <c r="C352">
        <v>3</v>
      </c>
      <c r="D352">
        <v>1</v>
      </c>
      <c r="E352" t="s">
        <v>31</v>
      </c>
      <c r="F352">
        <v>0.13</v>
      </c>
      <c r="G352">
        <v>3</v>
      </c>
      <c r="H352" t="s">
        <v>24</v>
      </c>
      <c r="I352" t="s">
        <v>25</v>
      </c>
      <c r="J352" s="1">
        <v>19970</v>
      </c>
      <c r="K352">
        <v>54</v>
      </c>
      <c r="L352">
        <v>351</v>
      </c>
      <c r="M352">
        <v>194.0208361</v>
      </c>
      <c r="N352">
        <v>0</v>
      </c>
      <c r="O352">
        <v>0</v>
      </c>
      <c r="P352">
        <v>0</v>
      </c>
      <c r="Q352">
        <v>0</v>
      </c>
      <c r="R352">
        <v>1</v>
      </c>
      <c r="S352">
        <v>0</v>
      </c>
      <c r="T352">
        <v>0</v>
      </c>
      <c r="U352">
        <v>0</v>
      </c>
      <c r="V352">
        <v>14</v>
      </c>
      <c r="W352" t="s">
        <v>31</v>
      </c>
      <c r="X352" t="str">
        <f t="shared" si="23"/>
        <v>8.771104_10.94251</v>
      </c>
      <c r="Y352">
        <f>VLOOKUP(X352,[1]deaths_age_mf!$AM:$AN,2,0)</f>
        <v>686.83375989786532</v>
      </c>
      <c r="Z352">
        <f>IF($Y352&lt;=AL$1,1,0)</f>
        <v>0</v>
      </c>
      <c r="AA352">
        <f>IF($Y352&lt;=AM$1,1,0)</f>
        <v>0</v>
      </c>
      <c r="AB352">
        <f>IF($Y352&lt;=AN$1,1,0)</f>
        <v>0</v>
      </c>
      <c r="AC352">
        <f>IF($Y352&lt;=AO$1,1,0)</f>
        <v>0</v>
      </c>
      <c r="AD352">
        <f>IF($Y352&lt;=AP$1,1,0)</f>
        <v>0</v>
      </c>
      <c r="AE352">
        <f>IF($Y352&lt;=AQ$1,1,0)</f>
        <v>0</v>
      </c>
      <c r="AF352">
        <f>IF($Y352&lt;=AR$1,1,0)</f>
        <v>1</v>
      </c>
      <c r="AG352">
        <f>IF($Y352&lt;=AS$1,1,0)</f>
        <v>1</v>
      </c>
      <c r="AH352">
        <f t="shared" si="24"/>
        <v>1</v>
      </c>
      <c r="AI352">
        <f t="shared" si="25"/>
        <v>1</v>
      </c>
      <c r="AJ352">
        <f t="shared" si="26"/>
        <v>1</v>
      </c>
    </row>
    <row r="353" spans="1:36" x14ac:dyDescent="0.2">
      <c r="A353">
        <v>10.9025</v>
      </c>
      <c r="B353">
        <v>14.699960000000001</v>
      </c>
      <c r="C353">
        <v>2</v>
      </c>
      <c r="D353">
        <v>0</v>
      </c>
      <c r="E353" t="s">
        <v>30</v>
      </c>
      <c r="F353">
        <v>0.3</v>
      </c>
      <c r="G353">
        <v>2</v>
      </c>
      <c r="H353" t="s">
        <v>28</v>
      </c>
      <c r="I353" t="s">
        <v>25</v>
      </c>
      <c r="J353" s="1">
        <v>19970</v>
      </c>
      <c r="K353">
        <v>54</v>
      </c>
      <c r="L353">
        <v>352</v>
      </c>
      <c r="M353">
        <v>170.45947279999999</v>
      </c>
      <c r="N353">
        <v>0</v>
      </c>
      <c r="O353">
        <v>0</v>
      </c>
      <c r="P353">
        <v>0</v>
      </c>
      <c r="Q353">
        <v>0</v>
      </c>
      <c r="R353">
        <v>1</v>
      </c>
      <c r="S353">
        <v>0</v>
      </c>
      <c r="T353">
        <v>0</v>
      </c>
      <c r="U353">
        <v>0</v>
      </c>
      <c r="V353">
        <v>14</v>
      </c>
      <c r="W353" t="s">
        <v>30</v>
      </c>
      <c r="X353" t="str">
        <f t="shared" si="23"/>
        <v>10.9025_14.69996</v>
      </c>
      <c r="Y353">
        <f>VLOOKUP(X353,[1]deaths_age_mf!$AM:$AN,2,0)</f>
        <v>603.42653375640566</v>
      </c>
      <c r="Z353">
        <f>IF($Y353&lt;=AL$1,1,0)</f>
        <v>0</v>
      </c>
      <c r="AA353">
        <f>IF($Y353&lt;=AM$1,1,0)</f>
        <v>0</v>
      </c>
      <c r="AB353">
        <f>IF($Y353&lt;=AN$1,1,0)</f>
        <v>0</v>
      </c>
      <c r="AC353">
        <f>IF($Y353&lt;=AO$1,1,0)</f>
        <v>0</v>
      </c>
      <c r="AD353">
        <f>IF($Y353&lt;=AP$1,1,0)</f>
        <v>0</v>
      </c>
      <c r="AE353">
        <f>IF($Y353&lt;=AQ$1,1,0)</f>
        <v>0</v>
      </c>
      <c r="AF353">
        <f>IF($Y353&lt;=AR$1,1,0)</f>
        <v>1</v>
      </c>
      <c r="AG353">
        <f>IF($Y353&lt;=AS$1,1,0)</f>
        <v>1</v>
      </c>
      <c r="AH353">
        <f t="shared" si="24"/>
        <v>1</v>
      </c>
      <c r="AI353">
        <f t="shared" si="25"/>
        <v>1</v>
      </c>
      <c r="AJ353">
        <f t="shared" si="26"/>
        <v>1</v>
      </c>
    </row>
    <row r="354" spans="1:36" x14ac:dyDescent="0.2">
      <c r="A354">
        <v>11.61652</v>
      </c>
      <c r="B354">
        <v>11.05411</v>
      </c>
      <c r="C354">
        <v>5</v>
      </c>
      <c r="D354">
        <v>1</v>
      </c>
      <c r="E354" t="s">
        <v>29</v>
      </c>
      <c r="F354">
        <v>0.01</v>
      </c>
      <c r="G354">
        <v>4</v>
      </c>
      <c r="H354" t="s">
        <v>24</v>
      </c>
      <c r="I354" t="s">
        <v>27</v>
      </c>
      <c r="J354" s="1">
        <v>19970</v>
      </c>
      <c r="K354">
        <v>54</v>
      </c>
      <c r="L354">
        <v>353</v>
      </c>
      <c r="M354">
        <v>58.410795780000001</v>
      </c>
      <c r="N354">
        <v>1</v>
      </c>
      <c r="O354">
        <v>0</v>
      </c>
      <c r="P354">
        <v>1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14</v>
      </c>
      <c r="W354" t="s">
        <v>29</v>
      </c>
      <c r="X354" t="str">
        <f t="shared" si="23"/>
        <v>11.61652_11.05411</v>
      </c>
      <c r="Y354">
        <f>VLOOKUP(X354,[1]deaths_age_mf!$AM:$AN,2,0)</f>
        <v>206.77421705112533</v>
      </c>
      <c r="Z354">
        <f>IF($Y354&lt;=AL$1,1,0)</f>
        <v>0</v>
      </c>
      <c r="AA354">
        <f>IF($Y354&lt;=AM$1,1,0)</f>
        <v>0</v>
      </c>
      <c r="AB354">
        <f>IF($Y354&lt;=AN$1,1,0)</f>
        <v>1</v>
      </c>
      <c r="AC354">
        <f>IF($Y354&lt;=AO$1,1,0)</f>
        <v>1</v>
      </c>
      <c r="AD354">
        <f>IF($Y354&lt;=AP$1,1,0)</f>
        <v>1</v>
      </c>
      <c r="AE354">
        <f>IF($Y354&lt;=AQ$1,1,0)</f>
        <v>1</v>
      </c>
      <c r="AF354">
        <f>IF($Y354&lt;=AR$1,1,0)</f>
        <v>1</v>
      </c>
      <c r="AG354">
        <f>IF($Y354&lt;=AS$1,1,0)</f>
        <v>1</v>
      </c>
      <c r="AH354">
        <f t="shared" si="24"/>
        <v>1</v>
      </c>
      <c r="AI354">
        <f t="shared" si="25"/>
        <v>1</v>
      </c>
      <c r="AJ354">
        <f t="shared" si="26"/>
        <v>1</v>
      </c>
    </row>
    <row r="355" spans="1:36" x14ac:dyDescent="0.2">
      <c r="A355">
        <v>13.038830000000001</v>
      </c>
      <c r="B355">
        <v>11.24061</v>
      </c>
      <c r="C355">
        <v>0</v>
      </c>
      <c r="D355">
        <v>0</v>
      </c>
      <c r="E355" t="s">
        <v>23</v>
      </c>
      <c r="F355">
        <v>0.28000000000000003</v>
      </c>
      <c r="G355">
        <v>0</v>
      </c>
      <c r="H355" t="s">
        <v>28</v>
      </c>
      <c r="I355" t="s">
        <v>25</v>
      </c>
      <c r="J355" s="1">
        <v>19970</v>
      </c>
      <c r="K355">
        <v>54</v>
      </c>
      <c r="L355">
        <v>354</v>
      </c>
      <c r="M355">
        <v>33.736819959999998</v>
      </c>
      <c r="N355">
        <v>1</v>
      </c>
      <c r="O355">
        <v>1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14</v>
      </c>
      <c r="W355" t="s">
        <v>23</v>
      </c>
      <c r="X355" t="str">
        <f t="shared" si="23"/>
        <v>13.03883_11.24061</v>
      </c>
      <c r="Y355">
        <f>VLOOKUP(X355,[1]deaths_age_mf!$AM:$AN,2,0)</f>
        <v>119.42834266768351</v>
      </c>
      <c r="Z355">
        <f>IF($Y355&lt;=AL$1,1,0)</f>
        <v>0</v>
      </c>
      <c r="AA355">
        <f>IF($Y355&lt;=AM$1,1,0)</f>
        <v>1</v>
      </c>
      <c r="AB355">
        <f>IF($Y355&lt;=AN$1,1,0)</f>
        <v>1</v>
      </c>
      <c r="AC355">
        <f>IF($Y355&lt;=AO$1,1,0)</f>
        <v>1</v>
      </c>
      <c r="AD355">
        <f>IF($Y355&lt;=AP$1,1,0)</f>
        <v>1</v>
      </c>
      <c r="AE355">
        <f>IF($Y355&lt;=AQ$1,1,0)</f>
        <v>1</v>
      </c>
      <c r="AF355">
        <f>IF($Y355&lt;=AR$1,1,0)</f>
        <v>1</v>
      </c>
      <c r="AG355">
        <f>IF($Y355&lt;=AS$1,1,0)</f>
        <v>1</v>
      </c>
      <c r="AH355">
        <f t="shared" si="24"/>
        <v>1</v>
      </c>
      <c r="AI355">
        <f t="shared" si="25"/>
        <v>1</v>
      </c>
      <c r="AJ355">
        <f t="shared" si="26"/>
        <v>1</v>
      </c>
    </row>
    <row r="356" spans="1:36" x14ac:dyDescent="0.2">
      <c r="A356">
        <v>13.70734</v>
      </c>
      <c r="B356">
        <v>11.29599</v>
      </c>
      <c r="C356">
        <v>0</v>
      </c>
      <c r="D356">
        <v>1</v>
      </c>
      <c r="E356" t="s">
        <v>23</v>
      </c>
      <c r="F356">
        <v>0.28000000000000003</v>
      </c>
      <c r="G356">
        <v>0</v>
      </c>
      <c r="H356" t="s">
        <v>24</v>
      </c>
      <c r="I356" t="s">
        <v>25</v>
      </c>
      <c r="J356" s="1">
        <v>19970</v>
      </c>
      <c r="K356">
        <v>54</v>
      </c>
      <c r="L356">
        <v>355</v>
      </c>
      <c r="M356">
        <v>60.752935350000001</v>
      </c>
      <c r="N356">
        <v>1</v>
      </c>
      <c r="O356">
        <v>0</v>
      </c>
      <c r="P356">
        <v>1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14</v>
      </c>
      <c r="W356" t="s">
        <v>23</v>
      </c>
      <c r="X356" t="str">
        <f t="shared" si="23"/>
        <v>13.70734_11.29599</v>
      </c>
      <c r="Y356">
        <f>VLOOKUP(X356,[1]deaths_age_mf!$AM:$AN,2,0)</f>
        <v>215.06539114829749</v>
      </c>
      <c r="Z356">
        <f>IF($Y356&lt;=AL$1,1,0)</f>
        <v>0</v>
      </c>
      <c r="AA356">
        <f>IF($Y356&lt;=AM$1,1,0)</f>
        <v>0</v>
      </c>
      <c r="AB356">
        <f>IF($Y356&lt;=AN$1,1,0)</f>
        <v>1</v>
      </c>
      <c r="AC356">
        <f>IF($Y356&lt;=AO$1,1,0)</f>
        <v>1</v>
      </c>
      <c r="AD356">
        <f>IF($Y356&lt;=AP$1,1,0)</f>
        <v>1</v>
      </c>
      <c r="AE356">
        <f>IF($Y356&lt;=AQ$1,1,0)</f>
        <v>1</v>
      </c>
      <c r="AF356">
        <f>IF($Y356&lt;=AR$1,1,0)</f>
        <v>1</v>
      </c>
      <c r="AG356">
        <f>IF($Y356&lt;=AS$1,1,0)</f>
        <v>1</v>
      </c>
      <c r="AH356">
        <f t="shared" si="24"/>
        <v>1</v>
      </c>
      <c r="AI356">
        <f t="shared" si="25"/>
        <v>1</v>
      </c>
      <c r="AJ356">
        <f t="shared" si="26"/>
        <v>1</v>
      </c>
    </row>
    <row r="357" spans="1:36" x14ac:dyDescent="0.2">
      <c r="A357">
        <v>11.06231</v>
      </c>
      <c r="B357">
        <v>11.75703</v>
      </c>
      <c r="C357">
        <v>1</v>
      </c>
      <c r="D357">
        <v>0</v>
      </c>
      <c r="E357" s="2">
        <v>43059</v>
      </c>
      <c r="F357">
        <v>0.25</v>
      </c>
      <c r="G357">
        <v>1</v>
      </c>
      <c r="H357" t="s">
        <v>28</v>
      </c>
      <c r="I357" t="s">
        <v>25</v>
      </c>
      <c r="J357" s="1">
        <v>19970</v>
      </c>
      <c r="K357">
        <v>54</v>
      </c>
      <c r="L357">
        <v>356</v>
      </c>
      <c r="M357">
        <v>75.467249769999995</v>
      </c>
      <c r="N357">
        <v>1</v>
      </c>
      <c r="O357">
        <v>0</v>
      </c>
      <c r="P357">
        <v>1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14</v>
      </c>
      <c r="W357" s="2">
        <v>43059</v>
      </c>
      <c r="X357" t="str">
        <f t="shared" si="23"/>
        <v>11.06231_11.75703</v>
      </c>
      <c r="Y357">
        <f>VLOOKUP(X357,[1]deaths_age_mf!$AM:$AN,2,0)</f>
        <v>267.15406416944859</v>
      </c>
      <c r="Z357">
        <f>IF($Y357&lt;=AL$1,1,0)</f>
        <v>0</v>
      </c>
      <c r="AA357">
        <f>IF($Y357&lt;=AM$1,1,0)</f>
        <v>0</v>
      </c>
      <c r="AB357">
        <f>IF($Y357&lt;=AN$1,1,0)</f>
        <v>1</v>
      </c>
      <c r="AC357">
        <f>IF($Y357&lt;=AO$1,1,0)</f>
        <v>1</v>
      </c>
      <c r="AD357">
        <f>IF($Y357&lt;=AP$1,1,0)</f>
        <v>1</v>
      </c>
      <c r="AE357">
        <f>IF($Y357&lt;=AQ$1,1,0)</f>
        <v>1</v>
      </c>
      <c r="AF357">
        <f>IF($Y357&lt;=AR$1,1,0)</f>
        <v>1</v>
      </c>
      <c r="AG357">
        <f>IF($Y357&lt;=AS$1,1,0)</f>
        <v>1</v>
      </c>
      <c r="AH357">
        <f t="shared" si="24"/>
        <v>1</v>
      </c>
      <c r="AI357">
        <f t="shared" si="25"/>
        <v>1</v>
      </c>
      <c r="AJ357">
        <f t="shared" si="26"/>
        <v>1</v>
      </c>
    </row>
    <row r="358" spans="1:36" x14ac:dyDescent="0.2">
      <c r="A358">
        <v>14.57227</v>
      </c>
      <c r="B358">
        <v>12.29128</v>
      </c>
      <c r="C358">
        <v>0</v>
      </c>
      <c r="D358">
        <v>0</v>
      </c>
      <c r="E358" t="s">
        <v>23</v>
      </c>
      <c r="F358">
        <v>0.28000000000000003</v>
      </c>
      <c r="G358">
        <v>0</v>
      </c>
      <c r="H358" t="s">
        <v>28</v>
      </c>
      <c r="I358" t="s">
        <v>25</v>
      </c>
      <c r="J358" s="1">
        <v>19970</v>
      </c>
      <c r="K358">
        <v>54</v>
      </c>
      <c r="L358">
        <v>357</v>
      </c>
      <c r="M358">
        <v>103.9454487</v>
      </c>
      <c r="N358">
        <v>1</v>
      </c>
      <c r="O358">
        <v>0</v>
      </c>
      <c r="P358">
        <v>0</v>
      </c>
      <c r="Q358">
        <v>1</v>
      </c>
      <c r="R358">
        <v>0</v>
      </c>
      <c r="S358">
        <v>0</v>
      </c>
      <c r="T358">
        <v>0</v>
      </c>
      <c r="U358">
        <v>0</v>
      </c>
      <c r="V358">
        <v>14</v>
      </c>
      <c r="W358" t="s">
        <v>23</v>
      </c>
      <c r="X358" t="str">
        <f t="shared" si="23"/>
        <v>14.57227_12.29128</v>
      </c>
      <c r="Y358">
        <f>VLOOKUP(X358,[1]deaths_age_mf!$AM:$AN,2,0)</f>
        <v>367.96688834480534</v>
      </c>
      <c r="Z358">
        <f>IF($Y358&lt;=AL$1,1,0)</f>
        <v>0</v>
      </c>
      <c r="AA358">
        <f>IF($Y358&lt;=AM$1,1,0)</f>
        <v>0</v>
      </c>
      <c r="AB358">
        <f>IF($Y358&lt;=AN$1,1,0)</f>
        <v>0</v>
      </c>
      <c r="AC358">
        <f>IF($Y358&lt;=AO$1,1,0)</f>
        <v>1</v>
      </c>
      <c r="AD358">
        <f>IF($Y358&lt;=AP$1,1,0)</f>
        <v>1</v>
      </c>
      <c r="AE358">
        <f>IF($Y358&lt;=AQ$1,1,0)</f>
        <v>1</v>
      </c>
      <c r="AF358">
        <f>IF($Y358&lt;=AR$1,1,0)</f>
        <v>1</v>
      </c>
      <c r="AG358">
        <f>IF($Y358&lt;=AS$1,1,0)</f>
        <v>1</v>
      </c>
      <c r="AH358">
        <f t="shared" si="24"/>
        <v>1</v>
      </c>
      <c r="AI358">
        <f t="shared" si="25"/>
        <v>1</v>
      </c>
      <c r="AJ358">
        <f t="shared" si="26"/>
        <v>1</v>
      </c>
    </row>
    <row r="359" spans="1:36" x14ac:dyDescent="0.2">
      <c r="A359">
        <v>10.436629999999999</v>
      </c>
      <c r="B359">
        <v>11.56376</v>
      </c>
      <c r="C359">
        <v>3</v>
      </c>
      <c r="D359">
        <v>0</v>
      </c>
      <c r="E359" t="s">
        <v>31</v>
      </c>
      <c r="F359">
        <v>0.13</v>
      </c>
      <c r="G359">
        <v>3</v>
      </c>
      <c r="H359" t="s">
        <v>28</v>
      </c>
      <c r="I359" t="s">
        <v>25</v>
      </c>
      <c r="J359" s="1">
        <v>19970</v>
      </c>
      <c r="K359">
        <v>54</v>
      </c>
      <c r="L359">
        <v>358</v>
      </c>
      <c r="M359">
        <v>107.0487423</v>
      </c>
      <c r="N359">
        <v>1</v>
      </c>
      <c r="O359">
        <v>0</v>
      </c>
      <c r="P359">
        <v>0</v>
      </c>
      <c r="Q359">
        <v>1</v>
      </c>
      <c r="R359">
        <v>0</v>
      </c>
      <c r="S359">
        <v>0</v>
      </c>
      <c r="T359">
        <v>0</v>
      </c>
      <c r="U359">
        <v>0</v>
      </c>
      <c r="V359">
        <v>14</v>
      </c>
      <c r="W359" t="s">
        <v>31</v>
      </c>
      <c r="X359" t="str">
        <f t="shared" si="23"/>
        <v>10.43663_11.56376</v>
      </c>
      <c r="Y359">
        <f>VLOOKUP(X359,[1]deaths_age_mf!$AM:$AN,2,0)</f>
        <v>378.9525478251453</v>
      </c>
      <c r="Z359">
        <f>IF($Y359&lt;=AL$1,1,0)</f>
        <v>0</v>
      </c>
      <c r="AA359">
        <f>IF($Y359&lt;=AM$1,1,0)</f>
        <v>0</v>
      </c>
      <c r="AB359">
        <f>IF($Y359&lt;=AN$1,1,0)</f>
        <v>0</v>
      </c>
      <c r="AC359">
        <f>IF($Y359&lt;=AO$1,1,0)</f>
        <v>1</v>
      </c>
      <c r="AD359">
        <f>IF($Y359&lt;=AP$1,1,0)</f>
        <v>1</v>
      </c>
      <c r="AE359">
        <f>IF($Y359&lt;=AQ$1,1,0)</f>
        <v>1</v>
      </c>
      <c r="AF359">
        <f>IF($Y359&lt;=AR$1,1,0)</f>
        <v>1</v>
      </c>
      <c r="AG359">
        <f>IF($Y359&lt;=AS$1,1,0)</f>
        <v>1</v>
      </c>
      <c r="AH359">
        <f t="shared" si="24"/>
        <v>1</v>
      </c>
      <c r="AI359">
        <f t="shared" si="25"/>
        <v>1</v>
      </c>
      <c r="AJ359">
        <f t="shared" si="26"/>
        <v>1</v>
      </c>
    </row>
    <row r="360" spans="1:36" x14ac:dyDescent="0.2">
      <c r="A360">
        <v>13.137700000000001</v>
      </c>
      <c r="B360">
        <v>12.283580000000001</v>
      </c>
      <c r="C360">
        <v>4</v>
      </c>
      <c r="D360">
        <v>0</v>
      </c>
      <c r="E360" t="s">
        <v>26</v>
      </c>
      <c r="F360">
        <v>0.04</v>
      </c>
      <c r="G360">
        <v>4</v>
      </c>
      <c r="H360" t="s">
        <v>28</v>
      </c>
      <c r="I360" t="s">
        <v>27</v>
      </c>
      <c r="J360" s="1">
        <v>19970</v>
      </c>
      <c r="K360">
        <v>54</v>
      </c>
      <c r="L360">
        <v>359</v>
      </c>
      <c r="M360">
        <v>39.696773700000001</v>
      </c>
      <c r="N360">
        <v>1</v>
      </c>
      <c r="O360">
        <v>1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14</v>
      </c>
      <c r="W360" t="s">
        <v>26</v>
      </c>
      <c r="X360" t="str">
        <f t="shared" si="23"/>
        <v>13.1377_12.28358</v>
      </c>
      <c r="Y360">
        <f>VLOOKUP(X360,[1]deaths_age_mf!$AM:$AN,2,0)</f>
        <v>140.52657888646937</v>
      </c>
      <c r="Z360">
        <f>IF($Y360&lt;=AL$1,1,0)</f>
        <v>0</v>
      </c>
      <c r="AA360">
        <f>IF($Y360&lt;=AM$1,1,0)</f>
        <v>1</v>
      </c>
      <c r="AB360">
        <f>IF($Y360&lt;=AN$1,1,0)</f>
        <v>1</v>
      </c>
      <c r="AC360">
        <f>IF($Y360&lt;=AO$1,1,0)</f>
        <v>1</v>
      </c>
      <c r="AD360">
        <f>IF($Y360&lt;=AP$1,1,0)</f>
        <v>1</v>
      </c>
      <c r="AE360">
        <f>IF($Y360&lt;=AQ$1,1,0)</f>
        <v>1</v>
      </c>
      <c r="AF360">
        <f>IF($Y360&lt;=AR$1,1,0)</f>
        <v>1</v>
      </c>
      <c r="AG360">
        <f>IF($Y360&lt;=AS$1,1,0)</f>
        <v>1</v>
      </c>
      <c r="AH360">
        <f t="shared" si="24"/>
        <v>1</v>
      </c>
      <c r="AI360">
        <f t="shared" si="25"/>
        <v>1</v>
      </c>
      <c r="AJ360">
        <f t="shared" si="26"/>
        <v>1</v>
      </c>
    </row>
    <row r="361" spans="1:36" x14ac:dyDescent="0.2">
      <c r="A361">
        <v>11.87974</v>
      </c>
      <c r="B361">
        <v>14.16151</v>
      </c>
      <c r="C361">
        <v>0</v>
      </c>
      <c r="D361">
        <v>0</v>
      </c>
      <c r="E361" t="s">
        <v>23</v>
      </c>
      <c r="F361">
        <v>0.28000000000000003</v>
      </c>
      <c r="G361">
        <v>0</v>
      </c>
      <c r="H361" t="s">
        <v>28</v>
      </c>
      <c r="I361" t="s">
        <v>25</v>
      </c>
      <c r="J361" s="1">
        <v>19970</v>
      </c>
      <c r="K361">
        <v>54</v>
      </c>
      <c r="L361">
        <v>360</v>
      </c>
      <c r="M361">
        <v>126.5340755</v>
      </c>
      <c r="N361">
        <v>1</v>
      </c>
      <c r="O361">
        <v>0</v>
      </c>
      <c r="P361">
        <v>0</v>
      </c>
      <c r="Q361">
        <v>1</v>
      </c>
      <c r="R361">
        <v>0</v>
      </c>
      <c r="S361">
        <v>0</v>
      </c>
      <c r="T361">
        <v>0</v>
      </c>
      <c r="U361">
        <v>0</v>
      </c>
      <c r="V361">
        <v>14</v>
      </c>
      <c r="W361" t="s">
        <v>23</v>
      </c>
      <c r="X361" t="str">
        <f t="shared" si="23"/>
        <v>11.87974_14.16151</v>
      </c>
      <c r="Y361">
        <f>VLOOKUP(X361,[1]deaths_age_mf!$AM:$AN,2,0)</f>
        <v>447.93062732764179</v>
      </c>
      <c r="Z361">
        <f>IF($Y361&lt;=AL$1,1,0)</f>
        <v>0</v>
      </c>
      <c r="AA361">
        <f>IF($Y361&lt;=AM$1,1,0)</f>
        <v>0</v>
      </c>
      <c r="AB361">
        <f>IF($Y361&lt;=AN$1,1,0)</f>
        <v>0</v>
      </c>
      <c r="AC361">
        <f>IF($Y361&lt;=AO$1,1,0)</f>
        <v>0</v>
      </c>
      <c r="AD361">
        <f>IF($Y361&lt;=AP$1,1,0)</f>
        <v>1</v>
      </c>
      <c r="AE361">
        <f>IF($Y361&lt;=AQ$1,1,0)</f>
        <v>1</v>
      </c>
      <c r="AF361">
        <f>IF($Y361&lt;=AR$1,1,0)</f>
        <v>1</v>
      </c>
      <c r="AG361">
        <f>IF($Y361&lt;=AS$1,1,0)</f>
        <v>1</v>
      </c>
      <c r="AH361">
        <f t="shared" si="24"/>
        <v>1</v>
      </c>
      <c r="AI361">
        <f t="shared" si="25"/>
        <v>1</v>
      </c>
      <c r="AJ361">
        <f t="shared" si="26"/>
        <v>1</v>
      </c>
    </row>
    <row r="362" spans="1:36" x14ac:dyDescent="0.2">
      <c r="A362">
        <v>13.33869</v>
      </c>
      <c r="B362">
        <v>10.33806</v>
      </c>
      <c r="C362">
        <v>5</v>
      </c>
      <c r="D362">
        <v>0</v>
      </c>
      <c r="E362" t="s">
        <v>29</v>
      </c>
      <c r="F362">
        <v>0.01</v>
      </c>
      <c r="G362">
        <v>4</v>
      </c>
      <c r="H362" t="s">
        <v>28</v>
      </c>
      <c r="I362" t="s">
        <v>27</v>
      </c>
      <c r="J362" s="1">
        <v>19970</v>
      </c>
      <c r="K362">
        <v>54</v>
      </c>
      <c r="L362">
        <v>361</v>
      </c>
      <c r="M362">
        <v>79.347692699999996</v>
      </c>
      <c r="N362">
        <v>1</v>
      </c>
      <c r="O362">
        <v>0</v>
      </c>
      <c r="P362">
        <v>1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14</v>
      </c>
      <c r="W362" t="s">
        <v>29</v>
      </c>
      <c r="X362" t="str">
        <f t="shared" si="23"/>
        <v>13.33869_10.33806</v>
      </c>
      <c r="Y362">
        <f>VLOOKUP(X362,[1]deaths_age_mf!$AM:$AN,2,0)</f>
        <v>280.89083216573516</v>
      </c>
      <c r="Z362">
        <f>IF($Y362&lt;=AL$1,1,0)</f>
        <v>0</v>
      </c>
      <c r="AA362">
        <f>IF($Y362&lt;=AM$1,1,0)</f>
        <v>0</v>
      </c>
      <c r="AB362">
        <f>IF($Y362&lt;=AN$1,1,0)</f>
        <v>1</v>
      </c>
      <c r="AC362">
        <f>IF($Y362&lt;=AO$1,1,0)</f>
        <v>1</v>
      </c>
      <c r="AD362">
        <f>IF($Y362&lt;=AP$1,1,0)</f>
        <v>1</v>
      </c>
      <c r="AE362">
        <f>IF($Y362&lt;=AQ$1,1,0)</f>
        <v>1</v>
      </c>
      <c r="AF362">
        <f>IF($Y362&lt;=AR$1,1,0)</f>
        <v>1</v>
      </c>
      <c r="AG362">
        <f>IF($Y362&lt;=AS$1,1,0)</f>
        <v>1</v>
      </c>
      <c r="AH362">
        <f t="shared" si="24"/>
        <v>1</v>
      </c>
      <c r="AI362">
        <f t="shared" si="25"/>
        <v>1</v>
      </c>
      <c r="AJ362">
        <f t="shared" si="26"/>
        <v>1</v>
      </c>
    </row>
    <row r="363" spans="1:36" x14ac:dyDescent="0.2">
      <c r="A363">
        <v>9.8549389999999999</v>
      </c>
      <c r="B363">
        <v>12.175990000000001</v>
      </c>
      <c r="C363">
        <v>0</v>
      </c>
      <c r="D363">
        <v>0</v>
      </c>
      <c r="E363" t="s">
        <v>23</v>
      </c>
      <c r="F363">
        <v>0.28000000000000003</v>
      </c>
      <c r="G363">
        <v>0</v>
      </c>
      <c r="H363" t="s">
        <v>28</v>
      </c>
      <c r="I363" t="s">
        <v>25</v>
      </c>
      <c r="J363" s="1">
        <v>19970</v>
      </c>
      <c r="K363">
        <v>54</v>
      </c>
      <c r="L363">
        <v>362</v>
      </c>
      <c r="M363">
        <v>137.66245190000001</v>
      </c>
      <c r="N363">
        <v>1</v>
      </c>
      <c r="O363">
        <v>0</v>
      </c>
      <c r="P363">
        <v>0</v>
      </c>
      <c r="Q363">
        <v>1</v>
      </c>
      <c r="R363">
        <v>0</v>
      </c>
      <c r="S363">
        <v>0</v>
      </c>
      <c r="T363">
        <v>0</v>
      </c>
      <c r="U363">
        <v>0</v>
      </c>
      <c r="V363">
        <v>14</v>
      </c>
      <c r="W363" t="s">
        <v>23</v>
      </c>
      <c r="X363" t="str">
        <f t="shared" si="23"/>
        <v>9.854939_12.17599</v>
      </c>
      <c r="Y363">
        <f>VLOOKUP(X363,[1]deaths_age_mf!$AM:$AN,2,0)</f>
        <v>487.32507983067421</v>
      </c>
      <c r="Z363">
        <f>IF($Y363&lt;=AL$1,1,0)</f>
        <v>0</v>
      </c>
      <c r="AA363">
        <f>IF($Y363&lt;=AM$1,1,0)</f>
        <v>0</v>
      </c>
      <c r="AB363">
        <f>IF($Y363&lt;=AN$1,1,0)</f>
        <v>0</v>
      </c>
      <c r="AC363">
        <f>IF($Y363&lt;=AO$1,1,0)</f>
        <v>0</v>
      </c>
      <c r="AD363">
        <f>IF($Y363&lt;=AP$1,1,0)</f>
        <v>1</v>
      </c>
      <c r="AE363">
        <f>IF($Y363&lt;=AQ$1,1,0)</f>
        <v>1</v>
      </c>
      <c r="AF363">
        <f>IF($Y363&lt;=AR$1,1,0)</f>
        <v>1</v>
      </c>
      <c r="AG363">
        <f>IF($Y363&lt;=AS$1,1,0)</f>
        <v>1</v>
      </c>
      <c r="AH363">
        <f t="shared" si="24"/>
        <v>1</v>
      </c>
      <c r="AI363">
        <f t="shared" si="25"/>
        <v>1</v>
      </c>
      <c r="AJ363">
        <f t="shared" si="26"/>
        <v>1</v>
      </c>
    </row>
    <row r="364" spans="1:36" x14ac:dyDescent="0.2">
      <c r="A364">
        <v>12.744389999999999</v>
      </c>
      <c r="B364">
        <v>12.84671</v>
      </c>
      <c r="C364">
        <v>2</v>
      </c>
      <c r="D364">
        <v>1</v>
      </c>
      <c r="E364" t="s">
        <v>30</v>
      </c>
      <c r="F364">
        <v>0.3</v>
      </c>
      <c r="G364">
        <v>2</v>
      </c>
      <c r="H364" t="s">
        <v>24</v>
      </c>
      <c r="I364" t="s">
        <v>25</v>
      </c>
      <c r="J364" s="1">
        <v>19970</v>
      </c>
      <c r="K364">
        <v>54</v>
      </c>
      <c r="L364">
        <v>363</v>
      </c>
      <c r="M364">
        <v>56.641621860000001</v>
      </c>
      <c r="N364">
        <v>1</v>
      </c>
      <c r="O364">
        <v>0</v>
      </c>
      <c r="P364">
        <v>1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14</v>
      </c>
      <c r="W364" t="s">
        <v>30</v>
      </c>
      <c r="X364" t="str">
        <f t="shared" si="23"/>
        <v>12.74439_12.84671</v>
      </c>
      <c r="Y364">
        <f>VLOOKUP(X364,[1]deaths_age_mf!$AM:$AN,2,0)</f>
        <v>200.51134139624881</v>
      </c>
      <c r="Z364">
        <f>IF($Y364&lt;=AL$1,1,0)</f>
        <v>0</v>
      </c>
      <c r="AA364">
        <f>IF($Y364&lt;=AM$1,1,0)</f>
        <v>0</v>
      </c>
      <c r="AB364">
        <f>IF($Y364&lt;=AN$1,1,0)</f>
        <v>1</v>
      </c>
      <c r="AC364">
        <f>IF($Y364&lt;=AO$1,1,0)</f>
        <v>1</v>
      </c>
      <c r="AD364">
        <f>IF($Y364&lt;=AP$1,1,0)</f>
        <v>1</v>
      </c>
      <c r="AE364">
        <f>IF($Y364&lt;=AQ$1,1,0)</f>
        <v>1</v>
      </c>
      <c r="AF364">
        <f>IF($Y364&lt;=AR$1,1,0)</f>
        <v>1</v>
      </c>
      <c r="AG364">
        <f>IF($Y364&lt;=AS$1,1,0)</f>
        <v>1</v>
      </c>
      <c r="AH364">
        <f t="shared" si="24"/>
        <v>1</v>
      </c>
      <c r="AI364">
        <f t="shared" si="25"/>
        <v>1</v>
      </c>
      <c r="AJ364">
        <f t="shared" si="26"/>
        <v>1</v>
      </c>
    </row>
    <row r="365" spans="1:36" x14ac:dyDescent="0.2">
      <c r="A365">
        <v>9.2855640000000008</v>
      </c>
      <c r="B365">
        <v>10.63081</v>
      </c>
      <c r="C365">
        <v>0</v>
      </c>
      <c r="D365">
        <v>1</v>
      </c>
      <c r="E365" t="s">
        <v>23</v>
      </c>
      <c r="F365">
        <v>0.28000000000000003</v>
      </c>
      <c r="G365">
        <v>0</v>
      </c>
      <c r="H365" t="s">
        <v>24</v>
      </c>
      <c r="I365" t="s">
        <v>25</v>
      </c>
      <c r="J365" s="1">
        <v>19970</v>
      </c>
      <c r="K365">
        <v>54</v>
      </c>
      <c r="L365">
        <v>364</v>
      </c>
      <c r="M365">
        <v>173.19395180000001</v>
      </c>
      <c r="N365">
        <v>0</v>
      </c>
      <c r="O365">
        <v>0</v>
      </c>
      <c r="P365">
        <v>0</v>
      </c>
      <c r="Q365">
        <v>0</v>
      </c>
      <c r="R365">
        <v>1</v>
      </c>
      <c r="S365">
        <v>0</v>
      </c>
      <c r="T365">
        <v>0</v>
      </c>
      <c r="U365">
        <v>0</v>
      </c>
      <c r="V365">
        <v>14</v>
      </c>
      <c r="W365" t="s">
        <v>23</v>
      </c>
      <c r="X365" t="str">
        <f t="shared" si="23"/>
        <v>9.285564_10.63081</v>
      </c>
      <c r="Y365">
        <f>VLOOKUP(X365,[1]deaths_age_mf!$AM:$AN,2,0)</f>
        <v>613.1065893346738</v>
      </c>
      <c r="Z365">
        <f>IF($Y365&lt;=AL$1,1,0)</f>
        <v>0</v>
      </c>
      <c r="AA365">
        <f>IF($Y365&lt;=AM$1,1,0)</f>
        <v>0</v>
      </c>
      <c r="AB365">
        <f>IF($Y365&lt;=AN$1,1,0)</f>
        <v>0</v>
      </c>
      <c r="AC365">
        <f>IF($Y365&lt;=AO$1,1,0)</f>
        <v>0</v>
      </c>
      <c r="AD365">
        <f>IF($Y365&lt;=AP$1,1,0)</f>
        <v>0</v>
      </c>
      <c r="AE365">
        <f>IF($Y365&lt;=AQ$1,1,0)</f>
        <v>0</v>
      </c>
      <c r="AF365">
        <f>IF($Y365&lt;=AR$1,1,0)</f>
        <v>1</v>
      </c>
      <c r="AG365">
        <f>IF($Y365&lt;=AS$1,1,0)</f>
        <v>1</v>
      </c>
      <c r="AH365">
        <f t="shared" si="24"/>
        <v>1</v>
      </c>
      <c r="AI365">
        <f t="shared" si="25"/>
        <v>1</v>
      </c>
      <c r="AJ365">
        <f t="shared" si="26"/>
        <v>1</v>
      </c>
    </row>
    <row r="366" spans="1:36" x14ac:dyDescent="0.2">
      <c r="A366">
        <v>11.59055</v>
      </c>
      <c r="B366">
        <v>9.5394400000000008</v>
      </c>
      <c r="C366">
        <v>4</v>
      </c>
      <c r="D366">
        <v>1</v>
      </c>
      <c r="E366" t="s">
        <v>26</v>
      </c>
      <c r="F366">
        <v>0.04</v>
      </c>
      <c r="G366">
        <v>4</v>
      </c>
      <c r="H366" t="s">
        <v>24</v>
      </c>
      <c r="I366" t="s">
        <v>27</v>
      </c>
      <c r="J366" s="1">
        <v>19970</v>
      </c>
      <c r="K366">
        <v>54</v>
      </c>
      <c r="L366">
        <v>365</v>
      </c>
      <c r="M366">
        <v>119.8764992</v>
      </c>
      <c r="N366">
        <v>1</v>
      </c>
      <c r="O366">
        <v>0</v>
      </c>
      <c r="P366">
        <v>0</v>
      </c>
      <c r="Q366">
        <v>1</v>
      </c>
      <c r="R366">
        <v>0</v>
      </c>
      <c r="S366">
        <v>0</v>
      </c>
      <c r="T366">
        <v>0</v>
      </c>
      <c r="U366">
        <v>0</v>
      </c>
      <c r="V366">
        <v>14</v>
      </c>
      <c r="W366" t="s">
        <v>26</v>
      </c>
      <c r="X366" t="str">
        <f t="shared" si="23"/>
        <v>11.59055_9.53944</v>
      </c>
      <c r="Y366">
        <f>VLOOKUP(X366,[1]deaths_age_mf!$AM:$AN,2,0)</f>
        <v>424.36280717439007</v>
      </c>
      <c r="Z366">
        <f>IF($Y366&lt;=AL$1,1,0)</f>
        <v>0</v>
      </c>
      <c r="AA366">
        <f>IF($Y366&lt;=AM$1,1,0)</f>
        <v>0</v>
      </c>
      <c r="AB366">
        <f>IF($Y366&lt;=AN$1,1,0)</f>
        <v>0</v>
      </c>
      <c r="AC366">
        <f>IF($Y366&lt;=AO$1,1,0)</f>
        <v>0</v>
      </c>
      <c r="AD366">
        <f>IF($Y366&lt;=AP$1,1,0)</f>
        <v>1</v>
      </c>
      <c r="AE366">
        <f>IF($Y366&lt;=AQ$1,1,0)</f>
        <v>1</v>
      </c>
      <c r="AF366">
        <f>IF($Y366&lt;=AR$1,1,0)</f>
        <v>1</v>
      </c>
      <c r="AG366">
        <f>IF($Y366&lt;=AS$1,1,0)</f>
        <v>1</v>
      </c>
      <c r="AH366">
        <f t="shared" si="24"/>
        <v>1</v>
      </c>
      <c r="AI366">
        <f t="shared" si="25"/>
        <v>1</v>
      </c>
      <c r="AJ366">
        <f t="shared" si="26"/>
        <v>1</v>
      </c>
    </row>
    <row r="367" spans="1:36" x14ac:dyDescent="0.2">
      <c r="A367">
        <v>13.120200000000001</v>
      </c>
      <c r="B367">
        <v>12.315899999999999</v>
      </c>
      <c r="C367">
        <v>5</v>
      </c>
      <c r="D367">
        <v>1</v>
      </c>
      <c r="E367" t="s">
        <v>29</v>
      </c>
      <c r="F367">
        <v>0.01</v>
      </c>
      <c r="G367">
        <v>4</v>
      </c>
      <c r="H367" t="s">
        <v>24</v>
      </c>
      <c r="I367" t="s">
        <v>27</v>
      </c>
      <c r="J367" s="1">
        <v>19970</v>
      </c>
      <c r="K367">
        <v>54</v>
      </c>
      <c r="L367">
        <v>366</v>
      </c>
      <c r="M367">
        <v>40.243906299999999</v>
      </c>
      <c r="N367">
        <v>1</v>
      </c>
      <c r="O367">
        <v>1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14</v>
      </c>
      <c r="W367" t="s">
        <v>29</v>
      </c>
      <c r="X367" t="str">
        <f t="shared" si="23"/>
        <v>13.1202_12.3159</v>
      </c>
      <c r="Y367">
        <f>VLOOKUP(X367,[1]deaths_age_mf!$AM:$AN,2,0)</f>
        <v>142.46342828648429</v>
      </c>
      <c r="Z367">
        <f>IF($Y367&lt;=AL$1,1,0)</f>
        <v>0</v>
      </c>
      <c r="AA367">
        <f>IF($Y367&lt;=AM$1,1,0)</f>
        <v>1</v>
      </c>
      <c r="AB367">
        <f>IF($Y367&lt;=AN$1,1,0)</f>
        <v>1</v>
      </c>
      <c r="AC367">
        <f>IF($Y367&lt;=AO$1,1,0)</f>
        <v>1</v>
      </c>
      <c r="AD367">
        <f>IF($Y367&lt;=AP$1,1,0)</f>
        <v>1</v>
      </c>
      <c r="AE367">
        <f>IF($Y367&lt;=AQ$1,1,0)</f>
        <v>1</v>
      </c>
      <c r="AF367">
        <f>IF($Y367&lt;=AR$1,1,0)</f>
        <v>1</v>
      </c>
      <c r="AG367">
        <f>IF($Y367&lt;=AS$1,1,0)</f>
        <v>1</v>
      </c>
      <c r="AH367">
        <f t="shared" si="24"/>
        <v>1</v>
      </c>
      <c r="AI367">
        <f t="shared" si="25"/>
        <v>1</v>
      </c>
      <c r="AJ367">
        <f t="shared" si="26"/>
        <v>1</v>
      </c>
    </row>
    <row r="368" spans="1:36" x14ac:dyDescent="0.2">
      <c r="A368">
        <v>11.409420000000001</v>
      </c>
      <c r="B368">
        <v>10.997339999999999</v>
      </c>
      <c r="C368">
        <v>4</v>
      </c>
      <c r="D368">
        <v>0</v>
      </c>
      <c r="E368" t="s">
        <v>26</v>
      </c>
      <c r="F368">
        <v>0.04</v>
      </c>
      <c r="G368">
        <v>4</v>
      </c>
      <c r="H368" t="s">
        <v>28</v>
      </c>
      <c r="I368" t="s">
        <v>27</v>
      </c>
      <c r="J368" s="1">
        <v>19970</v>
      </c>
      <c r="K368">
        <v>54</v>
      </c>
      <c r="L368">
        <v>367</v>
      </c>
      <c r="M368">
        <v>68.606768310000007</v>
      </c>
      <c r="N368">
        <v>1</v>
      </c>
      <c r="O368">
        <v>0</v>
      </c>
      <c r="P368">
        <v>1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14</v>
      </c>
      <c r="W368" t="s">
        <v>26</v>
      </c>
      <c r="X368" t="str">
        <f t="shared" si="23"/>
        <v>11.40942_10.99734</v>
      </c>
      <c r="Y368">
        <f>VLOOKUP(X368,[1]deaths_age_mf!$AM:$AN,2,0)</f>
        <v>242.86795980265239</v>
      </c>
      <c r="Z368">
        <f>IF($Y368&lt;=AL$1,1,0)</f>
        <v>0</v>
      </c>
      <c r="AA368">
        <f>IF($Y368&lt;=AM$1,1,0)</f>
        <v>0</v>
      </c>
      <c r="AB368">
        <f>IF($Y368&lt;=AN$1,1,0)</f>
        <v>1</v>
      </c>
      <c r="AC368">
        <f>IF($Y368&lt;=AO$1,1,0)</f>
        <v>1</v>
      </c>
      <c r="AD368">
        <f>IF($Y368&lt;=AP$1,1,0)</f>
        <v>1</v>
      </c>
      <c r="AE368">
        <f>IF($Y368&lt;=AQ$1,1,0)</f>
        <v>1</v>
      </c>
      <c r="AF368">
        <f>IF($Y368&lt;=AR$1,1,0)</f>
        <v>1</v>
      </c>
      <c r="AG368">
        <f>IF($Y368&lt;=AS$1,1,0)</f>
        <v>1</v>
      </c>
      <c r="AH368">
        <f t="shared" si="24"/>
        <v>1</v>
      </c>
      <c r="AI368">
        <f t="shared" si="25"/>
        <v>1</v>
      </c>
      <c r="AJ368">
        <f t="shared" si="26"/>
        <v>1</v>
      </c>
    </row>
    <row r="369" spans="1:36" x14ac:dyDescent="0.2">
      <c r="A369">
        <v>13.63869</v>
      </c>
      <c r="B369">
        <v>11.5084</v>
      </c>
      <c r="C369">
        <v>0</v>
      </c>
      <c r="D369">
        <v>1</v>
      </c>
      <c r="E369" t="s">
        <v>23</v>
      </c>
      <c r="F369">
        <v>0.28000000000000003</v>
      </c>
      <c r="G369">
        <v>0</v>
      </c>
      <c r="H369" t="s">
        <v>24</v>
      </c>
      <c r="I369" t="s">
        <v>25</v>
      </c>
      <c r="J369" s="1">
        <v>19970</v>
      </c>
      <c r="K369">
        <v>54</v>
      </c>
      <c r="L369">
        <v>368</v>
      </c>
      <c r="M369">
        <v>54.476015269999998</v>
      </c>
      <c r="N369">
        <v>1</v>
      </c>
      <c r="O369">
        <v>0</v>
      </c>
      <c r="P369">
        <v>1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14</v>
      </c>
      <c r="W369" t="s">
        <v>23</v>
      </c>
      <c r="X369" t="str">
        <f t="shared" si="23"/>
        <v>13.63869_11.5084</v>
      </c>
      <c r="Y369">
        <f>VLOOKUP(X369,[1]deaths_age_mf!$AM:$AN,2,0)</f>
        <v>192.84509403835645</v>
      </c>
      <c r="Z369">
        <f>IF($Y369&lt;=AL$1,1,0)</f>
        <v>0</v>
      </c>
      <c r="AA369">
        <f>IF($Y369&lt;=AM$1,1,0)</f>
        <v>1</v>
      </c>
      <c r="AB369">
        <f>IF($Y369&lt;=AN$1,1,0)</f>
        <v>1</v>
      </c>
      <c r="AC369">
        <f>IF($Y369&lt;=AO$1,1,0)</f>
        <v>1</v>
      </c>
      <c r="AD369">
        <f>IF($Y369&lt;=AP$1,1,0)</f>
        <v>1</v>
      </c>
      <c r="AE369">
        <f>IF($Y369&lt;=AQ$1,1,0)</f>
        <v>1</v>
      </c>
      <c r="AF369">
        <f>IF($Y369&lt;=AR$1,1,0)</f>
        <v>1</v>
      </c>
      <c r="AG369">
        <f>IF($Y369&lt;=AS$1,1,0)</f>
        <v>1</v>
      </c>
      <c r="AH369">
        <f t="shared" si="24"/>
        <v>1</v>
      </c>
      <c r="AI369">
        <f t="shared" si="25"/>
        <v>1</v>
      </c>
      <c r="AJ369">
        <f t="shared" si="26"/>
        <v>1</v>
      </c>
    </row>
    <row r="370" spans="1:36" x14ac:dyDescent="0.2">
      <c r="A370">
        <v>11.765790000000001</v>
      </c>
      <c r="B370">
        <v>13.611520000000001</v>
      </c>
      <c r="C370">
        <v>4</v>
      </c>
      <c r="D370">
        <v>0</v>
      </c>
      <c r="E370" t="s">
        <v>26</v>
      </c>
      <c r="F370">
        <v>0.04</v>
      </c>
      <c r="G370">
        <v>4</v>
      </c>
      <c r="H370" t="s">
        <v>28</v>
      </c>
      <c r="I370" t="s">
        <v>27</v>
      </c>
      <c r="J370" s="1">
        <v>19970</v>
      </c>
      <c r="K370">
        <v>54</v>
      </c>
      <c r="L370">
        <v>369</v>
      </c>
      <c r="M370">
        <v>102.4660591</v>
      </c>
      <c r="N370">
        <v>1</v>
      </c>
      <c r="O370">
        <v>0</v>
      </c>
      <c r="P370">
        <v>0</v>
      </c>
      <c r="Q370">
        <v>1</v>
      </c>
      <c r="R370">
        <v>0</v>
      </c>
      <c r="S370">
        <v>0</v>
      </c>
      <c r="T370">
        <v>0</v>
      </c>
      <c r="U370">
        <v>0</v>
      </c>
      <c r="V370">
        <v>14</v>
      </c>
      <c r="W370" t="s">
        <v>26</v>
      </c>
      <c r="X370" t="str">
        <f t="shared" si="23"/>
        <v>11.76579_13.61152</v>
      </c>
      <c r="Y370">
        <f>VLOOKUP(X370,[1]deaths_age_mf!$AM:$AN,2,0)</f>
        <v>362.72984903911293</v>
      </c>
      <c r="Z370">
        <f>IF($Y370&lt;=AL$1,1,0)</f>
        <v>0</v>
      </c>
      <c r="AA370">
        <f>IF($Y370&lt;=AM$1,1,0)</f>
        <v>0</v>
      </c>
      <c r="AB370">
        <f>IF($Y370&lt;=AN$1,1,0)</f>
        <v>0</v>
      </c>
      <c r="AC370">
        <f>IF($Y370&lt;=AO$1,1,0)</f>
        <v>1</v>
      </c>
      <c r="AD370">
        <f>IF($Y370&lt;=AP$1,1,0)</f>
        <v>1</v>
      </c>
      <c r="AE370">
        <f>IF($Y370&lt;=AQ$1,1,0)</f>
        <v>1</v>
      </c>
      <c r="AF370">
        <f>IF($Y370&lt;=AR$1,1,0)</f>
        <v>1</v>
      </c>
      <c r="AG370">
        <f>IF($Y370&lt;=AS$1,1,0)</f>
        <v>1</v>
      </c>
      <c r="AH370">
        <f t="shared" si="24"/>
        <v>1</v>
      </c>
      <c r="AI370">
        <f t="shared" si="25"/>
        <v>1</v>
      </c>
      <c r="AJ370">
        <f t="shared" si="26"/>
        <v>1</v>
      </c>
    </row>
    <row r="371" spans="1:36" x14ac:dyDescent="0.2">
      <c r="A371">
        <v>16.268329999999999</v>
      </c>
      <c r="B371">
        <v>14.38156</v>
      </c>
      <c r="C371">
        <v>5</v>
      </c>
      <c r="D371">
        <v>1</v>
      </c>
      <c r="E371" t="s">
        <v>29</v>
      </c>
      <c r="F371">
        <v>0.01</v>
      </c>
      <c r="G371">
        <v>4</v>
      </c>
      <c r="H371" t="s">
        <v>24</v>
      </c>
      <c r="I371" t="s">
        <v>27</v>
      </c>
      <c r="J371" s="1">
        <v>19970</v>
      </c>
      <c r="K371">
        <v>54</v>
      </c>
      <c r="L371">
        <v>370</v>
      </c>
      <c r="M371">
        <v>227.55975269999999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1</v>
      </c>
      <c r="T371">
        <v>0</v>
      </c>
      <c r="U371">
        <v>0</v>
      </c>
      <c r="V371">
        <v>14</v>
      </c>
      <c r="W371" t="s">
        <v>29</v>
      </c>
      <c r="X371" t="str">
        <f t="shared" si="23"/>
        <v>16.26833_14.38156</v>
      </c>
      <c r="Y371">
        <f>VLOOKUP(X371,[1]deaths_age_mf!$AM:$AN,2,0)</f>
        <v>805.56152438342076</v>
      </c>
      <c r="Z371">
        <f>IF($Y371&lt;=AL$1,1,0)</f>
        <v>0</v>
      </c>
      <c r="AA371">
        <f>IF($Y371&lt;=AM$1,1,0)</f>
        <v>0</v>
      </c>
      <c r="AB371">
        <f>IF($Y371&lt;=AN$1,1,0)</f>
        <v>0</v>
      </c>
      <c r="AC371">
        <f>IF($Y371&lt;=AO$1,1,0)</f>
        <v>0</v>
      </c>
      <c r="AD371">
        <f>IF($Y371&lt;=AP$1,1,0)</f>
        <v>0</v>
      </c>
      <c r="AE371">
        <f>IF($Y371&lt;=AQ$1,1,0)</f>
        <v>0</v>
      </c>
      <c r="AF371">
        <f>IF($Y371&lt;=AR$1,1,0)</f>
        <v>0</v>
      </c>
      <c r="AG371">
        <f>IF($Y371&lt;=AS$1,1,0)</f>
        <v>0</v>
      </c>
      <c r="AH371">
        <f t="shared" si="24"/>
        <v>1</v>
      </c>
      <c r="AI371">
        <f t="shared" si="25"/>
        <v>1</v>
      </c>
      <c r="AJ371">
        <f t="shared" si="26"/>
        <v>1</v>
      </c>
    </row>
    <row r="372" spans="1:36" x14ac:dyDescent="0.2">
      <c r="A372">
        <v>8.7359100000000005</v>
      </c>
      <c r="B372">
        <v>12.05172</v>
      </c>
      <c r="C372">
        <v>1</v>
      </c>
      <c r="D372">
        <v>1</v>
      </c>
      <c r="E372" s="2">
        <v>43059</v>
      </c>
      <c r="F372">
        <v>0.25</v>
      </c>
      <c r="G372">
        <v>1</v>
      </c>
      <c r="H372" t="s">
        <v>24</v>
      </c>
      <c r="I372" t="s">
        <v>25</v>
      </c>
      <c r="J372" s="1">
        <v>19970</v>
      </c>
      <c r="K372">
        <v>54</v>
      </c>
      <c r="L372">
        <v>371</v>
      </c>
      <c r="M372">
        <v>192.45782869999999</v>
      </c>
      <c r="N372">
        <v>0</v>
      </c>
      <c r="O372">
        <v>0</v>
      </c>
      <c r="P372">
        <v>0</v>
      </c>
      <c r="Q372">
        <v>0</v>
      </c>
      <c r="R372">
        <v>1</v>
      </c>
      <c r="S372">
        <v>0</v>
      </c>
      <c r="T372">
        <v>0</v>
      </c>
      <c r="U372">
        <v>0</v>
      </c>
      <c r="V372">
        <v>14</v>
      </c>
      <c r="W372" s="2">
        <v>43059</v>
      </c>
      <c r="X372" t="str">
        <f t="shared" si="23"/>
        <v>8.73591_12.05172</v>
      </c>
      <c r="Y372">
        <f>VLOOKUP(X372,[1]deaths_age_mf!$AM:$AN,2,0)</f>
        <v>681.3007137238294</v>
      </c>
      <c r="Z372">
        <f>IF($Y372&lt;=AL$1,1,0)</f>
        <v>0</v>
      </c>
      <c r="AA372">
        <f>IF($Y372&lt;=AM$1,1,0)</f>
        <v>0</v>
      </c>
      <c r="AB372">
        <f>IF($Y372&lt;=AN$1,1,0)</f>
        <v>0</v>
      </c>
      <c r="AC372">
        <f>IF($Y372&lt;=AO$1,1,0)</f>
        <v>0</v>
      </c>
      <c r="AD372">
        <f>IF($Y372&lt;=AP$1,1,0)</f>
        <v>0</v>
      </c>
      <c r="AE372">
        <f>IF($Y372&lt;=AQ$1,1,0)</f>
        <v>0</v>
      </c>
      <c r="AF372">
        <f>IF($Y372&lt;=AR$1,1,0)</f>
        <v>1</v>
      </c>
      <c r="AG372">
        <f>IF($Y372&lt;=AS$1,1,0)</f>
        <v>1</v>
      </c>
      <c r="AH372">
        <f t="shared" si="24"/>
        <v>1</v>
      </c>
      <c r="AI372">
        <f t="shared" si="25"/>
        <v>1</v>
      </c>
      <c r="AJ372">
        <f t="shared" si="26"/>
        <v>1</v>
      </c>
    </row>
    <row r="373" spans="1:36" x14ac:dyDescent="0.2">
      <c r="A373">
        <v>15.749129999999999</v>
      </c>
      <c r="B373">
        <v>12.16057</v>
      </c>
      <c r="C373">
        <v>5</v>
      </c>
      <c r="D373">
        <v>1</v>
      </c>
      <c r="E373" t="s">
        <v>29</v>
      </c>
      <c r="F373">
        <v>0.01</v>
      </c>
      <c r="G373">
        <v>4</v>
      </c>
      <c r="H373" t="s">
        <v>24</v>
      </c>
      <c r="I373" t="s">
        <v>27</v>
      </c>
      <c r="J373" s="1">
        <v>19970</v>
      </c>
      <c r="K373">
        <v>54</v>
      </c>
      <c r="L373">
        <v>372</v>
      </c>
      <c r="M373">
        <v>160.35944219999999</v>
      </c>
      <c r="N373">
        <v>0</v>
      </c>
      <c r="O373">
        <v>0</v>
      </c>
      <c r="P373">
        <v>0</v>
      </c>
      <c r="Q373">
        <v>0</v>
      </c>
      <c r="R373">
        <v>1</v>
      </c>
      <c r="S373">
        <v>0</v>
      </c>
      <c r="T373">
        <v>0</v>
      </c>
      <c r="U373">
        <v>0</v>
      </c>
      <c r="V373">
        <v>14</v>
      </c>
      <c r="W373" t="s">
        <v>29</v>
      </c>
      <c r="X373" t="str">
        <f t="shared" si="23"/>
        <v>15.74913_12.16057</v>
      </c>
      <c r="Y373">
        <f>VLOOKUP(X373,[1]deaths_age_mf!$AM:$AN,2,0)</f>
        <v>567.6724252234859</v>
      </c>
      <c r="Z373">
        <f>IF($Y373&lt;=AL$1,1,0)</f>
        <v>0</v>
      </c>
      <c r="AA373">
        <f>IF($Y373&lt;=AM$1,1,0)</f>
        <v>0</v>
      </c>
      <c r="AB373">
        <f>IF($Y373&lt;=AN$1,1,0)</f>
        <v>0</v>
      </c>
      <c r="AC373">
        <f>IF($Y373&lt;=AO$1,1,0)</f>
        <v>0</v>
      </c>
      <c r="AD373">
        <f>IF($Y373&lt;=AP$1,1,0)</f>
        <v>0</v>
      </c>
      <c r="AE373">
        <f>IF($Y373&lt;=AQ$1,1,0)</f>
        <v>1</v>
      </c>
      <c r="AF373">
        <f>IF($Y373&lt;=AR$1,1,0)</f>
        <v>1</v>
      </c>
      <c r="AG373">
        <f>IF($Y373&lt;=AS$1,1,0)</f>
        <v>1</v>
      </c>
      <c r="AH373">
        <f t="shared" si="24"/>
        <v>1</v>
      </c>
      <c r="AI373">
        <f t="shared" si="25"/>
        <v>1</v>
      </c>
      <c r="AJ373">
        <f t="shared" si="26"/>
        <v>1</v>
      </c>
    </row>
    <row r="374" spans="1:36" x14ac:dyDescent="0.2">
      <c r="A374">
        <v>12.18563</v>
      </c>
      <c r="B374">
        <v>11.40151</v>
      </c>
      <c r="C374">
        <v>2</v>
      </c>
      <c r="D374">
        <v>1</v>
      </c>
      <c r="E374" t="s">
        <v>30</v>
      </c>
      <c r="F374">
        <v>0.3</v>
      </c>
      <c r="G374">
        <v>2</v>
      </c>
      <c r="H374" t="s">
        <v>24</v>
      </c>
      <c r="I374" t="s">
        <v>25</v>
      </c>
      <c r="J374" s="1">
        <v>19970</v>
      </c>
      <c r="K374">
        <v>54</v>
      </c>
      <c r="L374">
        <v>373</v>
      </c>
      <c r="M374">
        <v>25.240927079999999</v>
      </c>
      <c r="N374">
        <v>1</v>
      </c>
      <c r="O374">
        <v>1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14</v>
      </c>
      <c r="W374" t="s">
        <v>30</v>
      </c>
      <c r="X374" t="str">
        <f t="shared" si="23"/>
        <v>12.18563_11.40151</v>
      </c>
      <c r="Y374">
        <f>VLOOKUP(X374,[1]deaths_age_mf!$AM:$AN,2,0)</f>
        <v>89.352881858468038</v>
      </c>
      <c r="Z374">
        <f>IF($Y374&lt;=AL$1,1,0)</f>
        <v>1</v>
      </c>
      <c r="AA374">
        <f>IF($Y374&lt;=AM$1,1,0)</f>
        <v>1</v>
      </c>
      <c r="AB374">
        <f>IF($Y374&lt;=AN$1,1,0)</f>
        <v>1</v>
      </c>
      <c r="AC374">
        <f>IF($Y374&lt;=AO$1,1,0)</f>
        <v>1</v>
      </c>
      <c r="AD374">
        <f>IF($Y374&lt;=AP$1,1,0)</f>
        <v>1</v>
      </c>
      <c r="AE374">
        <f>IF($Y374&lt;=AQ$1,1,0)</f>
        <v>1</v>
      </c>
      <c r="AF374">
        <f>IF($Y374&lt;=AR$1,1,0)</f>
        <v>1</v>
      </c>
      <c r="AG374">
        <f>IF($Y374&lt;=AS$1,1,0)</f>
        <v>1</v>
      </c>
      <c r="AH374">
        <f t="shared" si="24"/>
        <v>1</v>
      </c>
      <c r="AI374">
        <f t="shared" si="25"/>
        <v>1</v>
      </c>
      <c r="AJ374">
        <f t="shared" si="26"/>
        <v>1</v>
      </c>
    </row>
    <row r="375" spans="1:36" x14ac:dyDescent="0.2">
      <c r="A375">
        <v>14.78633</v>
      </c>
      <c r="B375">
        <v>14.093870000000001</v>
      </c>
      <c r="C375">
        <v>0</v>
      </c>
      <c r="D375">
        <v>1</v>
      </c>
      <c r="E375" t="s">
        <v>23</v>
      </c>
      <c r="F375">
        <v>0.28000000000000003</v>
      </c>
      <c r="G375">
        <v>0</v>
      </c>
      <c r="H375" t="s">
        <v>24</v>
      </c>
      <c r="I375" t="s">
        <v>25</v>
      </c>
      <c r="J375" s="1">
        <v>19970</v>
      </c>
      <c r="K375">
        <v>54</v>
      </c>
      <c r="L375">
        <v>374</v>
      </c>
      <c r="M375">
        <v>162.0753125</v>
      </c>
      <c r="N375">
        <v>0</v>
      </c>
      <c r="O375">
        <v>0</v>
      </c>
      <c r="P375">
        <v>0</v>
      </c>
      <c r="Q375">
        <v>0</v>
      </c>
      <c r="R375">
        <v>1</v>
      </c>
      <c r="S375">
        <v>0</v>
      </c>
      <c r="T375">
        <v>0</v>
      </c>
      <c r="U375">
        <v>0</v>
      </c>
      <c r="V375">
        <v>14</v>
      </c>
      <c r="W375" t="s">
        <v>23</v>
      </c>
      <c r="X375" t="str">
        <f t="shared" si="23"/>
        <v>14.78633_14.09387</v>
      </c>
      <c r="Y375">
        <f>VLOOKUP(X375,[1]deaths_age_mf!$AM:$AN,2,0)</f>
        <v>573.7466060885655</v>
      </c>
      <c r="Z375">
        <f>IF($Y375&lt;=AL$1,1,0)</f>
        <v>0</v>
      </c>
      <c r="AA375">
        <f>IF($Y375&lt;=AM$1,1,0)</f>
        <v>0</v>
      </c>
      <c r="AB375">
        <f>IF($Y375&lt;=AN$1,1,0)</f>
        <v>0</v>
      </c>
      <c r="AC375">
        <f>IF($Y375&lt;=AO$1,1,0)</f>
        <v>0</v>
      </c>
      <c r="AD375">
        <f>IF($Y375&lt;=AP$1,1,0)</f>
        <v>0</v>
      </c>
      <c r="AE375">
        <f>IF($Y375&lt;=AQ$1,1,0)</f>
        <v>1</v>
      </c>
      <c r="AF375">
        <f>IF($Y375&lt;=AR$1,1,0)</f>
        <v>1</v>
      </c>
      <c r="AG375">
        <f>IF($Y375&lt;=AS$1,1,0)</f>
        <v>1</v>
      </c>
      <c r="AH375">
        <f t="shared" si="24"/>
        <v>1</v>
      </c>
      <c r="AI375">
        <f t="shared" si="25"/>
        <v>1</v>
      </c>
      <c r="AJ375">
        <f t="shared" si="26"/>
        <v>1</v>
      </c>
    </row>
    <row r="376" spans="1:36" x14ac:dyDescent="0.2">
      <c r="A376">
        <v>13.450839999999999</v>
      </c>
      <c r="B376">
        <v>8.8608119999999992</v>
      </c>
      <c r="C376">
        <v>0</v>
      </c>
      <c r="D376">
        <v>1</v>
      </c>
      <c r="E376" t="s">
        <v>23</v>
      </c>
      <c r="F376">
        <v>0.28000000000000003</v>
      </c>
      <c r="G376">
        <v>0</v>
      </c>
      <c r="H376" t="s">
        <v>24</v>
      </c>
      <c r="I376" t="s">
        <v>25</v>
      </c>
      <c r="J376" s="1">
        <v>19970</v>
      </c>
      <c r="K376">
        <v>54</v>
      </c>
      <c r="L376">
        <v>375</v>
      </c>
      <c r="M376">
        <v>149.91242410000001</v>
      </c>
      <c r="N376">
        <v>1</v>
      </c>
      <c r="O376">
        <v>0</v>
      </c>
      <c r="P376">
        <v>0</v>
      </c>
      <c r="Q376">
        <v>1</v>
      </c>
      <c r="R376">
        <v>0</v>
      </c>
      <c r="S376">
        <v>0</v>
      </c>
      <c r="T376">
        <v>0</v>
      </c>
      <c r="U376">
        <v>0</v>
      </c>
      <c r="V376">
        <v>14</v>
      </c>
      <c r="W376" t="s">
        <v>23</v>
      </c>
      <c r="X376" t="str">
        <f t="shared" si="23"/>
        <v>13.45084_8.860812</v>
      </c>
      <c r="Y376">
        <f>VLOOKUP(X376,[1]deaths_age_mf!$AM:$AN,2,0)</f>
        <v>530.6899812647905</v>
      </c>
      <c r="Z376">
        <f>IF($Y376&lt;=AL$1,1,0)</f>
        <v>0</v>
      </c>
      <c r="AA376">
        <f>IF($Y376&lt;=AM$1,1,0)</f>
        <v>0</v>
      </c>
      <c r="AB376">
        <f>IF($Y376&lt;=AN$1,1,0)</f>
        <v>0</v>
      </c>
      <c r="AC376">
        <f>IF($Y376&lt;=AO$1,1,0)</f>
        <v>0</v>
      </c>
      <c r="AD376">
        <f>IF($Y376&lt;=AP$1,1,0)</f>
        <v>0</v>
      </c>
      <c r="AE376">
        <f>IF($Y376&lt;=AQ$1,1,0)</f>
        <v>1</v>
      </c>
      <c r="AF376">
        <f>IF($Y376&lt;=AR$1,1,0)</f>
        <v>1</v>
      </c>
      <c r="AG376">
        <f>IF($Y376&lt;=AS$1,1,0)</f>
        <v>1</v>
      </c>
      <c r="AH376">
        <f t="shared" si="24"/>
        <v>1</v>
      </c>
      <c r="AI376">
        <f t="shared" si="25"/>
        <v>1</v>
      </c>
      <c r="AJ376">
        <f t="shared" si="26"/>
        <v>1</v>
      </c>
    </row>
    <row r="377" spans="1:36" x14ac:dyDescent="0.2">
      <c r="A377">
        <v>15.73667</v>
      </c>
      <c r="B377">
        <v>12.94093</v>
      </c>
      <c r="C377">
        <v>3</v>
      </c>
      <c r="D377">
        <v>1</v>
      </c>
      <c r="E377" t="s">
        <v>31</v>
      </c>
      <c r="F377">
        <v>0.13</v>
      </c>
      <c r="G377">
        <v>3</v>
      </c>
      <c r="H377" t="s">
        <v>24</v>
      </c>
      <c r="I377" t="s">
        <v>25</v>
      </c>
      <c r="J377" s="1">
        <v>19970</v>
      </c>
      <c r="K377">
        <v>54</v>
      </c>
      <c r="L377">
        <v>376</v>
      </c>
      <c r="M377">
        <v>169.50223650000001</v>
      </c>
      <c r="N377">
        <v>0</v>
      </c>
      <c r="O377">
        <v>0</v>
      </c>
      <c r="P377">
        <v>0</v>
      </c>
      <c r="Q377">
        <v>0</v>
      </c>
      <c r="R377">
        <v>1</v>
      </c>
      <c r="S377">
        <v>0</v>
      </c>
      <c r="T377">
        <v>0</v>
      </c>
      <c r="U377">
        <v>0</v>
      </c>
      <c r="V377">
        <v>14</v>
      </c>
      <c r="W377" t="s">
        <v>31</v>
      </c>
      <c r="X377" t="str">
        <f t="shared" si="23"/>
        <v>15.73667_12.94093</v>
      </c>
      <c r="Y377">
        <f>VLOOKUP(X377,[1]deaths_age_mf!$AM:$AN,2,0)</f>
        <v>600.03791706765503</v>
      </c>
      <c r="Z377">
        <f>IF($Y377&lt;=AL$1,1,0)</f>
        <v>0</v>
      </c>
      <c r="AA377">
        <f>IF($Y377&lt;=AM$1,1,0)</f>
        <v>0</v>
      </c>
      <c r="AB377">
        <f>IF($Y377&lt;=AN$1,1,0)</f>
        <v>0</v>
      </c>
      <c r="AC377">
        <f>IF($Y377&lt;=AO$1,1,0)</f>
        <v>0</v>
      </c>
      <c r="AD377">
        <f>IF($Y377&lt;=AP$1,1,0)</f>
        <v>0</v>
      </c>
      <c r="AE377">
        <f>IF($Y377&lt;=AQ$1,1,0)</f>
        <v>0</v>
      </c>
      <c r="AF377">
        <f>IF($Y377&lt;=AR$1,1,0)</f>
        <v>1</v>
      </c>
      <c r="AG377">
        <f>IF($Y377&lt;=AS$1,1,0)</f>
        <v>1</v>
      </c>
      <c r="AH377">
        <f t="shared" si="24"/>
        <v>1</v>
      </c>
      <c r="AI377">
        <f t="shared" si="25"/>
        <v>1</v>
      </c>
      <c r="AJ377">
        <f t="shared" si="26"/>
        <v>1</v>
      </c>
    </row>
    <row r="378" spans="1:36" x14ac:dyDescent="0.2">
      <c r="A378">
        <v>11.91194</v>
      </c>
      <c r="B378">
        <v>14.17201</v>
      </c>
      <c r="C378">
        <v>5</v>
      </c>
      <c r="D378">
        <v>1</v>
      </c>
      <c r="E378" t="s">
        <v>29</v>
      </c>
      <c r="F378">
        <v>0.01</v>
      </c>
      <c r="G378">
        <v>4</v>
      </c>
      <c r="H378" t="s">
        <v>24</v>
      </c>
      <c r="I378" t="s">
        <v>27</v>
      </c>
      <c r="J378" s="1">
        <v>19970</v>
      </c>
      <c r="K378">
        <v>54</v>
      </c>
      <c r="L378">
        <v>377</v>
      </c>
      <c r="M378">
        <v>126.6103949</v>
      </c>
      <c r="N378">
        <v>1</v>
      </c>
      <c r="O378">
        <v>0</v>
      </c>
      <c r="P378">
        <v>0</v>
      </c>
      <c r="Q378">
        <v>1</v>
      </c>
      <c r="R378">
        <v>0</v>
      </c>
      <c r="S378">
        <v>0</v>
      </c>
      <c r="T378">
        <v>0</v>
      </c>
      <c r="U378">
        <v>0</v>
      </c>
      <c r="V378">
        <v>14</v>
      </c>
      <c r="W378" t="s">
        <v>29</v>
      </c>
      <c r="X378" t="str">
        <f t="shared" si="23"/>
        <v>11.91194_14.17201</v>
      </c>
      <c r="Y378">
        <f>VLOOKUP(X378,[1]deaths_age_mf!$AM:$AN,2,0)</f>
        <v>448.20079779818309</v>
      </c>
      <c r="Z378">
        <f>IF($Y378&lt;=AL$1,1,0)</f>
        <v>0</v>
      </c>
      <c r="AA378">
        <f>IF($Y378&lt;=AM$1,1,0)</f>
        <v>0</v>
      </c>
      <c r="AB378">
        <f>IF($Y378&lt;=AN$1,1,0)</f>
        <v>0</v>
      </c>
      <c r="AC378">
        <f>IF($Y378&lt;=AO$1,1,0)</f>
        <v>0</v>
      </c>
      <c r="AD378">
        <f>IF($Y378&lt;=AP$1,1,0)</f>
        <v>1</v>
      </c>
      <c r="AE378">
        <f>IF($Y378&lt;=AQ$1,1,0)</f>
        <v>1</v>
      </c>
      <c r="AF378">
        <f>IF($Y378&lt;=AR$1,1,0)</f>
        <v>1</v>
      </c>
      <c r="AG378">
        <f>IF($Y378&lt;=AS$1,1,0)</f>
        <v>1</v>
      </c>
      <c r="AH378">
        <f t="shared" si="24"/>
        <v>1</v>
      </c>
      <c r="AI378">
        <f t="shared" si="25"/>
        <v>1</v>
      </c>
      <c r="AJ378">
        <f t="shared" si="26"/>
        <v>1</v>
      </c>
    </row>
    <row r="379" spans="1:36" x14ac:dyDescent="0.2">
      <c r="A379">
        <v>12.527200000000001</v>
      </c>
      <c r="B379">
        <v>12.7851</v>
      </c>
      <c r="C379">
        <v>4</v>
      </c>
      <c r="D379">
        <v>0</v>
      </c>
      <c r="E379" t="s">
        <v>26</v>
      </c>
      <c r="F379">
        <v>0.04</v>
      </c>
      <c r="G379">
        <v>4</v>
      </c>
      <c r="H379" t="s">
        <v>28</v>
      </c>
      <c r="I379" t="s">
        <v>27</v>
      </c>
      <c r="J379" s="1">
        <v>19970</v>
      </c>
      <c r="K379">
        <v>54</v>
      </c>
      <c r="L379">
        <v>378</v>
      </c>
      <c r="M379">
        <v>52.942562160000001</v>
      </c>
      <c r="N379">
        <v>1</v>
      </c>
      <c r="O379">
        <v>0</v>
      </c>
      <c r="P379">
        <v>1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14</v>
      </c>
      <c r="W379" t="s">
        <v>26</v>
      </c>
      <c r="X379" t="str">
        <f t="shared" si="23"/>
        <v>12.5272_12.7851</v>
      </c>
      <c r="Y379">
        <f>VLOOKUP(X379,[1]deaths_age_mf!$AM:$AN,2,0)</f>
        <v>187.41667004188463</v>
      </c>
      <c r="Z379">
        <f>IF($Y379&lt;=AL$1,1,0)</f>
        <v>0</v>
      </c>
      <c r="AA379">
        <f>IF($Y379&lt;=AM$1,1,0)</f>
        <v>1</v>
      </c>
      <c r="AB379">
        <f>IF($Y379&lt;=AN$1,1,0)</f>
        <v>1</v>
      </c>
      <c r="AC379">
        <f>IF($Y379&lt;=AO$1,1,0)</f>
        <v>1</v>
      </c>
      <c r="AD379">
        <f>IF($Y379&lt;=AP$1,1,0)</f>
        <v>1</v>
      </c>
      <c r="AE379">
        <f>IF($Y379&lt;=AQ$1,1,0)</f>
        <v>1</v>
      </c>
      <c r="AF379">
        <f>IF($Y379&lt;=AR$1,1,0)</f>
        <v>1</v>
      </c>
      <c r="AG379">
        <f>IF($Y379&lt;=AS$1,1,0)</f>
        <v>1</v>
      </c>
      <c r="AH379">
        <f t="shared" si="24"/>
        <v>1</v>
      </c>
      <c r="AI379">
        <f t="shared" si="25"/>
        <v>1</v>
      </c>
      <c r="AJ379">
        <f t="shared" si="26"/>
        <v>1</v>
      </c>
    </row>
    <row r="380" spans="1:36" x14ac:dyDescent="0.2">
      <c r="A380">
        <v>14.373799999999999</v>
      </c>
      <c r="B380">
        <v>13.076739999999999</v>
      </c>
      <c r="C380">
        <v>0</v>
      </c>
      <c r="D380">
        <v>1</v>
      </c>
      <c r="E380" t="s">
        <v>23</v>
      </c>
      <c r="F380">
        <v>0.28000000000000003</v>
      </c>
      <c r="G380">
        <v>0</v>
      </c>
      <c r="H380" t="s">
        <v>24</v>
      </c>
      <c r="I380" t="s">
        <v>25</v>
      </c>
      <c r="J380" s="1">
        <v>19970</v>
      </c>
      <c r="K380">
        <v>54</v>
      </c>
      <c r="L380">
        <v>379</v>
      </c>
      <c r="M380">
        <v>112.58475230000001</v>
      </c>
      <c r="N380">
        <v>1</v>
      </c>
      <c r="O380">
        <v>0</v>
      </c>
      <c r="P380">
        <v>0</v>
      </c>
      <c r="Q380">
        <v>1</v>
      </c>
      <c r="R380">
        <v>0</v>
      </c>
      <c r="S380">
        <v>0</v>
      </c>
      <c r="T380">
        <v>0</v>
      </c>
      <c r="U380">
        <v>0</v>
      </c>
      <c r="V380">
        <v>14</v>
      </c>
      <c r="W380" t="s">
        <v>23</v>
      </c>
      <c r="X380" t="str">
        <f t="shared" si="23"/>
        <v>14.3738_13.07674</v>
      </c>
      <c r="Y380">
        <f>VLOOKUP(X380,[1]deaths_age_mf!$AM:$AN,2,0)</f>
        <v>398.55002315265983</v>
      </c>
      <c r="Z380">
        <f>IF($Y380&lt;=AL$1,1,0)</f>
        <v>0</v>
      </c>
      <c r="AA380">
        <f>IF($Y380&lt;=AM$1,1,0)</f>
        <v>0</v>
      </c>
      <c r="AB380">
        <f>IF($Y380&lt;=AN$1,1,0)</f>
        <v>0</v>
      </c>
      <c r="AC380">
        <f>IF($Y380&lt;=AO$1,1,0)</f>
        <v>1</v>
      </c>
      <c r="AD380">
        <f>IF($Y380&lt;=AP$1,1,0)</f>
        <v>1</v>
      </c>
      <c r="AE380">
        <f>IF($Y380&lt;=AQ$1,1,0)</f>
        <v>1</v>
      </c>
      <c r="AF380">
        <f>IF($Y380&lt;=AR$1,1,0)</f>
        <v>1</v>
      </c>
      <c r="AG380">
        <f>IF($Y380&lt;=AS$1,1,0)</f>
        <v>1</v>
      </c>
      <c r="AH380">
        <f t="shared" si="24"/>
        <v>1</v>
      </c>
      <c r="AI380">
        <f t="shared" si="25"/>
        <v>1</v>
      </c>
      <c r="AJ380">
        <f t="shared" si="26"/>
        <v>1</v>
      </c>
    </row>
    <row r="381" spans="1:36" x14ac:dyDescent="0.2">
      <c r="A381">
        <v>12.21672</v>
      </c>
      <c r="B381">
        <v>14.14109</v>
      </c>
      <c r="C381">
        <v>5</v>
      </c>
      <c r="D381">
        <v>1</v>
      </c>
      <c r="E381" t="s">
        <v>29</v>
      </c>
      <c r="F381">
        <v>0.01</v>
      </c>
      <c r="G381">
        <v>4</v>
      </c>
      <c r="H381" t="s">
        <v>24</v>
      </c>
      <c r="I381" t="s">
        <v>27</v>
      </c>
      <c r="J381" s="1">
        <v>19970</v>
      </c>
      <c r="K381">
        <v>54</v>
      </c>
      <c r="L381">
        <v>380</v>
      </c>
      <c r="M381">
        <v>121.99158799999999</v>
      </c>
      <c r="N381">
        <v>1</v>
      </c>
      <c r="O381">
        <v>0</v>
      </c>
      <c r="P381">
        <v>0</v>
      </c>
      <c r="Q381">
        <v>1</v>
      </c>
      <c r="R381">
        <v>0</v>
      </c>
      <c r="S381">
        <v>0</v>
      </c>
      <c r="T381">
        <v>0</v>
      </c>
      <c r="U381">
        <v>0</v>
      </c>
      <c r="V381">
        <v>14</v>
      </c>
      <c r="W381" t="s">
        <v>29</v>
      </c>
      <c r="X381" t="str">
        <f t="shared" si="23"/>
        <v>12.21672_14.14109</v>
      </c>
      <c r="Y381">
        <f>VLOOKUP(X381,[1]deaths_age_mf!$AM:$AN,2,0)</f>
        <v>431.85022134528987</v>
      </c>
      <c r="Z381">
        <f>IF($Y381&lt;=AL$1,1,0)</f>
        <v>0</v>
      </c>
      <c r="AA381">
        <f>IF($Y381&lt;=AM$1,1,0)</f>
        <v>0</v>
      </c>
      <c r="AB381">
        <f>IF($Y381&lt;=AN$1,1,0)</f>
        <v>0</v>
      </c>
      <c r="AC381">
        <f>IF($Y381&lt;=AO$1,1,0)</f>
        <v>0</v>
      </c>
      <c r="AD381">
        <f>IF($Y381&lt;=AP$1,1,0)</f>
        <v>1</v>
      </c>
      <c r="AE381">
        <f>IF($Y381&lt;=AQ$1,1,0)</f>
        <v>1</v>
      </c>
      <c r="AF381">
        <f>IF($Y381&lt;=AR$1,1,0)</f>
        <v>1</v>
      </c>
      <c r="AG381">
        <f>IF($Y381&lt;=AS$1,1,0)</f>
        <v>1</v>
      </c>
      <c r="AH381">
        <f t="shared" si="24"/>
        <v>1</v>
      </c>
      <c r="AI381">
        <f t="shared" si="25"/>
        <v>1</v>
      </c>
      <c r="AJ381">
        <f t="shared" si="26"/>
        <v>1</v>
      </c>
    </row>
    <row r="382" spans="1:36" x14ac:dyDescent="0.2">
      <c r="A382">
        <v>15.280430000000001</v>
      </c>
      <c r="B382">
        <v>11.421519999999999</v>
      </c>
      <c r="C382">
        <v>0</v>
      </c>
      <c r="D382">
        <v>0</v>
      </c>
      <c r="E382" t="s">
        <v>23</v>
      </c>
      <c r="F382">
        <v>0.28000000000000003</v>
      </c>
      <c r="G382">
        <v>0</v>
      </c>
      <c r="H382" t="s">
        <v>28</v>
      </c>
      <c r="I382" t="s">
        <v>25</v>
      </c>
      <c r="J382" s="1">
        <v>19970</v>
      </c>
      <c r="K382">
        <v>54</v>
      </c>
      <c r="L382">
        <v>381</v>
      </c>
      <c r="M382">
        <v>136.31291529999999</v>
      </c>
      <c r="N382">
        <v>1</v>
      </c>
      <c r="O382">
        <v>0</v>
      </c>
      <c r="P382">
        <v>0</v>
      </c>
      <c r="Q382">
        <v>1</v>
      </c>
      <c r="R382">
        <v>0</v>
      </c>
      <c r="S382">
        <v>0</v>
      </c>
      <c r="T382">
        <v>0</v>
      </c>
      <c r="U382">
        <v>0</v>
      </c>
      <c r="V382">
        <v>14</v>
      </c>
      <c r="W382" t="s">
        <v>23</v>
      </c>
      <c r="X382" t="str">
        <f t="shared" si="23"/>
        <v>15.28043_11.42152</v>
      </c>
      <c r="Y382">
        <f>VLOOKUP(X382,[1]deaths_age_mf!$AM:$AN,2,0)</f>
        <v>482.54772027958342</v>
      </c>
      <c r="Z382">
        <f>IF($Y382&lt;=AL$1,1,0)</f>
        <v>0</v>
      </c>
      <c r="AA382">
        <f>IF($Y382&lt;=AM$1,1,0)</f>
        <v>0</v>
      </c>
      <c r="AB382">
        <f>IF($Y382&lt;=AN$1,1,0)</f>
        <v>0</v>
      </c>
      <c r="AC382">
        <f>IF($Y382&lt;=AO$1,1,0)</f>
        <v>0</v>
      </c>
      <c r="AD382">
        <f>IF($Y382&lt;=AP$1,1,0)</f>
        <v>1</v>
      </c>
      <c r="AE382">
        <f>IF($Y382&lt;=AQ$1,1,0)</f>
        <v>1</v>
      </c>
      <c r="AF382">
        <f>IF($Y382&lt;=AR$1,1,0)</f>
        <v>1</v>
      </c>
      <c r="AG382">
        <f>IF($Y382&lt;=AS$1,1,0)</f>
        <v>1</v>
      </c>
      <c r="AH382">
        <f t="shared" si="24"/>
        <v>1</v>
      </c>
      <c r="AI382">
        <f t="shared" si="25"/>
        <v>1</v>
      </c>
      <c r="AJ382">
        <f t="shared" si="26"/>
        <v>1</v>
      </c>
    </row>
    <row r="383" spans="1:36" x14ac:dyDescent="0.2">
      <c r="A383">
        <v>11.538639999999999</v>
      </c>
      <c r="B383">
        <v>10.754910000000001</v>
      </c>
      <c r="C383">
        <v>5</v>
      </c>
      <c r="D383">
        <v>0</v>
      </c>
      <c r="E383" t="s">
        <v>29</v>
      </c>
      <c r="F383">
        <v>0.01</v>
      </c>
      <c r="G383">
        <v>4</v>
      </c>
      <c r="H383" t="s">
        <v>28</v>
      </c>
      <c r="I383" t="s">
        <v>27</v>
      </c>
      <c r="J383" s="1">
        <v>19970</v>
      </c>
      <c r="K383">
        <v>54</v>
      </c>
      <c r="L383">
        <v>382</v>
      </c>
      <c r="M383">
        <v>70.918955150000002</v>
      </c>
      <c r="N383">
        <v>1</v>
      </c>
      <c r="O383">
        <v>0</v>
      </c>
      <c r="P383">
        <v>1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14</v>
      </c>
      <c r="W383" t="s">
        <v>29</v>
      </c>
      <c r="X383" t="str">
        <f t="shared" si="23"/>
        <v>11.53864_10.75491</v>
      </c>
      <c r="Y383">
        <f>VLOOKUP(X383,[1]deaths_age_mf!$AM:$AN,2,0)</f>
        <v>251.05310123081736</v>
      </c>
      <c r="Z383">
        <f>IF($Y383&lt;=AL$1,1,0)</f>
        <v>0</v>
      </c>
      <c r="AA383">
        <f>IF($Y383&lt;=AM$1,1,0)</f>
        <v>0</v>
      </c>
      <c r="AB383">
        <f>IF($Y383&lt;=AN$1,1,0)</f>
        <v>1</v>
      </c>
      <c r="AC383">
        <f>IF($Y383&lt;=AO$1,1,0)</f>
        <v>1</v>
      </c>
      <c r="AD383">
        <f>IF($Y383&lt;=AP$1,1,0)</f>
        <v>1</v>
      </c>
      <c r="AE383">
        <f>IF($Y383&lt;=AQ$1,1,0)</f>
        <v>1</v>
      </c>
      <c r="AF383">
        <f>IF($Y383&lt;=AR$1,1,0)</f>
        <v>1</v>
      </c>
      <c r="AG383">
        <f>IF($Y383&lt;=AS$1,1,0)</f>
        <v>1</v>
      </c>
      <c r="AH383">
        <f t="shared" si="24"/>
        <v>1</v>
      </c>
      <c r="AI383">
        <f t="shared" si="25"/>
        <v>1</v>
      </c>
      <c r="AJ383">
        <f t="shared" si="26"/>
        <v>1</v>
      </c>
    </row>
    <row r="384" spans="1:36" x14ac:dyDescent="0.2">
      <c r="A384">
        <v>9.0466180000000005</v>
      </c>
      <c r="B384">
        <v>11.20749</v>
      </c>
      <c r="C384">
        <v>0</v>
      </c>
      <c r="D384">
        <v>0</v>
      </c>
      <c r="E384" t="s">
        <v>23</v>
      </c>
      <c r="F384">
        <v>0.28000000000000003</v>
      </c>
      <c r="G384">
        <v>0</v>
      </c>
      <c r="H384" t="s">
        <v>28</v>
      </c>
      <c r="I384" t="s">
        <v>25</v>
      </c>
      <c r="J384" s="1">
        <v>19970</v>
      </c>
      <c r="K384">
        <v>54</v>
      </c>
      <c r="L384">
        <v>383</v>
      </c>
      <c r="M384">
        <v>178.14229320000001</v>
      </c>
      <c r="N384">
        <v>0</v>
      </c>
      <c r="O384">
        <v>0</v>
      </c>
      <c r="P384">
        <v>0</v>
      </c>
      <c r="Q384">
        <v>0</v>
      </c>
      <c r="R384">
        <v>1</v>
      </c>
      <c r="S384">
        <v>0</v>
      </c>
      <c r="T384">
        <v>0</v>
      </c>
      <c r="U384">
        <v>0</v>
      </c>
      <c r="V384">
        <v>14</v>
      </c>
      <c r="W384" t="s">
        <v>23</v>
      </c>
      <c r="X384" t="str">
        <f t="shared" si="23"/>
        <v>9.046618_11.20749</v>
      </c>
      <c r="Y384">
        <f>VLOOKUP(X384,[1]deaths_age_mf!$AM:$AN,2,0)</f>
        <v>630.62371789194879</v>
      </c>
      <c r="Z384">
        <f>IF($Y384&lt;=AL$1,1,0)</f>
        <v>0</v>
      </c>
      <c r="AA384">
        <f>IF($Y384&lt;=AM$1,1,0)</f>
        <v>0</v>
      </c>
      <c r="AB384">
        <f>IF($Y384&lt;=AN$1,1,0)</f>
        <v>0</v>
      </c>
      <c r="AC384">
        <f>IF($Y384&lt;=AO$1,1,0)</f>
        <v>0</v>
      </c>
      <c r="AD384">
        <f>IF($Y384&lt;=AP$1,1,0)</f>
        <v>0</v>
      </c>
      <c r="AE384">
        <f>IF($Y384&lt;=AQ$1,1,0)</f>
        <v>0</v>
      </c>
      <c r="AF384">
        <f>IF($Y384&lt;=AR$1,1,0)</f>
        <v>1</v>
      </c>
      <c r="AG384">
        <f>IF($Y384&lt;=AS$1,1,0)</f>
        <v>1</v>
      </c>
      <c r="AH384">
        <f t="shared" si="24"/>
        <v>1</v>
      </c>
      <c r="AI384">
        <f t="shared" si="25"/>
        <v>1</v>
      </c>
      <c r="AJ384">
        <f t="shared" si="26"/>
        <v>1</v>
      </c>
    </row>
    <row r="385" spans="1:36" x14ac:dyDescent="0.2">
      <c r="A385">
        <v>10.752560000000001</v>
      </c>
      <c r="B385">
        <v>8.8437830000000002</v>
      </c>
      <c r="C385">
        <v>1</v>
      </c>
      <c r="D385">
        <v>1</v>
      </c>
      <c r="E385" s="2">
        <v>43059</v>
      </c>
      <c r="F385">
        <v>0.25</v>
      </c>
      <c r="G385">
        <v>1</v>
      </c>
      <c r="H385" t="s">
        <v>24</v>
      </c>
      <c r="I385" t="s">
        <v>25</v>
      </c>
      <c r="J385" s="1">
        <v>19970</v>
      </c>
      <c r="K385">
        <v>54</v>
      </c>
      <c r="L385">
        <v>384</v>
      </c>
      <c r="M385">
        <v>170.454925</v>
      </c>
      <c r="N385">
        <v>0</v>
      </c>
      <c r="O385">
        <v>0</v>
      </c>
      <c r="P385">
        <v>0</v>
      </c>
      <c r="Q385">
        <v>0</v>
      </c>
      <c r="R385">
        <v>1</v>
      </c>
      <c r="S385">
        <v>0</v>
      </c>
      <c r="T385">
        <v>0</v>
      </c>
      <c r="U385">
        <v>0</v>
      </c>
      <c r="V385">
        <v>14</v>
      </c>
      <c r="W385" s="2">
        <v>43059</v>
      </c>
      <c r="X385" t="str">
        <f t="shared" si="23"/>
        <v>10.75256_8.843783</v>
      </c>
      <c r="Y385">
        <f>VLOOKUP(X385,[1]deaths_age_mf!$AM:$AN,2,0)</f>
        <v>603.41043434493861</v>
      </c>
      <c r="Z385">
        <f>IF($Y385&lt;=AL$1,1,0)</f>
        <v>0</v>
      </c>
      <c r="AA385">
        <f>IF($Y385&lt;=AM$1,1,0)</f>
        <v>0</v>
      </c>
      <c r="AB385">
        <f>IF($Y385&lt;=AN$1,1,0)</f>
        <v>0</v>
      </c>
      <c r="AC385">
        <f>IF($Y385&lt;=AO$1,1,0)</f>
        <v>0</v>
      </c>
      <c r="AD385">
        <f>IF($Y385&lt;=AP$1,1,0)</f>
        <v>0</v>
      </c>
      <c r="AE385">
        <f>IF($Y385&lt;=AQ$1,1,0)</f>
        <v>0</v>
      </c>
      <c r="AF385">
        <f>IF($Y385&lt;=AR$1,1,0)</f>
        <v>1</v>
      </c>
      <c r="AG385">
        <f>IF($Y385&lt;=AS$1,1,0)</f>
        <v>1</v>
      </c>
      <c r="AH385">
        <f t="shared" si="24"/>
        <v>1</v>
      </c>
      <c r="AI385">
        <f t="shared" si="25"/>
        <v>1</v>
      </c>
      <c r="AJ385">
        <f t="shared" si="26"/>
        <v>1</v>
      </c>
    </row>
    <row r="386" spans="1:36" x14ac:dyDescent="0.2">
      <c r="A386">
        <v>14.946099999999999</v>
      </c>
      <c r="B386">
        <v>10.105090000000001</v>
      </c>
      <c r="C386">
        <v>5</v>
      </c>
      <c r="D386">
        <v>0</v>
      </c>
      <c r="E386" t="s">
        <v>29</v>
      </c>
      <c r="F386">
        <v>0.01</v>
      </c>
      <c r="G386">
        <v>4</v>
      </c>
      <c r="H386" t="s">
        <v>28</v>
      </c>
      <c r="I386" t="s">
        <v>27</v>
      </c>
      <c r="J386" s="1">
        <v>19970</v>
      </c>
      <c r="K386">
        <v>54</v>
      </c>
      <c r="L386">
        <v>385</v>
      </c>
      <c r="M386">
        <v>143.79269360000001</v>
      </c>
      <c r="N386">
        <v>1</v>
      </c>
      <c r="O386">
        <v>0</v>
      </c>
      <c r="P386">
        <v>0</v>
      </c>
      <c r="Q386">
        <v>1</v>
      </c>
      <c r="R386">
        <v>0</v>
      </c>
      <c r="S386">
        <v>0</v>
      </c>
      <c r="T386">
        <v>0</v>
      </c>
      <c r="U386">
        <v>0</v>
      </c>
      <c r="V386">
        <v>14</v>
      </c>
      <c r="W386" t="s">
        <v>29</v>
      </c>
      <c r="X386" t="str">
        <f t="shared" si="23"/>
        <v>14.9461_10.10509</v>
      </c>
      <c r="Y386">
        <f>VLOOKUP(X386,[1]deaths_age_mf!$AM:$AN,2,0)</f>
        <v>509.0261353653803</v>
      </c>
      <c r="Z386">
        <f>IF($Y386&lt;=AL$1,1,0)</f>
        <v>0</v>
      </c>
      <c r="AA386">
        <f>IF($Y386&lt;=AM$1,1,0)</f>
        <v>0</v>
      </c>
      <c r="AB386">
        <f>IF($Y386&lt;=AN$1,1,0)</f>
        <v>0</v>
      </c>
      <c r="AC386">
        <f>IF($Y386&lt;=AO$1,1,0)</f>
        <v>0</v>
      </c>
      <c r="AD386">
        <f>IF($Y386&lt;=AP$1,1,0)</f>
        <v>0</v>
      </c>
      <c r="AE386">
        <f>IF($Y386&lt;=AQ$1,1,0)</f>
        <v>1</v>
      </c>
      <c r="AF386">
        <f>IF($Y386&lt;=AR$1,1,0)</f>
        <v>1</v>
      </c>
      <c r="AG386">
        <f>IF($Y386&lt;=AS$1,1,0)</f>
        <v>1</v>
      </c>
      <c r="AH386">
        <f t="shared" si="24"/>
        <v>1</v>
      </c>
      <c r="AI386">
        <f t="shared" si="25"/>
        <v>1</v>
      </c>
      <c r="AJ386">
        <f t="shared" si="26"/>
        <v>1</v>
      </c>
    </row>
    <row r="387" spans="1:36" x14ac:dyDescent="0.2">
      <c r="A387">
        <v>13.22677</v>
      </c>
      <c r="B387">
        <v>11.90959</v>
      </c>
      <c r="C387">
        <v>4</v>
      </c>
      <c r="D387">
        <v>1</v>
      </c>
      <c r="E387" t="s">
        <v>26</v>
      </c>
      <c r="F387">
        <v>0.04</v>
      </c>
      <c r="G387">
        <v>4</v>
      </c>
      <c r="H387" t="s">
        <v>24</v>
      </c>
      <c r="I387" t="s">
        <v>27</v>
      </c>
      <c r="J387" s="1">
        <v>19970</v>
      </c>
      <c r="K387">
        <v>54</v>
      </c>
      <c r="L387">
        <v>386</v>
      </c>
      <c r="M387">
        <v>34.016167070000002</v>
      </c>
      <c r="N387">
        <v>1</v>
      </c>
      <c r="O387">
        <v>1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14</v>
      </c>
      <c r="W387" t="s">
        <v>26</v>
      </c>
      <c r="X387" t="str">
        <f t="shared" ref="X387:X450" si="27">A387&amp;"_"&amp;B387</f>
        <v>13.22677_11.90959</v>
      </c>
      <c r="Y387">
        <f>VLOOKUP(X387,[1]deaths_age_mf!$AM:$AN,2,0)</f>
        <v>120.41723142448289</v>
      </c>
      <c r="Z387">
        <f>IF($Y387&lt;=AL$1,1,0)</f>
        <v>0</v>
      </c>
      <c r="AA387">
        <f>IF($Y387&lt;=AM$1,1,0)</f>
        <v>1</v>
      </c>
      <c r="AB387">
        <f>IF($Y387&lt;=AN$1,1,0)</f>
        <v>1</v>
      </c>
      <c r="AC387">
        <f>IF($Y387&lt;=AO$1,1,0)</f>
        <v>1</v>
      </c>
      <c r="AD387">
        <f>IF($Y387&lt;=AP$1,1,0)</f>
        <v>1</v>
      </c>
      <c r="AE387">
        <f>IF($Y387&lt;=AQ$1,1,0)</f>
        <v>1</v>
      </c>
      <c r="AF387">
        <f>IF($Y387&lt;=AR$1,1,0)</f>
        <v>1</v>
      </c>
      <c r="AG387">
        <f>IF($Y387&lt;=AS$1,1,0)</f>
        <v>1</v>
      </c>
      <c r="AH387">
        <f t="shared" ref="AH387:AH450" si="28">IF($Y387&lt;=AT$1,1,0)</f>
        <v>1</v>
      </c>
      <c r="AI387">
        <f t="shared" ref="AI387:AI450" si="29">IF($Y387&lt;=AU$1,1,0)</f>
        <v>1</v>
      </c>
      <c r="AJ387">
        <f t="shared" ref="AJ387:AJ450" si="30">IF($Y387&lt;=AV$1,1,0)</f>
        <v>1</v>
      </c>
    </row>
    <row r="388" spans="1:36" x14ac:dyDescent="0.2">
      <c r="A388">
        <v>13.41574</v>
      </c>
      <c r="B388">
        <v>8.8354549999999996</v>
      </c>
      <c r="C388">
        <v>5</v>
      </c>
      <c r="D388">
        <v>1</v>
      </c>
      <c r="E388" t="s">
        <v>29</v>
      </c>
      <c r="F388">
        <v>0.01</v>
      </c>
      <c r="G388">
        <v>4</v>
      </c>
      <c r="H388" t="s">
        <v>24</v>
      </c>
      <c r="I388" t="s">
        <v>27</v>
      </c>
      <c r="J388" s="1">
        <v>19971</v>
      </c>
      <c r="K388">
        <v>46</v>
      </c>
      <c r="L388">
        <v>387</v>
      </c>
      <c r="M388">
        <v>150.62365270000001</v>
      </c>
      <c r="N388">
        <v>1</v>
      </c>
      <c r="O388">
        <v>0</v>
      </c>
      <c r="P388">
        <v>0</v>
      </c>
      <c r="Q388">
        <v>0</v>
      </c>
      <c r="R388">
        <v>1</v>
      </c>
      <c r="S388">
        <v>0</v>
      </c>
      <c r="T388">
        <v>0</v>
      </c>
      <c r="U388">
        <v>0</v>
      </c>
      <c r="V388">
        <v>15</v>
      </c>
      <c r="W388" t="s">
        <v>29</v>
      </c>
      <c r="X388" t="str">
        <f t="shared" si="27"/>
        <v>13.41574_8.835455</v>
      </c>
      <c r="Y388">
        <f>VLOOKUP(X388,[1]deaths_age_mf!$AM:$AN,2,0)</f>
        <v>533.20773055955908</v>
      </c>
      <c r="Z388">
        <f>IF($Y388&lt;=AL$1,1,0)</f>
        <v>0</v>
      </c>
      <c r="AA388">
        <f>IF($Y388&lt;=AM$1,1,0)</f>
        <v>0</v>
      </c>
      <c r="AB388">
        <f>IF($Y388&lt;=AN$1,1,0)</f>
        <v>0</v>
      </c>
      <c r="AC388">
        <f>IF($Y388&lt;=AO$1,1,0)</f>
        <v>0</v>
      </c>
      <c r="AD388">
        <f>IF($Y388&lt;=AP$1,1,0)</f>
        <v>0</v>
      </c>
      <c r="AE388">
        <f>IF($Y388&lt;=AQ$1,1,0)</f>
        <v>1</v>
      </c>
      <c r="AF388">
        <f>IF($Y388&lt;=AR$1,1,0)</f>
        <v>1</v>
      </c>
      <c r="AG388">
        <f>IF($Y388&lt;=AS$1,1,0)</f>
        <v>1</v>
      </c>
      <c r="AH388">
        <f t="shared" si="28"/>
        <v>1</v>
      </c>
      <c r="AI388">
        <f t="shared" si="29"/>
        <v>1</v>
      </c>
      <c r="AJ388">
        <f t="shared" si="30"/>
        <v>1</v>
      </c>
    </row>
    <row r="389" spans="1:36" x14ac:dyDescent="0.2">
      <c r="A389">
        <v>14.357849999999999</v>
      </c>
      <c r="B389">
        <v>12.036670000000001</v>
      </c>
      <c r="C389">
        <v>1</v>
      </c>
      <c r="D389">
        <v>0</v>
      </c>
      <c r="E389" s="2">
        <v>43059</v>
      </c>
      <c r="F389">
        <v>0.25</v>
      </c>
      <c r="G389">
        <v>1</v>
      </c>
      <c r="H389" t="s">
        <v>28</v>
      </c>
      <c r="I389" t="s">
        <v>25</v>
      </c>
      <c r="J389" s="1">
        <v>19971</v>
      </c>
      <c r="K389">
        <v>46</v>
      </c>
      <c r="L389">
        <v>388</v>
      </c>
      <c r="M389">
        <v>90.655090860000001</v>
      </c>
      <c r="N389">
        <v>1</v>
      </c>
      <c r="O389">
        <v>0</v>
      </c>
      <c r="P389">
        <v>1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15</v>
      </c>
      <c r="W389" s="2">
        <v>43059</v>
      </c>
      <c r="X389" t="str">
        <f t="shared" si="27"/>
        <v>14.35785_12.03667</v>
      </c>
      <c r="Y389">
        <f>VLOOKUP(X389,[1]deaths_age_mf!$AM:$AN,2,0)</f>
        <v>320.91902163259834</v>
      </c>
      <c r="Z389">
        <f>IF($Y389&lt;=AL$1,1,0)</f>
        <v>0</v>
      </c>
      <c r="AA389">
        <f>IF($Y389&lt;=AM$1,1,0)</f>
        <v>0</v>
      </c>
      <c r="AB389">
        <f>IF($Y389&lt;=AN$1,1,0)</f>
        <v>0</v>
      </c>
      <c r="AC389">
        <f>IF($Y389&lt;=AO$1,1,0)</f>
        <v>1</v>
      </c>
      <c r="AD389">
        <f>IF($Y389&lt;=AP$1,1,0)</f>
        <v>1</v>
      </c>
      <c r="AE389">
        <f>IF($Y389&lt;=AQ$1,1,0)</f>
        <v>1</v>
      </c>
      <c r="AF389">
        <f>IF($Y389&lt;=AR$1,1,0)</f>
        <v>1</v>
      </c>
      <c r="AG389">
        <f>IF($Y389&lt;=AS$1,1,0)</f>
        <v>1</v>
      </c>
      <c r="AH389">
        <f t="shared" si="28"/>
        <v>1</v>
      </c>
      <c r="AI389">
        <f t="shared" si="29"/>
        <v>1</v>
      </c>
      <c r="AJ389">
        <f t="shared" si="30"/>
        <v>1</v>
      </c>
    </row>
    <row r="390" spans="1:36" x14ac:dyDescent="0.2">
      <c r="A390">
        <v>12.20415</v>
      </c>
      <c r="B390">
        <v>11.37017</v>
      </c>
      <c r="C390">
        <v>5</v>
      </c>
      <c r="D390">
        <v>1</v>
      </c>
      <c r="E390" t="s">
        <v>29</v>
      </c>
      <c r="F390">
        <v>0.01</v>
      </c>
      <c r="G390">
        <v>4</v>
      </c>
      <c r="H390" t="s">
        <v>24</v>
      </c>
      <c r="I390" t="s">
        <v>27</v>
      </c>
      <c r="J390" s="1">
        <v>19971</v>
      </c>
      <c r="K390">
        <v>46</v>
      </c>
      <c r="L390">
        <v>389</v>
      </c>
      <c r="M390">
        <v>25.60722019</v>
      </c>
      <c r="N390">
        <v>1</v>
      </c>
      <c r="O390">
        <v>1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15</v>
      </c>
      <c r="W390" t="s">
        <v>29</v>
      </c>
      <c r="X390" t="str">
        <f t="shared" si="27"/>
        <v>12.20415_11.37017</v>
      </c>
      <c r="Y390">
        <f>VLOOKUP(X390,[1]deaths_age_mf!$AM:$AN,2,0)</f>
        <v>90.649559470612985</v>
      </c>
      <c r="Z390">
        <f>IF($Y390&lt;=AL$1,1,0)</f>
        <v>1</v>
      </c>
      <c r="AA390">
        <f>IF($Y390&lt;=AM$1,1,0)</f>
        <v>1</v>
      </c>
      <c r="AB390">
        <f>IF($Y390&lt;=AN$1,1,0)</f>
        <v>1</v>
      </c>
      <c r="AC390">
        <f>IF($Y390&lt;=AO$1,1,0)</f>
        <v>1</v>
      </c>
      <c r="AD390">
        <f>IF($Y390&lt;=AP$1,1,0)</f>
        <v>1</v>
      </c>
      <c r="AE390">
        <f>IF($Y390&lt;=AQ$1,1,0)</f>
        <v>1</v>
      </c>
      <c r="AF390">
        <f>IF($Y390&lt;=AR$1,1,0)</f>
        <v>1</v>
      </c>
      <c r="AG390">
        <f>IF($Y390&lt;=AS$1,1,0)</f>
        <v>1</v>
      </c>
      <c r="AH390">
        <f t="shared" si="28"/>
        <v>1</v>
      </c>
      <c r="AI390">
        <f t="shared" si="29"/>
        <v>1</v>
      </c>
      <c r="AJ390">
        <f t="shared" si="30"/>
        <v>1</v>
      </c>
    </row>
    <row r="391" spans="1:36" x14ac:dyDescent="0.2">
      <c r="A391">
        <v>12.003410000000001</v>
      </c>
      <c r="B391">
        <v>14.569140000000001</v>
      </c>
      <c r="C391">
        <v>4</v>
      </c>
      <c r="D391">
        <v>0</v>
      </c>
      <c r="E391" t="s">
        <v>26</v>
      </c>
      <c r="F391">
        <v>0.04</v>
      </c>
      <c r="G391">
        <v>4</v>
      </c>
      <c r="H391" t="s">
        <v>28</v>
      </c>
      <c r="I391" t="s">
        <v>27</v>
      </c>
      <c r="J391" s="1">
        <v>19971</v>
      </c>
      <c r="K391">
        <v>46</v>
      </c>
      <c r="L391">
        <v>390</v>
      </c>
      <c r="M391">
        <v>144.9082488</v>
      </c>
      <c r="N391">
        <v>1</v>
      </c>
      <c r="O391">
        <v>0</v>
      </c>
      <c r="P391">
        <v>0</v>
      </c>
      <c r="Q391">
        <v>1</v>
      </c>
      <c r="R391">
        <v>0</v>
      </c>
      <c r="S391">
        <v>0</v>
      </c>
      <c r="T391">
        <v>0</v>
      </c>
      <c r="U391">
        <v>0</v>
      </c>
      <c r="V391">
        <v>15</v>
      </c>
      <c r="W391" t="s">
        <v>26</v>
      </c>
      <c r="X391" t="str">
        <f t="shared" si="27"/>
        <v>12.00341_14.56914</v>
      </c>
      <c r="Y391">
        <f>VLOOKUP(X391,[1]deaths_age_mf!$AM:$AN,2,0)</f>
        <v>512.97520078031005</v>
      </c>
      <c r="Z391">
        <f>IF($Y391&lt;=AL$1,1,0)</f>
        <v>0</v>
      </c>
      <c r="AA391">
        <f>IF($Y391&lt;=AM$1,1,0)</f>
        <v>0</v>
      </c>
      <c r="AB391">
        <f>IF($Y391&lt;=AN$1,1,0)</f>
        <v>0</v>
      </c>
      <c r="AC391">
        <f>IF($Y391&lt;=AO$1,1,0)</f>
        <v>0</v>
      </c>
      <c r="AD391">
        <f>IF($Y391&lt;=AP$1,1,0)</f>
        <v>0</v>
      </c>
      <c r="AE391">
        <f>IF($Y391&lt;=AQ$1,1,0)</f>
        <v>1</v>
      </c>
      <c r="AF391">
        <f>IF($Y391&lt;=AR$1,1,0)</f>
        <v>1</v>
      </c>
      <c r="AG391">
        <f>IF($Y391&lt;=AS$1,1,0)</f>
        <v>1</v>
      </c>
      <c r="AH391">
        <f t="shared" si="28"/>
        <v>1</v>
      </c>
      <c r="AI391">
        <f t="shared" si="29"/>
        <v>1</v>
      </c>
      <c r="AJ391">
        <f t="shared" si="30"/>
        <v>1</v>
      </c>
    </row>
    <row r="392" spans="1:36" x14ac:dyDescent="0.2">
      <c r="A392">
        <v>13.587210000000001</v>
      </c>
      <c r="B392">
        <v>11.605370000000001</v>
      </c>
      <c r="C392">
        <v>4</v>
      </c>
      <c r="D392">
        <v>1</v>
      </c>
      <c r="E392" t="s">
        <v>26</v>
      </c>
      <c r="F392">
        <v>0.04</v>
      </c>
      <c r="G392">
        <v>4</v>
      </c>
      <c r="H392" t="s">
        <v>24</v>
      </c>
      <c r="I392" t="s">
        <v>27</v>
      </c>
      <c r="J392" s="1">
        <v>19971</v>
      </c>
      <c r="K392">
        <v>46</v>
      </c>
      <c r="L392">
        <v>391</v>
      </c>
      <c r="M392">
        <v>51.15631132</v>
      </c>
      <c r="N392">
        <v>1</v>
      </c>
      <c r="O392">
        <v>0</v>
      </c>
      <c r="P392">
        <v>1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15</v>
      </c>
      <c r="W392" t="s">
        <v>26</v>
      </c>
      <c r="X392" t="str">
        <f t="shared" si="27"/>
        <v>13.58721_11.60537</v>
      </c>
      <c r="Y392">
        <f>VLOOKUP(X392,[1]deaths_age_mf!$AM:$AN,2,0)</f>
        <v>181.09334207562495</v>
      </c>
      <c r="Z392">
        <f>IF($Y392&lt;=AL$1,1,0)</f>
        <v>0</v>
      </c>
      <c r="AA392">
        <f>IF($Y392&lt;=AM$1,1,0)</f>
        <v>1</v>
      </c>
      <c r="AB392">
        <f>IF($Y392&lt;=AN$1,1,0)</f>
        <v>1</v>
      </c>
      <c r="AC392">
        <f>IF($Y392&lt;=AO$1,1,0)</f>
        <v>1</v>
      </c>
      <c r="AD392">
        <f>IF($Y392&lt;=AP$1,1,0)</f>
        <v>1</v>
      </c>
      <c r="AE392">
        <f>IF($Y392&lt;=AQ$1,1,0)</f>
        <v>1</v>
      </c>
      <c r="AF392">
        <f>IF($Y392&lt;=AR$1,1,0)</f>
        <v>1</v>
      </c>
      <c r="AG392">
        <f>IF($Y392&lt;=AS$1,1,0)</f>
        <v>1</v>
      </c>
      <c r="AH392">
        <f t="shared" si="28"/>
        <v>1</v>
      </c>
      <c r="AI392">
        <f t="shared" si="29"/>
        <v>1</v>
      </c>
      <c r="AJ392">
        <f t="shared" si="30"/>
        <v>1</v>
      </c>
    </row>
    <row r="393" spans="1:36" x14ac:dyDescent="0.2">
      <c r="A393">
        <v>8.7574729999999992</v>
      </c>
      <c r="B393">
        <v>12.02333</v>
      </c>
      <c r="C393">
        <v>5</v>
      </c>
      <c r="D393">
        <v>1</v>
      </c>
      <c r="E393" t="s">
        <v>29</v>
      </c>
      <c r="F393">
        <v>0.01</v>
      </c>
      <c r="G393">
        <v>4</v>
      </c>
      <c r="H393" t="s">
        <v>24</v>
      </c>
      <c r="I393" t="s">
        <v>27</v>
      </c>
      <c r="J393" s="1">
        <v>19971</v>
      </c>
      <c r="K393">
        <v>46</v>
      </c>
      <c r="L393">
        <v>392</v>
      </c>
      <c r="M393">
        <v>191.26840920000001</v>
      </c>
      <c r="N393">
        <v>0</v>
      </c>
      <c r="O393">
        <v>0</v>
      </c>
      <c r="P393">
        <v>0</v>
      </c>
      <c r="Q393">
        <v>0</v>
      </c>
      <c r="R393">
        <v>1</v>
      </c>
      <c r="S393">
        <v>0</v>
      </c>
      <c r="T393">
        <v>0</v>
      </c>
      <c r="U393">
        <v>0</v>
      </c>
      <c r="V393">
        <v>15</v>
      </c>
      <c r="W393" t="s">
        <v>29</v>
      </c>
      <c r="X393" t="str">
        <f t="shared" si="27"/>
        <v>8.757473_12.02333</v>
      </c>
      <c r="Y393">
        <f>VLOOKUP(X393,[1]deaths_age_mf!$AM:$AN,2,0)</f>
        <v>677.09016857031588</v>
      </c>
      <c r="Z393">
        <f>IF($Y393&lt;=AL$1,1,0)</f>
        <v>0</v>
      </c>
      <c r="AA393">
        <f>IF($Y393&lt;=AM$1,1,0)</f>
        <v>0</v>
      </c>
      <c r="AB393">
        <f>IF($Y393&lt;=AN$1,1,0)</f>
        <v>0</v>
      </c>
      <c r="AC393">
        <f>IF($Y393&lt;=AO$1,1,0)</f>
        <v>0</v>
      </c>
      <c r="AD393">
        <f>IF($Y393&lt;=AP$1,1,0)</f>
        <v>0</v>
      </c>
      <c r="AE393">
        <f>IF($Y393&lt;=AQ$1,1,0)</f>
        <v>0</v>
      </c>
      <c r="AF393">
        <f>IF($Y393&lt;=AR$1,1,0)</f>
        <v>1</v>
      </c>
      <c r="AG393">
        <f>IF($Y393&lt;=AS$1,1,0)</f>
        <v>1</v>
      </c>
      <c r="AH393">
        <f t="shared" si="28"/>
        <v>1</v>
      </c>
      <c r="AI393">
        <f t="shared" si="29"/>
        <v>1</v>
      </c>
      <c r="AJ393">
        <f t="shared" si="30"/>
        <v>1</v>
      </c>
    </row>
    <row r="394" spans="1:36" x14ac:dyDescent="0.2">
      <c r="A394">
        <v>13.388809999999999</v>
      </c>
      <c r="B394">
        <v>10.970599999999999</v>
      </c>
      <c r="C394">
        <v>0</v>
      </c>
      <c r="D394">
        <v>1</v>
      </c>
      <c r="E394" t="s">
        <v>23</v>
      </c>
      <c r="F394">
        <v>0.28000000000000003</v>
      </c>
      <c r="G394">
        <v>0</v>
      </c>
      <c r="H394" t="s">
        <v>24</v>
      </c>
      <c r="I394" t="s">
        <v>25</v>
      </c>
      <c r="J394" s="1">
        <v>19971</v>
      </c>
      <c r="K394">
        <v>46</v>
      </c>
      <c r="L394">
        <v>393</v>
      </c>
      <c r="M394">
        <v>55.691635849999997</v>
      </c>
      <c r="N394">
        <v>1</v>
      </c>
      <c r="O394">
        <v>0</v>
      </c>
      <c r="P394">
        <v>1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15</v>
      </c>
      <c r="W394" t="s">
        <v>23</v>
      </c>
      <c r="X394" t="str">
        <f t="shared" si="27"/>
        <v>13.38881_10.9706</v>
      </c>
      <c r="Y394">
        <f>VLOOKUP(X394,[1]deaths_age_mf!$AM:$AN,2,0)</f>
        <v>197.14839090109882</v>
      </c>
      <c r="Z394">
        <f>IF($Y394&lt;=AL$1,1,0)</f>
        <v>0</v>
      </c>
      <c r="AA394">
        <f>IF($Y394&lt;=AM$1,1,0)</f>
        <v>1</v>
      </c>
      <c r="AB394">
        <f>IF($Y394&lt;=AN$1,1,0)</f>
        <v>1</v>
      </c>
      <c r="AC394">
        <f>IF($Y394&lt;=AO$1,1,0)</f>
        <v>1</v>
      </c>
      <c r="AD394">
        <f>IF($Y394&lt;=AP$1,1,0)</f>
        <v>1</v>
      </c>
      <c r="AE394">
        <f>IF($Y394&lt;=AQ$1,1,0)</f>
        <v>1</v>
      </c>
      <c r="AF394">
        <f>IF($Y394&lt;=AR$1,1,0)</f>
        <v>1</v>
      </c>
      <c r="AG394">
        <f>IF($Y394&lt;=AS$1,1,0)</f>
        <v>1</v>
      </c>
      <c r="AH394">
        <f t="shared" si="28"/>
        <v>1</v>
      </c>
      <c r="AI394">
        <f t="shared" si="29"/>
        <v>1</v>
      </c>
      <c r="AJ394">
        <f t="shared" si="30"/>
        <v>1</v>
      </c>
    </row>
    <row r="395" spans="1:36" x14ac:dyDescent="0.2">
      <c r="A395">
        <v>12.570460000000001</v>
      </c>
      <c r="B395">
        <v>12.79843</v>
      </c>
      <c r="C395">
        <v>0</v>
      </c>
      <c r="D395">
        <v>0</v>
      </c>
      <c r="E395" t="s">
        <v>23</v>
      </c>
      <c r="F395">
        <v>0.28000000000000003</v>
      </c>
      <c r="G395">
        <v>0</v>
      </c>
      <c r="H395" t="s">
        <v>28</v>
      </c>
      <c r="I395" t="s">
        <v>25</v>
      </c>
      <c r="J395" s="1">
        <v>19971</v>
      </c>
      <c r="K395">
        <v>46</v>
      </c>
      <c r="L395">
        <v>394</v>
      </c>
      <c r="M395">
        <v>53.563018890000002</v>
      </c>
      <c r="N395">
        <v>1</v>
      </c>
      <c r="O395">
        <v>0</v>
      </c>
      <c r="P395">
        <v>1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15</v>
      </c>
      <c r="W395" t="s">
        <v>23</v>
      </c>
      <c r="X395" t="str">
        <f t="shared" si="27"/>
        <v>12.57046_12.79843</v>
      </c>
      <c r="Y395">
        <f>VLOOKUP(X395,[1]deaths_age_mf!$AM:$AN,2,0)</f>
        <v>189.61308685704836</v>
      </c>
      <c r="Z395">
        <f>IF($Y395&lt;=AL$1,1,0)</f>
        <v>0</v>
      </c>
      <c r="AA395">
        <f>IF($Y395&lt;=AM$1,1,0)</f>
        <v>1</v>
      </c>
      <c r="AB395">
        <f>IF($Y395&lt;=AN$1,1,0)</f>
        <v>1</v>
      </c>
      <c r="AC395">
        <f>IF($Y395&lt;=AO$1,1,0)</f>
        <v>1</v>
      </c>
      <c r="AD395">
        <f>IF($Y395&lt;=AP$1,1,0)</f>
        <v>1</v>
      </c>
      <c r="AE395">
        <f>IF($Y395&lt;=AQ$1,1,0)</f>
        <v>1</v>
      </c>
      <c r="AF395">
        <f>IF($Y395&lt;=AR$1,1,0)</f>
        <v>1</v>
      </c>
      <c r="AG395">
        <f>IF($Y395&lt;=AS$1,1,0)</f>
        <v>1</v>
      </c>
      <c r="AH395">
        <f t="shared" si="28"/>
        <v>1</v>
      </c>
      <c r="AI395">
        <f t="shared" si="29"/>
        <v>1</v>
      </c>
      <c r="AJ395">
        <f t="shared" si="30"/>
        <v>1</v>
      </c>
    </row>
    <row r="396" spans="1:36" x14ac:dyDescent="0.2">
      <c r="A396">
        <v>15.56334</v>
      </c>
      <c r="B396">
        <v>14.17455</v>
      </c>
      <c r="C396">
        <v>2</v>
      </c>
      <c r="D396">
        <v>0</v>
      </c>
      <c r="E396" t="s">
        <v>30</v>
      </c>
      <c r="F396">
        <v>0.3</v>
      </c>
      <c r="G396">
        <v>2</v>
      </c>
      <c r="H396" t="s">
        <v>28</v>
      </c>
      <c r="I396" t="s">
        <v>25</v>
      </c>
      <c r="J396" s="1">
        <v>19971</v>
      </c>
      <c r="K396">
        <v>46</v>
      </c>
      <c r="L396">
        <v>395</v>
      </c>
      <c r="M396">
        <v>193.27193009999999</v>
      </c>
      <c r="N396">
        <v>0</v>
      </c>
      <c r="O396">
        <v>0</v>
      </c>
      <c r="P396">
        <v>0</v>
      </c>
      <c r="Q396">
        <v>0</v>
      </c>
      <c r="R396">
        <v>1</v>
      </c>
      <c r="S396">
        <v>0</v>
      </c>
      <c r="T396">
        <v>0</v>
      </c>
      <c r="U396">
        <v>0</v>
      </c>
      <c r="V396">
        <v>15</v>
      </c>
      <c r="W396" t="s">
        <v>30</v>
      </c>
      <c r="X396" t="str">
        <f t="shared" si="27"/>
        <v>15.56334_14.17455</v>
      </c>
      <c r="Y396">
        <f>VLOOKUP(X396,[1]deaths_age_mf!$AM:$AN,2,0)</f>
        <v>684.18263238348698</v>
      </c>
      <c r="Z396">
        <f>IF($Y396&lt;=AL$1,1,0)</f>
        <v>0</v>
      </c>
      <c r="AA396">
        <f>IF($Y396&lt;=AM$1,1,0)</f>
        <v>0</v>
      </c>
      <c r="AB396">
        <f>IF($Y396&lt;=AN$1,1,0)</f>
        <v>0</v>
      </c>
      <c r="AC396">
        <f>IF($Y396&lt;=AO$1,1,0)</f>
        <v>0</v>
      </c>
      <c r="AD396">
        <f>IF($Y396&lt;=AP$1,1,0)</f>
        <v>0</v>
      </c>
      <c r="AE396">
        <f>IF($Y396&lt;=AQ$1,1,0)</f>
        <v>0</v>
      </c>
      <c r="AF396">
        <f>IF($Y396&lt;=AR$1,1,0)</f>
        <v>1</v>
      </c>
      <c r="AG396">
        <f>IF($Y396&lt;=AS$1,1,0)</f>
        <v>1</v>
      </c>
      <c r="AH396">
        <f t="shared" si="28"/>
        <v>1</v>
      </c>
      <c r="AI396">
        <f t="shared" si="29"/>
        <v>1</v>
      </c>
      <c r="AJ396">
        <f t="shared" si="30"/>
        <v>1</v>
      </c>
    </row>
    <row r="397" spans="1:36" x14ac:dyDescent="0.2">
      <c r="A397">
        <v>12.52108</v>
      </c>
      <c r="B397">
        <v>12.032080000000001</v>
      </c>
      <c r="C397">
        <v>4</v>
      </c>
      <c r="D397">
        <v>1</v>
      </c>
      <c r="E397" t="s">
        <v>26</v>
      </c>
      <c r="F397">
        <v>0.04</v>
      </c>
      <c r="G397">
        <v>4</v>
      </c>
      <c r="H397" t="s">
        <v>24</v>
      </c>
      <c r="I397" t="s">
        <v>27</v>
      </c>
      <c r="J397" s="1">
        <v>19971</v>
      </c>
      <c r="K397">
        <v>46</v>
      </c>
      <c r="L397">
        <v>396</v>
      </c>
      <c r="M397">
        <v>15.451387179999999</v>
      </c>
      <c r="N397">
        <v>1</v>
      </c>
      <c r="O397">
        <v>1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15</v>
      </c>
      <c r="W397" t="s">
        <v>26</v>
      </c>
      <c r="X397" t="str">
        <f t="shared" si="27"/>
        <v>12.52108_12.03208</v>
      </c>
      <c r="Y397">
        <f>VLOOKUP(X397,[1]deaths_age_mf!$AM:$AN,2,0)</f>
        <v>54.697910606218237</v>
      </c>
      <c r="Z397">
        <f>IF($Y397&lt;=AL$1,1,0)</f>
        <v>1</v>
      </c>
      <c r="AA397">
        <f>IF($Y397&lt;=AM$1,1,0)</f>
        <v>1</v>
      </c>
      <c r="AB397">
        <f>IF($Y397&lt;=AN$1,1,0)</f>
        <v>1</v>
      </c>
      <c r="AC397">
        <f>IF($Y397&lt;=AO$1,1,0)</f>
        <v>1</v>
      </c>
      <c r="AD397">
        <f>IF($Y397&lt;=AP$1,1,0)</f>
        <v>1</v>
      </c>
      <c r="AE397">
        <f>IF($Y397&lt;=AQ$1,1,0)</f>
        <v>1</v>
      </c>
      <c r="AF397">
        <f>IF($Y397&lt;=AR$1,1,0)</f>
        <v>1</v>
      </c>
      <c r="AG397">
        <f>IF($Y397&lt;=AS$1,1,0)</f>
        <v>1</v>
      </c>
      <c r="AH397">
        <f t="shared" si="28"/>
        <v>1</v>
      </c>
      <c r="AI397">
        <f t="shared" si="29"/>
        <v>1</v>
      </c>
      <c r="AJ397">
        <f t="shared" si="30"/>
        <v>1</v>
      </c>
    </row>
    <row r="398" spans="1:36" x14ac:dyDescent="0.2">
      <c r="A398">
        <v>12.40901</v>
      </c>
      <c r="B398">
        <v>11.34986</v>
      </c>
      <c r="C398">
        <v>5</v>
      </c>
      <c r="D398">
        <v>1</v>
      </c>
      <c r="E398" t="s">
        <v>29</v>
      </c>
      <c r="F398">
        <v>0.01</v>
      </c>
      <c r="G398">
        <v>4</v>
      </c>
      <c r="H398" t="s">
        <v>24</v>
      </c>
      <c r="I398" t="s">
        <v>27</v>
      </c>
      <c r="J398" s="1">
        <v>19971</v>
      </c>
      <c r="K398">
        <v>46</v>
      </c>
      <c r="L398">
        <v>397</v>
      </c>
      <c r="M398">
        <v>20.537783999999998</v>
      </c>
      <c r="N398">
        <v>1</v>
      </c>
      <c r="O398">
        <v>1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15</v>
      </c>
      <c r="W398" t="s">
        <v>29</v>
      </c>
      <c r="X398" t="str">
        <f t="shared" si="27"/>
        <v>12.40901_11.34986</v>
      </c>
      <c r="Y398">
        <f>VLOOKUP(X398,[1]deaths_age_mf!$AM:$AN,2,0)</f>
        <v>72.703755374628841</v>
      </c>
      <c r="Z398">
        <f>IF($Y398&lt;=AL$1,1,0)</f>
        <v>1</v>
      </c>
      <c r="AA398">
        <f>IF($Y398&lt;=AM$1,1,0)</f>
        <v>1</v>
      </c>
      <c r="AB398">
        <f>IF($Y398&lt;=AN$1,1,0)</f>
        <v>1</v>
      </c>
      <c r="AC398">
        <f>IF($Y398&lt;=AO$1,1,0)</f>
        <v>1</v>
      </c>
      <c r="AD398">
        <f>IF($Y398&lt;=AP$1,1,0)</f>
        <v>1</v>
      </c>
      <c r="AE398">
        <f>IF($Y398&lt;=AQ$1,1,0)</f>
        <v>1</v>
      </c>
      <c r="AF398">
        <f>IF($Y398&lt;=AR$1,1,0)</f>
        <v>1</v>
      </c>
      <c r="AG398">
        <f>IF($Y398&lt;=AS$1,1,0)</f>
        <v>1</v>
      </c>
      <c r="AH398">
        <f t="shared" si="28"/>
        <v>1</v>
      </c>
      <c r="AI398">
        <f t="shared" si="29"/>
        <v>1</v>
      </c>
      <c r="AJ398">
        <f t="shared" si="30"/>
        <v>1</v>
      </c>
    </row>
    <row r="399" spans="1:36" x14ac:dyDescent="0.2">
      <c r="A399">
        <v>12.36903</v>
      </c>
      <c r="B399">
        <v>11.4156</v>
      </c>
      <c r="C399">
        <v>5</v>
      </c>
      <c r="D399">
        <v>1</v>
      </c>
      <c r="E399" t="s">
        <v>29</v>
      </c>
      <c r="F399">
        <v>0.01</v>
      </c>
      <c r="G399">
        <v>4</v>
      </c>
      <c r="H399" t="s">
        <v>24</v>
      </c>
      <c r="I399" t="s">
        <v>27</v>
      </c>
      <c r="J399" s="1">
        <v>19971</v>
      </c>
      <c r="K399">
        <v>46</v>
      </c>
      <c r="L399">
        <v>398</v>
      </c>
      <c r="M399">
        <v>18.57505935</v>
      </c>
      <c r="N399">
        <v>1</v>
      </c>
      <c r="O399">
        <v>1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15</v>
      </c>
      <c r="W399" t="s">
        <v>29</v>
      </c>
      <c r="X399" t="str">
        <f t="shared" si="27"/>
        <v>12.36903_11.4156</v>
      </c>
      <c r="Y399">
        <f>VLOOKUP(X399,[1]deaths_age_mf!$AM:$AN,2,0)</f>
        <v>65.755710097511184</v>
      </c>
      <c r="Z399">
        <f>IF($Y399&lt;=AL$1,1,0)</f>
        <v>1</v>
      </c>
      <c r="AA399">
        <f>IF($Y399&lt;=AM$1,1,0)</f>
        <v>1</v>
      </c>
      <c r="AB399">
        <f>IF($Y399&lt;=AN$1,1,0)</f>
        <v>1</v>
      </c>
      <c r="AC399">
        <f>IF($Y399&lt;=AO$1,1,0)</f>
        <v>1</v>
      </c>
      <c r="AD399">
        <f>IF($Y399&lt;=AP$1,1,0)</f>
        <v>1</v>
      </c>
      <c r="AE399">
        <f>IF($Y399&lt;=AQ$1,1,0)</f>
        <v>1</v>
      </c>
      <c r="AF399">
        <f>IF($Y399&lt;=AR$1,1,0)</f>
        <v>1</v>
      </c>
      <c r="AG399">
        <f>IF($Y399&lt;=AS$1,1,0)</f>
        <v>1</v>
      </c>
      <c r="AH399">
        <f t="shared" si="28"/>
        <v>1</v>
      </c>
      <c r="AI399">
        <f t="shared" si="29"/>
        <v>1</v>
      </c>
      <c r="AJ399">
        <f t="shared" si="30"/>
        <v>1</v>
      </c>
    </row>
    <row r="400" spans="1:36" x14ac:dyDescent="0.2">
      <c r="A400">
        <v>13.44909</v>
      </c>
      <c r="B400">
        <v>12.60106</v>
      </c>
      <c r="C400">
        <v>5</v>
      </c>
      <c r="D400">
        <v>1</v>
      </c>
      <c r="E400" t="s">
        <v>29</v>
      </c>
      <c r="F400">
        <v>0.01</v>
      </c>
      <c r="G400">
        <v>4</v>
      </c>
      <c r="H400" t="s">
        <v>24</v>
      </c>
      <c r="I400" t="s">
        <v>27</v>
      </c>
      <c r="J400" s="1">
        <v>19971</v>
      </c>
      <c r="K400">
        <v>46</v>
      </c>
      <c r="L400">
        <v>399</v>
      </c>
      <c r="M400">
        <v>61.92928199</v>
      </c>
      <c r="N400">
        <v>1</v>
      </c>
      <c r="O400">
        <v>0</v>
      </c>
      <c r="P400">
        <v>1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15</v>
      </c>
      <c r="W400" t="s">
        <v>29</v>
      </c>
      <c r="X400" t="str">
        <f t="shared" si="27"/>
        <v>13.44909_12.60106</v>
      </c>
      <c r="Y400">
        <f>VLOOKUP(X400,[1]deaths_age_mf!$AM:$AN,2,0)</f>
        <v>219.22965824927215</v>
      </c>
      <c r="Z400">
        <f>IF($Y400&lt;=AL$1,1,0)</f>
        <v>0</v>
      </c>
      <c r="AA400">
        <f>IF($Y400&lt;=AM$1,1,0)</f>
        <v>0</v>
      </c>
      <c r="AB400">
        <f>IF($Y400&lt;=AN$1,1,0)</f>
        <v>1</v>
      </c>
      <c r="AC400">
        <f>IF($Y400&lt;=AO$1,1,0)</f>
        <v>1</v>
      </c>
      <c r="AD400">
        <f>IF($Y400&lt;=AP$1,1,0)</f>
        <v>1</v>
      </c>
      <c r="AE400">
        <f>IF($Y400&lt;=AQ$1,1,0)</f>
        <v>1</v>
      </c>
      <c r="AF400">
        <f>IF($Y400&lt;=AR$1,1,0)</f>
        <v>1</v>
      </c>
      <c r="AG400">
        <f>IF($Y400&lt;=AS$1,1,0)</f>
        <v>1</v>
      </c>
      <c r="AH400">
        <f t="shared" si="28"/>
        <v>1</v>
      </c>
      <c r="AI400">
        <f t="shared" si="29"/>
        <v>1</v>
      </c>
      <c r="AJ400">
        <f t="shared" si="30"/>
        <v>1</v>
      </c>
    </row>
    <row r="401" spans="1:36" x14ac:dyDescent="0.2">
      <c r="A401">
        <v>12.032970000000001</v>
      </c>
      <c r="B401">
        <v>11.36891</v>
      </c>
      <c r="C401">
        <v>2</v>
      </c>
      <c r="D401">
        <v>0</v>
      </c>
      <c r="E401" t="s">
        <v>30</v>
      </c>
      <c r="F401">
        <v>0.3</v>
      </c>
      <c r="G401">
        <v>2</v>
      </c>
      <c r="H401" t="s">
        <v>28</v>
      </c>
      <c r="I401" t="s">
        <v>25</v>
      </c>
      <c r="J401" s="1">
        <v>19971</v>
      </c>
      <c r="K401">
        <v>46</v>
      </c>
      <c r="L401">
        <v>400</v>
      </c>
      <c r="M401">
        <v>32.334717759999997</v>
      </c>
      <c r="N401">
        <v>1</v>
      </c>
      <c r="O401">
        <v>1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15</v>
      </c>
      <c r="W401" t="s">
        <v>30</v>
      </c>
      <c r="X401" t="str">
        <f t="shared" si="27"/>
        <v>12.03297_11.36891</v>
      </c>
      <c r="Y401">
        <f>VLOOKUP(X401,[1]deaths_age_mf!$AM:$AN,2,0)</f>
        <v>114.46490086227308</v>
      </c>
      <c r="Z401">
        <f>IF($Y401&lt;=AL$1,1,0)</f>
        <v>0</v>
      </c>
      <c r="AA401">
        <f>IF($Y401&lt;=AM$1,1,0)</f>
        <v>1</v>
      </c>
      <c r="AB401">
        <f>IF($Y401&lt;=AN$1,1,0)</f>
        <v>1</v>
      </c>
      <c r="AC401">
        <f>IF($Y401&lt;=AO$1,1,0)</f>
        <v>1</v>
      </c>
      <c r="AD401">
        <f>IF($Y401&lt;=AP$1,1,0)</f>
        <v>1</v>
      </c>
      <c r="AE401">
        <f>IF($Y401&lt;=AQ$1,1,0)</f>
        <v>1</v>
      </c>
      <c r="AF401">
        <f>IF($Y401&lt;=AR$1,1,0)</f>
        <v>1</v>
      </c>
      <c r="AG401">
        <f>IF($Y401&lt;=AS$1,1,0)</f>
        <v>1</v>
      </c>
      <c r="AH401">
        <f t="shared" si="28"/>
        <v>1</v>
      </c>
      <c r="AI401">
        <f t="shared" si="29"/>
        <v>1</v>
      </c>
      <c r="AJ401">
        <f t="shared" si="30"/>
        <v>1</v>
      </c>
    </row>
    <row r="402" spans="1:36" x14ac:dyDescent="0.2">
      <c r="A402">
        <v>9.9446049999999993</v>
      </c>
      <c r="B402">
        <v>11.83905</v>
      </c>
      <c r="C402">
        <v>4</v>
      </c>
      <c r="D402">
        <v>0</v>
      </c>
      <c r="E402" t="s">
        <v>26</v>
      </c>
      <c r="F402">
        <v>0.04</v>
      </c>
      <c r="G402">
        <v>4</v>
      </c>
      <c r="H402" t="s">
        <v>28</v>
      </c>
      <c r="I402" t="s">
        <v>27</v>
      </c>
      <c r="J402" s="1">
        <v>19971</v>
      </c>
      <c r="K402">
        <v>46</v>
      </c>
      <c r="L402">
        <v>401</v>
      </c>
      <c r="M402">
        <v>131.45680719999999</v>
      </c>
      <c r="N402">
        <v>1</v>
      </c>
      <c r="O402">
        <v>0</v>
      </c>
      <c r="P402">
        <v>0</v>
      </c>
      <c r="Q402">
        <v>1</v>
      </c>
      <c r="R402">
        <v>0</v>
      </c>
      <c r="S402">
        <v>0</v>
      </c>
      <c r="T402">
        <v>0</v>
      </c>
      <c r="U402">
        <v>0</v>
      </c>
      <c r="V402">
        <v>15</v>
      </c>
      <c r="W402" t="s">
        <v>26</v>
      </c>
      <c r="X402" t="str">
        <f t="shared" si="27"/>
        <v>9.944605_11.83905</v>
      </c>
      <c r="Y402">
        <f>VLOOKUP(X402,[1]deaths_age_mf!$AM:$AN,2,0)</f>
        <v>465.35709746558069</v>
      </c>
      <c r="Z402">
        <f>IF($Y402&lt;=AL$1,1,0)</f>
        <v>0</v>
      </c>
      <c r="AA402">
        <f>IF($Y402&lt;=AM$1,1,0)</f>
        <v>0</v>
      </c>
      <c r="AB402">
        <f>IF($Y402&lt;=AN$1,1,0)</f>
        <v>0</v>
      </c>
      <c r="AC402">
        <f>IF($Y402&lt;=AO$1,1,0)</f>
        <v>0</v>
      </c>
      <c r="AD402">
        <f>IF($Y402&lt;=AP$1,1,0)</f>
        <v>1</v>
      </c>
      <c r="AE402">
        <f>IF($Y402&lt;=AQ$1,1,0)</f>
        <v>1</v>
      </c>
      <c r="AF402">
        <f>IF($Y402&lt;=AR$1,1,0)</f>
        <v>1</v>
      </c>
      <c r="AG402">
        <f>IF($Y402&lt;=AS$1,1,0)</f>
        <v>1</v>
      </c>
      <c r="AH402">
        <f t="shared" si="28"/>
        <v>1</v>
      </c>
      <c r="AI402">
        <f t="shared" si="29"/>
        <v>1</v>
      </c>
      <c r="AJ402">
        <f t="shared" si="30"/>
        <v>1</v>
      </c>
    </row>
    <row r="403" spans="1:36" x14ac:dyDescent="0.2">
      <c r="A403">
        <v>12.143459999999999</v>
      </c>
      <c r="B403">
        <v>13.631500000000001</v>
      </c>
      <c r="C403">
        <v>1</v>
      </c>
      <c r="D403">
        <v>0</v>
      </c>
      <c r="E403" s="2">
        <v>43059</v>
      </c>
      <c r="F403">
        <v>0.25</v>
      </c>
      <c r="G403">
        <v>1</v>
      </c>
      <c r="H403" t="s">
        <v>28</v>
      </c>
      <c r="I403" t="s">
        <v>25</v>
      </c>
      <c r="J403" s="1">
        <v>19971</v>
      </c>
      <c r="K403">
        <v>46</v>
      </c>
      <c r="L403">
        <v>402</v>
      </c>
      <c r="M403">
        <v>97.590609389999997</v>
      </c>
      <c r="N403">
        <v>1</v>
      </c>
      <c r="O403">
        <v>0</v>
      </c>
      <c r="P403">
        <v>1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15</v>
      </c>
      <c r="W403" s="2">
        <v>43059</v>
      </c>
      <c r="X403" t="str">
        <f t="shared" si="27"/>
        <v>12.14346_13.6315</v>
      </c>
      <c r="Y403">
        <f>VLOOKUP(X403,[1]deaths_age_mf!$AM:$AN,2,0)</f>
        <v>345.4707572467459</v>
      </c>
      <c r="Z403">
        <f>IF($Y403&lt;=AL$1,1,0)</f>
        <v>0</v>
      </c>
      <c r="AA403">
        <f>IF($Y403&lt;=AM$1,1,0)</f>
        <v>0</v>
      </c>
      <c r="AB403">
        <f>IF($Y403&lt;=AN$1,1,0)</f>
        <v>0</v>
      </c>
      <c r="AC403">
        <f>IF($Y403&lt;=AO$1,1,0)</f>
        <v>1</v>
      </c>
      <c r="AD403">
        <f>IF($Y403&lt;=AP$1,1,0)</f>
        <v>1</v>
      </c>
      <c r="AE403">
        <f>IF($Y403&lt;=AQ$1,1,0)</f>
        <v>1</v>
      </c>
      <c r="AF403">
        <f>IF($Y403&lt;=AR$1,1,0)</f>
        <v>1</v>
      </c>
      <c r="AG403">
        <f>IF($Y403&lt;=AS$1,1,0)</f>
        <v>1</v>
      </c>
      <c r="AH403">
        <f t="shared" si="28"/>
        <v>1</v>
      </c>
      <c r="AI403">
        <f t="shared" si="29"/>
        <v>1</v>
      </c>
      <c r="AJ403">
        <f t="shared" si="30"/>
        <v>1</v>
      </c>
    </row>
    <row r="404" spans="1:36" x14ac:dyDescent="0.2">
      <c r="A404">
        <v>14.40612</v>
      </c>
      <c r="B404">
        <v>13.095980000000001</v>
      </c>
      <c r="C404">
        <v>0</v>
      </c>
      <c r="D404">
        <v>1</v>
      </c>
      <c r="E404" t="s">
        <v>23</v>
      </c>
      <c r="F404">
        <v>0.28000000000000003</v>
      </c>
      <c r="G404">
        <v>0</v>
      </c>
      <c r="H404" t="s">
        <v>24</v>
      </c>
      <c r="I404" t="s">
        <v>25</v>
      </c>
      <c r="J404" s="1">
        <v>19971</v>
      </c>
      <c r="K404">
        <v>46</v>
      </c>
      <c r="L404">
        <v>403</v>
      </c>
      <c r="M404">
        <v>114.4550844</v>
      </c>
      <c r="N404">
        <v>1</v>
      </c>
      <c r="O404">
        <v>0</v>
      </c>
      <c r="P404">
        <v>0</v>
      </c>
      <c r="Q404">
        <v>1</v>
      </c>
      <c r="R404">
        <v>0</v>
      </c>
      <c r="S404">
        <v>0</v>
      </c>
      <c r="T404">
        <v>0</v>
      </c>
      <c r="U404">
        <v>0</v>
      </c>
      <c r="V404">
        <v>15</v>
      </c>
      <c r="W404" t="s">
        <v>23</v>
      </c>
      <c r="X404" t="str">
        <f t="shared" si="27"/>
        <v>14.40612_13.09598</v>
      </c>
      <c r="Y404">
        <f>VLOOKUP(X404,[1]deaths_age_mf!$AM:$AN,2,0)</f>
        <v>405.17099891145881</v>
      </c>
      <c r="Z404">
        <f>IF($Y404&lt;=AL$1,1,0)</f>
        <v>0</v>
      </c>
      <c r="AA404">
        <f>IF($Y404&lt;=AM$1,1,0)</f>
        <v>0</v>
      </c>
      <c r="AB404">
        <f>IF($Y404&lt;=AN$1,1,0)</f>
        <v>0</v>
      </c>
      <c r="AC404">
        <f>IF($Y404&lt;=AO$1,1,0)</f>
        <v>0</v>
      </c>
      <c r="AD404">
        <f>IF($Y404&lt;=AP$1,1,0)</f>
        <v>1</v>
      </c>
      <c r="AE404">
        <f>IF($Y404&lt;=AQ$1,1,0)</f>
        <v>1</v>
      </c>
      <c r="AF404">
        <f>IF($Y404&lt;=AR$1,1,0)</f>
        <v>1</v>
      </c>
      <c r="AG404">
        <f>IF($Y404&lt;=AS$1,1,0)</f>
        <v>1</v>
      </c>
      <c r="AH404">
        <f t="shared" si="28"/>
        <v>1</v>
      </c>
      <c r="AI404">
        <f t="shared" si="29"/>
        <v>1</v>
      </c>
      <c r="AJ404">
        <f t="shared" si="30"/>
        <v>1</v>
      </c>
    </row>
    <row r="405" spans="1:36" x14ac:dyDescent="0.2">
      <c r="A405">
        <v>15.70642</v>
      </c>
      <c r="B405">
        <v>12.9274</v>
      </c>
      <c r="C405">
        <v>0</v>
      </c>
      <c r="D405">
        <v>1</v>
      </c>
      <c r="E405" t="s">
        <v>23</v>
      </c>
      <c r="F405">
        <v>0.28000000000000003</v>
      </c>
      <c r="G405">
        <v>0</v>
      </c>
      <c r="H405" t="s">
        <v>24</v>
      </c>
      <c r="I405" t="s">
        <v>25</v>
      </c>
      <c r="J405" s="1">
        <v>19971</v>
      </c>
      <c r="K405">
        <v>46</v>
      </c>
      <c r="L405">
        <v>404</v>
      </c>
      <c r="M405">
        <v>167.84781620000001</v>
      </c>
      <c r="N405">
        <v>0</v>
      </c>
      <c r="O405">
        <v>0</v>
      </c>
      <c r="P405">
        <v>0</v>
      </c>
      <c r="Q405">
        <v>0</v>
      </c>
      <c r="R405">
        <v>1</v>
      </c>
      <c r="S405">
        <v>0</v>
      </c>
      <c r="T405">
        <v>0</v>
      </c>
      <c r="U405">
        <v>0</v>
      </c>
      <c r="V405">
        <v>15</v>
      </c>
      <c r="W405" t="s">
        <v>23</v>
      </c>
      <c r="X405" t="str">
        <f t="shared" si="27"/>
        <v>15.70642_12.9274</v>
      </c>
      <c r="Y405">
        <f>VLOOKUP(X405,[1]deaths_age_mf!$AM:$AN,2,0)</f>
        <v>594.18126943511902</v>
      </c>
      <c r="Z405">
        <f>IF($Y405&lt;=AL$1,1,0)</f>
        <v>0</v>
      </c>
      <c r="AA405">
        <f>IF($Y405&lt;=AM$1,1,0)</f>
        <v>0</v>
      </c>
      <c r="AB405">
        <f>IF($Y405&lt;=AN$1,1,0)</f>
        <v>0</v>
      </c>
      <c r="AC405">
        <f>IF($Y405&lt;=AO$1,1,0)</f>
        <v>0</v>
      </c>
      <c r="AD405">
        <f>IF($Y405&lt;=AP$1,1,0)</f>
        <v>0</v>
      </c>
      <c r="AE405">
        <f>IF($Y405&lt;=AQ$1,1,0)</f>
        <v>1</v>
      </c>
      <c r="AF405">
        <f>IF($Y405&lt;=AR$1,1,0)</f>
        <v>1</v>
      </c>
      <c r="AG405">
        <f>IF($Y405&lt;=AS$1,1,0)</f>
        <v>1</v>
      </c>
      <c r="AH405">
        <f t="shared" si="28"/>
        <v>1</v>
      </c>
      <c r="AI405">
        <f t="shared" si="29"/>
        <v>1</v>
      </c>
      <c r="AJ405">
        <f t="shared" si="30"/>
        <v>1</v>
      </c>
    </row>
    <row r="406" spans="1:36" x14ac:dyDescent="0.2">
      <c r="A406">
        <v>13.75891</v>
      </c>
      <c r="B406">
        <v>11.14193</v>
      </c>
      <c r="C406">
        <v>2</v>
      </c>
      <c r="D406">
        <v>1</v>
      </c>
      <c r="E406" t="s">
        <v>30</v>
      </c>
      <c r="F406">
        <v>0.3</v>
      </c>
      <c r="G406">
        <v>2</v>
      </c>
      <c r="H406" t="s">
        <v>24</v>
      </c>
      <c r="I406" t="s">
        <v>25</v>
      </c>
      <c r="J406" s="1">
        <v>19971</v>
      </c>
      <c r="K406">
        <v>46</v>
      </c>
      <c r="L406">
        <v>405</v>
      </c>
      <c r="M406">
        <v>66.196333170000003</v>
      </c>
      <c r="N406">
        <v>1</v>
      </c>
      <c r="O406">
        <v>0</v>
      </c>
      <c r="P406">
        <v>1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15</v>
      </c>
      <c r="W406" t="s">
        <v>30</v>
      </c>
      <c r="X406" t="str">
        <f t="shared" si="27"/>
        <v>13.75891_11.14193</v>
      </c>
      <c r="Y406">
        <f>VLOOKUP(X406,[1]deaths_age_mf!$AM:$AN,2,0)</f>
        <v>234.3350194270611</v>
      </c>
      <c r="Z406">
        <f>IF($Y406&lt;=AL$1,1,0)</f>
        <v>0</v>
      </c>
      <c r="AA406">
        <f>IF($Y406&lt;=AM$1,1,0)</f>
        <v>0</v>
      </c>
      <c r="AB406">
        <f>IF($Y406&lt;=AN$1,1,0)</f>
        <v>1</v>
      </c>
      <c r="AC406">
        <f>IF($Y406&lt;=AO$1,1,0)</f>
        <v>1</v>
      </c>
      <c r="AD406">
        <f>IF($Y406&lt;=AP$1,1,0)</f>
        <v>1</v>
      </c>
      <c r="AE406">
        <f>IF($Y406&lt;=AQ$1,1,0)</f>
        <v>1</v>
      </c>
      <c r="AF406">
        <f>IF($Y406&lt;=AR$1,1,0)</f>
        <v>1</v>
      </c>
      <c r="AG406">
        <f>IF($Y406&lt;=AS$1,1,0)</f>
        <v>1</v>
      </c>
      <c r="AH406">
        <f t="shared" si="28"/>
        <v>1</v>
      </c>
      <c r="AI406">
        <f t="shared" si="29"/>
        <v>1</v>
      </c>
      <c r="AJ406">
        <f t="shared" si="30"/>
        <v>1</v>
      </c>
    </row>
    <row r="407" spans="1:36" x14ac:dyDescent="0.2">
      <c r="A407">
        <v>11.44538</v>
      </c>
      <c r="B407">
        <v>10.93066</v>
      </c>
      <c r="C407">
        <v>5</v>
      </c>
      <c r="D407">
        <v>1</v>
      </c>
      <c r="E407" t="s">
        <v>29</v>
      </c>
      <c r="F407">
        <v>0.01</v>
      </c>
      <c r="G407">
        <v>4</v>
      </c>
      <c r="H407" t="s">
        <v>24</v>
      </c>
      <c r="I407" t="s">
        <v>27</v>
      </c>
      <c r="J407" s="1">
        <v>19971</v>
      </c>
      <c r="K407">
        <v>46</v>
      </c>
      <c r="L407">
        <v>406</v>
      </c>
      <c r="M407">
        <v>68.961189079999997</v>
      </c>
      <c r="N407">
        <v>1</v>
      </c>
      <c r="O407">
        <v>0</v>
      </c>
      <c r="P407">
        <v>1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15</v>
      </c>
      <c r="W407" t="s">
        <v>29</v>
      </c>
      <c r="X407" t="str">
        <f t="shared" si="27"/>
        <v>11.44538_10.93066</v>
      </c>
      <c r="Y407">
        <f>VLOOKUP(X407,[1]deaths_age_mf!$AM:$AN,2,0)</f>
        <v>244.1226093422473</v>
      </c>
      <c r="Z407">
        <f>IF($Y407&lt;=AL$1,1,0)</f>
        <v>0</v>
      </c>
      <c r="AA407">
        <f>IF($Y407&lt;=AM$1,1,0)</f>
        <v>0</v>
      </c>
      <c r="AB407">
        <f>IF($Y407&lt;=AN$1,1,0)</f>
        <v>1</v>
      </c>
      <c r="AC407">
        <f>IF($Y407&lt;=AO$1,1,0)</f>
        <v>1</v>
      </c>
      <c r="AD407">
        <f>IF($Y407&lt;=AP$1,1,0)</f>
        <v>1</v>
      </c>
      <c r="AE407">
        <f>IF($Y407&lt;=AQ$1,1,0)</f>
        <v>1</v>
      </c>
      <c r="AF407">
        <f>IF($Y407&lt;=AR$1,1,0)</f>
        <v>1</v>
      </c>
      <c r="AG407">
        <f>IF($Y407&lt;=AS$1,1,0)</f>
        <v>1</v>
      </c>
      <c r="AH407">
        <f t="shared" si="28"/>
        <v>1</v>
      </c>
      <c r="AI407">
        <f t="shared" si="29"/>
        <v>1</v>
      </c>
      <c r="AJ407">
        <f t="shared" si="30"/>
        <v>1</v>
      </c>
    </row>
    <row r="408" spans="1:36" x14ac:dyDescent="0.2">
      <c r="A408">
        <v>13.7965</v>
      </c>
      <c r="B408">
        <v>14.16886</v>
      </c>
      <c r="C408">
        <v>2</v>
      </c>
      <c r="D408">
        <v>0</v>
      </c>
      <c r="E408" t="s">
        <v>30</v>
      </c>
      <c r="F408">
        <v>0.3</v>
      </c>
      <c r="G408">
        <v>2</v>
      </c>
      <c r="H408" t="s">
        <v>28</v>
      </c>
      <c r="I408" t="s">
        <v>25</v>
      </c>
      <c r="J408" s="1">
        <v>19971</v>
      </c>
      <c r="K408">
        <v>46</v>
      </c>
      <c r="L408">
        <v>407</v>
      </c>
      <c r="M408">
        <v>136.59080359999999</v>
      </c>
      <c r="N408">
        <v>1</v>
      </c>
      <c r="O408">
        <v>0</v>
      </c>
      <c r="P408">
        <v>0</v>
      </c>
      <c r="Q408">
        <v>1</v>
      </c>
      <c r="R408">
        <v>0</v>
      </c>
      <c r="S408">
        <v>0</v>
      </c>
      <c r="T408">
        <v>0</v>
      </c>
      <c r="U408">
        <v>0</v>
      </c>
      <c r="V408">
        <v>15</v>
      </c>
      <c r="W408" t="s">
        <v>30</v>
      </c>
      <c r="X408" t="str">
        <f t="shared" si="27"/>
        <v>13.7965_14.16886</v>
      </c>
      <c r="Y408">
        <f>VLOOKUP(X408,[1]deaths_age_mf!$AM:$AN,2,0)</f>
        <v>483.53144489220085</v>
      </c>
      <c r="Z408">
        <f>IF($Y408&lt;=AL$1,1,0)</f>
        <v>0</v>
      </c>
      <c r="AA408">
        <f>IF($Y408&lt;=AM$1,1,0)</f>
        <v>0</v>
      </c>
      <c r="AB408">
        <f>IF($Y408&lt;=AN$1,1,0)</f>
        <v>0</v>
      </c>
      <c r="AC408">
        <f>IF($Y408&lt;=AO$1,1,0)</f>
        <v>0</v>
      </c>
      <c r="AD408">
        <f>IF($Y408&lt;=AP$1,1,0)</f>
        <v>1</v>
      </c>
      <c r="AE408">
        <f>IF($Y408&lt;=AQ$1,1,0)</f>
        <v>1</v>
      </c>
      <c r="AF408">
        <f>IF($Y408&lt;=AR$1,1,0)</f>
        <v>1</v>
      </c>
      <c r="AG408">
        <f>IF($Y408&lt;=AS$1,1,0)</f>
        <v>1</v>
      </c>
      <c r="AH408">
        <f t="shared" si="28"/>
        <v>1</v>
      </c>
      <c r="AI408">
        <f t="shared" si="29"/>
        <v>1</v>
      </c>
      <c r="AJ408">
        <f t="shared" si="30"/>
        <v>1</v>
      </c>
    </row>
    <row r="409" spans="1:36" x14ac:dyDescent="0.2">
      <c r="A409">
        <v>15.577109999999999</v>
      </c>
      <c r="B409">
        <v>11.30424</v>
      </c>
      <c r="C409">
        <v>4</v>
      </c>
      <c r="D409">
        <v>0</v>
      </c>
      <c r="E409" t="s">
        <v>26</v>
      </c>
      <c r="F409">
        <v>0.04</v>
      </c>
      <c r="G409">
        <v>4</v>
      </c>
      <c r="H409" t="s">
        <v>28</v>
      </c>
      <c r="I409" t="s">
        <v>27</v>
      </c>
      <c r="J409" s="1">
        <v>19971</v>
      </c>
      <c r="K409">
        <v>46</v>
      </c>
      <c r="L409">
        <v>408</v>
      </c>
      <c r="M409">
        <v>151.76795820000001</v>
      </c>
      <c r="N409">
        <v>1</v>
      </c>
      <c r="O409">
        <v>0</v>
      </c>
      <c r="P409">
        <v>0</v>
      </c>
      <c r="Q409">
        <v>0</v>
      </c>
      <c r="R409">
        <v>1</v>
      </c>
      <c r="S409">
        <v>0</v>
      </c>
      <c r="T409">
        <v>0</v>
      </c>
      <c r="U409">
        <v>0</v>
      </c>
      <c r="V409">
        <v>15</v>
      </c>
      <c r="W409" t="s">
        <v>26</v>
      </c>
      <c r="X409" t="str">
        <f t="shared" si="27"/>
        <v>15.57711_11.30424</v>
      </c>
      <c r="Y409">
        <f>VLOOKUP(X409,[1]deaths_age_mf!$AM:$AN,2,0)</f>
        <v>537.25857195573258</v>
      </c>
      <c r="Z409">
        <f>IF($Y409&lt;=AL$1,1,0)</f>
        <v>0</v>
      </c>
      <c r="AA409">
        <f>IF($Y409&lt;=AM$1,1,0)</f>
        <v>0</v>
      </c>
      <c r="AB409">
        <f>IF($Y409&lt;=AN$1,1,0)</f>
        <v>0</v>
      </c>
      <c r="AC409">
        <f>IF($Y409&lt;=AO$1,1,0)</f>
        <v>0</v>
      </c>
      <c r="AD409">
        <f>IF($Y409&lt;=AP$1,1,0)</f>
        <v>0</v>
      </c>
      <c r="AE409">
        <f>IF($Y409&lt;=AQ$1,1,0)</f>
        <v>1</v>
      </c>
      <c r="AF409">
        <f>IF($Y409&lt;=AR$1,1,0)</f>
        <v>1</v>
      </c>
      <c r="AG409">
        <f>IF($Y409&lt;=AS$1,1,0)</f>
        <v>1</v>
      </c>
      <c r="AH409">
        <f t="shared" si="28"/>
        <v>1</v>
      </c>
      <c r="AI409">
        <f t="shared" si="29"/>
        <v>1</v>
      </c>
      <c r="AJ409">
        <f t="shared" si="30"/>
        <v>1</v>
      </c>
    </row>
    <row r="410" spans="1:36" x14ac:dyDescent="0.2">
      <c r="A410">
        <v>14.993930000000001</v>
      </c>
      <c r="B410">
        <v>10.245189999999999</v>
      </c>
      <c r="C410">
        <v>5</v>
      </c>
      <c r="D410">
        <v>0</v>
      </c>
      <c r="E410" t="s">
        <v>29</v>
      </c>
      <c r="F410">
        <v>0.01</v>
      </c>
      <c r="G410">
        <v>4</v>
      </c>
      <c r="H410" t="s">
        <v>28</v>
      </c>
      <c r="I410" t="s">
        <v>27</v>
      </c>
      <c r="J410" s="1">
        <v>19971</v>
      </c>
      <c r="K410">
        <v>46</v>
      </c>
      <c r="L410">
        <v>409</v>
      </c>
      <c r="M410">
        <v>141.9957047</v>
      </c>
      <c r="N410">
        <v>1</v>
      </c>
      <c r="O410">
        <v>0</v>
      </c>
      <c r="P410">
        <v>0</v>
      </c>
      <c r="Q410">
        <v>1</v>
      </c>
      <c r="R410">
        <v>0</v>
      </c>
      <c r="S410">
        <v>0</v>
      </c>
      <c r="T410">
        <v>0</v>
      </c>
      <c r="U410">
        <v>0</v>
      </c>
      <c r="V410">
        <v>15</v>
      </c>
      <c r="W410" t="s">
        <v>29</v>
      </c>
      <c r="X410" t="str">
        <f t="shared" si="27"/>
        <v>14.99393_10.24519</v>
      </c>
      <c r="Y410">
        <f>VLOOKUP(X410,[1]deaths_age_mf!$AM:$AN,2,0)</f>
        <v>502.66479470208111</v>
      </c>
      <c r="Z410">
        <f>IF($Y410&lt;=AL$1,1,0)</f>
        <v>0</v>
      </c>
      <c r="AA410">
        <f>IF($Y410&lt;=AM$1,1,0)</f>
        <v>0</v>
      </c>
      <c r="AB410">
        <f>IF($Y410&lt;=AN$1,1,0)</f>
        <v>0</v>
      </c>
      <c r="AC410">
        <f>IF($Y410&lt;=AO$1,1,0)</f>
        <v>0</v>
      </c>
      <c r="AD410">
        <f>IF($Y410&lt;=AP$1,1,0)</f>
        <v>0</v>
      </c>
      <c r="AE410">
        <f>IF($Y410&lt;=AQ$1,1,0)</f>
        <v>1</v>
      </c>
      <c r="AF410">
        <f>IF($Y410&lt;=AR$1,1,0)</f>
        <v>1</v>
      </c>
      <c r="AG410">
        <f>IF($Y410&lt;=AS$1,1,0)</f>
        <v>1</v>
      </c>
      <c r="AH410">
        <f t="shared" si="28"/>
        <v>1</v>
      </c>
      <c r="AI410">
        <f t="shared" si="29"/>
        <v>1</v>
      </c>
      <c r="AJ410">
        <f t="shared" si="30"/>
        <v>1</v>
      </c>
    </row>
    <row r="411" spans="1:36" x14ac:dyDescent="0.2">
      <c r="A411">
        <v>14.1129</v>
      </c>
      <c r="B411">
        <v>13.12017</v>
      </c>
      <c r="C411">
        <v>2</v>
      </c>
      <c r="D411">
        <v>0</v>
      </c>
      <c r="E411" t="s">
        <v>30</v>
      </c>
      <c r="F411">
        <v>0.3</v>
      </c>
      <c r="G411">
        <v>2</v>
      </c>
      <c r="H411" t="s">
        <v>28</v>
      </c>
      <c r="I411" t="s">
        <v>25</v>
      </c>
      <c r="J411" s="1">
        <v>19971</v>
      </c>
      <c r="K411">
        <v>46</v>
      </c>
      <c r="L411">
        <v>410</v>
      </c>
      <c r="M411">
        <v>103.8845008</v>
      </c>
      <c r="N411">
        <v>1</v>
      </c>
      <c r="O411">
        <v>0</v>
      </c>
      <c r="P411">
        <v>0</v>
      </c>
      <c r="Q411">
        <v>1</v>
      </c>
      <c r="R411">
        <v>0</v>
      </c>
      <c r="S411">
        <v>0</v>
      </c>
      <c r="T411">
        <v>0</v>
      </c>
      <c r="U411">
        <v>0</v>
      </c>
      <c r="V411">
        <v>15</v>
      </c>
      <c r="W411" t="s">
        <v>30</v>
      </c>
      <c r="X411" t="str">
        <f t="shared" si="27"/>
        <v>14.1129_13.12017</v>
      </c>
      <c r="Y411">
        <f>VLOOKUP(X411,[1]deaths_age_mf!$AM:$AN,2,0)</f>
        <v>367.75113292767276</v>
      </c>
      <c r="Z411">
        <f>IF($Y411&lt;=AL$1,1,0)</f>
        <v>0</v>
      </c>
      <c r="AA411">
        <f>IF($Y411&lt;=AM$1,1,0)</f>
        <v>0</v>
      </c>
      <c r="AB411">
        <f>IF($Y411&lt;=AN$1,1,0)</f>
        <v>0</v>
      </c>
      <c r="AC411">
        <f>IF($Y411&lt;=AO$1,1,0)</f>
        <v>1</v>
      </c>
      <c r="AD411">
        <f>IF($Y411&lt;=AP$1,1,0)</f>
        <v>1</v>
      </c>
      <c r="AE411">
        <f>IF($Y411&lt;=AQ$1,1,0)</f>
        <v>1</v>
      </c>
      <c r="AF411">
        <f>IF($Y411&lt;=AR$1,1,0)</f>
        <v>1</v>
      </c>
      <c r="AG411">
        <f>IF($Y411&lt;=AS$1,1,0)</f>
        <v>1</v>
      </c>
      <c r="AH411">
        <f t="shared" si="28"/>
        <v>1</v>
      </c>
      <c r="AI411">
        <f t="shared" si="29"/>
        <v>1</v>
      </c>
      <c r="AJ411">
        <f t="shared" si="30"/>
        <v>1</v>
      </c>
    </row>
    <row r="412" spans="1:36" x14ac:dyDescent="0.2">
      <c r="A412">
        <v>13.17422</v>
      </c>
      <c r="B412">
        <v>9.8358109999999996</v>
      </c>
      <c r="C412">
        <v>0</v>
      </c>
      <c r="D412">
        <v>0</v>
      </c>
      <c r="E412" t="s">
        <v>23</v>
      </c>
      <c r="F412">
        <v>0.28000000000000003</v>
      </c>
      <c r="G412">
        <v>0</v>
      </c>
      <c r="H412" t="s">
        <v>28</v>
      </c>
      <c r="I412" t="s">
        <v>25</v>
      </c>
      <c r="J412" s="1">
        <v>19971</v>
      </c>
      <c r="K412">
        <v>46</v>
      </c>
      <c r="L412">
        <v>411</v>
      </c>
      <c r="M412">
        <v>99.255724380000004</v>
      </c>
      <c r="N412">
        <v>1</v>
      </c>
      <c r="O412">
        <v>0</v>
      </c>
      <c r="P412">
        <v>1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15</v>
      </c>
      <c r="W412" t="s">
        <v>23</v>
      </c>
      <c r="X412" t="str">
        <f t="shared" si="27"/>
        <v>13.17422_9.835811</v>
      </c>
      <c r="Y412">
        <f>VLOOKUP(X412,[1]deaths_age_mf!$AM:$AN,2,0)</f>
        <v>351.36526430028482</v>
      </c>
      <c r="Z412">
        <f>IF($Y412&lt;=AL$1,1,0)</f>
        <v>0</v>
      </c>
      <c r="AA412">
        <f>IF($Y412&lt;=AM$1,1,0)</f>
        <v>0</v>
      </c>
      <c r="AB412">
        <f>IF($Y412&lt;=AN$1,1,0)</f>
        <v>0</v>
      </c>
      <c r="AC412">
        <f>IF($Y412&lt;=AO$1,1,0)</f>
        <v>1</v>
      </c>
      <c r="AD412">
        <f>IF($Y412&lt;=AP$1,1,0)</f>
        <v>1</v>
      </c>
      <c r="AE412">
        <f>IF($Y412&lt;=AQ$1,1,0)</f>
        <v>1</v>
      </c>
      <c r="AF412">
        <f>IF($Y412&lt;=AR$1,1,0)</f>
        <v>1</v>
      </c>
      <c r="AG412">
        <f>IF($Y412&lt;=AS$1,1,0)</f>
        <v>1</v>
      </c>
      <c r="AH412">
        <f t="shared" si="28"/>
        <v>1</v>
      </c>
      <c r="AI412">
        <f t="shared" si="29"/>
        <v>1</v>
      </c>
      <c r="AJ412">
        <f t="shared" si="30"/>
        <v>1</v>
      </c>
    </row>
    <row r="413" spans="1:36" x14ac:dyDescent="0.2">
      <c r="A413">
        <v>13.26078</v>
      </c>
      <c r="B413">
        <v>12.965619999999999</v>
      </c>
      <c r="C413">
        <v>5</v>
      </c>
      <c r="D413">
        <v>1</v>
      </c>
      <c r="E413" t="s">
        <v>29</v>
      </c>
      <c r="F413">
        <v>0.01</v>
      </c>
      <c r="G413">
        <v>4</v>
      </c>
      <c r="H413" t="s">
        <v>24</v>
      </c>
      <c r="I413" t="s">
        <v>27</v>
      </c>
      <c r="J413" s="1">
        <v>19971</v>
      </c>
      <c r="K413">
        <v>46</v>
      </c>
      <c r="L413">
        <v>412</v>
      </c>
      <c r="M413">
        <v>70.870637259999995</v>
      </c>
      <c r="N413">
        <v>1</v>
      </c>
      <c r="O413">
        <v>0</v>
      </c>
      <c r="P413">
        <v>1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15</v>
      </c>
      <c r="W413" t="s">
        <v>29</v>
      </c>
      <c r="X413" t="str">
        <f t="shared" si="27"/>
        <v>13.26078_12.96562</v>
      </c>
      <c r="Y413">
        <f>VLOOKUP(X413,[1]deaths_age_mf!$AM:$AN,2,0)</f>
        <v>250.88205591168642</v>
      </c>
      <c r="Z413">
        <f>IF($Y413&lt;=AL$1,1,0)</f>
        <v>0</v>
      </c>
      <c r="AA413">
        <f>IF($Y413&lt;=AM$1,1,0)</f>
        <v>0</v>
      </c>
      <c r="AB413">
        <f>IF($Y413&lt;=AN$1,1,0)</f>
        <v>1</v>
      </c>
      <c r="AC413">
        <f>IF($Y413&lt;=AO$1,1,0)</f>
        <v>1</v>
      </c>
      <c r="AD413">
        <f>IF($Y413&lt;=AP$1,1,0)</f>
        <v>1</v>
      </c>
      <c r="AE413">
        <f>IF($Y413&lt;=AQ$1,1,0)</f>
        <v>1</v>
      </c>
      <c r="AF413">
        <f>IF($Y413&lt;=AR$1,1,0)</f>
        <v>1</v>
      </c>
      <c r="AG413">
        <f>IF($Y413&lt;=AS$1,1,0)</f>
        <v>1</v>
      </c>
      <c r="AH413">
        <f t="shared" si="28"/>
        <v>1</v>
      </c>
      <c r="AI413">
        <f t="shared" si="29"/>
        <v>1</v>
      </c>
      <c r="AJ413">
        <f t="shared" si="30"/>
        <v>1</v>
      </c>
    </row>
    <row r="414" spans="1:36" x14ac:dyDescent="0.2">
      <c r="A414">
        <v>10.93261</v>
      </c>
      <c r="B414">
        <v>12.031510000000001</v>
      </c>
      <c r="C414">
        <v>5</v>
      </c>
      <c r="D414">
        <v>1</v>
      </c>
      <c r="E414" t="s">
        <v>29</v>
      </c>
      <c r="F414">
        <v>0.01</v>
      </c>
      <c r="G414">
        <v>4</v>
      </c>
      <c r="H414" t="s">
        <v>24</v>
      </c>
      <c r="I414" t="s">
        <v>27</v>
      </c>
      <c r="J414" s="1">
        <v>19971</v>
      </c>
      <c r="K414">
        <v>46</v>
      </c>
      <c r="L414">
        <v>413</v>
      </c>
      <c r="M414">
        <v>83.338512809999997</v>
      </c>
      <c r="N414">
        <v>1</v>
      </c>
      <c r="O414">
        <v>0</v>
      </c>
      <c r="P414">
        <v>1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15</v>
      </c>
      <c r="W414" t="s">
        <v>29</v>
      </c>
      <c r="X414" t="str">
        <f t="shared" si="27"/>
        <v>10.93261_12.03151</v>
      </c>
      <c r="Y414">
        <f>VLOOKUP(X414,[1]deaths_age_mf!$AM:$AN,2,0)</f>
        <v>295.01833535521286</v>
      </c>
      <c r="Z414">
        <f>IF($Y414&lt;=AL$1,1,0)</f>
        <v>0</v>
      </c>
      <c r="AA414">
        <f>IF($Y414&lt;=AM$1,1,0)</f>
        <v>0</v>
      </c>
      <c r="AB414">
        <f>IF($Y414&lt;=AN$1,1,0)</f>
        <v>1</v>
      </c>
      <c r="AC414">
        <f>IF($Y414&lt;=AO$1,1,0)</f>
        <v>1</v>
      </c>
      <c r="AD414">
        <f>IF($Y414&lt;=AP$1,1,0)</f>
        <v>1</v>
      </c>
      <c r="AE414">
        <f>IF($Y414&lt;=AQ$1,1,0)</f>
        <v>1</v>
      </c>
      <c r="AF414">
        <f>IF($Y414&lt;=AR$1,1,0)</f>
        <v>1</v>
      </c>
      <c r="AG414">
        <f>IF($Y414&lt;=AS$1,1,0)</f>
        <v>1</v>
      </c>
      <c r="AH414">
        <f t="shared" si="28"/>
        <v>1</v>
      </c>
      <c r="AI414">
        <f t="shared" si="29"/>
        <v>1</v>
      </c>
      <c r="AJ414">
        <f t="shared" si="30"/>
        <v>1</v>
      </c>
    </row>
    <row r="415" spans="1:36" x14ac:dyDescent="0.2">
      <c r="A415">
        <v>12.14729</v>
      </c>
      <c r="B415">
        <v>9.9519690000000001</v>
      </c>
      <c r="C415">
        <v>0</v>
      </c>
      <c r="D415">
        <v>1</v>
      </c>
      <c r="E415" t="s">
        <v>23</v>
      </c>
      <c r="F415">
        <v>0.28000000000000003</v>
      </c>
      <c r="G415">
        <v>0</v>
      </c>
      <c r="H415" t="s">
        <v>24</v>
      </c>
      <c r="I415" t="s">
        <v>25</v>
      </c>
      <c r="J415" s="1">
        <v>19971</v>
      </c>
      <c r="K415">
        <v>46</v>
      </c>
      <c r="L415">
        <v>414</v>
      </c>
      <c r="M415">
        <v>91.257514979999996</v>
      </c>
      <c r="N415">
        <v>1</v>
      </c>
      <c r="O415">
        <v>0</v>
      </c>
      <c r="P415">
        <v>1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15</v>
      </c>
      <c r="W415" t="s">
        <v>23</v>
      </c>
      <c r="X415" t="str">
        <f t="shared" si="27"/>
        <v>12.14729_9.951969</v>
      </c>
      <c r="Y415">
        <f>VLOOKUP(X415,[1]deaths_age_mf!$AM:$AN,2,0)</f>
        <v>323.0516030250875</v>
      </c>
      <c r="Z415">
        <f>IF($Y415&lt;=AL$1,1,0)</f>
        <v>0</v>
      </c>
      <c r="AA415">
        <f>IF($Y415&lt;=AM$1,1,0)</f>
        <v>0</v>
      </c>
      <c r="AB415">
        <f>IF($Y415&lt;=AN$1,1,0)</f>
        <v>0</v>
      </c>
      <c r="AC415">
        <f>IF($Y415&lt;=AO$1,1,0)</f>
        <v>1</v>
      </c>
      <c r="AD415">
        <f>IF($Y415&lt;=AP$1,1,0)</f>
        <v>1</v>
      </c>
      <c r="AE415">
        <f>IF($Y415&lt;=AQ$1,1,0)</f>
        <v>1</v>
      </c>
      <c r="AF415">
        <f>IF($Y415&lt;=AR$1,1,0)</f>
        <v>1</v>
      </c>
      <c r="AG415">
        <f>IF($Y415&lt;=AS$1,1,0)</f>
        <v>1</v>
      </c>
      <c r="AH415">
        <f t="shared" si="28"/>
        <v>1</v>
      </c>
      <c r="AI415">
        <f t="shared" si="29"/>
        <v>1</v>
      </c>
      <c r="AJ415">
        <f t="shared" si="30"/>
        <v>1</v>
      </c>
    </row>
    <row r="416" spans="1:36" x14ac:dyDescent="0.2">
      <c r="A416">
        <v>13.95731</v>
      </c>
      <c r="B416">
        <v>13.88316</v>
      </c>
      <c r="C416">
        <v>3</v>
      </c>
      <c r="D416">
        <v>0</v>
      </c>
      <c r="E416" t="s">
        <v>31</v>
      </c>
      <c r="F416">
        <v>0.13</v>
      </c>
      <c r="G416">
        <v>3</v>
      </c>
      <c r="H416" t="s">
        <v>28</v>
      </c>
      <c r="I416" t="s">
        <v>25</v>
      </c>
      <c r="J416" s="1">
        <v>19971</v>
      </c>
      <c r="K416">
        <v>46</v>
      </c>
      <c r="L416">
        <v>415</v>
      </c>
      <c r="M416">
        <v>128.1517791</v>
      </c>
      <c r="N416">
        <v>1</v>
      </c>
      <c r="O416">
        <v>0</v>
      </c>
      <c r="P416">
        <v>0</v>
      </c>
      <c r="Q416">
        <v>1</v>
      </c>
      <c r="R416">
        <v>0</v>
      </c>
      <c r="S416">
        <v>0</v>
      </c>
      <c r="T416">
        <v>0</v>
      </c>
      <c r="U416">
        <v>0</v>
      </c>
      <c r="V416">
        <v>15</v>
      </c>
      <c r="W416" t="s">
        <v>31</v>
      </c>
      <c r="X416" t="str">
        <f t="shared" si="27"/>
        <v>13.95731_13.88316</v>
      </c>
      <c r="Y416">
        <f>VLOOKUP(X416,[1]deaths_age_mf!$AM:$AN,2,0)</f>
        <v>453.65729790219689</v>
      </c>
      <c r="Z416">
        <f>IF($Y416&lt;=AL$1,1,0)</f>
        <v>0</v>
      </c>
      <c r="AA416">
        <f>IF($Y416&lt;=AM$1,1,0)</f>
        <v>0</v>
      </c>
      <c r="AB416">
        <f>IF($Y416&lt;=AN$1,1,0)</f>
        <v>0</v>
      </c>
      <c r="AC416">
        <f>IF($Y416&lt;=AO$1,1,0)</f>
        <v>0</v>
      </c>
      <c r="AD416">
        <f>IF($Y416&lt;=AP$1,1,0)</f>
        <v>1</v>
      </c>
      <c r="AE416">
        <f>IF($Y416&lt;=AQ$1,1,0)</f>
        <v>1</v>
      </c>
      <c r="AF416">
        <f>IF($Y416&lt;=AR$1,1,0)</f>
        <v>1</v>
      </c>
      <c r="AG416">
        <f>IF($Y416&lt;=AS$1,1,0)</f>
        <v>1</v>
      </c>
      <c r="AH416">
        <f t="shared" si="28"/>
        <v>1</v>
      </c>
      <c r="AI416">
        <f t="shared" si="29"/>
        <v>1</v>
      </c>
      <c r="AJ416">
        <f t="shared" si="30"/>
        <v>1</v>
      </c>
    </row>
    <row r="417" spans="1:36" x14ac:dyDescent="0.2">
      <c r="A417">
        <v>11.264150000000001</v>
      </c>
      <c r="B417">
        <v>10.802379999999999</v>
      </c>
      <c r="C417">
        <v>5</v>
      </c>
      <c r="D417">
        <v>1</v>
      </c>
      <c r="E417" t="s">
        <v>29</v>
      </c>
      <c r="F417">
        <v>0.01</v>
      </c>
      <c r="G417">
        <v>4</v>
      </c>
      <c r="H417" t="s">
        <v>24</v>
      </c>
      <c r="I417" t="s">
        <v>27</v>
      </c>
      <c r="J417" s="1">
        <v>19971</v>
      </c>
      <c r="K417">
        <v>46</v>
      </c>
      <c r="L417">
        <v>416</v>
      </c>
      <c r="M417">
        <v>80.062998359999995</v>
      </c>
      <c r="N417">
        <v>1</v>
      </c>
      <c r="O417">
        <v>0</v>
      </c>
      <c r="P417">
        <v>1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15</v>
      </c>
      <c r="W417" t="s">
        <v>29</v>
      </c>
      <c r="X417" t="str">
        <f t="shared" si="27"/>
        <v>11.26415_10.80238</v>
      </c>
      <c r="Y417">
        <f>VLOOKUP(X417,[1]deaths_age_mf!$AM:$AN,2,0)</f>
        <v>283.42301418748093</v>
      </c>
      <c r="Z417">
        <f>IF($Y417&lt;=AL$1,1,0)</f>
        <v>0</v>
      </c>
      <c r="AA417">
        <f>IF($Y417&lt;=AM$1,1,0)</f>
        <v>0</v>
      </c>
      <c r="AB417">
        <f>IF($Y417&lt;=AN$1,1,0)</f>
        <v>1</v>
      </c>
      <c r="AC417">
        <f>IF($Y417&lt;=AO$1,1,0)</f>
        <v>1</v>
      </c>
      <c r="AD417">
        <f>IF($Y417&lt;=AP$1,1,0)</f>
        <v>1</v>
      </c>
      <c r="AE417">
        <f>IF($Y417&lt;=AQ$1,1,0)</f>
        <v>1</v>
      </c>
      <c r="AF417">
        <f>IF($Y417&lt;=AR$1,1,0)</f>
        <v>1</v>
      </c>
      <c r="AG417">
        <f>IF($Y417&lt;=AS$1,1,0)</f>
        <v>1</v>
      </c>
      <c r="AH417">
        <f t="shared" si="28"/>
        <v>1</v>
      </c>
      <c r="AI417">
        <f t="shared" si="29"/>
        <v>1</v>
      </c>
      <c r="AJ417">
        <f t="shared" si="30"/>
        <v>1</v>
      </c>
    </row>
    <row r="418" spans="1:36" x14ac:dyDescent="0.2">
      <c r="A418">
        <v>13.42597</v>
      </c>
      <c r="B418">
        <v>12.967980000000001</v>
      </c>
      <c r="C418">
        <v>5</v>
      </c>
      <c r="D418">
        <v>1</v>
      </c>
      <c r="E418" t="s">
        <v>29</v>
      </c>
      <c r="F418">
        <v>0.01</v>
      </c>
      <c r="G418">
        <v>4</v>
      </c>
      <c r="H418" t="s">
        <v>24</v>
      </c>
      <c r="I418" t="s">
        <v>27</v>
      </c>
      <c r="J418" s="1">
        <v>19971</v>
      </c>
      <c r="K418">
        <v>46</v>
      </c>
      <c r="L418">
        <v>417</v>
      </c>
      <c r="M418">
        <v>75.332071389999996</v>
      </c>
      <c r="N418">
        <v>1</v>
      </c>
      <c r="O418">
        <v>0</v>
      </c>
      <c r="P418">
        <v>1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15</v>
      </c>
      <c r="W418" t="s">
        <v>29</v>
      </c>
      <c r="X418" t="str">
        <f t="shared" si="27"/>
        <v>13.42597_12.96798</v>
      </c>
      <c r="Y418">
        <f>VLOOKUP(X418,[1]deaths_age_mf!$AM:$AN,2,0)</f>
        <v>266.67553271619107</v>
      </c>
      <c r="Z418">
        <f>IF($Y418&lt;=AL$1,1,0)</f>
        <v>0</v>
      </c>
      <c r="AA418">
        <f>IF($Y418&lt;=AM$1,1,0)</f>
        <v>0</v>
      </c>
      <c r="AB418">
        <f>IF($Y418&lt;=AN$1,1,0)</f>
        <v>1</v>
      </c>
      <c r="AC418">
        <f>IF($Y418&lt;=AO$1,1,0)</f>
        <v>1</v>
      </c>
      <c r="AD418">
        <f>IF($Y418&lt;=AP$1,1,0)</f>
        <v>1</v>
      </c>
      <c r="AE418">
        <f>IF($Y418&lt;=AQ$1,1,0)</f>
        <v>1</v>
      </c>
      <c r="AF418">
        <f>IF($Y418&lt;=AR$1,1,0)</f>
        <v>1</v>
      </c>
      <c r="AG418">
        <f>IF($Y418&lt;=AS$1,1,0)</f>
        <v>1</v>
      </c>
      <c r="AH418">
        <f t="shared" si="28"/>
        <v>1</v>
      </c>
      <c r="AI418">
        <f t="shared" si="29"/>
        <v>1</v>
      </c>
      <c r="AJ418">
        <f t="shared" si="30"/>
        <v>1</v>
      </c>
    </row>
    <row r="419" spans="1:36" x14ac:dyDescent="0.2">
      <c r="A419">
        <v>13.515330000000001</v>
      </c>
      <c r="B419">
        <v>12.487830000000001</v>
      </c>
      <c r="C419">
        <v>1</v>
      </c>
      <c r="D419">
        <v>0</v>
      </c>
      <c r="E419" s="2">
        <v>43059</v>
      </c>
      <c r="F419">
        <v>0.25</v>
      </c>
      <c r="G419">
        <v>1</v>
      </c>
      <c r="H419" t="s">
        <v>28</v>
      </c>
      <c r="I419" t="s">
        <v>25</v>
      </c>
      <c r="J419" s="1">
        <v>19971</v>
      </c>
      <c r="K419">
        <v>46</v>
      </c>
      <c r="L419">
        <v>418</v>
      </c>
      <c r="M419">
        <v>60.615256979999998</v>
      </c>
      <c r="N419">
        <v>1</v>
      </c>
      <c r="O419">
        <v>0</v>
      </c>
      <c r="P419">
        <v>1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15</v>
      </c>
      <c r="W419" s="2">
        <v>43059</v>
      </c>
      <c r="X419" t="str">
        <f t="shared" si="27"/>
        <v>13.51533_12.48783</v>
      </c>
      <c r="Y419">
        <f>VLOOKUP(X419,[1]deaths_age_mf!$AM:$AN,2,0)</f>
        <v>214.57800972201827</v>
      </c>
      <c r="Z419">
        <f>IF($Y419&lt;=AL$1,1,0)</f>
        <v>0</v>
      </c>
      <c r="AA419">
        <f>IF($Y419&lt;=AM$1,1,0)</f>
        <v>0</v>
      </c>
      <c r="AB419">
        <f>IF($Y419&lt;=AN$1,1,0)</f>
        <v>1</v>
      </c>
      <c r="AC419">
        <f>IF($Y419&lt;=AO$1,1,0)</f>
        <v>1</v>
      </c>
      <c r="AD419">
        <f>IF($Y419&lt;=AP$1,1,0)</f>
        <v>1</v>
      </c>
      <c r="AE419">
        <f>IF($Y419&lt;=AQ$1,1,0)</f>
        <v>1</v>
      </c>
      <c r="AF419">
        <f>IF($Y419&lt;=AR$1,1,0)</f>
        <v>1</v>
      </c>
      <c r="AG419">
        <f>IF($Y419&lt;=AS$1,1,0)</f>
        <v>1</v>
      </c>
      <c r="AH419">
        <f t="shared" si="28"/>
        <v>1</v>
      </c>
      <c r="AI419">
        <f t="shared" si="29"/>
        <v>1</v>
      </c>
      <c r="AJ419">
        <f t="shared" si="30"/>
        <v>1</v>
      </c>
    </row>
    <row r="420" spans="1:36" x14ac:dyDescent="0.2">
      <c r="A420">
        <v>14.7689</v>
      </c>
      <c r="B420">
        <v>11.957800000000001</v>
      </c>
      <c r="C420">
        <v>5</v>
      </c>
      <c r="D420">
        <v>0</v>
      </c>
      <c r="E420" t="s">
        <v>29</v>
      </c>
      <c r="F420">
        <v>0.01</v>
      </c>
      <c r="G420">
        <v>4</v>
      </c>
      <c r="H420" t="s">
        <v>28</v>
      </c>
      <c r="I420" t="s">
        <v>27</v>
      </c>
      <c r="J420" s="1">
        <v>19971</v>
      </c>
      <c r="K420">
        <v>46</v>
      </c>
      <c r="L420">
        <v>419</v>
      </c>
      <c r="M420">
        <v>110.4804735</v>
      </c>
      <c r="N420">
        <v>1</v>
      </c>
      <c r="O420">
        <v>0</v>
      </c>
      <c r="P420">
        <v>0</v>
      </c>
      <c r="Q420">
        <v>1</v>
      </c>
      <c r="R420">
        <v>0</v>
      </c>
      <c r="S420">
        <v>0</v>
      </c>
      <c r="T420">
        <v>0</v>
      </c>
      <c r="U420">
        <v>0</v>
      </c>
      <c r="V420">
        <v>15</v>
      </c>
      <c r="W420" t="s">
        <v>29</v>
      </c>
      <c r="X420" t="str">
        <f t="shared" si="27"/>
        <v>14.7689_11.9578</v>
      </c>
      <c r="Y420">
        <f>VLOOKUP(X420,[1]deaths_age_mf!$AM:$AN,2,0)</f>
        <v>391.10087605456249</v>
      </c>
      <c r="Z420">
        <f>IF($Y420&lt;=AL$1,1,0)</f>
        <v>0</v>
      </c>
      <c r="AA420">
        <f>IF($Y420&lt;=AM$1,1,0)</f>
        <v>0</v>
      </c>
      <c r="AB420">
        <f>IF($Y420&lt;=AN$1,1,0)</f>
        <v>0</v>
      </c>
      <c r="AC420">
        <f>IF($Y420&lt;=AO$1,1,0)</f>
        <v>1</v>
      </c>
      <c r="AD420">
        <f>IF($Y420&lt;=AP$1,1,0)</f>
        <v>1</v>
      </c>
      <c r="AE420">
        <f>IF($Y420&lt;=AQ$1,1,0)</f>
        <v>1</v>
      </c>
      <c r="AF420">
        <f>IF($Y420&lt;=AR$1,1,0)</f>
        <v>1</v>
      </c>
      <c r="AG420">
        <f>IF($Y420&lt;=AS$1,1,0)</f>
        <v>1</v>
      </c>
      <c r="AH420">
        <f t="shared" si="28"/>
        <v>1</v>
      </c>
      <c r="AI420">
        <f t="shared" si="29"/>
        <v>1</v>
      </c>
      <c r="AJ420">
        <f t="shared" si="30"/>
        <v>1</v>
      </c>
    </row>
    <row r="421" spans="1:36" x14ac:dyDescent="0.2">
      <c r="A421">
        <v>12.973100000000001</v>
      </c>
      <c r="B421">
        <v>10.950229999999999</v>
      </c>
      <c r="C421">
        <v>2</v>
      </c>
      <c r="D421">
        <v>0</v>
      </c>
      <c r="E421" t="s">
        <v>30</v>
      </c>
      <c r="F421">
        <v>0.3</v>
      </c>
      <c r="G421">
        <v>2</v>
      </c>
      <c r="H421" t="s">
        <v>28</v>
      </c>
      <c r="I421" t="s">
        <v>25</v>
      </c>
      <c r="J421" s="1">
        <v>19971</v>
      </c>
      <c r="K421">
        <v>46</v>
      </c>
      <c r="L421">
        <v>420</v>
      </c>
      <c r="M421">
        <v>43.733028500000003</v>
      </c>
      <c r="N421">
        <v>1</v>
      </c>
      <c r="O421">
        <v>1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15</v>
      </c>
      <c r="W421" t="s">
        <v>30</v>
      </c>
      <c r="X421" t="str">
        <f t="shared" si="27"/>
        <v>12.9731_10.95023</v>
      </c>
      <c r="Y421">
        <f>VLOOKUP(X421,[1]deaths_age_mf!$AM:$AN,2,0)</f>
        <v>154.81492087780106</v>
      </c>
      <c r="Z421">
        <f>IF($Y421&lt;=AL$1,1,0)</f>
        <v>0</v>
      </c>
      <c r="AA421">
        <f>IF($Y421&lt;=AM$1,1,0)</f>
        <v>1</v>
      </c>
      <c r="AB421">
        <f>IF($Y421&lt;=AN$1,1,0)</f>
        <v>1</v>
      </c>
      <c r="AC421">
        <f>IF($Y421&lt;=AO$1,1,0)</f>
        <v>1</v>
      </c>
      <c r="AD421">
        <f>IF($Y421&lt;=AP$1,1,0)</f>
        <v>1</v>
      </c>
      <c r="AE421">
        <f>IF($Y421&lt;=AQ$1,1,0)</f>
        <v>1</v>
      </c>
      <c r="AF421">
        <f>IF($Y421&lt;=AR$1,1,0)</f>
        <v>1</v>
      </c>
      <c r="AG421">
        <f>IF($Y421&lt;=AS$1,1,0)</f>
        <v>1</v>
      </c>
      <c r="AH421">
        <f t="shared" si="28"/>
        <v>1</v>
      </c>
      <c r="AI421">
        <f t="shared" si="29"/>
        <v>1</v>
      </c>
      <c r="AJ421">
        <f t="shared" si="30"/>
        <v>1</v>
      </c>
    </row>
    <row r="422" spans="1:36" x14ac:dyDescent="0.2">
      <c r="A422">
        <v>12.425509999999999</v>
      </c>
      <c r="B422">
        <v>11.317539999999999</v>
      </c>
      <c r="C422">
        <v>4</v>
      </c>
      <c r="D422">
        <v>1</v>
      </c>
      <c r="E422" t="s">
        <v>26</v>
      </c>
      <c r="F422">
        <v>0.04</v>
      </c>
      <c r="G422">
        <v>4</v>
      </c>
      <c r="H422" t="s">
        <v>24</v>
      </c>
      <c r="I422" t="s">
        <v>27</v>
      </c>
      <c r="J422" s="1">
        <v>19971</v>
      </c>
      <c r="K422">
        <v>46</v>
      </c>
      <c r="L422">
        <v>421</v>
      </c>
      <c r="M422">
        <v>21.741023590000001</v>
      </c>
      <c r="N422">
        <v>1</v>
      </c>
      <c r="O422">
        <v>1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15</v>
      </c>
      <c r="W422" t="s">
        <v>26</v>
      </c>
      <c r="X422" t="str">
        <f t="shared" si="27"/>
        <v>12.42551_11.31754</v>
      </c>
      <c r="Y422">
        <f>VLOOKUP(X422,[1]deaths_age_mf!$AM:$AN,2,0)</f>
        <v>76.963223513441093</v>
      </c>
      <c r="Z422">
        <f>IF($Y422&lt;=AL$1,1,0)</f>
        <v>1</v>
      </c>
      <c r="AA422">
        <f>IF($Y422&lt;=AM$1,1,0)</f>
        <v>1</v>
      </c>
      <c r="AB422">
        <f>IF($Y422&lt;=AN$1,1,0)</f>
        <v>1</v>
      </c>
      <c r="AC422">
        <f>IF($Y422&lt;=AO$1,1,0)</f>
        <v>1</v>
      </c>
      <c r="AD422">
        <f>IF($Y422&lt;=AP$1,1,0)</f>
        <v>1</v>
      </c>
      <c r="AE422">
        <f>IF($Y422&lt;=AQ$1,1,0)</f>
        <v>1</v>
      </c>
      <c r="AF422">
        <f>IF($Y422&lt;=AR$1,1,0)</f>
        <v>1</v>
      </c>
      <c r="AG422">
        <f>IF($Y422&lt;=AS$1,1,0)</f>
        <v>1</v>
      </c>
      <c r="AH422">
        <f t="shared" si="28"/>
        <v>1</v>
      </c>
      <c r="AI422">
        <f t="shared" si="29"/>
        <v>1</v>
      </c>
      <c r="AJ422">
        <f t="shared" si="30"/>
        <v>1</v>
      </c>
    </row>
    <row r="423" spans="1:36" x14ac:dyDescent="0.2">
      <c r="A423">
        <v>12.348050000000001</v>
      </c>
      <c r="B423">
        <v>14.775930000000001</v>
      </c>
      <c r="C423">
        <v>5</v>
      </c>
      <c r="D423">
        <v>1</v>
      </c>
      <c r="E423" t="s">
        <v>29</v>
      </c>
      <c r="F423">
        <v>0.01</v>
      </c>
      <c r="G423">
        <v>4</v>
      </c>
      <c r="H423" t="s">
        <v>24</v>
      </c>
      <c r="I423" t="s">
        <v>27</v>
      </c>
      <c r="J423" s="1">
        <v>19971</v>
      </c>
      <c r="K423">
        <v>46</v>
      </c>
      <c r="L423">
        <v>422</v>
      </c>
      <c r="M423">
        <v>152.84636660000001</v>
      </c>
      <c r="N423">
        <v>1</v>
      </c>
      <c r="O423">
        <v>0</v>
      </c>
      <c r="P423">
        <v>0</v>
      </c>
      <c r="Q423">
        <v>0</v>
      </c>
      <c r="R423">
        <v>1</v>
      </c>
      <c r="S423">
        <v>0</v>
      </c>
      <c r="T423">
        <v>0</v>
      </c>
      <c r="U423">
        <v>0</v>
      </c>
      <c r="V423">
        <v>15</v>
      </c>
      <c r="W423" t="s">
        <v>29</v>
      </c>
      <c r="X423" t="str">
        <f t="shared" si="27"/>
        <v>12.34805_14.77593</v>
      </c>
      <c r="Y423">
        <f>VLOOKUP(X423,[1]deaths_age_mf!$AM:$AN,2,0)</f>
        <v>541.07613781968735</v>
      </c>
      <c r="Z423">
        <f>IF($Y423&lt;=AL$1,1,0)</f>
        <v>0</v>
      </c>
      <c r="AA423">
        <f>IF($Y423&lt;=AM$1,1,0)</f>
        <v>0</v>
      </c>
      <c r="AB423">
        <f>IF($Y423&lt;=AN$1,1,0)</f>
        <v>0</v>
      </c>
      <c r="AC423">
        <f>IF($Y423&lt;=AO$1,1,0)</f>
        <v>0</v>
      </c>
      <c r="AD423">
        <f>IF($Y423&lt;=AP$1,1,0)</f>
        <v>0</v>
      </c>
      <c r="AE423">
        <f>IF($Y423&lt;=AQ$1,1,0)</f>
        <v>1</v>
      </c>
      <c r="AF423">
        <f>IF($Y423&lt;=AR$1,1,0)</f>
        <v>1</v>
      </c>
      <c r="AG423">
        <f>IF($Y423&lt;=AS$1,1,0)</f>
        <v>1</v>
      </c>
      <c r="AH423">
        <f t="shared" si="28"/>
        <v>1</v>
      </c>
      <c r="AI423">
        <f t="shared" si="29"/>
        <v>1</v>
      </c>
      <c r="AJ423">
        <f t="shared" si="30"/>
        <v>1</v>
      </c>
    </row>
    <row r="424" spans="1:36" x14ac:dyDescent="0.2">
      <c r="A424">
        <v>13.104749999999999</v>
      </c>
      <c r="B424">
        <v>12.3512</v>
      </c>
      <c r="C424">
        <v>0</v>
      </c>
      <c r="D424">
        <v>1</v>
      </c>
      <c r="E424" t="s">
        <v>23</v>
      </c>
      <c r="F424">
        <v>0.28000000000000003</v>
      </c>
      <c r="G424">
        <v>0</v>
      </c>
      <c r="H424" t="s">
        <v>24</v>
      </c>
      <c r="I424" t="s">
        <v>25</v>
      </c>
      <c r="J424" s="1">
        <v>19971</v>
      </c>
      <c r="K424">
        <v>46</v>
      </c>
      <c r="L424">
        <v>423</v>
      </c>
      <c r="M424">
        <v>41.046277529999998</v>
      </c>
      <c r="N424">
        <v>1</v>
      </c>
      <c r="O424">
        <v>1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15</v>
      </c>
      <c r="W424" t="s">
        <v>23</v>
      </c>
      <c r="X424" t="str">
        <f t="shared" si="27"/>
        <v>13.10475_12.3512</v>
      </c>
      <c r="Y424">
        <f>VLOOKUP(X424,[1]deaths_age_mf!$AM:$AN,2,0)</f>
        <v>145.30382246528242</v>
      </c>
      <c r="Z424">
        <f>IF($Y424&lt;=AL$1,1,0)</f>
        <v>0</v>
      </c>
      <c r="AA424">
        <f>IF($Y424&lt;=AM$1,1,0)</f>
        <v>1</v>
      </c>
      <c r="AB424">
        <f>IF($Y424&lt;=AN$1,1,0)</f>
        <v>1</v>
      </c>
      <c r="AC424">
        <f>IF($Y424&lt;=AO$1,1,0)</f>
        <v>1</v>
      </c>
      <c r="AD424">
        <f>IF($Y424&lt;=AP$1,1,0)</f>
        <v>1</v>
      </c>
      <c r="AE424">
        <f>IF($Y424&lt;=AQ$1,1,0)</f>
        <v>1</v>
      </c>
      <c r="AF424">
        <f>IF($Y424&lt;=AR$1,1,0)</f>
        <v>1</v>
      </c>
      <c r="AG424">
        <f>IF($Y424&lt;=AS$1,1,0)</f>
        <v>1</v>
      </c>
      <c r="AH424">
        <f t="shared" si="28"/>
        <v>1</v>
      </c>
      <c r="AI424">
        <f t="shared" si="29"/>
        <v>1</v>
      </c>
      <c r="AJ424">
        <f t="shared" si="30"/>
        <v>1</v>
      </c>
    </row>
    <row r="425" spans="1:36" x14ac:dyDescent="0.2">
      <c r="A425">
        <v>14.77894</v>
      </c>
      <c r="B425">
        <v>13.19966</v>
      </c>
      <c r="C425">
        <v>5</v>
      </c>
      <c r="D425">
        <v>0</v>
      </c>
      <c r="E425" t="s">
        <v>29</v>
      </c>
      <c r="F425">
        <v>0.01</v>
      </c>
      <c r="G425">
        <v>4</v>
      </c>
      <c r="H425" t="s">
        <v>28</v>
      </c>
      <c r="I425" t="s">
        <v>27</v>
      </c>
      <c r="J425" s="1">
        <v>19971</v>
      </c>
      <c r="K425">
        <v>46</v>
      </c>
      <c r="L425">
        <v>424</v>
      </c>
      <c r="M425">
        <v>132.68042449999999</v>
      </c>
      <c r="N425">
        <v>1</v>
      </c>
      <c r="O425">
        <v>0</v>
      </c>
      <c r="P425">
        <v>0</v>
      </c>
      <c r="Q425">
        <v>1</v>
      </c>
      <c r="R425">
        <v>0</v>
      </c>
      <c r="S425">
        <v>0</v>
      </c>
      <c r="T425">
        <v>0</v>
      </c>
      <c r="U425">
        <v>0</v>
      </c>
      <c r="V425">
        <v>15</v>
      </c>
      <c r="W425" t="s">
        <v>29</v>
      </c>
      <c r="X425" t="str">
        <f t="shared" si="27"/>
        <v>14.77894_13.19966</v>
      </c>
      <c r="Y425">
        <f>VLOOKUP(X425,[1]deaths_age_mf!$AM:$AN,2,0)</f>
        <v>469.6887028755458</v>
      </c>
      <c r="Z425">
        <f>IF($Y425&lt;=AL$1,1,0)</f>
        <v>0</v>
      </c>
      <c r="AA425">
        <f>IF($Y425&lt;=AM$1,1,0)</f>
        <v>0</v>
      </c>
      <c r="AB425">
        <f>IF($Y425&lt;=AN$1,1,0)</f>
        <v>0</v>
      </c>
      <c r="AC425">
        <f>IF($Y425&lt;=AO$1,1,0)</f>
        <v>0</v>
      </c>
      <c r="AD425">
        <f>IF($Y425&lt;=AP$1,1,0)</f>
        <v>1</v>
      </c>
      <c r="AE425">
        <f>IF($Y425&lt;=AQ$1,1,0)</f>
        <v>1</v>
      </c>
      <c r="AF425">
        <f>IF($Y425&lt;=AR$1,1,0)</f>
        <v>1</v>
      </c>
      <c r="AG425">
        <f>IF($Y425&lt;=AS$1,1,0)</f>
        <v>1</v>
      </c>
      <c r="AH425">
        <f t="shared" si="28"/>
        <v>1</v>
      </c>
      <c r="AI425">
        <f t="shared" si="29"/>
        <v>1</v>
      </c>
      <c r="AJ425">
        <f t="shared" si="30"/>
        <v>1</v>
      </c>
    </row>
    <row r="426" spans="1:36" x14ac:dyDescent="0.2">
      <c r="A426">
        <v>9.813148</v>
      </c>
      <c r="B426">
        <v>12.502140000000001</v>
      </c>
      <c r="C426">
        <v>5</v>
      </c>
      <c r="D426">
        <v>1</v>
      </c>
      <c r="E426" t="s">
        <v>29</v>
      </c>
      <c r="F426">
        <v>0.01</v>
      </c>
      <c r="G426">
        <v>4</v>
      </c>
      <c r="H426" t="s">
        <v>24</v>
      </c>
      <c r="I426" t="s">
        <v>27</v>
      </c>
      <c r="J426" s="1">
        <v>19971</v>
      </c>
      <c r="K426">
        <v>46</v>
      </c>
      <c r="L426">
        <v>425</v>
      </c>
      <c r="M426">
        <v>143.25073939999999</v>
      </c>
      <c r="N426">
        <v>1</v>
      </c>
      <c r="O426">
        <v>0</v>
      </c>
      <c r="P426">
        <v>0</v>
      </c>
      <c r="Q426">
        <v>1</v>
      </c>
      <c r="R426">
        <v>0</v>
      </c>
      <c r="S426">
        <v>0</v>
      </c>
      <c r="T426">
        <v>0</v>
      </c>
      <c r="U426">
        <v>0</v>
      </c>
      <c r="V426">
        <v>15</v>
      </c>
      <c r="W426" t="s">
        <v>29</v>
      </c>
      <c r="X426" t="str">
        <f t="shared" si="27"/>
        <v>9.813148_12.50214</v>
      </c>
      <c r="Y426">
        <f>VLOOKUP(X426,[1]deaths_age_mf!$AM:$AN,2,0)</f>
        <v>507.1076173467527</v>
      </c>
      <c r="Z426">
        <f>IF($Y426&lt;=AL$1,1,0)</f>
        <v>0</v>
      </c>
      <c r="AA426">
        <f>IF($Y426&lt;=AM$1,1,0)</f>
        <v>0</v>
      </c>
      <c r="AB426">
        <f>IF($Y426&lt;=AN$1,1,0)</f>
        <v>0</v>
      </c>
      <c r="AC426">
        <f>IF($Y426&lt;=AO$1,1,0)</f>
        <v>0</v>
      </c>
      <c r="AD426">
        <f>IF($Y426&lt;=AP$1,1,0)</f>
        <v>0</v>
      </c>
      <c r="AE426">
        <f>IF($Y426&lt;=AQ$1,1,0)</f>
        <v>1</v>
      </c>
      <c r="AF426">
        <f>IF($Y426&lt;=AR$1,1,0)</f>
        <v>1</v>
      </c>
      <c r="AG426">
        <f>IF($Y426&lt;=AS$1,1,0)</f>
        <v>1</v>
      </c>
      <c r="AH426">
        <f t="shared" si="28"/>
        <v>1</v>
      </c>
      <c r="AI426">
        <f t="shared" si="29"/>
        <v>1</v>
      </c>
      <c r="AJ426">
        <f t="shared" si="30"/>
        <v>1</v>
      </c>
    </row>
    <row r="427" spans="1:36" x14ac:dyDescent="0.2">
      <c r="A427">
        <v>14.144130000000001</v>
      </c>
      <c r="B427">
        <v>10.573919999999999</v>
      </c>
      <c r="C427">
        <v>3</v>
      </c>
      <c r="D427">
        <v>1</v>
      </c>
      <c r="E427" t="s">
        <v>31</v>
      </c>
      <c r="F427">
        <v>0.13</v>
      </c>
      <c r="G427">
        <v>3</v>
      </c>
      <c r="H427" t="s">
        <v>24</v>
      </c>
      <c r="I427" t="s">
        <v>25</v>
      </c>
      <c r="J427" s="1">
        <v>19971</v>
      </c>
      <c r="K427">
        <v>46</v>
      </c>
      <c r="L427">
        <v>426</v>
      </c>
      <c r="M427">
        <v>97.514002759999997</v>
      </c>
      <c r="N427">
        <v>1</v>
      </c>
      <c r="O427">
        <v>0</v>
      </c>
      <c r="P427">
        <v>1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15</v>
      </c>
      <c r="W427" t="s">
        <v>31</v>
      </c>
      <c r="X427" t="str">
        <f t="shared" si="27"/>
        <v>14.14413_10.57392</v>
      </c>
      <c r="Y427">
        <f>VLOOKUP(X427,[1]deaths_age_mf!$AM:$AN,2,0)</f>
        <v>345.19956976610035</v>
      </c>
      <c r="Z427">
        <f>IF($Y427&lt;=AL$1,1,0)</f>
        <v>0</v>
      </c>
      <c r="AA427">
        <f>IF($Y427&lt;=AM$1,1,0)</f>
        <v>0</v>
      </c>
      <c r="AB427">
        <f>IF($Y427&lt;=AN$1,1,0)</f>
        <v>0</v>
      </c>
      <c r="AC427">
        <f>IF($Y427&lt;=AO$1,1,0)</f>
        <v>1</v>
      </c>
      <c r="AD427">
        <f>IF($Y427&lt;=AP$1,1,0)</f>
        <v>1</v>
      </c>
      <c r="AE427">
        <f>IF($Y427&lt;=AQ$1,1,0)</f>
        <v>1</v>
      </c>
      <c r="AF427">
        <f>IF($Y427&lt;=AR$1,1,0)</f>
        <v>1</v>
      </c>
      <c r="AG427">
        <f>IF($Y427&lt;=AS$1,1,0)</f>
        <v>1</v>
      </c>
      <c r="AH427">
        <f t="shared" si="28"/>
        <v>1</v>
      </c>
      <c r="AI427">
        <f t="shared" si="29"/>
        <v>1</v>
      </c>
      <c r="AJ427">
        <f t="shared" si="30"/>
        <v>1</v>
      </c>
    </row>
    <row r="428" spans="1:36" x14ac:dyDescent="0.2">
      <c r="A428">
        <v>12.034689999999999</v>
      </c>
      <c r="B428">
        <v>14.58466</v>
      </c>
      <c r="C428">
        <v>4</v>
      </c>
      <c r="D428">
        <v>1</v>
      </c>
      <c r="E428" t="s">
        <v>26</v>
      </c>
      <c r="F428">
        <v>0.04</v>
      </c>
      <c r="G428">
        <v>4</v>
      </c>
      <c r="H428" t="s">
        <v>24</v>
      </c>
      <c r="I428" t="s">
        <v>27</v>
      </c>
      <c r="J428" s="1">
        <v>19971</v>
      </c>
      <c r="K428">
        <v>46</v>
      </c>
      <c r="L428">
        <v>427</v>
      </c>
      <c r="M428">
        <v>145.37248159999999</v>
      </c>
      <c r="N428">
        <v>1</v>
      </c>
      <c r="O428">
        <v>0</v>
      </c>
      <c r="P428">
        <v>0</v>
      </c>
      <c r="Q428">
        <v>1</v>
      </c>
      <c r="R428">
        <v>0</v>
      </c>
      <c r="S428">
        <v>0</v>
      </c>
      <c r="T428">
        <v>0</v>
      </c>
      <c r="U428">
        <v>0</v>
      </c>
      <c r="V428">
        <v>15</v>
      </c>
      <c r="W428" t="s">
        <v>26</v>
      </c>
      <c r="X428" t="str">
        <f t="shared" si="27"/>
        <v>12.03469_14.58466</v>
      </c>
      <c r="Y428">
        <f>VLOOKUP(X428,[1]deaths_age_mf!$AM:$AN,2,0)</f>
        <v>514.61858477412034</v>
      </c>
      <c r="Z428">
        <f>IF($Y428&lt;=AL$1,1,0)</f>
        <v>0</v>
      </c>
      <c r="AA428">
        <f>IF($Y428&lt;=AM$1,1,0)</f>
        <v>0</v>
      </c>
      <c r="AB428">
        <f>IF($Y428&lt;=AN$1,1,0)</f>
        <v>0</v>
      </c>
      <c r="AC428">
        <f>IF($Y428&lt;=AO$1,1,0)</f>
        <v>0</v>
      </c>
      <c r="AD428">
        <f>IF($Y428&lt;=AP$1,1,0)</f>
        <v>0</v>
      </c>
      <c r="AE428">
        <f>IF($Y428&lt;=AQ$1,1,0)</f>
        <v>1</v>
      </c>
      <c r="AF428">
        <f>IF($Y428&lt;=AR$1,1,0)</f>
        <v>1</v>
      </c>
      <c r="AG428">
        <f>IF($Y428&lt;=AS$1,1,0)</f>
        <v>1</v>
      </c>
      <c r="AH428">
        <f t="shared" si="28"/>
        <v>1</v>
      </c>
      <c r="AI428">
        <f t="shared" si="29"/>
        <v>1</v>
      </c>
      <c r="AJ428">
        <f t="shared" si="30"/>
        <v>1</v>
      </c>
    </row>
    <row r="429" spans="1:36" x14ac:dyDescent="0.2">
      <c r="A429">
        <v>16.098839999999999</v>
      </c>
      <c r="B429">
        <v>14.23706</v>
      </c>
      <c r="C429">
        <v>4</v>
      </c>
      <c r="D429">
        <v>0</v>
      </c>
      <c r="E429" t="s">
        <v>26</v>
      </c>
      <c r="F429">
        <v>0.04</v>
      </c>
      <c r="G429">
        <v>4</v>
      </c>
      <c r="H429" t="s">
        <v>28</v>
      </c>
      <c r="I429" t="s">
        <v>27</v>
      </c>
      <c r="J429" s="1">
        <v>19971</v>
      </c>
      <c r="K429">
        <v>46</v>
      </c>
      <c r="L429">
        <v>428</v>
      </c>
      <c r="M429">
        <v>216.46400270000001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1</v>
      </c>
      <c r="T429">
        <v>0</v>
      </c>
      <c r="U429">
        <v>0</v>
      </c>
      <c r="V429">
        <v>15</v>
      </c>
      <c r="W429" t="s">
        <v>26</v>
      </c>
      <c r="X429" t="str">
        <f t="shared" si="27"/>
        <v>16.09884_14.23706</v>
      </c>
      <c r="Y429">
        <f>VLOOKUP(X429,[1]deaths_age_mf!$AM:$AN,2,0)</f>
        <v>766.28256952778463</v>
      </c>
      <c r="Z429">
        <f>IF($Y429&lt;=AL$1,1,0)</f>
        <v>0</v>
      </c>
      <c r="AA429">
        <f>IF($Y429&lt;=AM$1,1,0)</f>
        <v>0</v>
      </c>
      <c r="AB429">
        <f>IF($Y429&lt;=AN$1,1,0)</f>
        <v>0</v>
      </c>
      <c r="AC429">
        <f>IF($Y429&lt;=AO$1,1,0)</f>
        <v>0</v>
      </c>
      <c r="AD429">
        <f>IF($Y429&lt;=AP$1,1,0)</f>
        <v>0</v>
      </c>
      <c r="AE429">
        <f>IF($Y429&lt;=AQ$1,1,0)</f>
        <v>0</v>
      </c>
      <c r="AF429">
        <f>IF($Y429&lt;=AR$1,1,0)</f>
        <v>0</v>
      </c>
      <c r="AG429">
        <f>IF($Y429&lt;=AS$1,1,0)</f>
        <v>1</v>
      </c>
      <c r="AH429">
        <f t="shared" si="28"/>
        <v>1</v>
      </c>
      <c r="AI429">
        <f t="shared" si="29"/>
        <v>1</v>
      </c>
      <c r="AJ429">
        <f t="shared" si="30"/>
        <v>1</v>
      </c>
    </row>
    <row r="430" spans="1:36" x14ac:dyDescent="0.2">
      <c r="A430">
        <v>12.683210000000001</v>
      </c>
      <c r="B430">
        <v>11.284369999999999</v>
      </c>
      <c r="C430">
        <v>0</v>
      </c>
      <c r="D430">
        <v>1</v>
      </c>
      <c r="E430" t="s">
        <v>23</v>
      </c>
      <c r="F430">
        <v>0.28000000000000003</v>
      </c>
      <c r="G430">
        <v>0</v>
      </c>
      <c r="H430" t="s">
        <v>24</v>
      </c>
      <c r="I430" t="s">
        <v>25</v>
      </c>
      <c r="J430" s="1">
        <v>19971</v>
      </c>
      <c r="K430">
        <v>46</v>
      </c>
      <c r="L430">
        <v>429</v>
      </c>
      <c r="M430">
        <v>22.835408470000001</v>
      </c>
      <c r="N430">
        <v>1</v>
      </c>
      <c r="O430">
        <v>1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15</v>
      </c>
      <c r="W430" t="s">
        <v>23</v>
      </c>
      <c r="X430" t="str">
        <f t="shared" si="27"/>
        <v>12.68321_11.28437</v>
      </c>
      <c r="Y430">
        <f>VLOOKUP(X430,[1]deaths_age_mf!$AM:$AN,2,0)</f>
        <v>80.837345980595174</v>
      </c>
      <c r="Z430">
        <f>IF($Y430&lt;=AL$1,1,0)</f>
        <v>1</v>
      </c>
      <c r="AA430">
        <f>IF($Y430&lt;=AM$1,1,0)</f>
        <v>1</v>
      </c>
      <c r="AB430">
        <f>IF($Y430&lt;=AN$1,1,0)</f>
        <v>1</v>
      </c>
      <c r="AC430">
        <f>IF($Y430&lt;=AO$1,1,0)</f>
        <v>1</v>
      </c>
      <c r="AD430">
        <f>IF($Y430&lt;=AP$1,1,0)</f>
        <v>1</v>
      </c>
      <c r="AE430">
        <f>IF($Y430&lt;=AQ$1,1,0)</f>
        <v>1</v>
      </c>
      <c r="AF430">
        <f>IF($Y430&lt;=AR$1,1,0)</f>
        <v>1</v>
      </c>
      <c r="AG430">
        <f>IF($Y430&lt;=AS$1,1,0)</f>
        <v>1</v>
      </c>
      <c r="AH430">
        <f t="shared" si="28"/>
        <v>1</v>
      </c>
      <c r="AI430">
        <f t="shared" si="29"/>
        <v>1</v>
      </c>
      <c r="AJ430">
        <f t="shared" si="30"/>
        <v>1</v>
      </c>
    </row>
    <row r="431" spans="1:36" x14ac:dyDescent="0.2">
      <c r="A431">
        <v>14.69502</v>
      </c>
      <c r="B431">
        <v>10.12684</v>
      </c>
      <c r="C431">
        <v>0</v>
      </c>
      <c r="D431">
        <v>0</v>
      </c>
      <c r="E431" t="s">
        <v>23</v>
      </c>
      <c r="F431">
        <v>0.28000000000000003</v>
      </c>
      <c r="G431">
        <v>0</v>
      </c>
      <c r="H431" t="s">
        <v>28</v>
      </c>
      <c r="I431" t="s">
        <v>25</v>
      </c>
      <c r="J431" s="1">
        <v>19971</v>
      </c>
      <c r="K431">
        <v>46</v>
      </c>
      <c r="L431">
        <v>430</v>
      </c>
      <c r="M431">
        <v>132.95666209999999</v>
      </c>
      <c r="N431">
        <v>1</v>
      </c>
      <c r="O431">
        <v>0</v>
      </c>
      <c r="P431">
        <v>0</v>
      </c>
      <c r="Q431">
        <v>1</v>
      </c>
      <c r="R431">
        <v>0</v>
      </c>
      <c r="S431">
        <v>0</v>
      </c>
      <c r="T431">
        <v>0</v>
      </c>
      <c r="U431">
        <v>0</v>
      </c>
      <c r="V431">
        <v>15</v>
      </c>
      <c r="W431" t="s">
        <v>23</v>
      </c>
      <c r="X431" t="str">
        <f t="shared" si="27"/>
        <v>14.69502_10.12684</v>
      </c>
      <c r="Y431">
        <f>VLOOKUP(X431,[1]deaths_age_mf!$AM:$AN,2,0)</f>
        <v>470.66658399104648</v>
      </c>
      <c r="Z431">
        <f>IF($Y431&lt;=AL$1,1,0)</f>
        <v>0</v>
      </c>
      <c r="AA431">
        <f>IF($Y431&lt;=AM$1,1,0)</f>
        <v>0</v>
      </c>
      <c r="AB431">
        <f>IF($Y431&lt;=AN$1,1,0)</f>
        <v>0</v>
      </c>
      <c r="AC431">
        <f>IF($Y431&lt;=AO$1,1,0)</f>
        <v>0</v>
      </c>
      <c r="AD431">
        <f>IF($Y431&lt;=AP$1,1,0)</f>
        <v>1</v>
      </c>
      <c r="AE431">
        <f>IF($Y431&lt;=AQ$1,1,0)</f>
        <v>1</v>
      </c>
      <c r="AF431">
        <f>IF($Y431&lt;=AR$1,1,0)</f>
        <v>1</v>
      </c>
      <c r="AG431">
        <f>IF($Y431&lt;=AS$1,1,0)</f>
        <v>1</v>
      </c>
      <c r="AH431">
        <f t="shared" si="28"/>
        <v>1</v>
      </c>
      <c r="AI431">
        <f t="shared" si="29"/>
        <v>1</v>
      </c>
      <c r="AJ431">
        <f t="shared" si="30"/>
        <v>1</v>
      </c>
    </row>
    <row r="432" spans="1:36" x14ac:dyDescent="0.2">
      <c r="A432">
        <v>8.8403310000000008</v>
      </c>
      <c r="B432">
        <v>12.134169999999999</v>
      </c>
      <c r="C432">
        <v>5</v>
      </c>
      <c r="D432">
        <v>1</v>
      </c>
      <c r="E432" t="s">
        <v>29</v>
      </c>
      <c r="F432">
        <v>0.01</v>
      </c>
      <c r="G432">
        <v>4</v>
      </c>
      <c r="H432" t="s">
        <v>24</v>
      </c>
      <c r="I432" t="s">
        <v>27</v>
      </c>
      <c r="J432" s="1">
        <v>19971</v>
      </c>
      <c r="K432">
        <v>46</v>
      </c>
      <c r="L432">
        <v>431</v>
      </c>
      <c r="M432">
        <v>187.65808939999999</v>
      </c>
      <c r="N432">
        <v>0</v>
      </c>
      <c r="O432">
        <v>0</v>
      </c>
      <c r="P432">
        <v>0</v>
      </c>
      <c r="Q432">
        <v>0</v>
      </c>
      <c r="R432">
        <v>1</v>
      </c>
      <c r="S432">
        <v>0</v>
      </c>
      <c r="T432">
        <v>0</v>
      </c>
      <c r="U432">
        <v>0</v>
      </c>
      <c r="V432">
        <v>15</v>
      </c>
      <c r="W432" t="s">
        <v>29</v>
      </c>
      <c r="X432" t="str">
        <f t="shared" si="27"/>
        <v>8.840331_12.13417</v>
      </c>
      <c r="Y432">
        <f>VLOOKUP(X432,[1]deaths_age_mf!$AM:$AN,2,0)</f>
        <v>664.30963664376281</v>
      </c>
      <c r="Z432">
        <f>IF($Y432&lt;=AL$1,1,0)</f>
        <v>0</v>
      </c>
      <c r="AA432">
        <f>IF($Y432&lt;=AM$1,1,0)</f>
        <v>0</v>
      </c>
      <c r="AB432">
        <f>IF($Y432&lt;=AN$1,1,0)</f>
        <v>0</v>
      </c>
      <c r="AC432">
        <f>IF($Y432&lt;=AO$1,1,0)</f>
        <v>0</v>
      </c>
      <c r="AD432">
        <f>IF($Y432&lt;=AP$1,1,0)</f>
        <v>0</v>
      </c>
      <c r="AE432">
        <f>IF($Y432&lt;=AQ$1,1,0)</f>
        <v>0</v>
      </c>
      <c r="AF432">
        <f>IF($Y432&lt;=AR$1,1,0)</f>
        <v>1</v>
      </c>
      <c r="AG432">
        <f>IF($Y432&lt;=AS$1,1,0)</f>
        <v>1</v>
      </c>
      <c r="AH432">
        <f t="shared" si="28"/>
        <v>1</v>
      </c>
      <c r="AI432">
        <f t="shared" si="29"/>
        <v>1</v>
      </c>
      <c r="AJ432">
        <f t="shared" si="30"/>
        <v>1</v>
      </c>
    </row>
    <row r="433" spans="1:36" x14ac:dyDescent="0.2">
      <c r="A433">
        <v>10.54701</v>
      </c>
      <c r="B433">
        <v>12.32713</v>
      </c>
      <c r="C433">
        <v>4</v>
      </c>
      <c r="D433">
        <v>1</v>
      </c>
      <c r="E433" t="s">
        <v>26</v>
      </c>
      <c r="F433">
        <v>0.04</v>
      </c>
      <c r="G433">
        <v>4</v>
      </c>
      <c r="H433" t="s">
        <v>24</v>
      </c>
      <c r="I433" t="s">
        <v>27</v>
      </c>
      <c r="J433" s="1">
        <v>19971</v>
      </c>
      <c r="K433">
        <v>46</v>
      </c>
      <c r="L433">
        <v>432</v>
      </c>
      <c r="M433">
        <v>105.56921079999999</v>
      </c>
      <c r="N433">
        <v>1</v>
      </c>
      <c r="O433">
        <v>0</v>
      </c>
      <c r="P433">
        <v>0</v>
      </c>
      <c r="Q433">
        <v>1</v>
      </c>
      <c r="R433">
        <v>0</v>
      </c>
      <c r="S433">
        <v>0</v>
      </c>
      <c r="T433">
        <v>0</v>
      </c>
      <c r="U433">
        <v>0</v>
      </c>
      <c r="V433">
        <v>15</v>
      </c>
      <c r="W433" t="s">
        <v>26</v>
      </c>
      <c r="X433" t="str">
        <f t="shared" si="27"/>
        <v>10.54701_12.32713</v>
      </c>
      <c r="Y433">
        <f>VLOOKUP(X433,[1]deaths_age_mf!$AM:$AN,2,0)</f>
        <v>373.71500610819061</v>
      </c>
      <c r="Z433">
        <f>IF($Y433&lt;=AL$1,1,0)</f>
        <v>0</v>
      </c>
      <c r="AA433">
        <f>IF($Y433&lt;=AM$1,1,0)</f>
        <v>0</v>
      </c>
      <c r="AB433">
        <f>IF($Y433&lt;=AN$1,1,0)</f>
        <v>0</v>
      </c>
      <c r="AC433">
        <f>IF($Y433&lt;=AO$1,1,0)</f>
        <v>1</v>
      </c>
      <c r="AD433">
        <f>IF($Y433&lt;=AP$1,1,0)</f>
        <v>1</v>
      </c>
      <c r="AE433">
        <f>IF($Y433&lt;=AQ$1,1,0)</f>
        <v>1</v>
      </c>
      <c r="AF433">
        <f>IF($Y433&lt;=AR$1,1,0)</f>
        <v>1</v>
      </c>
      <c r="AG433">
        <f>IF($Y433&lt;=AS$1,1,0)</f>
        <v>1</v>
      </c>
      <c r="AH433">
        <f t="shared" si="28"/>
        <v>1</v>
      </c>
      <c r="AI433">
        <f t="shared" si="29"/>
        <v>1</v>
      </c>
      <c r="AJ433">
        <f t="shared" si="30"/>
        <v>1</v>
      </c>
    </row>
    <row r="434" spans="1:36" x14ac:dyDescent="0.2">
      <c r="A434">
        <v>12.24902</v>
      </c>
      <c r="B434">
        <v>14.157590000000001</v>
      </c>
      <c r="C434">
        <v>5</v>
      </c>
      <c r="D434">
        <v>0</v>
      </c>
      <c r="E434" t="s">
        <v>29</v>
      </c>
      <c r="F434">
        <v>0.01</v>
      </c>
      <c r="G434">
        <v>4</v>
      </c>
      <c r="H434" t="s">
        <v>28</v>
      </c>
      <c r="I434" t="s">
        <v>27</v>
      </c>
      <c r="J434" s="1">
        <v>19972</v>
      </c>
      <c r="K434">
        <v>36</v>
      </c>
      <c r="L434">
        <v>433</v>
      </c>
      <c r="M434">
        <v>122.5851153</v>
      </c>
      <c r="N434">
        <v>1</v>
      </c>
      <c r="O434">
        <v>0</v>
      </c>
      <c r="P434">
        <v>0</v>
      </c>
      <c r="Q434">
        <v>1</v>
      </c>
      <c r="R434">
        <v>0</v>
      </c>
      <c r="S434">
        <v>0</v>
      </c>
      <c r="T434">
        <v>0</v>
      </c>
      <c r="U434">
        <v>0</v>
      </c>
      <c r="V434">
        <v>16</v>
      </c>
      <c r="W434" t="s">
        <v>29</v>
      </c>
      <c r="X434" t="str">
        <f t="shared" si="27"/>
        <v>12.24902_14.15759</v>
      </c>
      <c r="Y434">
        <f>VLOOKUP(X434,[1]deaths_age_mf!$AM:$AN,2,0)</f>
        <v>433.95130804946461</v>
      </c>
      <c r="Z434">
        <f>IF($Y434&lt;=AL$1,1,0)</f>
        <v>0</v>
      </c>
      <c r="AA434">
        <f>IF($Y434&lt;=AM$1,1,0)</f>
        <v>0</v>
      </c>
      <c r="AB434">
        <f>IF($Y434&lt;=AN$1,1,0)</f>
        <v>0</v>
      </c>
      <c r="AC434">
        <f>IF($Y434&lt;=AO$1,1,0)</f>
        <v>0</v>
      </c>
      <c r="AD434">
        <f>IF($Y434&lt;=AP$1,1,0)</f>
        <v>1</v>
      </c>
      <c r="AE434">
        <f>IF($Y434&lt;=AQ$1,1,0)</f>
        <v>1</v>
      </c>
      <c r="AF434">
        <f>IF($Y434&lt;=AR$1,1,0)</f>
        <v>1</v>
      </c>
      <c r="AG434">
        <f>IF($Y434&lt;=AS$1,1,0)</f>
        <v>1</v>
      </c>
      <c r="AH434">
        <f t="shared" si="28"/>
        <v>1</v>
      </c>
      <c r="AI434">
        <f t="shared" si="29"/>
        <v>1</v>
      </c>
      <c r="AJ434">
        <f t="shared" si="30"/>
        <v>1</v>
      </c>
    </row>
    <row r="435" spans="1:36" x14ac:dyDescent="0.2">
      <c r="A435">
        <v>11.73556</v>
      </c>
      <c r="B435">
        <v>13.598990000000001</v>
      </c>
      <c r="C435">
        <v>0</v>
      </c>
      <c r="D435">
        <v>1</v>
      </c>
      <c r="E435" t="s">
        <v>23</v>
      </c>
      <c r="F435">
        <v>0.28000000000000003</v>
      </c>
      <c r="G435">
        <v>0</v>
      </c>
      <c r="H435" t="s">
        <v>24</v>
      </c>
      <c r="I435" t="s">
        <v>25</v>
      </c>
      <c r="J435" s="1">
        <v>19972</v>
      </c>
      <c r="K435">
        <v>36</v>
      </c>
      <c r="L435">
        <v>434</v>
      </c>
      <c r="M435">
        <v>102.4972083</v>
      </c>
      <c r="N435">
        <v>1</v>
      </c>
      <c r="O435">
        <v>0</v>
      </c>
      <c r="P435">
        <v>0</v>
      </c>
      <c r="Q435">
        <v>1</v>
      </c>
      <c r="R435">
        <v>0</v>
      </c>
      <c r="S435">
        <v>0</v>
      </c>
      <c r="T435">
        <v>0</v>
      </c>
      <c r="U435">
        <v>0</v>
      </c>
      <c r="V435">
        <v>16</v>
      </c>
      <c r="W435" t="s">
        <v>23</v>
      </c>
      <c r="X435" t="str">
        <f t="shared" si="27"/>
        <v>11.73556_13.59899</v>
      </c>
      <c r="Y435">
        <f>VLOOKUP(X435,[1]deaths_age_mf!$AM:$AN,2,0)</f>
        <v>362.84011738384464</v>
      </c>
      <c r="Z435">
        <f>IF($Y435&lt;=AL$1,1,0)</f>
        <v>0</v>
      </c>
      <c r="AA435">
        <f>IF($Y435&lt;=AM$1,1,0)</f>
        <v>0</v>
      </c>
      <c r="AB435">
        <f>IF($Y435&lt;=AN$1,1,0)</f>
        <v>0</v>
      </c>
      <c r="AC435">
        <f>IF($Y435&lt;=AO$1,1,0)</f>
        <v>1</v>
      </c>
      <c r="AD435">
        <f>IF($Y435&lt;=AP$1,1,0)</f>
        <v>1</v>
      </c>
      <c r="AE435">
        <f>IF($Y435&lt;=AQ$1,1,0)</f>
        <v>1</v>
      </c>
      <c r="AF435">
        <f>IF($Y435&lt;=AR$1,1,0)</f>
        <v>1</v>
      </c>
      <c r="AG435">
        <f>IF($Y435&lt;=AS$1,1,0)</f>
        <v>1</v>
      </c>
      <c r="AH435">
        <f t="shared" si="28"/>
        <v>1</v>
      </c>
      <c r="AI435">
        <f t="shared" si="29"/>
        <v>1</v>
      </c>
      <c r="AJ435">
        <f t="shared" si="30"/>
        <v>1</v>
      </c>
    </row>
    <row r="436" spans="1:36" x14ac:dyDescent="0.2">
      <c r="A436">
        <v>8.2807150000000007</v>
      </c>
      <c r="B436">
        <v>11.568289999999999</v>
      </c>
      <c r="C436">
        <v>3</v>
      </c>
      <c r="D436">
        <v>1</v>
      </c>
      <c r="E436" t="s">
        <v>31</v>
      </c>
      <c r="F436">
        <v>0.13</v>
      </c>
      <c r="G436">
        <v>3</v>
      </c>
      <c r="H436" t="s">
        <v>24</v>
      </c>
      <c r="I436" t="s">
        <v>25</v>
      </c>
      <c r="J436" s="1">
        <v>19972</v>
      </c>
      <c r="K436">
        <v>36</v>
      </c>
      <c r="L436">
        <v>435</v>
      </c>
      <c r="M436">
        <v>214.6792604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1</v>
      </c>
      <c r="T436">
        <v>0</v>
      </c>
      <c r="U436">
        <v>0</v>
      </c>
      <c r="V436">
        <v>16</v>
      </c>
      <c r="W436" t="s">
        <v>31</v>
      </c>
      <c r="X436" t="str">
        <f t="shared" si="27"/>
        <v>8.280715_11.56829</v>
      </c>
      <c r="Y436">
        <f>VLOOKUP(X436,[1]deaths_age_mf!$AM:$AN,2,0)</f>
        <v>759.9645818067811</v>
      </c>
      <c r="Z436">
        <f>IF($Y436&lt;=AL$1,1,0)</f>
        <v>0</v>
      </c>
      <c r="AA436">
        <f>IF($Y436&lt;=AM$1,1,0)</f>
        <v>0</v>
      </c>
      <c r="AB436">
        <f>IF($Y436&lt;=AN$1,1,0)</f>
        <v>0</v>
      </c>
      <c r="AC436">
        <f>IF($Y436&lt;=AO$1,1,0)</f>
        <v>0</v>
      </c>
      <c r="AD436">
        <f>IF($Y436&lt;=AP$1,1,0)</f>
        <v>0</v>
      </c>
      <c r="AE436">
        <f>IF($Y436&lt;=AQ$1,1,0)</f>
        <v>0</v>
      </c>
      <c r="AF436">
        <f>IF($Y436&lt;=AR$1,1,0)</f>
        <v>0</v>
      </c>
      <c r="AG436">
        <f>IF($Y436&lt;=AS$1,1,0)</f>
        <v>1</v>
      </c>
      <c r="AH436">
        <f t="shared" si="28"/>
        <v>1</v>
      </c>
      <c r="AI436">
        <f t="shared" si="29"/>
        <v>1</v>
      </c>
      <c r="AJ436">
        <f t="shared" si="30"/>
        <v>1</v>
      </c>
    </row>
    <row r="437" spans="1:36" x14ac:dyDescent="0.2">
      <c r="A437">
        <v>12.38503</v>
      </c>
      <c r="B437">
        <v>13.218019999999999</v>
      </c>
      <c r="C437">
        <v>0</v>
      </c>
      <c r="D437">
        <v>1</v>
      </c>
      <c r="E437" t="s">
        <v>23</v>
      </c>
      <c r="F437">
        <v>0.28000000000000003</v>
      </c>
      <c r="G437">
        <v>0</v>
      </c>
      <c r="H437" t="s">
        <v>24</v>
      </c>
      <c r="I437" t="s">
        <v>25</v>
      </c>
      <c r="J437" s="1">
        <v>19972</v>
      </c>
      <c r="K437">
        <v>36</v>
      </c>
      <c r="L437">
        <v>436</v>
      </c>
      <c r="M437">
        <v>75.122440760000003</v>
      </c>
      <c r="N437">
        <v>1</v>
      </c>
      <c r="O437">
        <v>0</v>
      </c>
      <c r="P437">
        <v>1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16</v>
      </c>
      <c r="W437" t="s">
        <v>23</v>
      </c>
      <c r="X437" t="str">
        <f t="shared" si="27"/>
        <v>12.38503_13.21802</v>
      </c>
      <c r="Y437">
        <f>VLOOKUP(X437,[1]deaths_age_mf!$AM:$AN,2,0)</f>
        <v>265.93344029277239</v>
      </c>
      <c r="Z437">
        <f>IF($Y437&lt;=AL$1,1,0)</f>
        <v>0</v>
      </c>
      <c r="AA437">
        <f>IF($Y437&lt;=AM$1,1,0)</f>
        <v>0</v>
      </c>
      <c r="AB437">
        <f>IF($Y437&lt;=AN$1,1,0)</f>
        <v>1</v>
      </c>
      <c r="AC437">
        <f>IF($Y437&lt;=AO$1,1,0)</f>
        <v>1</v>
      </c>
      <c r="AD437">
        <f>IF($Y437&lt;=AP$1,1,0)</f>
        <v>1</v>
      </c>
      <c r="AE437">
        <f>IF($Y437&lt;=AQ$1,1,0)</f>
        <v>1</v>
      </c>
      <c r="AF437">
        <f>IF($Y437&lt;=AR$1,1,0)</f>
        <v>1</v>
      </c>
      <c r="AG437">
        <f>IF($Y437&lt;=AS$1,1,0)</f>
        <v>1</v>
      </c>
      <c r="AH437">
        <f t="shared" si="28"/>
        <v>1</v>
      </c>
      <c r="AI437">
        <f t="shared" si="29"/>
        <v>1</v>
      </c>
      <c r="AJ437">
        <f t="shared" si="30"/>
        <v>1</v>
      </c>
    </row>
    <row r="438" spans="1:36" x14ac:dyDescent="0.2">
      <c r="A438">
        <v>16.73377</v>
      </c>
      <c r="B438">
        <v>8.447514</v>
      </c>
      <c r="C438">
        <v>3</v>
      </c>
      <c r="D438">
        <v>0</v>
      </c>
      <c r="E438" t="s">
        <v>31</v>
      </c>
      <c r="F438">
        <v>0.13</v>
      </c>
      <c r="G438">
        <v>3</v>
      </c>
      <c r="H438" t="s">
        <v>28</v>
      </c>
      <c r="I438" t="s">
        <v>25</v>
      </c>
      <c r="J438" s="1">
        <v>19972</v>
      </c>
      <c r="K438">
        <v>36</v>
      </c>
      <c r="L438">
        <v>437</v>
      </c>
      <c r="M438">
        <v>264.96133589999999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1</v>
      </c>
      <c r="U438">
        <v>0</v>
      </c>
      <c r="V438">
        <v>16</v>
      </c>
      <c r="W438" t="s">
        <v>31</v>
      </c>
      <c r="X438" t="str">
        <f t="shared" si="27"/>
        <v>16.73377_8.447514</v>
      </c>
      <c r="Y438">
        <f>VLOOKUP(X438,[1]deaths_age_mf!$AM:$AN,2,0)</f>
        <v>937.96312921290928</v>
      </c>
      <c r="Z438">
        <f>IF($Y438&lt;=AL$1,1,0)</f>
        <v>0</v>
      </c>
      <c r="AA438">
        <f>IF($Y438&lt;=AM$1,1,0)</f>
        <v>0</v>
      </c>
      <c r="AB438">
        <f>IF($Y438&lt;=AN$1,1,0)</f>
        <v>0</v>
      </c>
      <c r="AC438">
        <f>IF($Y438&lt;=AO$1,1,0)</f>
        <v>0</v>
      </c>
      <c r="AD438">
        <f>IF($Y438&lt;=AP$1,1,0)</f>
        <v>0</v>
      </c>
      <c r="AE438">
        <f>IF($Y438&lt;=AQ$1,1,0)</f>
        <v>0</v>
      </c>
      <c r="AF438">
        <f>IF($Y438&lt;=AR$1,1,0)</f>
        <v>0</v>
      </c>
      <c r="AG438">
        <f>IF($Y438&lt;=AS$1,1,0)</f>
        <v>0</v>
      </c>
      <c r="AH438">
        <f t="shared" si="28"/>
        <v>0</v>
      </c>
      <c r="AI438">
        <f t="shared" si="29"/>
        <v>1</v>
      </c>
      <c r="AJ438">
        <f t="shared" si="30"/>
        <v>1</v>
      </c>
    </row>
    <row r="439" spans="1:36" x14ac:dyDescent="0.2">
      <c r="A439">
        <v>15.72296</v>
      </c>
      <c r="B439">
        <v>7.1781300000000003</v>
      </c>
      <c r="C439">
        <v>3</v>
      </c>
      <c r="D439">
        <v>1</v>
      </c>
      <c r="E439" t="s">
        <v>31</v>
      </c>
      <c r="F439">
        <v>0.13</v>
      </c>
      <c r="G439">
        <v>3</v>
      </c>
      <c r="H439" t="s">
        <v>24</v>
      </c>
      <c r="I439" t="s">
        <v>25</v>
      </c>
      <c r="J439" s="1">
        <v>19972</v>
      </c>
      <c r="K439">
        <v>36</v>
      </c>
      <c r="L439">
        <v>438</v>
      </c>
      <c r="M439">
        <v>276.70539389999999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1</v>
      </c>
      <c r="U439">
        <v>0</v>
      </c>
      <c r="V439">
        <v>16</v>
      </c>
      <c r="W439" t="s">
        <v>31</v>
      </c>
      <c r="X439" t="str">
        <f t="shared" si="27"/>
        <v>15.72296_7.17813</v>
      </c>
      <c r="Y439">
        <f>VLOOKUP(X439,[1]deaths_age_mf!$AM:$AN,2,0)</f>
        <v>979.53709436663621</v>
      </c>
      <c r="Z439">
        <f>IF($Y439&lt;=AL$1,1,0)</f>
        <v>0</v>
      </c>
      <c r="AA439">
        <f>IF($Y439&lt;=AM$1,1,0)</f>
        <v>0</v>
      </c>
      <c r="AB439">
        <f>IF($Y439&lt;=AN$1,1,0)</f>
        <v>0</v>
      </c>
      <c r="AC439">
        <f>IF($Y439&lt;=AO$1,1,0)</f>
        <v>0</v>
      </c>
      <c r="AD439">
        <f>IF($Y439&lt;=AP$1,1,0)</f>
        <v>0</v>
      </c>
      <c r="AE439">
        <f>IF($Y439&lt;=AQ$1,1,0)</f>
        <v>0</v>
      </c>
      <c r="AF439">
        <f>IF($Y439&lt;=AR$1,1,0)</f>
        <v>0</v>
      </c>
      <c r="AG439">
        <f>IF($Y439&lt;=AS$1,1,0)</f>
        <v>0</v>
      </c>
      <c r="AH439">
        <f t="shared" si="28"/>
        <v>0</v>
      </c>
      <c r="AI439">
        <f t="shared" si="29"/>
        <v>1</v>
      </c>
      <c r="AJ439">
        <f t="shared" si="30"/>
        <v>1</v>
      </c>
    </row>
    <row r="440" spans="1:36" x14ac:dyDescent="0.2">
      <c r="A440">
        <v>16.083210000000001</v>
      </c>
      <c r="B440">
        <v>14.260350000000001</v>
      </c>
      <c r="C440">
        <v>5</v>
      </c>
      <c r="D440">
        <v>0</v>
      </c>
      <c r="E440" t="s">
        <v>29</v>
      </c>
      <c r="F440">
        <v>0.01</v>
      </c>
      <c r="G440">
        <v>4</v>
      </c>
      <c r="H440" t="s">
        <v>28</v>
      </c>
      <c r="I440" t="s">
        <v>27</v>
      </c>
      <c r="J440" s="1">
        <v>19972</v>
      </c>
      <c r="K440">
        <v>36</v>
      </c>
      <c r="L440">
        <v>439</v>
      </c>
      <c r="M440">
        <v>216.50689449999999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1</v>
      </c>
      <c r="T440">
        <v>0</v>
      </c>
      <c r="U440">
        <v>0</v>
      </c>
      <c r="V440">
        <v>16</v>
      </c>
      <c r="W440" t="s">
        <v>29</v>
      </c>
      <c r="X440" t="str">
        <f t="shared" si="27"/>
        <v>16.08321_14.26035</v>
      </c>
      <c r="Y440">
        <f>VLOOKUP(X440,[1]deaths_age_mf!$AM:$AN,2,0)</f>
        <v>766.43440648843955</v>
      </c>
      <c r="Z440">
        <f>IF($Y440&lt;=AL$1,1,0)</f>
        <v>0</v>
      </c>
      <c r="AA440">
        <f>IF($Y440&lt;=AM$1,1,0)</f>
        <v>0</v>
      </c>
      <c r="AB440">
        <f>IF($Y440&lt;=AN$1,1,0)</f>
        <v>0</v>
      </c>
      <c r="AC440">
        <f>IF($Y440&lt;=AO$1,1,0)</f>
        <v>0</v>
      </c>
      <c r="AD440">
        <f>IF($Y440&lt;=AP$1,1,0)</f>
        <v>0</v>
      </c>
      <c r="AE440">
        <f>IF($Y440&lt;=AQ$1,1,0)</f>
        <v>0</v>
      </c>
      <c r="AF440">
        <f>IF($Y440&lt;=AR$1,1,0)</f>
        <v>0</v>
      </c>
      <c r="AG440">
        <f>IF($Y440&lt;=AS$1,1,0)</f>
        <v>1</v>
      </c>
      <c r="AH440">
        <f t="shared" si="28"/>
        <v>1</v>
      </c>
      <c r="AI440">
        <f t="shared" si="29"/>
        <v>1</v>
      </c>
      <c r="AJ440">
        <f t="shared" si="30"/>
        <v>1</v>
      </c>
    </row>
    <row r="441" spans="1:36" x14ac:dyDescent="0.2">
      <c r="A441">
        <v>14.27252</v>
      </c>
      <c r="B441">
        <v>10.466699999999999</v>
      </c>
      <c r="C441">
        <v>5</v>
      </c>
      <c r="D441">
        <v>0</v>
      </c>
      <c r="E441" t="s">
        <v>29</v>
      </c>
      <c r="F441">
        <v>0.01</v>
      </c>
      <c r="G441">
        <v>4</v>
      </c>
      <c r="H441" t="s">
        <v>28</v>
      </c>
      <c r="I441" t="s">
        <v>27</v>
      </c>
      <c r="J441" s="1">
        <v>19972</v>
      </c>
      <c r="K441">
        <v>36</v>
      </c>
      <c r="L441">
        <v>440</v>
      </c>
      <c r="M441">
        <v>105.8623083</v>
      </c>
      <c r="N441">
        <v>1</v>
      </c>
      <c r="O441">
        <v>0</v>
      </c>
      <c r="P441">
        <v>0</v>
      </c>
      <c r="Q441">
        <v>1</v>
      </c>
      <c r="R441">
        <v>0</v>
      </c>
      <c r="S441">
        <v>0</v>
      </c>
      <c r="T441">
        <v>0</v>
      </c>
      <c r="U441">
        <v>0</v>
      </c>
      <c r="V441">
        <v>16</v>
      </c>
      <c r="W441" t="s">
        <v>29</v>
      </c>
      <c r="X441" t="str">
        <f t="shared" si="27"/>
        <v>14.27252_10.4667</v>
      </c>
      <c r="Y441">
        <f>VLOOKUP(X441,[1]deaths_age_mf!$AM:$AN,2,0)</f>
        <v>374.75257138143417</v>
      </c>
      <c r="Z441">
        <f>IF($Y441&lt;=AL$1,1,0)</f>
        <v>0</v>
      </c>
      <c r="AA441">
        <f>IF($Y441&lt;=AM$1,1,0)</f>
        <v>0</v>
      </c>
      <c r="AB441">
        <f>IF($Y441&lt;=AN$1,1,0)</f>
        <v>0</v>
      </c>
      <c r="AC441">
        <f>IF($Y441&lt;=AO$1,1,0)</f>
        <v>1</v>
      </c>
      <c r="AD441">
        <f>IF($Y441&lt;=AP$1,1,0)</f>
        <v>1</v>
      </c>
      <c r="AE441">
        <f>IF($Y441&lt;=AQ$1,1,0)</f>
        <v>1</v>
      </c>
      <c r="AF441">
        <f>IF($Y441&lt;=AR$1,1,0)</f>
        <v>1</v>
      </c>
      <c r="AG441">
        <f>IF($Y441&lt;=AS$1,1,0)</f>
        <v>1</v>
      </c>
      <c r="AH441">
        <f t="shared" si="28"/>
        <v>1</v>
      </c>
      <c r="AI441">
        <f t="shared" si="29"/>
        <v>1</v>
      </c>
      <c r="AJ441">
        <f t="shared" si="30"/>
        <v>1</v>
      </c>
    </row>
    <row r="442" spans="1:36" x14ac:dyDescent="0.2">
      <c r="A442">
        <v>9.7367760000000008</v>
      </c>
      <c r="B442">
        <v>12.35915</v>
      </c>
      <c r="C442">
        <v>5</v>
      </c>
      <c r="D442">
        <v>0</v>
      </c>
      <c r="E442" t="s">
        <v>29</v>
      </c>
      <c r="F442">
        <v>0.01</v>
      </c>
      <c r="G442">
        <v>4</v>
      </c>
      <c r="H442" t="s">
        <v>28</v>
      </c>
      <c r="I442" t="s">
        <v>27</v>
      </c>
      <c r="J442" s="1">
        <v>19972</v>
      </c>
      <c r="K442">
        <v>36</v>
      </c>
      <c r="L442">
        <v>441</v>
      </c>
      <c r="M442">
        <v>145.20901230000001</v>
      </c>
      <c r="N442">
        <v>1</v>
      </c>
      <c r="O442">
        <v>0</v>
      </c>
      <c r="P442">
        <v>0</v>
      </c>
      <c r="Q442">
        <v>1</v>
      </c>
      <c r="R442">
        <v>0</v>
      </c>
      <c r="S442">
        <v>0</v>
      </c>
      <c r="T442">
        <v>0</v>
      </c>
      <c r="U442">
        <v>0</v>
      </c>
      <c r="V442">
        <v>16</v>
      </c>
      <c r="W442" t="s">
        <v>29</v>
      </c>
      <c r="X442" t="str">
        <f t="shared" si="27"/>
        <v>9.736776_12.35915</v>
      </c>
      <c r="Y442">
        <f>VLOOKUP(X442,[1]deaths_age_mf!$AM:$AN,2,0)</f>
        <v>514.03990368011512</v>
      </c>
      <c r="Z442">
        <f>IF($Y442&lt;=AL$1,1,0)</f>
        <v>0</v>
      </c>
      <c r="AA442">
        <f>IF($Y442&lt;=AM$1,1,0)</f>
        <v>0</v>
      </c>
      <c r="AB442">
        <f>IF($Y442&lt;=AN$1,1,0)</f>
        <v>0</v>
      </c>
      <c r="AC442">
        <f>IF($Y442&lt;=AO$1,1,0)</f>
        <v>0</v>
      </c>
      <c r="AD442">
        <f>IF($Y442&lt;=AP$1,1,0)</f>
        <v>0</v>
      </c>
      <c r="AE442">
        <f>IF($Y442&lt;=AQ$1,1,0)</f>
        <v>1</v>
      </c>
      <c r="AF442">
        <f>IF($Y442&lt;=AR$1,1,0)</f>
        <v>1</v>
      </c>
      <c r="AG442">
        <f>IF($Y442&lt;=AS$1,1,0)</f>
        <v>1</v>
      </c>
      <c r="AH442">
        <f t="shared" si="28"/>
        <v>1</v>
      </c>
      <c r="AI442">
        <f t="shared" si="29"/>
        <v>1</v>
      </c>
      <c r="AJ442">
        <f t="shared" si="30"/>
        <v>1</v>
      </c>
    </row>
    <row r="443" spans="1:36" x14ac:dyDescent="0.2">
      <c r="A443">
        <v>13.28041</v>
      </c>
      <c r="B443">
        <v>12.941269999999999</v>
      </c>
      <c r="C443">
        <v>2</v>
      </c>
      <c r="D443">
        <v>0</v>
      </c>
      <c r="E443" t="s">
        <v>30</v>
      </c>
      <c r="F443">
        <v>0.3</v>
      </c>
      <c r="G443">
        <v>2</v>
      </c>
      <c r="H443" t="s">
        <v>28</v>
      </c>
      <c r="I443" t="s">
        <v>25</v>
      </c>
      <c r="J443" s="1">
        <v>19972</v>
      </c>
      <c r="K443">
        <v>36</v>
      </c>
      <c r="L443">
        <v>442</v>
      </c>
      <c r="M443">
        <v>70.299204829999994</v>
      </c>
      <c r="N443">
        <v>1</v>
      </c>
      <c r="O443">
        <v>0</v>
      </c>
      <c r="P443">
        <v>1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16</v>
      </c>
      <c r="W443" t="s">
        <v>30</v>
      </c>
      <c r="X443" t="str">
        <f t="shared" si="27"/>
        <v>13.28041_12.94127</v>
      </c>
      <c r="Y443">
        <f>VLOOKUP(X443,[1]deaths_age_mf!$AM:$AN,2,0)</f>
        <v>248.85918508863503</v>
      </c>
      <c r="Z443">
        <f>IF($Y443&lt;=AL$1,1,0)</f>
        <v>0</v>
      </c>
      <c r="AA443">
        <f>IF($Y443&lt;=AM$1,1,0)</f>
        <v>0</v>
      </c>
      <c r="AB443">
        <f>IF($Y443&lt;=AN$1,1,0)</f>
        <v>1</v>
      </c>
      <c r="AC443">
        <f>IF($Y443&lt;=AO$1,1,0)</f>
        <v>1</v>
      </c>
      <c r="AD443">
        <f>IF($Y443&lt;=AP$1,1,0)</f>
        <v>1</v>
      </c>
      <c r="AE443">
        <f>IF($Y443&lt;=AQ$1,1,0)</f>
        <v>1</v>
      </c>
      <c r="AF443">
        <f>IF($Y443&lt;=AR$1,1,0)</f>
        <v>1</v>
      </c>
      <c r="AG443">
        <f>IF($Y443&lt;=AS$1,1,0)</f>
        <v>1</v>
      </c>
      <c r="AH443">
        <f t="shared" si="28"/>
        <v>1</v>
      </c>
      <c r="AI443">
        <f t="shared" si="29"/>
        <v>1</v>
      </c>
      <c r="AJ443">
        <f t="shared" si="30"/>
        <v>1</v>
      </c>
    </row>
    <row r="444" spans="1:36" x14ac:dyDescent="0.2">
      <c r="A444">
        <v>16.067329999999998</v>
      </c>
      <c r="B444">
        <v>9.9703280000000003</v>
      </c>
      <c r="C444">
        <v>3</v>
      </c>
      <c r="D444">
        <v>1</v>
      </c>
      <c r="E444" t="s">
        <v>31</v>
      </c>
      <c r="F444">
        <v>0.13</v>
      </c>
      <c r="G444">
        <v>3</v>
      </c>
      <c r="H444" t="s">
        <v>24</v>
      </c>
      <c r="I444" t="s">
        <v>25</v>
      </c>
      <c r="J444" s="1">
        <v>19972</v>
      </c>
      <c r="K444">
        <v>36</v>
      </c>
      <c r="L444">
        <v>443</v>
      </c>
      <c r="M444">
        <v>195.62913159999999</v>
      </c>
      <c r="N444">
        <v>0</v>
      </c>
      <c r="O444">
        <v>0</v>
      </c>
      <c r="P444">
        <v>0</v>
      </c>
      <c r="Q444">
        <v>0</v>
      </c>
      <c r="R444">
        <v>1</v>
      </c>
      <c r="S444">
        <v>0</v>
      </c>
      <c r="T444">
        <v>0</v>
      </c>
      <c r="U444">
        <v>0</v>
      </c>
      <c r="V444">
        <v>16</v>
      </c>
      <c r="W444" t="s">
        <v>31</v>
      </c>
      <c r="X444" t="str">
        <f t="shared" si="27"/>
        <v>16.06733_9.970328</v>
      </c>
      <c r="Y444">
        <f>VLOOKUP(X444,[1]deaths_age_mf!$AM:$AN,2,0)</f>
        <v>692.52712582808283</v>
      </c>
      <c r="Z444">
        <f>IF($Y444&lt;=AL$1,1,0)</f>
        <v>0</v>
      </c>
      <c r="AA444">
        <f>IF($Y444&lt;=AM$1,1,0)</f>
        <v>0</v>
      </c>
      <c r="AB444">
        <f>IF($Y444&lt;=AN$1,1,0)</f>
        <v>0</v>
      </c>
      <c r="AC444">
        <f>IF($Y444&lt;=AO$1,1,0)</f>
        <v>0</v>
      </c>
      <c r="AD444">
        <f>IF($Y444&lt;=AP$1,1,0)</f>
        <v>0</v>
      </c>
      <c r="AE444">
        <f>IF($Y444&lt;=AQ$1,1,0)</f>
        <v>0</v>
      </c>
      <c r="AF444">
        <f>IF($Y444&lt;=AR$1,1,0)</f>
        <v>1</v>
      </c>
      <c r="AG444">
        <f>IF($Y444&lt;=AS$1,1,0)</f>
        <v>1</v>
      </c>
      <c r="AH444">
        <f t="shared" si="28"/>
        <v>1</v>
      </c>
      <c r="AI444">
        <f t="shared" si="29"/>
        <v>1</v>
      </c>
      <c r="AJ444">
        <f t="shared" si="30"/>
        <v>1</v>
      </c>
    </row>
    <row r="445" spans="1:36" x14ac:dyDescent="0.2">
      <c r="A445">
        <v>14.353759999999999</v>
      </c>
      <c r="B445">
        <v>10.35223</v>
      </c>
      <c r="C445">
        <v>0</v>
      </c>
      <c r="D445">
        <v>1</v>
      </c>
      <c r="E445" t="s">
        <v>23</v>
      </c>
      <c r="F445">
        <v>0.28000000000000003</v>
      </c>
      <c r="G445">
        <v>0</v>
      </c>
      <c r="H445" t="s">
        <v>24</v>
      </c>
      <c r="I445" t="s">
        <v>25</v>
      </c>
      <c r="J445" s="1">
        <v>19972</v>
      </c>
      <c r="K445">
        <v>36</v>
      </c>
      <c r="L445">
        <v>444</v>
      </c>
      <c r="M445">
        <v>112.55455550000001</v>
      </c>
      <c r="N445">
        <v>1</v>
      </c>
      <c r="O445">
        <v>0</v>
      </c>
      <c r="P445">
        <v>0</v>
      </c>
      <c r="Q445">
        <v>1</v>
      </c>
      <c r="R445">
        <v>0</v>
      </c>
      <c r="S445">
        <v>0</v>
      </c>
      <c r="T445">
        <v>0</v>
      </c>
      <c r="U445">
        <v>0</v>
      </c>
      <c r="V445">
        <v>16</v>
      </c>
      <c r="W445" t="s">
        <v>23</v>
      </c>
      <c r="X445" t="str">
        <f t="shared" si="27"/>
        <v>14.35376_10.35223</v>
      </c>
      <c r="Y445">
        <f>VLOOKUP(X445,[1]deaths_age_mf!$AM:$AN,2,0)</f>
        <v>398.44312662722268</v>
      </c>
      <c r="Z445">
        <f>IF($Y445&lt;=AL$1,1,0)</f>
        <v>0</v>
      </c>
      <c r="AA445">
        <f>IF($Y445&lt;=AM$1,1,0)</f>
        <v>0</v>
      </c>
      <c r="AB445">
        <f>IF($Y445&lt;=AN$1,1,0)</f>
        <v>0</v>
      </c>
      <c r="AC445">
        <f>IF($Y445&lt;=AO$1,1,0)</f>
        <v>1</v>
      </c>
      <c r="AD445">
        <f>IF($Y445&lt;=AP$1,1,0)</f>
        <v>1</v>
      </c>
      <c r="AE445">
        <f>IF($Y445&lt;=AQ$1,1,0)</f>
        <v>1</v>
      </c>
      <c r="AF445">
        <f>IF($Y445&lt;=AR$1,1,0)</f>
        <v>1</v>
      </c>
      <c r="AG445">
        <f>IF($Y445&lt;=AS$1,1,0)</f>
        <v>1</v>
      </c>
      <c r="AH445">
        <f t="shared" si="28"/>
        <v>1</v>
      </c>
      <c r="AI445">
        <f t="shared" si="29"/>
        <v>1</v>
      </c>
      <c r="AJ445">
        <f t="shared" si="30"/>
        <v>1</v>
      </c>
    </row>
    <row r="446" spans="1:36" x14ac:dyDescent="0.2">
      <c r="A446">
        <v>13.40536</v>
      </c>
      <c r="B446">
        <v>10.94129</v>
      </c>
      <c r="C446">
        <v>1</v>
      </c>
      <c r="D446">
        <v>0</v>
      </c>
      <c r="E446" s="2">
        <v>43059</v>
      </c>
      <c r="F446">
        <v>0.25</v>
      </c>
      <c r="G446">
        <v>1</v>
      </c>
      <c r="H446" t="s">
        <v>28</v>
      </c>
      <c r="I446" t="s">
        <v>25</v>
      </c>
      <c r="J446" s="1">
        <v>19972</v>
      </c>
      <c r="K446">
        <v>36</v>
      </c>
      <c r="L446">
        <v>445</v>
      </c>
      <c r="M446">
        <v>57.296684929999998</v>
      </c>
      <c r="N446">
        <v>1</v>
      </c>
      <c r="O446">
        <v>0</v>
      </c>
      <c r="P446">
        <v>1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16</v>
      </c>
      <c r="W446" s="2">
        <v>43059</v>
      </c>
      <c r="X446" t="str">
        <f t="shared" si="27"/>
        <v>13.40536_10.94129</v>
      </c>
      <c r="Y446">
        <f>VLOOKUP(X446,[1]deaths_age_mf!$AM:$AN,2,0)</f>
        <v>202.83026465321043</v>
      </c>
      <c r="Z446">
        <f>IF($Y446&lt;=AL$1,1,0)</f>
        <v>0</v>
      </c>
      <c r="AA446">
        <f>IF($Y446&lt;=AM$1,1,0)</f>
        <v>0</v>
      </c>
      <c r="AB446">
        <f>IF($Y446&lt;=AN$1,1,0)</f>
        <v>1</v>
      </c>
      <c r="AC446">
        <f>IF($Y446&lt;=AO$1,1,0)</f>
        <v>1</v>
      </c>
      <c r="AD446">
        <f>IF($Y446&lt;=AP$1,1,0)</f>
        <v>1</v>
      </c>
      <c r="AE446">
        <f>IF($Y446&lt;=AQ$1,1,0)</f>
        <v>1</v>
      </c>
      <c r="AF446">
        <f>IF($Y446&lt;=AR$1,1,0)</f>
        <v>1</v>
      </c>
      <c r="AG446">
        <f>IF($Y446&lt;=AS$1,1,0)</f>
        <v>1</v>
      </c>
      <c r="AH446">
        <f t="shared" si="28"/>
        <v>1</v>
      </c>
      <c r="AI446">
        <f t="shared" si="29"/>
        <v>1</v>
      </c>
      <c r="AJ446">
        <f t="shared" si="30"/>
        <v>1</v>
      </c>
    </row>
    <row r="447" spans="1:36" x14ac:dyDescent="0.2">
      <c r="A447">
        <v>14.519690000000001</v>
      </c>
      <c r="B447">
        <v>9.0298110000000005</v>
      </c>
      <c r="C447">
        <v>4</v>
      </c>
      <c r="D447">
        <v>0</v>
      </c>
      <c r="E447" t="s">
        <v>26</v>
      </c>
      <c r="F447">
        <v>0.04</v>
      </c>
      <c r="G447">
        <v>4</v>
      </c>
      <c r="H447" t="s">
        <v>28</v>
      </c>
      <c r="I447" t="s">
        <v>27</v>
      </c>
      <c r="J447" s="1">
        <v>19972</v>
      </c>
      <c r="K447">
        <v>36</v>
      </c>
      <c r="L447">
        <v>446</v>
      </c>
      <c r="M447">
        <v>166.37109820000001</v>
      </c>
      <c r="N447">
        <v>0</v>
      </c>
      <c r="O447">
        <v>0</v>
      </c>
      <c r="P447">
        <v>0</v>
      </c>
      <c r="Q447">
        <v>0</v>
      </c>
      <c r="R447">
        <v>1</v>
      </c>
      <c r="S447">
        <v>0</v>
      </c>
      <c r="T447">
        <v>0</v>
      </c>
      <c r="U447">
        <v>0</v>
      </c>
      <c r="V447">
        <v>16</v>
      </c>
      <c r="W447" t="s">
        <v>26</v>
      </c>
      <c r="X447" t="str">
        <f t="shared" si="27"/>
        <v>14.51969_9.029811</v>
      </c>
      <c r="Y447">
        <f>VLOOKUP(X447,[1]deaths_age_mf!$AM:$AN,2,0)</f>
        <v>588.9536875198969</v>
      </c>
      <c r="Z447">
        <f>IF($Y447&lt;=AL$1,1,0)</f>
        <v>0</v>
      </c>
      <c r="AA447">
        <f>IF($Y447&lt;=AM$1,1,0)</f>
        <v>0</v>
      </c>
      <c r="AB447">
        <f>IF($Y447&lt;=AN$1,1,0)</f>
        <v>0</v>
      </c>
      <c r="AC447">
        <f>IF($Y447&lt;=AO$1,1,0)</f>
        <v>0</v>
      </c>
      <c r="AD447">
        <f>IF($Y447&lt;=AP$1,1,0)</f>
        <v>0</v>
      </c>
      <c r="AE447">
        <f>IF($Y447&lt;=AQ$1,1,0)</f>
        <v>1</v>
      </c>
      <c r="AF447">
        <f>IF($Y447&lt;=AR$1,1,0)</f>
        <v>1</v>
      </c>
      <c r="AG447">
        <f>IF($Y447&lt;=AS$1,1,0)</f>
        <v>1</v>
      </c>
      <c r="AH447">
        <f t="shared" si="28"/>
        <v>1</v>
      </c>
      <c r="AI447">
        <f t="shared" si="29"/>
        <v>1</v>
      </c>
      <c r="AJ447">
        <f t="shared" si="30"/>
        <v>1</v>
      </c>
    </row>
    <row r="448" spans="1:36" x14ac:dyDescent="0.2">
      <c r="A448">
        <v>14.57164</v>
      </c>
      <c r="B448">
        <v>11.389279999999999</v>
      </c>
      <c r="C448">
        <v>3</v>
      </c>
      <c r="D448">
        <v>1</v>
      </c>
      <c r="E448" t="s">
        <v>31</v>
      </c>
      <c r="F448">
        <v>0.13</v>
      </c>
      <c r="G448">
        <v>3</v>
      </c>
      <c r="H448" t="s">
        <v>24</v>
      </c>
      <c r="I448" t="s">
        <v>25</v>
      </c>
      <c r="J448" s="1">
        <v>19972</v>
      </c>
      <c r="K448">
        <v>36</v>
      </c>
      <c r="L448">
        <v>447</v>
      </c>
      <c r="M448">
        <v>101.4309042</v>
      </c>
      <c r="N448">
        <v>1</v>
      </c>
      <c r="O448">
        <v>0</v>
      </c>
      <c r="P448">
        <v>0</v>
      </c>
      <c r="Q448">
        <v>1</v>
      </c>
      <c r="R448">
        <v>0</v>
      </c>
      <c r="S448">
        <v>0</v>
      </c>
      <c r="T448">
        <v>0</v>
      </c>
      <c r="U448">
        <v>0</v>
      </c>
      <c r="V448">
        <v>16</v>
      </c>
      <c r="W448" t="s">
        <v>31</v>
      </c>
      <c r="X448" t="str">
        <f t="shared" si="27"/>
        <v>14.57164_11.38928</v>
      </c>
      <c r="Y448">
        <f>VLOOKUP(X448,[1]deaths_age_mf!$AM:$AN,2,0)</f>
        <v>359.06540086766557</v>
      </c>
      <c r="Z448">
        <f>IF($Y448&lt;=AL$1,1,0)</f>
        <v>0</v>
      </c>
      <c r="AA448">
        <f>IF($Y448&lt;=AM$1,1,0)</f>
        <v>0</v>
      </c>
      <c r="AB448">
        <f>IF($Y448&lt;=AN$1,1,0)</f>
        <v>0</v>
      </c>
      <c r="AC448">
        <f>IF($Y448&lt;=AO$1,1,0)</f>
        <v>1</v>
      </c>
      <c r="AD448">
        <f>IF($Y448&lt;=AP$1,1,0)</f>
        <v>1</v>
      </c>
      <c r="AE448">
        <f>IF($Y448&lt;=AQ$1,1,0)</f>
        <v>1</v>
      </c>
      <c r="AF448">
        <f>IF($Y448&lt;=AR$1,1,0)</f>
        <v>1</v>
      </c>
      <c r="AG448">
        <f>IF($Y448&lt;=AS$1,1,0)</f>
        <v>1</v>
      </c>
      <c r="AH448">
        <f t="shared" si="28"/>
        <v>1</v>
      </c>
      <c r="AI448">
        <f t="shared" si="29"/>
        <v>1</v>
      </c>
      <c r="AJ448">
        <f t="shared" si="30"/>
        <v>1</v>
      </c>
    </row>
    <row r="449" spans="1:36" x14ac:dyDescent="0.2">
      <c r="A449">
        <v>13.71177</v>
      </c>
      <c r="B449">
        <v>13.9442</v>
      </c>
      <c r="C449">
        <v>0</v>
      </c>
      <c r="D449">
        <v>0</v>
      </c>
      <c r="E449" t="s">
        <v>23</v>
      </c>
      <c r="F449">
        <v>0.28000000000000003</v>
      </c>
      <c r="G449">
        <v>0</v>
      </c>
      <c r="H449" t="s">
        <v>28</v>
      </c>
      <c r="I449" t="s">
        <v>25</v>
      </c>
      <c r="J449" s="1">
        <v>19972</v>
      </c>
      <c r="K449">
        <v>36</v>
      </c>
      <c r="L449">
        <v>448</v>
      </c>
      <c r="M449">
        <v>124.65710869999999</v>
      </c>
      <c r="N449">
        <v>1</v>
      </c>
      <c r="O449">
        <v>0</v>
      </c>
      <c r="P449">
        <v>0</v>
      </c>
      <c r="Q449">
        <v>1</v>
      </c>
      <c r="R449">
        <v>0</v>
      </c>
      <c r="S449">
        <v>0</v>
      </c>
      <c r="T449">
        <v>0</v>
      </c>
      <c r="U449">
        <v>0</v>
      </c>
      <c r="V449">
        <v>16</v>
      </c>
      <c r="W449" t="s">
        <v>23</v>
      </c>
      <c r="X449" t="str">
        <f t="shared" si="27"/>
        <v>13.71177_13.9442</v>
      </c>
      <c r="Y449">
        <f>VLOOKUP(X449,[1]deaths_age_mf!$AM:$AN,2,0)</f>
        <v>441.28616485304644</v>
      </c>
      <c r="Z449">
        <f>IF($Y449&lt;=AL$1,1,0)</f>
        <v>0</v>
      </c>
      <c r="AA449">
        <f>IF($Y449&lt;=AM$1,1,0)</f>
        <v>0</v>
      </c>
      <c r="AB449">
        <f>IF($Y449&lt;=AN$1,1,0)</f>
        <v>0</v>
      </c>
      <c r="AC449">
        <f>IF($Y449&lt;=AO$1,1,0)</f>
        <v>0</v>
      </c>
      <c r="AD449">
        <f>IF($Y449&lt;=AP$1,1,0)</f>
        <v>1</v>
      </c>
      <c r="AE449">
        <f>IF($Y449&lt;=AQ$1,1,0)</f>
        <v>1</v>
      </c>
      <c r="AF449">
        <f>IF($Y449&lt;=AR$1,1,0)</f>
        <v>1</v>
      </c>
      <c r="AG449">
        <f>IF($Y449&lt;=AS$1,1,0)</f>
        <v>1</v>
      </c>
      <c r="AH449">
        <f t="shared" si="28"/>
        <v>1</v>
      </c>
      <c r="AI449">
        <f t="shared" si="29"/>
        <v>1</v>
      </c>
      <c r="AJ449">
        <f t="shared" si="30"/>
        <v>1</v>
      </c>
    </row>
    <row r="450" spans="1:36" x14ac:dyDescent="0.2">
      <c r="A450">
        <v>16.236360000000001</v>
      </c>
      <c r="B450">
        <v>14.1988</v>
      </c>
      <c r="C450">
        <v>3</v>
      </c>
      <c r="D450">
        <v>1</v>
      </c>
      <c r="E450" t="s">
        <v>31</v>
      </c>
      <c r="F450">
        <v>0.13</v>
      </c>
      <c r="G450">
        <v>3</v>
      </c>
      <c r="H450" t="s">
        <v>24</v>
      </c>
      <c r="I450" t="s">
        <v>25</v>
      </c>
      <c r="J450" s="1">
        <v>19972</v>
      </c>
      <c r="K450">
        <v>36</v>
      </c>
      <c r="L450">
        <v>449</v>
      </c>
      <c r="M450">
        <v>221.02705030000001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1</v>
      </c>
      <c r="T450">
        <v>0</v>
      </c>
      <c r="U450">
        <v>0</v>
      </c>
      <c r="V450">
        <v>16</v>
      </c>
      <c r="W450" t="s">
        <v>31</v>
      </c>
      <c r="X450" t="str">
        <f t="shared" si="27"/>
        <v>16.23636_14.1988</v>
      </c>
      <c r="Y450">
        <f>VLOOKUP(X450,[1]deaths_age_mf!$AM:$AN,2,0)</f>
        <v>782.43575812551774</v>
      </c>
      <c r="Z450">
        <f>IF($Y450&lt;=AL$1,1,0)</f>
        <v>0</v>
      </c>
      <c r="AA450">
        <f>IF($Y450&lt;=AM$1,1,0)</f>
        <v>0</v>
      </c>
      <c r="AB450">
        <f>IF($Y450&lt;=AN$1,1,0)</f>
        <v>0</v>
      </c>
      <c r="AC450">
        <f>IF($Y450&lt;=AO$1,1,0)</f>
        <v>0</v>
      </c>
      <c r="AD450">
        <f>IF($Y450&lt;=AP$1,1,0)</f>
        <v>0</v>
      </c>
      <c r="AE450">
        <f>IF($Y450&lt;=AQ$1,1,0)</f>
        <v>0</v>
      </c>
      <c r="AF450">
        <f>IF($Y450&lt;=AR$1,1,0)</f>
        <v>0</v>
      </c>
      <c r="AG450">
        <f>IF($Y450&lt;=AS$1,1,0)</f>
        <v>1</v>
      </c>
      <c r="AH450">
        <f t="shared" si="28"/>
        <v>1</v>
      </c>
      <c r="AI450">
        <f t="shared" si="29"/>
        <v>1</v>
      </c>
      <c r="AJ450">
        <f t="shared" si="30"/>
        <v>1</v>
      </c>
    </row>
    <row r="451" spans="1:36" x14ac:dyDescent="0.2">
      <c r="A451">
        <v>16.255859999999998</v>
      </c>
      <c r="B451">
        <v>14.41581</v>
      </c>
      <c r="C451">
        <v>0</v>
      </c>
      <c r="D451">
        <v>0</v>
      </c>
      <c r="E451" t="s">
        <v>23</v>
      </c>
      <c r="F451">
        <v>0.28000000000000003</v>
      </c>
      <c r="G451">
        <v>0</v>
      </c>
      <c r="H451" t="s">
        <v>28</v>
      </c>
      <c r="I451" t="s">
        <v>25</v>
      </c>
      <c r="J451" s="1">
        <v>19972</v>
      </c>
      <c r="K451">
        <v>36</v>
      </c>
      <c r="L451">
        <v>450</v>
      </c>
      <c r="M451">
        <v>228.05880959999999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1</v>
      </c>
      <c r="T451">
        <v>0</v>
      </c>
      <c r="U451">
        <v>0</v>
      </c>
      <c r="V451">
        <v>16</v>
      </c>
      <c r="W451" t="s">
        <v>23</v>
      </c>
      <c r="X451" t="str">
        <f t="shared" ref="X451:X514" si="31">A451&amp;"_"&amp;B451</f>
        <v>16.25586_14.41581</v>
      </c>
      <c r="Y451">
        <f>VLOOKUP(X451,[1]deaths_age_mf!$AM:$AN,2,0)</f>
        <v>807.32818584299025</v>
      </c>
      <c r="Z451">
        <f>IF($Y451&lt;=AL$1,1,0)</f>
        <v>0</v>
      </c>
      <c r="AA451">
        <f>IF($Y451&lt;=AM$1,1,0)</f>
        <v>0</v>
      </c>
      <c r="AB451">
        <f>IF($Y451&lt;=AN$1,1,0)</f>
        <v>0</v>
      </c>
      <c r="AC451">
        <f>IF($Y451&lt;=AO$1,1,0)</f>
        <v>0</v>
      </c>
      <c r="AD451">
        <f>IF($Y451&lt;=AP$1,1,0)</f>
        <v>0</v>
      </c>
      <c r="AE451">
        <f>IF($Y451&lt;=AQ$1,1,0)</f>
        <v>0</v>
      </c>
      <c r="AF451">
        <f>IF($Y451&lt;=AR$1,1,0)</f>
        <v>0</v>
      </c>
      <c r="AG451">
        <f>IF($Y451&lt;=AS$1,1,0)</f>
        <v>0</v>
      </c>
      <c r="AH451">
        <f t="shared" ref="AH451:AH514" si="32">IF($Y451&lt;=AT$1,1,0)</f>
        <v>1</v>
      </c>
      <c r="AI451">
        <f t="shared" ref="AI451:AI514" si="33">IF($Y451&lt;=AU$1,1,0)</f>
        <v>1</v>
      </c>
      <c r="AJ451">
        <f t="shared" ref="AJ451:AJ514" si="34">IF($Y451&lt;=AV$1,1,0)</f>
        <v>1</v>
      </c>
    </row>
    <row r="452" spans="1:36" x14ac:dyDescent="0.2">
      <c r="A452">
        <v>12.807550000000001</v>
      </c>
      <c r="B452">
        <v>14.28284</v>
      </c>
      <c r="C452">
        <v>4</v>
      </c>
      <c r="D452">
        <v>1</v>
      </c>
      <c r="E452" t="s">
        <v>26</v>
      </c>
      <c r="F452">
        <v>0.04</v>
      </c>
      <c r="G452">
        <v>4</v>
      </c>
      <c r="H452" t="s">
        <v>24</v>
      </c>
      <c r="I452" t="s">
        <v>27</v>
      </c>
      <c r="J452" s="1">
        <v>19972</v>
      </c>
      <c r="K452">
        <v>36</v>
      </c>
      <c r="L452">
        <v>451</v>
      </c>
      <c r="M452">
        <v>128.328047</v>
      </c>
      <c r="N452">
        <v>1</v>
      </c>
      <c r="O452">
        <v>0</v>
      </c>
      <c r="P452">
        <v>0</v>
      </c>
      <c r="Q452">
        <v>1</v>
      </c>
      <c r="R452">
        <v>0</v>
      </c>
      <c r="S452">
        <v>0</v>
      </c>
      <c r="T452">
        <v>0</v>
      </c>
      <c r="U452">
        <v>0</v>
      </c>
      <c r="V452">
        <v>16</v>
      </c>
      <c r="W452" t="s">
        <v>26</v>
      </c>
      <c r="X452" t="str">
        <f t="shared" si="31"/>
        <v>12.80755_14.28284</v>
      </c>
      <c r="Y452">
        <f>VLOOKUP(X452,[1]deaths_age_mf!$AM:$AN,2,0)</f>
        <v>454.281286215124</v>
      </c>
      <c r="Z452">
        <f>IF($Y452&lt;=AL$1,1,0)</f>
        <v>0</v>
      </c>
      <c r="AA452">
        <f>IF($Y452&lt;=AM$1,1,0)</f>
        <v>0</v>
      </c>
      <c r="AB452">
        <f>IF($Y452&lt;=AN$1,1,0)</f>
        <v>0</v>
      </c>
      <c r="AC452">
        <f>IF($Y452&lt;=AO$1,1,0)</f>
        <v>0</v>
      </c>
      <c r="AD452">
        <f>IF($Y452&lt;=AP$1,1,0)</f>
        <v>1</v>
      </c>
      <c r="AE452">
        <f>IF($Y452&lt;=AQ$1,1,0)</f>
        <v>1</v>
      </c>
      <c r="AF452">
        <f>IF($Y452&lt;=AR$1,1,0)</f>
        <v>1</v>
      </c>
      <c r="AG452">
        <f>IF($Y452&lt;=AS$1,1,0)</f>
        <v>1</v>
      </c>
      <c r="AH452">
        <f t="shared" si="32"/>
        <v>1</v>
      </c>
      <c r="AI452">
        <f t="shared" si="33"/>
        <v>1</v>
      </c>
      <c r="AJ452">
        <f t="shared" si="34"/>
        <v>1</v>
      </c>
    </row>
    <row r="453" spans="1:36" x14ac:dyDescent="0.2">
      <c r="A453">
        <v>13.3605</v>
      </c>
      <c r="B453">
        <v>11.947509999999999</v>
      </c>
      <c r="C453">
        <v>5</v>
      </c>
      <c r="D453">
        <v>1</v>
      </c>
      <c r="E453" t="s">
        <v>29</v>
      </c>
      <c r="F453">
        <v>0.01</v>
      </c>
      <c r="G453">
        <v>4</v>
      </c>
      <c r="H453" t="s">
        <v>24</v>
      </c>
      <c r="I453" t="s">
        <v>27</v>
      </c>
      <c r="J453" s="1">
        <v>19972</v>
      </c>
      <c r="K453">
        <v>36</v>
      </c>
      <c r="L453">
        <v>452</v>
      </c>
      <c r="M453">
        <v>40.96621433</v>
      </c>
      <c r="N453">
        <v>1</v>
      </c>
      <c r="O453">
        <v>1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16</v>
      </c>
      <c r="W453" t="s">
        <v>29</v>
      </c>
      <c r="X453" t="str">
        <f t="shared" si="31"/>
        <v>13.3605_11.94751</v>
      </c>
      <c r="Y453">
        <f>VLOOKUP(X453,[1]deaths_age_mf!$AM:$AN,2,0)</f>
        <v>145.02039871735116</v>
      </c>
      <c r="Z453">
        <f>IF($Y453&lt;=AL$1,1,0)</f>
        <v>0</v>
      </c>
      <c r="AA453">
        <f>IF($Y453&lt;=AM$1,1,0)</f>
        <v>1</v>
      </c>
      <c r="AB453">
        <f>IF($Y453&lt;=AN$1,1,0)</f>
        <v>1</v>
      </c>
      <c r="AC453">
        <f>IF($Y453&lt;=AO$1,1,0)</f>
        <v>1</v>
      </c>
      <c r="AD453">
        <f>IF($Y453&lt;=AP$1,1,0)</f>
        <v>1</v>
      </c>
      <c r="AE453">
        <f>IF($Y453&lt;=AQ$1,1,0)</f>
        <v>1</v>
      </c>
      <c r="AF453">
        <f>IF($Y453&lt;=AR$1,1,0)</f>
        <v>1</v>
      </c>
      <c r="AG453">
        <f>IF($Y453&lt;=AS$1,1,0)</f>
        <v>1</v>
      </c>
      <c r="AH453">
        <f t="shared" si="32"/>
        <v>1</v>
      </c>
      <c r="AI453">
        <f t="shared" si="33"/>
        <v>1</v>
      </c>
      <c r="AJ453">
        <f t="shared" si="34"/>
        <v>1</v>
      </c>
    </row>
    <row r="454" spans="1:36" x14ac:dyDescent="0.2">
      <c r="A454">
        <v>11.17751</v>
      </c>
      <c r="B454">
        <v>8.6160049999999995</v>
      </c>
      <c r="C454">
        <v>5</v>
      </c>
      <c r="D454">
        <v>0</v>
      </c>
      <c r="E454" t="s">
        <v>29</v>
      </c>
      <c r="F454">
        <v>0.01</v>
      </c>
      <c r="G454">
        <v>4</v>
      </c>
      <c r="H454" t="s">
        <v>28</v>
      </c>
      <c r="I454" t="s">
        <v>27</v>
      </c>
      <c r="J454" s="1">
        <v>19972</v>
      </c>
      <c r="K454">
        <v>36</v>
      </c>
      <c r="L454">
        <v>453</v>
      </c>
      <c r="M454">
        <v>170.4564781</v>
      </c>
      <c r="N454">
        <v>0</v>
      </c>
      <c r="O454">
        <v>0</v>
      </c>
      <c r="P454">
        <v>0</v>
      </c>
      <c r="Q454">
        <v>0</v>
      </c>
      <c r="R454">
        <v>1</v>
      </c>
      <c r="S454">
        <v>0</v>
      </c>
      <c r="T454">
        <v>0</v>
      </c>
      <c r="U454">
        <v>0</v>
      </c>
      <c r="V454">
        <v>16</v>
      </c>
      <c r="W454" t="s">
        <v>29</v>
      </c>
      <c r="X454" t="str">
        <f t="shared" si="31"/>
        <v>11.17751_8.616005</v>
      </c>
      <c r="Y454">
        <f>VLOOKUP(X454,[1]deaths_age_mf!$AM:$AN,2,0)</f>
        <v>603.41593232194998</v>
      </c>
      <c r="Z454">
        <f>IF($Y454&lt;=AL$1,1,0)</f>
        <v>0</v>
      </c>
      <c r="AA454">
        <f>IF($Y454&lt;=AM$1,1,0)</f>
        <v>0</v>
      </c>
      <c r="AB454">
        <f>IF($Y454&lt;=AN$1,1,0)</f>
        <v>0</v>
      </c>
      <c r="AC454">
        <f>IF($Y454&lt;=AO$1,1,0)</f>
        <v>0</v>
      </c>
      <c r="AD454">
        <f>IF($Y454&lt;=AP$1,1,0)</f>
        <v>0</v>
      </c>
      <c r="AE454">
        <f>IF($Y454&lt;=AQ$1,1,0)</f>
        <v>0</v>
      </c>
      <c r="AF454">
        <f>IF($Y454&lt;=AR$1,1,0)</f>
        <v>1</v>
      </c>
      <c r="AG454">
        <f>IF($Y454&lt;=AS$1,1,0)</f>
        <v>1</v>
      </c>
      <c r="AH454">
        <f t="shared" si="32"/>
        <v>1</v>
      </c>
      <c r="AI454">
        <f t="shared" si="33"/>
        <v>1</v>
      </c>
      <c r="AJ454">
        <f t="shared" si="34"/>
        <v>1</v>
      </c>
    </row>
    <row r="455" spans="1:36" x14ac:dyDescent="0.2">
      <c r="A455">
        <v>11.641550000000001</v>
      </c>
      <c r="B455">
        <v>12.17337</v>
      </c>
      <c r="C455">
        <v>2</v>
      </c>
      <c r="D455">
        <v>1</v>
      </c>
      <c r="E455" t="s">
        <v>30</v>
      </c>
      <c r="F455">
        <v>0.3</v>
      </c>
      <c r="G455">
        <v>2</v>
      </c>
      <c r="H455" t="s">
        <v>24</v>
      </c>
      <c r="I455" t="s">
        <v>25</v>
      </c>
      <c r="J455" s="1">
        <v>19972</v>
      </c>
      <c r="K455">
        <v>36</v>
      </c>
      <c r="L455">
        <v>454</v>
      </c>
      <c r="M455">
        <v>51.566470019999997</v>
      </c>
      <c r="N455">
        <v>1</v>
      </c>
      <c r="O455">
        <v>0</v>
      </c>
      <c r="P455">
        <v>1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16</v>
      </c>
      <c r="W455" t="s">
        <v>30</v>
      </c>
      <c r="X455" t="str">
        <f t="shared" si="31"/>
        <v>11.64155_12.17337</v>
      </c>
      <c r="Y455">
        <f>VLOOKUP(X455,[1]deaths_age_mf!$AM:$AN,2,0)</f>
        <v>182.54530388133207</v>
      </c>
      <c r="Z455">
        <f>IF($Y455&lt;=AL$1,1,0)</f>
        <v>0</v>
      </c>
      <c r="AA455">
        <f>IF($Y455&lt;=AM$1,1,0)</f>
        <v>1</v>
      </c>
      <c r="AB455">
        <f>IF($Y455&lt;=AN$1,1,0)</f>
        <v>1</v>
      </c>
      <c r="AC455">
        <f>IF($Y455&lt;=AO$1,1,0)</f>
        <v>1</v>
      </c>
      <c r="AD455">
        <f>IF($Y455&lt;=AP$1,1,0)</f>
        <v>1</v>
      </c>
      <c r="AE455">
        <f>IF($Y455&lt;=AQ$1,1,0)</f>
        <v>1</v>
      </c>
      <c r="AF455">
        <f>IF($Y455&lt;=AR$1,1,0)</f>
        <v>1</v>
      </c>
      <c r="AG455">
        <f>IF($Y455&lt;=AS$1,1,0)</f>
        <v>1</v>
      </c>
      <c r="AH455">
        <f t="shared" si="32"/>
        <v>1</v>
      </c>
      <c r="AI455">
        <f t="shared" si="33"/>
        <v>1</v>
      </c>
      <c r="AJ455">
        <f t="shared" si="34"/>
        <v>1</v>
      </c>
    </row>
    <row r="456" spans="1:36" x14ac:dyDescent="0.2">
      <c r="A456">
        <v>14.73854</v>
      </c>
      <c r="B456">
        <v>11.939629999999999</v>
      </c>
      <c r="C456">
        <v>2</v>
      </c>
      <c r="D456">
        <v>0</v>
      </c>
      <c r="E456" t="s">
        <v>30</v>
      </c>
      <c r="F456">
        <v>0.3</v>
      </c>
      <c r="G456">
        <v>2</v>
      </c>
      <c r="H456" t="s">
        <v>28</v>
      </c>
      <c r="I456" t="s">
        <v>25</v>
      </c>
      <c r="J456" s="1">
        <v>19972</v>
      </c>
      <c r="K456">
        <v>36</v>
      </c>
      <c r="L456">
        <v>455</v>
      </c>
      <c r="M456">
        <v>108.87848889999999</v>
      </c>
      <c r="N456">
        <v>1</v>
      </c>
      <c r="O456">
        <v>0</v>
      </c>
      <c r="P456">
        <v>0</v>
      </c>
      <c r="Q456">
        <v>1</v>
      </c>
      <c r="R456">
        <v>0</v>
      </c>
      <c r="S456">
        <v>0</v>
      </c>
      <c r="T456">
        <v>0</v>
      </c>
      <c r="U456">
        <v>0</v>
      </c>
      <c r="V456">
        <v>16</v>
      </c>
      <c r="W456" t="s">
        <v>30</v>
      </c>
      <c r="X456" t="str">
        <f t="shared" si="31"/>
        <v>14.73854_11.93963</v>
      </c>
      <c r="Y456">
        <f>VLOOKUP(X456,[1]deaths_age_mf!$AM:$AN,2,0)</f>
        <v>385.42985069320582</v>
      </c>
      <c r="Z456">
        <f>IF($Y456&lt;=AL$1,1,0)</f>
        <v>0</v>
      </c>
      <c r="AA456">
        <f>IF($Y456&lt;=AM$1,1,0)</f>
        <v>0</v>
      </c>
      <c r="AB456">
        <f>IF($Y456&lt;=AN$1,1,0)</f>
        <v>0</v>
      </c>
      <c r="AC456">
        <f>IF($Y456&lt;=AO$1,1,0)</f>
        <v>1</v>
      </c>
      <c r="AD456">
        <f>IF($Y456&lt;=AP$1,1,0)</f>
        <v>1</v>
      </c>
      <c r="AE456">
        <f>IF($Y456&lt;=AQ$1,1,0)</f>
        <v>1</v>
      </c>
      <c r="AF456">
        <f>IF($Y456&lt;=AR$1,1,0)</f>
        <v>1</v>
      </c>
      <c r="AG456">
        <f>IF($Y456&lt;=AS$1,1,0)</f>
        <v>1</v>
      </c>
      <c r="AH456">
        <f t="shared" si="32"/>
        <v>1</v>
      </c>
      <c r="AI456">
        <f t="shared" si="33"/>
        <v>1</v>
      </c>
      <c r="AJ456">
        <f t="shared" si="34"/>
        <v>1</v>
      </c>
    </row>
    <row r="457" spans="1:36" x14ac:dyDescent="0.2">
      <c r="A457">
        <v>9.4233130000000003</v>
      </c>
      <c r="B457">
        <v>10.793839999999999</v>
      </c>
      <c r="C457">
        <v>5</v>
      </c>
      <c r="D457">
        <v>0</v>
      </c>
      <c r="E457" t="s">
        <v>29</v>
      </c>
      <c r="F457">
        <v>0.01</v>
      </c>
      <c r="G457">
        <v>4</v>
      </c>
      <c r="H457" t="s">
        <v>28</v>
      </c>
      <c r="I457" t="s">
        <v>27</v>
      </c>
      <c r="J457" s="1">
        <v>19972</v>
      </c>
      <c r="K457">
        <v>36</v>
      </c>
      <c r="L457">
        <v>456</v>
      </c>
      <c r="M457">
        <v>164.1744673</v>
      </c>
      <c r="N457">
        <v>0</v>
      </c>
      <c r="O457">
        <v>0</v>
      </c>
      <c r="P457">
        <v>0</v>
      </c>
      <c r="Q457">
        <v>0</v>
      </c>
      <c r="R457">
        <v>1</v>
      </c>
      <c r="S457">
        <v>0</v>
      </c>
      <c r="T457">
        <v>0</v>
      </c>
      <c r="U457">
        <v>0</v>
      </c>
      <c r="V457">
        <v>16</v>
      </c>
      <c r="W457" t="s">
        <v>29</v>
      </c>
      <c r="X457" t="str">
        <f t="shared" si="31"/>
        <v>9.423313_10.79384</v>
      </c>
      <c r="Y457">
        <f>VLOOKUP(X457,[1]deaths_age_mf!$AM:$AN,2,0)</f>
        <v>581.17761422518254</v>
      </c>
      <c r="Z457">
        <f>IF($Y457&lt;=AL$1,1,0)</f>
        <v>0</v>
      </c>
      <c r="AA457">
        <f>IF($Y457&lt;=AM$1,1,0)</f>
        <v>0</v>
      </c>
      <c r="AB457">
        <f>IF($Y457&lt;=AN$1,1,0)</f>
        <v>0</v>
      </c>
      <c r="AC457">
        <f>IF($Y457&lt;=AO$1,1,0)</f>
        <v>0</v>
      </c>
      <c r="AD457">
        <f>IF($Y457&lt;=AP$1,1,0)</f>
        <v>0</v>
      </c>
      <c r="AE457">
        <f>IF($Y457&lt;=AQ$1,1,0)</f>
        <v>1</v>
      </c>
      <c r="AF457">
        <f>IF($Y457&lt;=AR$1,1,0)</f>
        <v>1</v>
      </c>
      <c r="AG457">
        <f>IF($Y457&lt;=AS$1,1,0)</f>
        <v>1</v>
      </c>
      <c r="AH457">
        <f t="shared" si="32"/>
        <v>1</v>
      </c>
      <c r="AI457">
        <f t="shared" si="33"/>
        <v>1</v>
      </c>
      <c r="AJ457">
        <f t="shared" si="34"/>
        <v>1</v>
      </c>
    </row>
    <row r="458" spans="1:36" x14ac:dyDescent="0.2">
      <c r="A458">
        <v>9.4664730000000006</v>
      </c>
      <c r="B458">
        <v>10.73907</v>
      </c>
      <c r="C458">
        <v>5</v>
      </c>
      <c r="D458">
        <v>1</v>
      </c>
      <c r="E458" t="s">
        <v>29</v>
      </c>
      <c r="F458">
        <v>0.01</v>
      </c>
      <c r="G458">
        <v>4</v>
      </c>
      <c r="H458" t="s">
        <v>24</v>
      </c>
      <c r="I458" t="s">
        <v>27</v>
      </c>
      <c r="J458" s="1">
        <v>19972</v>
      </c>
      <c r="K458">
        <v>36</v>
      </c>
      <c r="L458">
        <v>457</v>
      </c>
      <c r="M458">
        <v>162.91610120000001</v>
      </c>
      <c r="N458">
        <v>0</v>
      </c>
      <c r="O458">
        <v>0</v>
      </c>
      <c r="P458">
        <v>0</v>
      </c>
      <c r="Q458">
        <v>0</v>
      </c>
      <c r="R458">
        <v>1</v>
      </c>
      <c r="S458">
        <v>0</v>
      </c>
      <c r="T458">
        <v>0</v>
      </c>
      <c r="U458">
        <v>0</v>
      </c>
      <c r="V458">
        <v>16</v>
      </c>
      <c r="W458" t="s">
        <v>29</v>
      </c>
      <c r="X458" t="str">
        <f t="shared" si="31"/>
        <v>9.466473_10.73907</v>
      </c>
      <c r="Y458">
        <f>VLOOKUP(X458,[1]deaths_age_mf!$AM:$AN,2,0)</f>
        <v>576.72299816043483</v>
      </c>
      <c r="Z458">
        <f>IF($Y458&lt;=AL$1,1,0)</f>
        <v>0</v>
      </c>
      <c r="AA458">
        <f>IF($Y458&lt;=AM$1,1,0)</f>
        <v>0</v>
      </c>
      <c r="AB458">
        <f>IF($Y458&lt;=AN$1,1,0)</f>
        <v>0</v>
      </c>
      <c r="AC458">
        <f>IF($Y458&lt;=AO$1,1,0)</f>
        <v>0</v>
      </c>
      <c r="AD458">
        <f>IF($Y458&lt;=AP$1,1,0)</f>
        <v>0</v>
      </c>
      <c r="AE458">
        <f>IF($Y458&lt;=AQ$1,1,0)</f>
        <v>1</v>
      </c>
      <c r="AF458">
        <f>IF($Y458&lt;=AR$1,1,0)</f>
        <v>1</v>
      </c>
      <c r="AG458">
        <f>IF($Y458&lt;=AS$1,1,0)</f>
        <v>1</v>
      </c>
      <c r="AH458">
        <f t="shared" si="32"/>
        <v>1</v>
      </c>
      <c r="AI458">
        <f t="shared" si="33"/>
        <v>1</v>
      </c>
      <c r="AJ458">
        <f t="shared" si="34"/>
        <v>1</v>
      </c>
    </row>
    <row r="459" spans="1:36" x14ac:dyDescent="0.2">
      <c r="A459">
        <v>15.711209999999999</v>
      </c>
      <c r="B459">
        <v>11.608359999999999</v>
      </c>
      <c r="C459">
        <v>5</v>
      </c>
      <c r="D459">
        <v>0</v>
      </c>
      <c r="E459" t="s">
        <v>29</v>
      </c>
      <c r="F459">
        <v>0.01</v>
      </c>
      <c r="G459">
        <v>4</v>
      </c>
      <c r="H459" t="s">
        <v>28</v>
      </c>
      <c r="I459" t="s">
        <v>27</v>
      </c>
      <c r="J459" s="1">
        <v>19972</v>
      </c>
      <c r="K459">
        <v>36</v>
      </c>
      <c r="L459">
        <v>458</v>
      </c>
      <c r="M459">
        <v>157.10487219999999</v>
      </c>
      <c r="N459">
        <v>0</v>
      </c>
      <c r="O459">
        <v>0</v>
      </c>
      <c r="P459">
        <v>0</v>
      </c>
      <c r="Q459">
        <v>0</v>
      </c>
      <c r="R459">
        <v>1</v>
      </c>
      <c r="S459">
        <v>0</v>
      </c>
      <c r="T459">
        <v>0</v>
      </c>
      <c r="U459">
        <v>0</v>
      </c>
      <c r="V459">
        <v>16</v>
      </c>
      <c r="W459" t="s">
        <v>29</v>
      </c>
      <c r="X459" t="str">
        <f t="shared" si="31"/>
        <v>15.71121_11.60836</v>
      </c>
      <c r="Y459">
        <f>VLOOKUP(X459,[1]deaths_age_mf!$AM:$AN,2,0)</f>
        <v>556.15124766936651</v>
      </c>
      <c r="Z459">
        <f>IF($Y459&lt;=AL$1,1,0)</f>
        <v>0</v>
      </c>
      <c r="AA459">
        <f>IF($Y459&lt;=AM$1,1,0)</f>
        <v>0</v>
      </c>
      <c r="AB459">
        <f>IF($Y459&lt;=AN$1,1,0)</f>
        <v>0</v>
      </c>
      <c r="AC459">
        <f>IF($Y459&lt;=AO$1,1,0)</f>
        <v>0</v>
      </c>
      <c r="AD459">
        <f>IF($Y459&lt;=AP$1,1,0)</f>
        <v>0</v>
      </c>
      <c r="AE459">
        <f>IF($Y459&lt;=AQ$1,1,0)</f>
        <v>1</v>
      </c>
      <c r="AF459">
        <f>IF($Y459&lt;=AR$1,1,0)</f>
        <v>1</v>
      </c>
      <c r="AG459">
        <f>IF($Y459&lt;=AS$1,1,0)</f>
        <v>1</v>
      </c>
      <c r="AH459">
        <f t="shared" si="32"/>
        <v>1</v>
      </c>
      <c r="AI459">
        <f t="shared" si="33"/>
        <v>1</v>
      </c>
      <c r="AJ459">
        <f t="shared" si="34"/>
        <v>1</v>
      </c>
    </row>
    <row r="460" spans="1:36" x14ac:dyDescent="0.2">
      <c r="A460">
        <v>14.26207</v>
      </c>
      <c r="B460">
        <v>12.490880000000001</v>
      </c>
      <c r="C460">
        <v>5</v>
      </c>
      <c r="D460">
        <v>0</v>
      </c>
      <c r="E460" t="s">
        <v>29</v>
      </c>
      <c r="F460">
        <v>0.01</v>
      </c>
      <c r="G460">
        <v>4</v>
      </c>
      <c r="H460" t="s">
        <v>28</v>
      </c>
      <c r="I460" t="s">
        <v>27</v>
      </c>
      <c r="J460" s="1">
        <v>19972</v>
      </c>
      <c r="K460">
        <v>36</v>
      </c>
      <c r="L460">
        <v>459</v>
      </c>
      <c r="M460">
        <v>92.759832639999999</v>
      </c>
      <c r="N460">
        <v>1</v>
      </c>
      <c r="O460">
        <v>0</v>
      </c>
      <c r="P460">
        <v>1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16</v>
      </c>
      <c r="W460" t="s">
        <v>29</v>
      </c>
      <c r="X460" t="str">
        <f t="shared" si="31"/>
        <v>14.26207_12.49088</v>
      </c>
      <c r="Y460">
        <f>VLOOKUP(X460,[1]deaths_age_mf!$AM:$AN,2,0)</f>
        <v>328.36980755551474</v>
      </c>
      <c r="Z460">
        <f>IF($Y460&lt;=AL$1,1,0)</f>
        <v>0</v>
      </c>
      <c r="AA460">
        <f>IF($Y460&lt;=AM$1,1,0)</f>
        <v>0</v>
      </c>
      <c r="AB460">
        <f>IF($Y460&lt;=AN$1,1,0)</f>
        <v>0</v>
      </c>
      <c r="AC460">
        <f>IF($Y460&lt;=AO$1,1,0)</f>
        <v>1</v>
      </c>
      <c r="AD460">
        <f>IF($Y460&lt;=AP$1,1,0)</f>
        <v>1</v>
      </c>
      <c r="AE460">
        <f>IF($Y460&lt;=AQ$1,1,0)</f>
        <v>1</v>
      </c>
      <c r="AF460">
        <f>IF($Y460&lt;=AR$1,1,0)</f>
        <v>1</v>
      </c>
      <c r="AG460">
        <f>IF($Y460&lt;=AS$1,1,0)</f>
        <v>1</v>
      </c>
      <c r="AH460">
        <f t="shared" si="32"/>
        <v>1</v>
      </c>
      <c r="AI460">
        <f t="shared" si="33"/>
        <v>1</v>
      </c>
      <c r="AJ460">
        <f t="shared" si="34"/>
        <v>1</v>
      </c>
    </row>
    <row r="461" spans="1:36" x14ac:dyDescent="0.2">
      <c r="A461">
        <v>14.18834</v>
      </c>
      <c r="B461">
        <v>13.43268</v>
      </c>
      <c r="C461">
        <v>2</v>
      </c>
      <c r="D461">
        <v>0</v>
      </c>
      <c r="E461" t="s">
        <v>30</v>
      </c>
      <c r="F461">
        <v>0.3</v>
      </c>
      <c r="G461">
        <v>2</v>
      </c>
      <c r="H461" t="s">
        <v>28</v>
      </c>
      <c r="I461" t="s">
        <v>25</v>
      </c>
      <c r="J461" s="1">
        <v>19972</v>
      </c>
      <c r="K461">
        <v>36</v>
      </c>
      <c r="L461">
        <v>460</v>
      </c>
      <c r="M461">
        <v>117.50946740000001</v>
      </c>
      <c r="N461">
        <v>1</v>
      </c>
      <c r="O461">
        <v>0</v>
      </c>
      <c r="P461">
        <v>0</v>
      </c>
      <c r="Q461">
        <v>1</v>
      </c>
      <c r="R461">
        <v>0</v>
      </c>
      <c r="S461">
        <v>0</v>
      </c>
      <c r="T461">
        <v>0</v>
      </c>
      <c r="U461">
        <v>0</v>
      </c>
      <c r="V461">
        <v>16</v>
      </c>
      <c r="W461" t="s">
        <v>30</v>
      </c>
      <c r="X461" t="str">
        <f t="shared" si="31"/>
        <v>14.18834_13.43268</v>
      </c>
      <c r="Y461">
        <f>VLOOKUP(X461,[1]deaths_age_mf!$AM:$AN,2,0)</f>
        <v>415.98351469509316</v>
      </c>
      <c r="Z461">
        <f>IF($Y461&lt;=AL$1,1,0)</f>
        <v>0</v>
      </c>
      <c r="AA461">
        <f>IF($Y461&lt;=AM$1,1,0)</f>
        <v>0</v>
      </c>
      <c r="AB461">
        <f>IF($Y461&lt;=AN$1,1,0)</f>
        <v>0</v>
      </c>
      <c r="AC461">
        <f>IF($Y461&lt;=AO$1,1,0)</f>
        <v>0</v>
      </c>
      <c r="AD461">
        <f>IF($Y461&lt;=AP$1,1,0)</f>
        <v>1</v>
      </c>
      <c r="AE461">
        <f>IF($Y461&lt;=AQ$1,1,0)</f>
        <v>1</v>
      </c>
      <c r="AF461">
        <f>IF($Y461&lt;=AR$1,1,0)</f>
        <v>1</v>
      </c>
      <c r="AG461">
        <f>IF($Y461&lt;=AS$1,1,0)</f>
        <v>1</v>
      </c>
      <c r="AH461">
        <f t="shared" si="32"/>
        <v>1</v>
      </c>
      <c r="AI461">
        <f t="shared" si="33"/>
        <v>1</v>
      </c>
      <c r="AJ461">
        <f t="shared" si="34"/>
        <v>1</v>
      </c>
    </row>
    <row r="462" spans="1:36" x14ac:dyDescent="0.2">
      <c r="A462">
        <v>11.48419</v>
      </c>
      <c r="B462">
        <v>10.419280000000001</v>
      </c>
      <c r="C462">
        <v>0</v>
      </c>
      <c r="D462">
        <v>0</v>
      </c>
      <c r="E462" t="s">
        <v>23</v>
      </c>
      <c r="F462">
        <v>0.28000000000000003</v>
      </c>
      <c r="G462">
        <v>0</v>
      </c>
      <c r="H462" t="s">
        <v>28</v>
      </c>
      <c r="I462" t="s">
        <v>25</v>
      </c>
      <c r="J462" s="1">
        <v>19972</v>
      </c>
      <c r="K462">
        <v>36</v>
      </c>
      <c r="L462">
        <v>461</v>
      </c>
      <c r="M462">
        <v>85.036962419999995</v>
      </c>
      <c r="N462">
        <v>1</v>
      </c>
      <c r="O462">
        <v>0</v>
      </c>
      <c r="P462">
        <v>1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16</v>
      </c>
      <c r="W462" t="s">
        <v>23</v>
      </c>
      <c r="X462" t="str">
        <f t="shared" si="31"/>
        <v>11.48419_10.41928</v>
      </c>
      <c r="Y462">
        <f>VLOOKUP(X462,[1]deaths_age_mf!$AM:$AN,2,0)</f>
        <v>301.03084697803763</v>
      </c>
      <c r="Z462">
        <f>IF($Y462&lt;=AL$1,1,0)</f>
        <v>0</v>
      </c>
      <c r="AA462">
        <f>IF($Y462&lt;=AM$1,1,0)</f>
        <v>0</v>
      </c>
      <c r="AB462">
        <f>IF($Y462&lt;=AN$1,1,0)</f>
        <v>0</v>
      </c>
      <c r="AC462">
        <f>IF($Y462&lt;=AO$1,1,0)</f>
        <v>1</v>
      </c>
      <c r="AD462">
        <f>IF($Y462&lt;=AP$1,1,0)</f>
        <v>1</v>
      </c>
      <c r="AE462">
        <f>IF($Y462&lt;=AQ$1,1,0)</f>
        <v>1</v>
      </c>
      <c r="AF462">
        <f>IF($Y462&lt;=AR$1,1,0)</f>
        <v>1</v>
      </c>
      <c r="AG462">
        <f>IF($Y462&lt;=AS$1,1,0)</f>
        <v>1</v>
      </c>
      <c r="AH462">
        <f t="shared" si="32"/>
        <v>1</v>
      </c>
      <c r="AI462">
        <f t="shared" si="33"/>
        <v>1</v>
      </c>
      <c r="AJ462">
        <f t="shared" si="34"/>
        <v>1</v>
      </c>
    </row>
    <row r="463" spans="1:36" x14ac:dyDescent="0.2">
      <c r="A463">
        <v>15.02863</v>
      </c>
      <c r="B463">
        <v>10.361739999999999</v>
      </c>
      <c r="C463">
        <v>5</v>
      </c>
      <c r="D463">
        <v>0</v>
      </c>
      <c r="E463" t="s">
        <v>29</v>
      </c>
      <c r="F463">
        <v>0.01</v>
      </c>
      <c r="G463">
        <v>4</v>
      </c>
      <c r="H463" t="s">
        <v>28</v>
      </c>
      <c r="I463" t="s">
        <v>27</v>
      </c>
      <c r="J463" s="1">
        <v>19972</v>
      </c>
      <c r="K463">
        <v>36</v>
      </c>
      <c r="L463">
        <v>462</v>
      </c>
      <c r="M463">
        <v>140.55761190000001</v>
      </c>
      <c r="N463">
        <v>1</v>
      </c>
      <c r="O463">
        <v>0</v>
      </c>
      <c r="P463">
        <v>0</v>
      </c>
      <c r="Q463">
        <v>1</v>
      </c>
      <c r="R463">
        <v>0</v>
      </c>
      <c r="S463">
        <v>0</v>
      </c>
      <c r="T463">
        <v>0</v>
      </c>
      <c r="U463">
        <v>0</v>
      </c>
      <c r="V463">
        <v>16</v>
      </c>
      <c r="W463" t="s">
        <v>29</v>
      </c>
      <c r="X463" t="str">
        <f t="shared" si="31"/>
        <v>15.02863_10.36174</v>
      </c>
      <c r="Y463">
        <f>VLOOKUP(X463,[1]deaths_age_mf!$AM:$AN,2,0)</f>
        <v>497.57394607574736</v>
      </c>
      <c r="Z463">
        <f>IF($Y463&lt;=AL$1,1,0)</f>
        <v>0</v>
      </c>
      <c r="AA463">
        <f>IF($Y463&lt;=AM$1,1,0)</f>
        <v>0</v>
      </c>
      <c r="AB463">
        <f>IF($Y463&lt;=AN$1,1,0)</f>
        <v>0</v>
      </c>
      <c r="AC463">
        <f>IF($Y463&lt;=AO$1,1,0)</f>
        <v>0</v>
      </c>
      <c r="AD463">
        <f>IF($Y463&lt;=AP$1,1,0)</f>
        <v>1</v>
      </c>
      <c r="AE463">
        <f>IF($Y463&lt;=AQ$1,1,0)</f>
        <v>1</v>
      </c>
      <c r="AF463">
        <f>IF($Y463&lt;=AR$1,1,0)</f>
        <v>1</v>
      </c>
      <c r="AG463">
        <f>IF($Y463&lt;=AS$1,1,0)</f>
        <v>1</v>
      </c>
      <c r="AH463">
        <f t="shared" si="32"/>
        <v>1</v>
      </c>
      <c r="AI463">
        <f t="shared" si="33"/>
        <v>1</v>
      </c>
      <c r="AJ463">
        <f t="shared" si="34"/>
        <v>1</v>
      </c>
    </row>
    <row r="464" spans="1:36" x14ac:dyDescent="0.2">
      <c r="A464">
        <v>13.08718</v>
      </c>
      <c r="B464">
        <v>12.37853</v>
      </c>
      <c r="C464">
        <v>0</v>
      </c>
      <c r="D464">
        <v>1</v>
      </c>
      <c r="E464" t="s">
        <v>23</v>
      </c>
      <c r="F464">
        <v>0.28000000000000003</v>
      </c>
      <c r="G464">
        <v>0</v>
      </c>
      <c r="H464" t="s">
        <v>24</v>
      </c>
      <c r="I464" t="s">
        <v>25</v>
      </c>
      <c r="J464" s="1">
        <v>19972</v>
      </c>
      <c r="K464">
        <v>36</v>
      </c>
      <c r="L464">
        <v>463</v>
      </c>
      <c r="M464">
        <v>41.543366939999999</v>
      </c>
      <c r="N464">
        <v>1</v>
      </c>
      <c r="O464">
        <v>1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16</v>
      </c>
      <c r="W464" t="s">
        <v>23</v>
      </c>
      <c r="X464" t="str">
        <f t="shared" si="31"/>
        <v>13.08718_12.37853</v>
      </c>
      <c r="Y464">
        <f>VLOOKUP(X464,[1]deaths_age_mf!$AM:$AN,2,0)</f>
        <v>147.0635189645715</v>
      </c>
      <c r="Z464">
        <f>IF($Y464&lt;=AL$1,1,0)</f>
        <v>0</v>
      </c>
      <c r="AA464">
        <f>IF($Y464&lt;=AM$1,1,0)</f>
        <v>1</v>
      </c>
      <c r="AB464">
        <f>IF($Y464&lt;=AN$1,1,0)</f>
        <v>1</v>
      </c>
      <c r="AC464">
        <f>IF($Y464&lt;=AO$1,1,0)</f>
        <v>1</v>
      </c>
      <c r="AD464">
        <f>IF($Y464&lt;=AP$1,1,0)</f>
        <v>1</v>
      </c>
      <c r="AE464">
        <f>IF($Y464&lt;=AQ$1,1,0)</f>
        <v>1</v>
      </c>
      <c r="AF464">
        <f>IF($Y464&lt;=AR$1,1,0)</f>
        <v>1</v>
      </c>
      <c r="AG464">
        <f>IF($Y464&lt;=AS$1,1,0)</f>
        <v>1</v>
      </c>
      <c r="AH464">
        <f t="shared" si="32"/>
        <v>1</v>
      </c>
      <c r="AI464">
        <f t="shared" si="33"/>
        <v>1</v>
      </c>
      <c r="AJ464">
        <f t="shared" si="34"/>
        <v>1</v>
      </c>
    </row>
    <row r="465" spans="1:36" x14ac:dyDescent="0.2">
      <c r="A465">
        <v>10.95782</v>
      </c>
      <c r="B465">
        <v>12.04313</v>
      </c>
      <c r="C465">
        <v>4</v>
      </c>
      <c r="D465">
        <v>0</v>
      </c>
      <c r="E465" t="s">
        <v>26</v>
      </c>
      <c r="F465">
        <v>0.04</v>
      </c>
      <c r="G465">
        <v>4</v>
      </c>
      <c r="H465" t="s">
        <v>28</v>
      </c>
      <c r="I465" t="s">
        <v>27</v>
      </c>
      <c r="J465" s="1">
        <v>19972</v>
      </c>
      <c r="K465">
        <v>36</v>
      </c>
      <c r="L465">
        <v>464</v>
      </c>
      <c r="M465">
        <v>82.209195989999998</v>
      </c>
      <c r="N465">
        <v>1</v>
      </c>
      <c r="O465">
        <v>0</v>
      </c>
      <c r="P465">
        <v>1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16</v>
      </c>
      <c r="W465" t="s">
        <v>26</v>
      </c>
      <c r="X465" t="str">
        <f t="shared" si="31"/>
        <v>10.95782_12.04313</v>
      </c>
      <c r="Y465">
        <f>VLOOKUP(X465,[1]deaths_age_mf!$AM:$AN,2,0)</f>
        <v>291.02055381747874</v>
      </c>
      <c r="Z465">
        <f>IF($Y465&lt;=AL$1,1,0)</f>
        <v>0</v>
      </c>
      <c r="AA465">
        <f>IF($Y465&lt;=AM$1,1,0)</f>
        <v>0</v>
      </c>
      <c r="AB465">
        <f>IF($Y465&lt;=AN$1,1,0)</f>
        <v>1</v>
      </c>
      <c r="AC465">
        <f>IF($Y465&lt;=AO$1,1,0)</f>
        <v>1</v>
      </c>
      <c r="AD465">
        <f>IF($Y465&lt;=AP$1,1,0)</f>
        <v>1</v>
      </c>
      <c r="AE465">
        <f>IF($Y465&lt;=AQ$1,1,0)</f>
        <v>1</v>
      </c>
      <c r="AF465">
        <f>IF($Y465&lt;=AR$1,1,0)</f>
        <v>1</v>
      </c>
      <c r="AG465">
        <f>IF($Y465&lt;=AS$1,1,0)</f>
        <v>1</v>
      </c>
      <c r="AH465">
        <f t="shared" si="32"/>
        <v>1</v>
      </c>
      <c r="AI465">
        <f t="shared" si="33"/>
        <v>1</v>
      </c>
      <c r="AJ465">
        <f t="shared" si="34"/>
        <v>1</v>
      </c>
    </row>
    <row r="466" spans="1:36" x14ac:dyDescent="0.2">
      <c r="A466">
        <v>11.939</v>
      </c>
      <c r="B466">
        <v>14.174580000000001</v>
      </c>
      <c r="C466">
        <v>1</v>
      </c>
      <c r="D466">
        <v>1</v>
      </c>
      <c r="E466" s="2">
        <v>43059</v>
      </c>
      <c r="F466">
        <v>0.25</v>
      </c>
      <c r="G466">
        <v>1</v>
      </c>
      <c r="H466" t="s">
        <v>24</v>
      </c>
      <c r="I466" t="s">
        <v>25</v>
      </c>
      <c r="J466" s="1">
        <v>19972</v>
      </c>
      <c r="K466">
        <v>36</v>
      </c>
      <c r="L466">
        <v>465</v>
      </c>
      <c r="M466">
        <v>126.3892239</v>
      </c>
      <c r="N466">
        <v>1</v>
      </c>
      <c r="O466">
        <v>0</v>
      </c>
      <c r="P466">
        <v>0</v>
      </c>
      <c r="Q466">
        <v>1</v>
      </c>
      <c r="R466">
        <v>0</v>
      </c>
      <c r="S466">
        <v>0</v>
      </c>
      <c r="T466">
        <v>0</v>
      </c>
      <c r="U466">
        <v>0</v>
      </c>
      <c r="V466">
        <v>16</v>
      </c>
      <c r="W466" s="2">
        <v>43059</v>
      </c>
      <c r="X466" t="str">
        <f t="shared" si="31"/>
        <v>11.939_14.17458</v>
      </c>
      <c r="Y466">
        <f>VLOOKUP(X466,[1]deaths_age_mf!$AM:$AN,2,0)</f>
        <v>447.41785276685528</v>
      </c>
      <c r="Z466">
        <f>IF($Y466&lt;=AL$1,1,0)</f>
        <v>0</v>
      </c>
      <c r="AA466">
        <f>IF($Y466&lt;=AM$1,1,0)</f>
        <v>0</v>
      </c>
      <c r="AB466">
        <f>IF($Y466&lt;=AN$1,1,0)</f>
        <v>0</v>
      </c>
      <c r="AC466">
        <f>IF($Y466&lt;=AO$1,1,0)</f>
        <v>0</v>
      </c>
      <c r="AD466">
        <f>IF($Y466&lt;=AP$1,1,0)</f>
        <v>1</v>
      </c>
      <c r="AE466">
        <f>IF($Y466&lt;=AQ$1,1,0)</f>
        <v>1</v>
      </c>
      <c r="AF466">
        <f>IF($Y466&lt;=AR$1,1,0)</f>
        <v>1</v>
      </c>
      <c r="AG466">
        <f>IF($Y466&lt;=AS$1,1,0)</f>
        <v>1</v>
      </c>
      <c r="AH466">
        <f t="shared" si="32"/>
        <v>1</v>
      </c>
      <c r="AI466">
        <f t="shared" si="33"/>
        <v>1</v>
      </c>
      <c r="AJ466">
        <f t="shared" si="34"/>
        <v>1</v>
      </c>
    </row>
    <row r="467" spans="1:36" x14ac:dyDescent="0.2">
      <c r="A467">
        <v>13.48189</v>
      </c>
      <c r="B467">
        <v>8.8870229999999992</v>
      </c>
      <c r="C467">
        <v>5</v>
      </c>
      <c r="D467">
        <v>1</v>
      </c>
      <c r="E467" t="s">
        <v>29</v>
      </c>
      <c r="F467">
        <v>0.01</v>
      </c>
      <c r="G467">
        <v>4</v>
      </c>
      <c r="H467" t="s">
        <v>24</v>
      </c>
      <c r="I467" t="s">
        <v>27</v>
      </c>
      <c r="J467" s="1">
        <v>19972</v>
      </c>
      <c r="K467">
        <v>36</v>
      </c>
      <c r="L467">
        <v>466</v>
      </c>
      <c r="M467">
        <v>149.12662900000001</v>
      </c>
      <c r="N467">
        <v>1</v>
      </c>
      <c r="O467">
        <v>0</v>
      </c>
      <c r="P467">
        <v>0</v>
      </c>
      <c r="Q467">
        <v>1</v>
      </c>
      <c r="R467">
        <v>0</v>
      </c>
      <c r="S467">
        <v>0</v>
      </c>
      <c r="T467">
        <v>0</v>
      </c>
      <c r="U467">
        <v>0</v>
      </c>
      <c r="V467">
        <v>16</v>
      </c>
      <c r="W467" t="s">
        <v>29</v>
      </c>
      <c r="X467" t="str">
        <f t="shared" si="31"/>
        <v>13.48189_8.887023</v>
      </c>
      <c r="Y467">
        <f>VLOOKUP(X467,[1]deaths_age_mf!$AM:$AN,2,0)</f>
        <v>527.90826666509497</v>
      </c>
      <c r="Z467">
        <f>IF($Y467&lt;=AL$1,1,0)</f>
        <v>0</v>
      </c>
      <c r="AA467">
        <f>IF($Y467&lt;=AM$1,1,0)</f>
        <v>0</v>
      </c>
      <c r="AB467">
        <f>IF($Y467&lt;=AN$1,1,0)</f>
        <v>0</v>
      </c>
      <c r="AC467">
        <f>IF($Y467&lt;=AO$1,1,0)</f>
        <v>0</v>
      </c>
      <c r="AD467">
        <f>IF($Y467&lt;=AP$1,1,0)</f>
        <v>0</v>
      </c>
      <c r="AE467">
        <f>IF($Y467&lt;=AQ$1,1,0)</f>
        <v>1</v>
      </c>
      <c r="AF467">
        <f>IF($Y467&lt;=AR$1,1,0)</f>
        <v>1</v>
      </c>
      <c r="AG467">
        <f>IF($Y467&lt;=AS$1,1,0)</f>
        <v>1</v>
      </c>
      <c r="AH467">
        <f t="shared" si="32"/>
        <v>1</v>
      </c>
      <c r="AI467">
        <f t="shared" si="33"/>
        <v>1</v>
      </c>
      <c r="AJ467">
        <f t="shared" si="34"/>
        <v>1</v>
      </c>
    </row>
    <row r="468" spans="1:36" x14ac:dyDescent="0.2">
      <c r="A468">
        <v>14.06296</v>
      </c>
      <c r="B468">
        <v>13.090249999999999</v>
      </c>
      <c r="C468">
        <v>0</v>
      </c>
      <c r="D468">
        <v>1</v>
      </c>
      <c r="E468" t="s">
        <v>23</v>
      </c>
      <c r="F468">
        <v>0.28000000000000003</v>
      </c>
      <c r="G468">
        <v>0</v>
      </c>
      <c r="H468" t="s">
        <v>24</v>
      </c>
      <c r="I468" t="s">
        <v>25</v>
      </c>
      <c r="J468" s="1">
        <v>19972</v>
      </c>
      <c r="K468">
        <v>36</v>
      </c>
      <c r="L468">
        <v>467</v>
      </c>
      <c r="M468">
        <v>101.0304266</v>
      </c>
      <c r="N468">
        <v>1</v>
      </c>
      <c r="O468">
        <v>0</v>
      </c>
      <c r="P468">
        <v>0</v>
      </c>
      <c r="Q468">
        <v>1</v>
      </c>
      <c r="R468">
        <v>0</v>
      </c>
      <c r="S468">
        <v>0</v>
      </c>
      <c r="T468">
        <v>0</v>
      </c>
      <c r="U468">
        <v>0</v>
      </c>
      <c r="V468">
        <v>16</v>
      </c>
      <c r="W468" t="s">
        <v>23</v>
      </c>
      <c r="X468" t="str">
        <f t="shared" si="31"/>
        <v>14.06296_13.09025</v>
      </c>
      <c r="Y468">
        <f>VLOOKUP(X468,[1]deaths_age_mf!$AM:$AN,2,0)</f>
        <v>357.64771016789666</v>
      </c>
      <c r="Z468">
        <f>IF($Y468&lt;=AL$1,1,0)</f>
        <v>0</v>
      </c>
      <c r="AA468">
        <f>IF($Y468&lt;=AM$1,1,0)</f>
        <v>0</v>
      </c>
      <c r="AB468">
        <f>IF($Y468&lt;=AN$1,1,0)</f>
        <v>0</v>
      </c>
      <c r="AC468">
        <f>IF($Y468&lt;=AO$1,1,0)</f>
        <v>1</v>
      </c>
      <c r="AD468">
        <f>IF($Y468&lt;=AP$1,1,0)</f>
        <v>1</v>
      </c>
      <c r="AE468">
        <f>IF($Y468&lt;=AQ$1,1,0)</f>
        <v>1</v>
      </c>
      <c r="AF468">
        <f>IF($Y468&lt;=AR$1,1,0)</f>
        <v>1</v>
      </c>
      <c r="AG468">
        <f>IF($Y468&lt;=AS$1,1,0)</f>
        <v>1</v>
      </c>
      <c r="AH468">
        <f t="shared" si="32"/>
        <v>1</v>
      </c>
      <c r="AI468">
        <f t="shared" si="33"/>
        <v>1</v>
      </c>
      <c r="AJ468">
        <f t="shared" si="34"/>
        <v>1</v>
      </c>
    </row>
    <row r="469" spans="1:36" x14ac:dyDescent="0.2">
      <c r="A469">
        <v>10.94726</v>
      </c>
      <c r="B469">
        <v>16.485900000000001</v>
      </c>
      <c r="C469">
        <v>0</v>
      </c>
      <c r="D469">
        <v>0</v>
      </c>
      <c r="E469" t="s">
        <v>23</v>
      </c>
      <c r="F469">
        <v>0.28000000000000003</v>
      </c>
      <c r="G469">
        <v>0</v>
      </c>
      <c r="H469" t="s">
        <v>28</v>
      </c>
      <c r="I469" t="s">
        <v>25</v>
      </c>
      <c r="J469" s="1">
        <v>19972</v>
      </c>
      <c r="K469">
        <v>36</v>
      </c>
      <c r="L469">
        <v>468</v>
      </c>
      <c r="M469">
        <v>251.41206579999999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1</v>
      </c>
      <c r="U469">
        <v>0</v>
      </c>
      <c r="V469">
        <v>16</v>
      </c>
      <c r="W469" t="s">
        <v>23</v>
      </c>
      <c r="X469" t="str">
        <f t="shared" si="31"/>
        <v>10.94726_16.4859</v>
      </c>
      <c r="Y469">
        <f>VLOOKUP(X469,[1]deaths_age_mf!$AM:$AN,2,0)</f>
        <v>889.99871278575245</v>
      </c>
      <c r="Z469">
        <f>IF($Y469&lt;=AL$1,1,0)</f>
        <v>0</v>
      </c>
      <c r="AA469">
        <f>IF($Y469&lt;=AM$1,1,0)</f>
        <v>0</v>
      </c>
      <c r="AB469">
        <f>IF($Y469&lt;=AN$1,1,0)</f>
        <v>0</v>
      </c>
      <c r="AC469">
        <f>IF($Y469&lt;=AO$1,1,0)</f>
        <v>0</v>
      </c>
      <c r="AD469">
        <f>IF($Y469&lt;=AP$1,1,0)</f>
        <v>0</v>
      </c>
      <c r="AE469">
        <f>IF($Y469&lt;=AQ$1,1,0)</f>
        <v>0</v>
      </c>
      <c r="AF469">
        <f>IF($Y469&lt;=AR$1,1,0)</f>
        <v>0</v>
      </c>
      <c r="AG469">
        <f>IF($Y469&lt;=AS$1,1,0)</f>
        <v>0</v>
      </c>
      <c r="AH469">
        <f t="shared" si="32"/>
        <v>1</v>
      </c>
      <c r="AI469">
        <f t="shared" si="33"/>
        <v>1</v>
      </c>
      <c r="AJ469">
        <f t="shared" si="34"/>
        <v>1</v>
      </c>
    </row>
    <row r="470" spans="1:36" x14ac:dyDescent="0.2">
      <c r="A470">
        <v>14.20514</v>
      </c>
      <c r="B470">
        <v>9.4380950000000006</v>
      </c>
      <c r="C470">
        <v>1</v>
      </c>
      <c r="D470">
        <v>0</v>
      </c>
      <c r="E470" s="2">
        <v>43059</v>
      </c>
      <c r="F470">
        <v>0.25</v>
      </c>
      <c r="G470">
        <v>1</v>
      </c>
      <c r="H470" t="s">
        <v>28</v>
      </c>
      <c r="I470" t="s">
        <v>25</v>
      </c>
      <c r="J470" s="1">
        <v>19973</v>
      </c>
      <c r="K470">
        <v>20</v>
      </c>
      <c r="L470">
        <v>469</v>
      </c>
      <c r="M470">
        <v>140.61563530000001</v>
      </c>
      <c r="N470">
        <v>1</v>
      </c>
      <c r="O470">
        <v>0</v>
      </c>
      <c r="P470">
        <v>0</v>
      </c>
      <c r="Q470">
        <v>1</v>
      </c>
      <c r="R470">
        <v>0</v>
      </c>
      <c r="S470">
        <v>0</v>
      </c>
      <c r="T470">
        <v>0</v>
      </c>
      <c r="U470">
        <v>0</v>
      </c>
      <c r="V470">
        <v>17</v>
      </c>
      <c r="W470" s="2">
        <v>43059</v>
      </c>
      <c r="X470" t="str">
        <f t="shared" si="31"/>
        <v>14.20514_9.438095</v>
      </c>
      <c r="Y470">
        <f>VLOOKUP(X470,[1]deaths_age_mf!$AM:$AN,2,0)</f>
        <v>497.77934879584859</v>
      </c>
      <c r="Z470">
        <f>IF($Y470&lt;=AL$1,1,0)</f>
        <v>0</v>
      </c>
      <c r="AA470">
        <f>IF($Y470&lt;=AM$1,1,0)</f>
        <v>0</v>
      </c>
      <c r="AB470">
        <f>IF($Y470&lt;=AN$1,1,0)</f>
        <v>0</v>
      </c>
      <c r="AC470">
        <f>IF($Y470&lt;=AO$1,1,0)</f>
        <v>0</v>
      </c>
      <c r="AD470">
        <f>IF($Y470&lt;=AP$1,1,0)</f>
        <v>1</v>
      </c>
      <c r="AE470">
        <f>IF($Y470&lt;=AQ$1,1,0)</f>
        <v>1</v>
      </c>
      <c r="AF470">
        <f>IF($Y470&lt;=AR$1,1,0)</f>
        <v>1</v>
      </c>
      <c r="AG470">
        <f>IF($Y470&lt;=AS$1,1,0)</f>
        <v>1</v>
      </c>
      <c r="AH470">
        <f t="shared" si="32"/>
        <v>1</v>
      </c>
      <c r="AI470">
        <f t="shared" si="33"/>
        <v>1</v>
      </c>
      <c r="AJ470">
        <f t="shared" si="34"/>
        <v>1</v>
      </c>
    </row>
    <row r="471" spans="1:36" x14ac:dyDescent="0.2">
      <c r="A471">
        <v>10.384069999999999</v>
      </c>
      <c r="B471">
        <v>11.159000000000001</v>
      </c>
      <c r="C471">
        <v>0</v>
      </c>
      <c r="D471">
        <v>1</v>
      </c>
      <c r="E471" t="s">
        <v>23</v>
      </c>
      <c r="F471">
        <v>0.28000000000000003</v>
      </c>
      <c r="G471">
        <v>0</v>
      </c>
      <c r="H471" t="s">
        <v>24</v>
      </c>
      <c r="I471" t="s">
        <v>25</v>
      </c>
      <c r="J471" s="1">
        <v>19973</v>
      </c>
      <c r="K471">
        <v>20</v>
      </c>
      <c r="L471">
        <v>470</v>
      </c>
      <c r="M471">
        <v>112.9939483</v>
      </c>
      <c r="N471">
        <v>1</v>
      </c>
      <c r="O471">
        <v>0</v>
      </c>
      <c r="P471">
        <v>0</v>
      </c>
      <c r="Q471">
        <v>1</v>
      </c>
      <c r="R471">
        <v>0</v>
      </c>
      <c r="S471">
        <v>0</v>
      </c>
      <c r="T471">
        <v>0</v>
      </c>
      <c r="U471">
        <v>0</v>
      </c>
      <c r="V471">
        <v>17</v>
      </c>
      <c r="W471" t="s">
        <v>23</v>
      </c>
      <c r="X471" t="str">
        <f t="shared" si="31"/>
        <v>10.38407_11.159</v>
      </c>
      <c r="Y471">
        <f>VLOOKUP(X471,[1]deaths_age_mf!$AM:$AN,2,0)</f>
        <v>399.99857706811304</v>
      </c>
      <c r="Z471">
        <f>IF($Y471&lt;=AL$1,1,0)</f>
        <v>0</v>
      </c>
      <c r="AA471">
        <f>IF($Y471&lt;=AM$1,1,0)</f>
        <v>0</v>
      </c>
      <c r="AB471">
        <f>IF($Y471&lt;=AN$1,1,0)</f>
        <v>0</v>
      </c>
      <c r="AC471">
        <f>IF($Y471&lt;=AO$1,1,0)</f>
        <v>1</v>
      </c>
      <c r="AD471">
        <f>IF($Y471&lt;=AP$1,1,0)</f>
        <v>1</v>
      </c>
      <c r="AE471">
        <f>IF($Y471&lt;=AQ$1,1,0)</f>
        <v>1</v>
      </c>
      <c r="AF471">
        <f>IF($Y471&lt;=AR$1,1,0)</f>
        <v>1</v>
      </c>
      <c r="AG471">
        <f>IF($Y471&lt;=AS$1,1,0)</f>
        <v>1</v>
      </c>
      <c r="AH471">
        <f t="shared" si="32"/>
        <v>1</v>
      </c>
      <c r="AI471">
        <f t="shared" si="33"/>
        <v>1</v>
      </c>
      <c r="AJ471">
        <f t="shared" si="34"/>
        <v>1</v>
      </c>
    </row>
    <row r="472" spans="1:36" x14ac:dyDescent="0.2">
      <c r="A472">
        <v>15.60473</v>
      </c>
      <c r="B472">
        <v>11.315289999999999</v>
      </c>
      <c r="C472">
        <v>0</v>
      </c>
      <c r="D472">
        <v>1</v>
      </c>
      <c r="E472" t="s">
        <v>23</v>
      </c>
      <c r="F472">
        <v>0.28000000000000003</v>
      </c>
      <c r="G472">
        <v>0</v>
      </c>
      <c r="H472" t="s">
        <v>24</v>
      </c>
      <c r="I472" t="s">
        <v>25</v>
      </c>
      <c r="J472" s="1">
        <v>19973</v>
      </c>
      <c r="K472">
        <v>20</v>
      </c>
      <c r="L472">
        <v>471</v>
      </c>
      <c r="M472">
        <v>153.06029140000001</v>
      </c>
      <c r="N472">
        <v>1</v>
      </c>
      <c r="O472">
        <v>0</v>
      </c>
      <c r="P472">
        <v>0</v>
      </c>
      <c r="Q472">
        <v>0</v>
      </c>
      <c r="R472">
        <v>1</v>
      </c>
      <c r="S472">
        <v>0</v>
      </c>
      <c r="T472">
        <v>0</v>
      </c>
      <c r="U472">
        <v>0</v>
      </c>
      <c r="V472">
        <v>17</v>
      </c>
      <c r="W472" t="s">
        <v>23</v>
      </c>
      <c r="X472" t="str">
        <f t="shared" si="31"/>
        <v>15.60473_11.31529</v>
      </c>
      <c r="Y472">
        <f>VLOOKUP(X472,[1]deaths_age_mf!$AM:$AN,2,0)</f>
        <v>541.83343145813899</v>
      </c>
      <c r="Z472">
        <f>IF($Y472&lt;=AL$1,1,0)</f>
        <v>0</v>
      </c>
      <c r="AA472">
        <f>IF($Y472&lt;=AM$1,1,0)</f>
        <v>0</v>
      </c>
      <c r="AB472">
        <f>IF($Y472&lt;=AN$1,1,0)</f>
        <v>0</v>
      </c>
      <c r="AC472">
        <f>IF($Y472&lt;=AO$1,1,0)</f>
        <v>0</v>
      </c>
      <c r="AD472">
        <f>IF($Y472&lt;=AP$1,1,0)</f>
        <v>0</v>
      </c>
      <c r="AE472">
        <f>IF($Y472&lt;=AQ$1,1,0)</f>
        <v>1</v>
      </c>
      <c r="AF472">
        <f>IF($Y472&lt;=AR$1,1,0)</f>
        <v>1</v>
      </c>
      <c r="AG472">
        <f>IF($Y472&lt;=AS$1,1,0)</f>
        <v>1</v>
      </c>
      <c r="AH472">
        <f t="shared" si="32"/>
        <v>1</v>
      </c>
      <c r="AI472">
        <f t="shared" si="33"/>
        <v>1</v>
      </c>
      <c r="AJ472">
        <f t="shared" si="34"/>
        <v>1</v>
      </c>
    </row>
    <row r="473" spans="1:36" x14ac:dyDescent="0.2">
      <c r="A473">
        <v>11.27275</v>
      </c>
      <c r="B473">
        <v>11.461220000000001</v>
      </c>
      <c r="C473">
        <v>1</v>
      </c>
      <c r="D473">
        <v>0</v>
      </c>
      <c r="E473" s="2">
        <v>43059</v>
      </c>
      <c r="F473">
        <v>0.25</v>
      </c>
      <c r="G473">
        <v>1</v>
      </c>
      <c r="H473" t="s">
        <v>28</v>
      </c>
      <c r="I473" t="s">
        <v>25</v>
      </c>
      <c r="J473" s="1">
        <v>19973</v>
      </c>
      <c r="K473">
        <v>20</v>
      </c>
      <c r="L473">
        <v>472</v>
      </c>
      <c r="M473">
        <v>66.278131680000001</v>
      </c>
      <c r="N473">
        <v>1</v>
      </c>
      <c r="O473">
        <v>0</v>
      </c>
      <c r="P473">
        <v>1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17</v>
      </c>
      <c r="W473" s="2">
        <v>43059</v>
      </c>
      <c r="X473" t="str">
        <f t="shared" si="31"/>
        <v>11.27275_11.46122</v>
      </c>
      <c r="Y473">
        <f>VLOOKUP(X473,[1]deaths_age_mf!$AM:$AN,2,0)</f>
        <v>234.62458615491715</v>
      </c>
      <c r="Z473">
        <f>IF($Y473&lt;=AL$1,1,0)</f>
        <v>0</v>
      </c>
      <c r="AA473">
        <f>IF($Y473&lt;=AM$1,1,0)</f>
        <v>0</v>
      </c>
      <c r="AB473">
        <f>IF($Y473&lt;=AN$1,1,0)</f>
        <v>1</v>
      </c>
      <c r="AC473">
        <f>IF($Y473&lt;=AO$1,1,0)</f>
        <v>1</v>
      </c>
      <c r="AD473">
        <f>IF($Y473&lt;=AP$1,1,0)</f>
        <v>1</v>
      </c>
      <c r="AE473">
        <f>IF($Y473&lt;=AQ$1,1,0)</f>
        <v>1</v>
      </c>
      <c r="AF473">
        <f>IF($Y473&lt;=AR$1,1,0)</f>
        <v>1</v>
      </c>
      <c r="AG473">
        <f>IF($Y473&lt;=AS$1,1,0)</f>
        <v>1</v>
      </c>
      <c r="AH473">
        <f t="shared" si="32"/>
        <v>1</v>
      </c>
      <c r="AI473">
        <f t="shared" si="33"/>
        <v>1</v>
      </c>
      <c r="AJ473">
        <f t="shared" si="34"/>
        <v>1</v>
      </c>
    </row>
    <row r="474" spans="1:36" x14ac:dyDescent="0.2">
      <c r="A474">
        <v>13.02248</v>
      </c>
      <c r="B474">
        <v>9.6096640000000004</v>
      </c>
      <c r="C474">
        <v>3</v>
      </c>
      <c r="D474">
        <v>1</v>
      </c>
      <c r="E474" t="s">
        <v>31</v>
      </c>
      <c r="F474">
        <v>0.13</v>
      </c>
      <c r="G474">
        <v>3</v>
      </c>
      <c r="H474" t="s">
        <v>24</v>
      </c>
      <c r="I474" t="s">
        <v>25</v>
      </c>
      <c r="J474" s="1">
        <v>19973</v>
      </c>
      <c r="K474">
        <v>20</v>
      </c>
      <c r="L474">
        <v>473</v>
      </c>
      <c r="M474">
        <v>108.2513427</v>
      </c>
      <c r="N474">
        <v>1</v>
      </c>
      <c r="O474">
        <v>0</v>
      </c>
      <c r="P474">
        <v>0</v>
      </c>
      <c r="Q474">
        <v>1</v>
      </c>
      <c r="R474">
        <v>0</v>
      </c>
      <c r="S474">
        <v>0</v>
      </c>
      <c r="T474">
        <v>0</v>
      </c>
      <c r="U474">
        <v>0</v>
      </c>
      <c r="V474">
        <v>17</v>
      </c>
      <c r="W474" t="s">
        <v>31</v>
      </c>
      <c r="X474" t="str">
        <f t="shared" si="31"/>
        <v>13.02248_9.609664</v>
      </c>
      <c r="Y474">
        <f>VLOOKUP(X474,[1]deaths_age_mf!$AM:$AN,2,0)</f>
        <v>383.20975302682621</v>
      </c>
      <c r="Z474">
        <f>IF($Y474&lt;=AL$1,1,0)</f>
        <v>0</v>
      </c>
      <c r="AA474">
        <f>IF($Y474&lt;=AM$1,1,0)</f>
        <v>0</v>
      </c>
      <c r="AB474">
        <f>IF($Y474&lt;=AN$1,1,0)</f>
        <v>0</v>
      </c>
      <c r="AC474">
        <f>IF($Y474&lt;=AO$1,1,0)</f>
        <v>1</v>
      </c>
      <c r="AD474">
        <f>IF($Y474&lt;=AP$1,1,0)</f>
        <v>1</v>
      </c>
      <c r="AE474">
        <f>IF($Y474&lt;=AQ$1,1,0)</f>
        <v>1</v>
      </c>
      <c r="AF474">
        <f>IF($Y474&lt;=AR$1,1,0)</f>
        <v>1</v>
      </c>
      <c r="AG474">
        <f>IF($Y474&lt;=AS$1,1,0)</f>
        <v>1</v>
      </c>
      <c r="AH474">
        <f t="shared" si="32"/>
        <v>1</v>
      </c>
      <c r="AI474">
        <f t="shared" si="33"/>
        <v>1</v>
      </c>
      <c r="AJ474">
        <f t="shared" si="34"/>
        <v>1</v>
      </c>
    </row>
    <row r="475" spans="1:36" x14ac:dyDescent="0.2">
      <c r="A475">
        <v>13.57891</v>
      </c>
      <c r="B475">
        <v>13.14179</v>
      </c>
      <c r="C475">
        <v>4</v>
      </c>
      <c r="D475">
        <v>0</v>
      </c>
      <c r="E475" t="s">
        <v>26</v>
      </c>
      <c r="F475">
        <v>0.04</v>
      </c>
      <c r="G475">
        <v>4</v>
      </c>
      <c r="H475" t="s">
        <v>28</v>
      </c>
      <c r="I475" t="s">
        <v>27</v>
      </c>
      <c r="J475" s="1">
        <v>19973</v>
      </c>
      <c r="K475">
        <v>20</v>
      </c>
      <c r="L475">
        <v>474</v>
      </c>
      <c r="M475">
        <v>86.837600629999997</v>
      </c>
      <c r="N475">
        <v>1</v>
      </c>
      <c r="O475">
        <v>0</v>
      </c>
      <c r="P475">
        <v>1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17</v>
      </c>
      <c r="W475" t="s">
        <v>26</v>
      </c>
      <c r="X475" t="str">
        <f t="shared" si="31"/>
        <v>13.57891_13.14179</v>
      </c>
      <c r="Y475">
        <f>VLOOKUP(X475,[1]deaths_age_mf!$AM:$AN,2,0)</f>
        <v>307.4051062133849</v>
      </c>
      <c r="Z475">
        <f>IF($Y475&lt;=AL$1,1,0)</f>
        <v>0</v>
      </c>
      <c r="AA475">
        <f>IF($Y475&lt;=AM$1,1,0)</f>
        <v>0</v>
      </c>
      <c r="AB475">
        <f>IF($Y475&lt;=AN$1,1,0)</f>
        <v>0</v>
      </c>
      <c r="AC475">
        <f>IF($Y475&lt;=AO$1,1,0)</f>
        <v>1</v>
      </c>
      <c r="AD475">
        <f>IF($Y475&lt;=AP$1,1,0)</f>
        <v>1</v>
      </c>
      <c r="AE475">
        <f>IF($Y475&lt;=AQ$1,1,0)</f>
        <v>1</v>
      </c>
      <c r="AF475">
        <f>IF($Y475&lt;=AR$1,1,0)</f>
        <v>1</v>
      </c>
      <c r="AG475">
        <f>IF($Y475&lt;=AS$1,1,0)</f>
        <v>1</v>
      </c>
      <c r="AH475">
        <f t="shared" si="32"/>
        <v>1</v>
      </c>
      <c r="AI475">
        <f t="shared" si="33"/>
        <v>1</v>
      </c>
      <c r="AJ475">
        <f t="shared" si="34"/>
        <v>1</v>
      </c>
    </row>
    <row r="476" spans="1:36" x14ac:dyDescent="0.2">
      <c r="A476">
        <v>11.07647</v>
      </c>
      <c r="B476">
        <v>11.641629999999999</v>
      </c>
      <c r="C476">
        <v>2</v>
      </c>
      <c r="D476">
        <v>1</v>
      </c>
      <c r="E476" t="s">
        <v>30</v>
      </c>
      <c r="F476">
        <v>0.3</v>
      </c>
      <c r="G476">
        <v>2</v>
      </c>
      <c r="H476" t="s">
        <v>24</v>
      </c>
      <c r="I476" t="s">
        <v>25</v>
      </c>
      <c r="J476" s="1">
        <v>19973</v>
      </c>
      <c r="K476">
        <v>20</v>
      </c>
      <c r="L476">
        <v>475</v>
      </c>
      <c r="M476">
        <v>74.866748419999993</v>
      </c>
      <c r="N476">
        <v>1</v>
      </c>
      <c r="O476">
        <v>0</v>
      </c>
      <c r="P476">
        <v>1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17</v>
      </c>
      <c r="W476" t="s">
        <v>30</v>
      </c>
      <c r="X476" t="str">
        <f t="shared" si="31"/>
        <v>11.07647_11.64163</v>
      </c>
      <c r="Y476">
        <f>VLOOKUP(X476,[1]deaths_age_mf!$AM:$AN,2,0)</f>
        <v>265.02828941830933</v>
      </c>
      <c r="Z476">
        <f>IF($Y476&lt;=AL$1,1,0)</f>
        <v>0</v>
      </c>
      <c r="AA476">
        <f>IF($Y476&lt;=AM$1,1,0)</f>
        <v>0</v>
      </c>
      <c r="AB476">
        <f>IF($Y476&lt;=AN$1,1,0)</f>
        <v>1</v>
      </c>
      <c r="AC476">
        <f>IF($Y476&lt;=AO$1,1,0)</f>
        <v>1</v>
      </c>
      <c r="AD476">
        <f>IF($Y476&lt;=AP$1,1,0)</f>
        <v>1</v>
      </c>
      <c r="AE476">
        <f>IF($Y476&lt;=AQ$1,1,0)</f>
        <v>1</v>
      </c>
      <c r="AF476">
        <f>IF($Y476&lt;=AR$1,1,0)</f>
        <v>1</v>
      </c>
      <c r="AG476">
        <f>IF($Y476&lt;=AS$1,1,0)</f>
        <v>1</v>
      </c>
      <c r="AH476">
        <f t="shared" si="32"/>
        <v>1</v>
      </c>
      <c r="AI476">
        <f t="shared" si="33"/>
        <v>1</v>
      </c>
      <c r="AJ476">
        <f t="shared" si="34"/>
        <v>1</v>
      </c>
    </row>
    <row r="477" spans="1:36" x14ac:dyDescent="0.2">
      <c r="A477">
        <v>14.5969</v>
      </c>
      <c r="B477">
        <v>11.4039</v>
      </c>
      <c r="C477">
        <v>1</v>
      </c>
      <c r="D477">
        <v>1</v>
      </c>
      <c r="E477" s="2">
        <v>43059</v>
      </c>
      <c r="F477">
        <v>0.25</v>
      </c>
      <c r="G477">
        <v>1</v>
      </c>
      <c r="H477" t="s">
        <v>24</v>
      </c>
      <c r="I477" t="s">
        <v>25</v>
      </c>
      <c r="J477" s="1">
        <v>19973</v>
      </c>
      <c r="K477">
        <v>20</v>
      </c>
      <c r="L477">
        <v>476</v>
      </c>
      <c r="M477">
        <v>102.55873200000001</v>
      </c>
      <c r="N477">
        <v>1</v>
      </c>
      <c r="O477">
        <v>0</v>
      </c>
      <c r="P477">
        <v>0</v>
      </c>
      <c r="Q477">
        <v>1</v>
      </c>
      <c r="R477">
        <v>0</v>
      </c>
      <c r="S477">
        <v>0</v>
      </c>
      <c r="T477">
        <v>0</v>
      </c>
      <c r="U477">
        <v>0</v>
      </c>
      <c r="V477">
        <v>17</v>
      </c>
      <c r="W477" s="2">
        <v>43059</v>
      </c>
      <c r="X477" t="str">
        <f t="shared" si="31"/>
        <v>14.5969_11.4039</v>
      </c>
      <c r="Y477">
        <f>VLOOKUP(X477,[1]deaths_age_mf!$AM:$AN,2,0)</f>
        <v>363.05791132974866</v>
      </c>
      <c r="Z477">
        <f>IF($Y477&lt;=AL$1,1,0)</f>
        <v>0</v>
      </c>
      <c r="AA477">
        <f>IF($Y477&lt;=AM$1,1,0)</f>
        <v>0</v>
      </c>
      <c r="AB477">
        <f>IF($Y477&lt;=AN$1,1,0)</f>
        <v>0</v>
      </c>
      <c r="AC477">
        <f>IF($Y477&lt;=AO$1,1,0)</f>
        <v>1</v>
      </c>
      <c r="AD477">
        <f>IF($Y477&lt;=AP$1,1,0)</f>
        <v>1</v>
      </c>
      <c r="AE477">
        <f>IF($Y477&lt;=AQ$1,1,0)</f>
        <v>1</v>
      </c>
      <c r="AF477">
        <f>IF($Y477&lt;=AR$1,1,0)</f>
        <v>1</v>
      </c>
      <c r="AG477">
        <f>IF($Y477&lt;=AS$1,1,0)</f>
        <v>1</v>
      </c>
      <c r="AH477">
        <f t="shared" si="32"/>
        <v>1</v>
      </c>
      <c r="AI477">
        <f t="shared" si="33"/>
        <v>1</v>
      </c>
      <c r="AJ477">
        <f t="shared" si="34"/>
        <v>1</v>
      </c>
    </row>
    <row r="478" spans="1:36" x14ac:dyDescent="0.2">
      <c r="A478">
        <v>15.246370000000001</v>
      </c>
      <c r="B478">
        <v>8.6298159999999999</v>
      </c>
      <c r="C478">
        <v>1</v>
      </c>
      <c r="D478">
        <v>1</v>
      </c>
      <c r="E478" s="2">
        <v>43059</v>
      </c>
      <c r="F478">
        <v>0.25</v>
      </c>
      <c r="G478">
        <v>1</v>
      </c>
      <c r="H478" t="s">
        <v>24</v>
      </c>
      <c r="I478" t="s">
        <v>25</v>
      </c>
      <c r="J478" s="1">
        <v>19973</v>
      </c>
      <c r="K478">
        <v>20</v>
      </c>
      <c r="L478">
        <v>477</v>
      </c>
      <c r="M478">
        <v>204.62943609999999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1</v>
      </c>
      <c r="T478">
        <v>0</v>
      </c>
      <c r="U478">
        <v>0</v>
      </c>
      <c r="V478">
        <v>17</v>
      </c>
      <c r="W478" s="2">
        <v>43059</v>
      </c>
      <c r="X478" t="str">
        <f t="shared" si="31"/>
        <v>15.24637_8.629816</v>
      </c>
      <c r="Y478">
        <f>VLOOKUP(X478,[1]deaths_age_mf!$AM:$AN,2,0)</f>
        <v>724.38820366387631</v>
      </c>
      <c r="Z478">
        <f>IF($Y478&lt;=AL$1,1,0)</f>
        <v>0</v>
      </c>
      <c r="AA478">
        <f>IF($Y478&lt;=AM$1,1,0)</f>
        <v>0</v>
      </c>
      <c r="AB478">
        <f>IF($Y478&lt;=AN$1,1,0)</f>
        <v>0</v>
      </c>
      <c r="AC478">
        <f>IF($Y478&lt;=AO$1,1,0)</f>
        <v>0</v>
      </c>
      <c r="AD478">
        <f>IF($Y478&lt;=AP$1,1,0)</f>
        <v>0</v>
      </c>
      <c r="AE478">
        <f>IF($Y478&lt;=AQ$1,1,0)</f>
        <v>0</v>
      </c>
      <c r="AF478">
        <f>IF($Y478&lt;=AR$1,1,0)</f>
        <v>0</v>
      </c>
      <c r="AG478">
        <f>IF($Y478&lt;=AS$1,1,0)</f>
        <v>1</v>
      </c>
      <c r="AH478">
        <f t="shared" si="32"/>
        <v>1</v>
      </c>
      <c r="AI478">
        <f t="shared" si="33"/>
        <v>1</v>
      </c>
      <c r="AJ478">
        <f t="shared" si="34"/>
        <v>1</v>
      </c>
    </row>
    <row r="479" spans="1:36" x14ac:dyDescent="0.2">
      <c r="A479">
        <v>13.364750000000001</v>
      </c>
      <c r="B479">
        <v>10.364089999999999</v>
      </c>
      <c r="C479">
        <v>4</v>
      </c>
      <c r="D479">
        <v>1</v>
      </c>
      <c r="E479" t="s">
        <v>26</v>
      </c>
      <c r="F479">
        <v>0.04</v>
      </c>
      <c r="G479">
        <v>4</v>
      </c>
      <c r="H479" t="s">
        <v>24</v>
      </c>
      <c r="I479" t="s">
        <v>27</v>
      </c>
      <c r="J479" s="1">
        <v>19973</v>
      </c>
      <c r="K479">
        <v>20</v>
      </c>
      <c r="L479">
        <v>478</v>
      </c>
      <c r="M479">
        <v>78.858344729999999</v>
      </c>
      <c r="N479">
        <v>1</v>
      </c>
      <c r="O479">
        <v>0</v>
      </c>
      <c r="P479">
        <v>1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17</v>
      </c>
      <c r="W479" t="s">
        <v>26</v>
      </c>
      <c r="X479" t="str">
        <f t="shared" si="31"/>
        <v>13.36475_10.36409</v>
      </c>
      <c r="Y479">
        <f>VLOOKUP(X479,[1]deaths_age_mf!$AM:$AN,2,0)</f>
        <v>279.15854033241368</v>
      </c>
      <c r="Z479">
        <f>IF($Y479&lt;=AL$1,1,0)</f>
        <v>0</v>
      </c>
      <c r="AA479">
        <f>IF($Y479&lt;=AM$1,1,0)</f>
        <v>0</v>
      </c>
      <c r="AB479">
        <f>IF($Y479&lt;=AN$1,1,0)</f>
        <v>1</v>
      </c>
      <c r="AC479">
        <f>IF($Y479&lt;=AO$1,1,0)</f>
        <v>1</v>
      </c>
      <c r="AD479">
        <f>IF($Y479&lt;=AP$1,1,0)</f>
        <v>1</v>
      </c>
      <c r="AE479">
        <f>IF($Y479&lt;=AQ$1,1,0)</f>
        <v>1</v>
      </c>
      <c r="AF479">
        <f>IF($Y479&lt;=AR$1,1,0)</f>
        <v>1</v>
      </c>
      <c r="AG479">
        <f>IF($Y479&lt;=AS$1,1,0)</f>
        <v>1</v>
      </c>
      <c r="AH479">
        <f t="shared" si="32"/>
        <v>1</v>
      </c>
      <c r="AI479">
        <f t="shared" si="33"/>
        <v>1</v>
      </c>
      <c r="AJ479">
        <f t="shared" si="34"/>
        <v>1</v>
      </c>
    </row>
    <row r="480" spans="1:36" x14ac:dyDescent="0.2">
      <c r="A480">
        <v>16.14358</v>
      </c>
      <c r="B480">
        <v>10.90531</v>
      </c>
      <c r="C480">
        <v>2</v>
      </c>
      <c r="D480">
        <v>0</v>
      </c>
      <c r="E480" t="s">
        <v>30</v>
      </c>
      <c r="F480">
        <v>0.3</v>
      </c>
      <c r="G480">
        <v>2</v>
      </c>
      <c r="H480" t="s">
        <v>28</v>
      </c>
      <c r="I480" t="s">
        <v>25</v>
      </c>
      <c r="J480" s="1">
        <v>19973</v>
      </c>
      <c r="K480">
        <v>20</v>
      </c>
      <c r="L480">
        <v>479</v>
      </c>
      <c r="M480">
        <v>183.2771975</v>
      </c>
      <c r="N480">
        <v>0</v>
      </c>
      <c r="O480">
        <v>0</v>
      </c>
      <c r="P480">
        <v>0</v>
      </c>
      <c r="Q480">
        <v>0</v>
      </c>
      <c r="R480">
        <v>1</v>
      </c>
      <c r="S480">
        <v>0</v>
      </c>
      <c r="T480">
        <v>0</v>
      </c>
      <c r="U480">
        <v>0</v>
      </c>
      <c r="V480">
        <v>17</v>
      </c>
      <c r="W480" t="s">
        <v>30</v>
      </c>
      <c r="X480" t="str">
        <f t="shared" si="31"/>
        <v>16.14358_10.90531</v>
      </c>
      <c r="Y480">
        <f>VLOOKUP(X480,[1]deaths_age_mf!$AM:$AN,2,0)</f>
        <v>648.80127906295115</v>
      </c>
      <c r="Z480">
        <f>IF($Y480&lt;=AL$1,1,0)</f>
        <v>0</v>
      </c>
      <c r="AA480">
        <f>IF($Y480&lt;=AM$1,1,0)</f>
        <v>0</v>
      </c>
      <c r="AB480">
        <f>IF($Y480&lt;=AN$1,1,0)</f>
        <v>0</v>
      </c>
      <c r="AC480">
        <f>IF($Y480&lt;=AO$1,1,0)</f>
        <v>0</v>
      </c>
      <c r="AD480">
        <f>IF($Y480&lt;=AP$1,1,0)</f>
        <v>0</v>
      </c>
      <c r="AE480">
        <f>IF($Y480&lt;=AQ$1,1,0)</f>
        <v>0</v>
      </c>
      <c r="AF480">
        <f>IF($Y480&lt;=AR$1,1,0)</f>
        <v>1</v>
      </c>
      <c r="AG480">
        <f>IF($Y480&lt;=AS$1,1,0)</f>
        <v>1</v>
      </c>
      <c r="AH480">
        <f t="shared" si="32"/>
        <v>1</v>
      </c>
      <c r="AI480">
        <f t="shared" si="33"/>
        <v>1</v>
      </c>
      <c r="AJ480">
        <f t="shared" si="34"/>
        <v>1</v>
      </c>
    </row>
    <row r="481" spans="1:36" x14ac:dyDescent="0.2">
      <c r="A481">
        <v>14.298999999999999</v>
      </c>
      <c r="B481">
        <v>10.432230000000001</v>
      </c>
      <c r="C481">
        <v>5</v>
      </c>
      <c r="D481">
        <v>1</v>
      </c>
      <c r="E481" t="s">
        <v>29</v>
      </c>
      <c r="F481">
        <v>0.01</v>
      </c>
      <c r="G481">
        <v>4</v>
      </c>
      <c r="H481" t="s">
        <v>24</v>
      </c>
      <c r="I481" t="s">
        <v>27</v>
      </c>
      <c r="J481" s="1">
        <v>19973</v>
      </c>
      <c r="K481">
        <v>20</v>
      </c>
      <c r="L481">
        <v>480</v>
      </c>
      <c r="M481">
        <v>107.9538206</v>
      </c>
      <c r="N481">
        <v>1</v>
      </c>
      <c r="O481">
        <v>0</v>
      </c>
      <c r="P481">
        <v>0</v>
      </c>
      <c r="Q481">
        <v>1</v>
      </c>
      <c r="R481">
        <v>0</v>
      </c>
      <c r="S481">
        <v>0</v>
      </c>
      <c r="T481">
        <v>0</v>
      </c>
      <c r="U481">
        <v>0</v>
      </c>
      <c r="V481">
        <v>17</v>
      </c>
      <c r="W481" t="s">
        <v>29</v>
      </c>
      <c r="X481" t="str">
        <f t="shared" si="31"/>
        <v>14.299_10.43223</v>
      </c>
      <c r="Y481">
        <f>VLOOKUP(X481,[1]deaths_age_mf!$AM:$AN,2,0)</f>
        <v>382.15652502472676</v>
      </c>
      <c r="Z481">
        <f>IF($Y481&lt;=AL$1,1,0)</f>
        <v>0</v>
      </c>
      <c r="AA481">
        <f>IF($Y481&lt;=AM$1,1,0)</f>
        <v>0</v>
      </c>
      <c r="AB481">
        <f>IF($Y481&lt;=AN$1,1,0)</f>
        <v>0</v>
      </c>
      <c r="AC481">
        <f>IF($Y481&lt;=AO$1,1,0)</f>
        <v>1</v>
      </c>
      <c r="AD481">
        <f>IF($Y481&lt;=AP$1,1,0)</f>
        <v>1</v>
      </c>
      <c r="AE481">
        <f>IF($Y481&lt;=AQ$1,1,0)</f>
        <v>1</v>
      </c>
      <c r="AF481">
        <f>IF($Y481&lt;=AR$1,1,0)</f>
        <v>1</v>
      </c>
      <c r="AG481">
        <f>IF($Y481&lt;=AS$1,1,0)</f>
        <v>1</v>
      </c>
      <c r="AH481">
        <f t="shared" si="32"/>
        <v>1</v>
      </c>
      <c r="AI481">
        <f t="shared" si="33"/>
        <v>1</v>
      </c>
      <c r="AJ481">
        <f t="shared" si="34"/>
        <v>1</v>
      </c>
    </row>
    <row r="482" spans="1:36" x14ac:dyDescent="0.2">
      <c r="A482">
        <v>16.411709999999999</v>
      </c>
      <c r="B482">
        <v>14.39729</v>
      </c>
      <c r="C482">
        <v>5</v>
      </c>
      <c r="D482">
        <v>0</v>
      </c>
      <c r="E482" t="s">
        <v>29</v>
      </c>
      <c r="F482">
        <v>0.01</v>
      </c>
      <c r="G482">
        <v>4</v>
      </c>
      <c r="H482" t="s">
        <v>28</v>
      </c>
      <c r="I482" t="s">
        <v>27</v>
      </c>
      <c r="J482" s="1">
        <v>19973</v>
      </c>
      <c r="K482">
        <v>20</v>
      </c>
      <c r="L482">
        <v>481</v>
      </c>
      <c r="M482">
        <v>233.86872389999999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1</v>
      </c>
      <c r="T482">
        <v>0</v>
      </c>
      <c r="U482">
        <v>0</v>
      </c>
      <c r="V482">
        <v>17</v>
      </c>
      <c r="W482" t="s">
        <v>29</v>
      </c>
      <c r="X482" t="str">
        <f t="shared" si="31"/>
        <v>16.41171_14.39729</v>
      </c>
      <c r="Y482">
        <f>VLOOKUP(X482,[1]deaths_age_mf!$AM:$AN,2,0)</f>
        <v>827.8952826388163</v>
      </c>
      <c r="Z482">
        <f>IF($Y482&lt;=AL$1,1,0)</f>
        <v>0</v>
      </c>
      <c r="AA482">
        <f>IF($Y482&lt;=AM$1,1,0)</f>
        <v>0</v>
      </c>
      <c r="AB482">
        <f>IF($Y482&lt;=AN$1,1,0)</f>
        <v>0</v>
      </c>
      <c r="AC482">
        <f>IF($Y482&lt;=AO$1,1,0)</f>
        <v>0</v>
      </c>
      <c r="AD482">
        <f>IF($Y482&lt;=AP$1,1,0)</f>
        <v>0</v>
      </c>
      <c r="AE482">
        <f>IF($Y482&lt;=AQ$1,1,0)</f>
        <v>0</v>
      </c>
      <c r="AF482">
        <f>IF($Y482&lt;=AR$1,1,0)</f>
        <v>0</v>
      </c>
      <c r="AG482">
        <f>IF($Y482&lt;=AS$1,1,0)</f>
        <v>0</v>
      </c>
      <c r="AH482">
        <f t="shared" si="32"/>
        <v>1</v>
      </c>
      <c r="AI482">
        <f t="shared" si="33"/>
        <v>1</v>
      </c>
      <c r="AJ482">
        <f t="shared" si="34"/>
        <v>1</v>
      </c>
    </row>
    <row r="483" spans="1:36" x14ac:dyDescent="0.2">
      <c r="A483">
        <v>12.590529999999999</v>
      </c>
      <c r="B483">
        <v>14.978350000000001</v>
      </c>
      <c r="C483">
        <v>5</v>
      </c>
      <c r="D483">
        <v>0</v>
      </c>
      <c r="E483" t="s">
        <v>29</v>
      </c>
      <c r="F483">
        <v>0.01</v>
      </c>
      <c r="G483">
        <v>4</v>
      </c>
      <c r="H483" t="s">
        <v>28</v>
      </c>
      <c r="I483" t="s">
        <v>27</v>
      </c>
      <c r="J483" s="1">
        <v>19973</v>
      </c>
      <c r="K483">
        <v>20</v>
      </c>
      <c r="L483">
        <v>482</v>
      </c>
      <c r="M483">
        <v>162.5618259</v>
      </c>
      <c r="N483">
        <v>0</v>
      </c>
      <c r="O483">
        <v>0</v>
      </c>
      <c r="P483">
        <v>0</v>
      </c>
      <c r="Q483">
        <v>0</v>
      </c>
      <c r="R483">
        <v>1</v>
      </c>
      <c r="S483">
        <v>0</v>
      </c>
      <c r="T483">
        <v>0</v>
      </c>
      <c r="U483">
        <v>0</v>
      </c>
      <c r="V483">
        <v>17</v>
      </c>
      <c r="W483" t="s">
        <v>29</v>
      </c>
      <c r="X483" t="str">
        <f t="shared" si="31"/>
        <v>12.59053_14.97835</v>
      </c>
      <c r="Y483">
        <f>VLOOKUP(X483,[1]deaths_age_mf!$AM:$AN,2,0)</f>
        <v>575.4688637039493</v>
      </c>
      <c r="Z483">
        <f>IF($Y483&lt;=AL$1,1,0)</f>
        <v>0</v>
      </c>
      <c r="AA483">
        <f>IF($Y483&lt;=AM$1,1,0)</f>
        <v>0</v>
      </c>
      <c r="AB483">
        <f>IF($Y483&lt;=AN$1,1,0)</f>
        <v>0</v>
      </c>
      <c r="AC483">
        <f>IF($Y483&lt;=AO$1,1,0)</f>
        <v>0</v>
      </c>
      <c r="AD483">
        <f>IF($Y483&lt;=AP$1,1,0)</f>
        <v>0</v>
      </c>
      <c r="AE483">
        <f>IF($Y483&lt;=AQ$1,1,0)</f>
        <v>1</v>
      </c>
      <c r="AF483">
        <f>IF($Y483&lt;=AR$1,1,0)</f>
        <v>1</v>
      </c>
      <c r="AG483">
        <f>IF($Y483&lt;=AS$1,1,0)</f>
        <v>1</v>
      </c>
      <c r="AH483">
        <f t="shared" si="32"/>
        <v>1</v>
      </c>
      <c r="AI483">
        <f t="shared" si="33"/>
        <v>1</v>
      </c>
      <c r="AJ483">
        <f t="shared" si="34"/>
        <v>1</v>
      </c>
    </row>
    <row r="484" spans="1:36" x14ac:dyDescent="0.2">
      <c r="A484">
        <v>13.25468</v>
      </c>
      <c r="B484">
        <v>10.81906</v>
      </c>
      <c r="C484">
        <v>0</v>
      </c>
      <c r="D484">
        <v>0</v>
      </c>
      <c r="E484" t="s">
        <v>23</v>
      </c>
      <c r="F484">
        <v>0.28000000000000003</v>
      </c>
      <c r="G484">
        <v>0</v>
      </c>
      <c r="H484" t="s">
        <v>28</v>
      </c>
      <c r="I484" t="s">
        <v>25</v>
      </c>
      <c r="J484" s="1">
        <v>19973</v>
      </c>
      <c r="K484">
        <v>20</v>
      </c>
      <c r="L484">
        <v>483</v>
      </c>
      <c r="M484">
        <v>56.824082509999997</v>
      </c>
      <c r="N484">
        <v>1</v>
      </c>
      <c r="O484">
        <v>0</v>
      </c>
      <c r="P484">
        <v>1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17</v>
      </c>
      <c r="W484" t="s">
        <v>23</v>
      </c>
      <c r="X484" t="str">
        <f t="shared" si="31"/>
        <v>13.25468_10.81906</v>
      </c>
      <c r="Y484">
        <f>VLOOKUP(X484,[1]deaths_age_mf!$AM:$AN,2,0)</f>
        <v>201.15725207876878</v>
      </c>
      <c r="Z484">
        <f>IF($Y484&lt;=AL$1,1,0)</f>
        <v>0</v>
      </c>
      <c r="AA484">
        <f>IF($Y484&lt;=AM$1,1,0)</f>
        <v>0</v>
      </c>
      <c r="AB484">
        <f>IF($Y484&lt;=AN$1,1,0)</f>
        <v>1</v>
      </c>
      <c r="AC484">
        <f>IF($Y484&lt;=AO$1,1,0)</f>
        <v>1</v>
      </c>
      <c r="AD484">
        <f>IF($Y484&lt;=AP$1,1,0)</f>
        <v>1</v>
      </c>
      <c r="AE484">
        <f>IF($Y484&lt;=AQ$1,1,0)</f>
        <v>1</v>
      </c>
      <c r="AF484">
        <f>IF($Y484&lt;=AR$1,1,0)</f>
        <v>1</v>
      </c>
      <c r="AG484">
        <f>IF($Y484&lt;=AS$1,1,0)</f>
        <v>1</v>
      </c>
      <c r="AH484">
        <f t="shared" si="32"/>
        <v>1</v>
      </c>
      <c r="AI484">
        <f t="shared" si="33"/>
        <v>1</v>
      </c>
      <c r="AJ484">
        <f t="shared" si="34"/>
        <v>1</v>
      </c>
    </row>
    <row r="485" spans="1:36" x14ac:dyDescent="0.2">
      <c r="A485">
        <v>10.99315</v>
      </c>
      <c r="B485">
        <v>12.061590000000001</v>
      </c>
      <c r="C485">
        <v>0</v>
      </c>
      <c r="D485">
        <v>0</v>
      </c>
      <c r="E485" t="s">
        <v>23</v>
      </c>
      <c r="F485">
        <v>0.28000000000000003</v>
      </c>
      <c r="G485">
        <v>0</v>
      </c>
      <c r="H485" t="s">
        <v>28</v>
      </c>
      <c r="I485" t="s">
        <v>25</v>
      </c>
      <c r="J485" s="1">
        <v>19973</v>
      </c>
      <c r="K485">
        <v>20</v>
      </c>
      <c r="L485">
        <v>484</v>
      </c>
      <c r="M485">
        <v>80.66260407</v>
      </c>
      <c r="N485">
        <v>1</v>
      </c>
      <c r="O485">
        <v>0</v>
      </c>
      <c r="P485">
        <v>1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17</v>
      </c>
      <c r="W485" t="s">
        <v>23</v>
      </c>
      <c r="X485" t="str">
        <f t="shared" si="31"/>
        <v>10.99315_12.06159</v>
      </c>
      <c r="Y485">
        <f>VLOOKUP(X485,[1]deaths_age_mf!$AM:$AN,2,0)</f>
        <v>285.54561839631958</v>
      </c>
      <c r="Z485">
        <f>IF($Y485&lt;=AL$1,1,0)</f>
        <v>0</v>
      </c>
      <c r="AA485">
        <f>IF($Y485&lt;=AM$1,1,0)</f>
        <v>0</v>
      </c>
      <c r="AB485">
        <f>IF($Y485&lt;=AN$1,1,0)</f>
        <v>1</v>
      </c>
      <c r="AC485">
        <f>IF($Y485&lt;=AO$1,1,0)</f>
        <v>1</v>
      </c>
      <c r="AD485">
        <f>IF($Y485&lt;=AP$1,1,0)</f>
        <v>1</v>
      </c>
      <c r="AE485">
        <f>IF($Y485&lt;=AQ$1,1,0)</f>
        <v>1</v>
      </c>
      <c r="AF485">
        <f>IF($Y485&lt;=AR$1,1,0)</f>
        <v>1</v>
      </c>
      <c r="AG485">
        <f>IF($Y485&lt;=AS$1,1,0)</f>
        <v>1</v>
      </c>
      <c r="AH485">
        <f t="shared" si="32"/>
        <v>1</v>
      </c>
      <c r="AI485">
        <f t="shared" si="33"/>
        <v>1</v>
      </c>
      <c r="AJ485">
        <f t="shared" si="34"/>
        <v>1</v>
      </c>
    </row>
    <row r="486" spans="1:36" x14ac:dyDescent="0.2">
      <c r="A486">
        <v>10.10162</v>
      </c>
      <c r="B486">
        <v>10.64977</v>
      </c>
      <c r="C486">
        <v>0</v>
      </c>
      <c r="D486">
        <v>0</v>
      </c>
      <c r="E486" t="s">
        <v>23</v>
      </c>
      <c r="F486">
        <v>0.28000000000000003</v>
      </c>
      <c r="G486">
        <v>0</v>
      </c>
      <c r="H486" t="s">
        <v>28</v>
      </c>
      <c r="I486" t="s">
        <v>25</v>
      </c>
      <c r="J486" s="1">
        <v>19973</v>
      </c>
      <c r="K486">
        <v>20</v>
      </c>
      <c r="L486">
        <v>485</v>
      </c>
      <c r="M486">
        <v>134.72568849999999</v>
      </c>
      <c r="N486">
        <v>1</v>
      </c>
      <c r="O486">
        <v>0</v>
      </c>
      <c r="P486">
        <v>0</v>
      </c>
      <c r="Q486">
        <v>1</v>
      </c>
      <c r="R486">
        <v>0</v>
      </c>
      <c r="S486">
        <v>0</v>
      </c>
      <c r="T486">
        <v>0</v>
      </c>
      <c r="U486">
        <v>0</v>
      </c>
      <c r="V486">
        <v>17</v>
      </c>
      <c r="W486" t="s">
        <v>23</v>
      </c>
      <c r="X486" t="str">
        <f t="shared" si="31"/>
        <v>10.10162_10.64977</v>
      </c>
      <c r="Y486">
        <f>VLOOKUP(X486,[1]deaths_age_mf!$AM:$AN,2,0)</f>
        <v>476.92893712868545</v>
      </c>
      <c r="Z486">
        <f>IF($Y486&lt;=AL$1,1,0)</f>
        <v>0</v>
      </c>
      <c r="AA486">
        <f>IF($Y486&lt;=AM$1,1,0)</f>
        <v>0</v>
      </c>
      <c r="AB486">
        <f>IF($Y486&lt;=AN$1,1,0)</f>
        <v>0</v>
      </c>
      <c r="AC486">
        <f>IF($Y486&lt;=AO$1,1,0)</f>
        <v>0</v>
      </c>
      <c r="AD486">
        <f>IF($Y486&lt;=AP$1,1,0)</f>
        <v>1</v>
      </c>
      <c r="AE486">
        <f>IF($Y486&lt;=AQ$1,1,0)</f>
        <v>1</v>
      </c>
      <c r="AF486">
        <f>IF($Y486&lt;=AR$1,1,0)</f>
        <v>1</v>
      </c>
      <c r="AG486">
        <f>IF($Y486&lt;=AS$1,1,0)</f>
        <v>1</v>
      </c>
      <c r="AH486">
        <f t="shared" si="32"/>
        <v>1</v>
      </c>
      <c r="AI486">
        <f t="shared" si="33"/>
        <v>1</v>
      </c>
      <c r="AJ486">
        <f t="shared" si="34"/>
        <v>1</v>
      </c>
    </row>
    <row r="487" spans="1:36" x14ac:dyDescent="0.2">
      <c r="A487">
        <v>15.621370000000001</v>
      </c>
      <c r="B487">
        <v>12.55621</v>
      </c>
      <c r="C487">
        <v>4</v>
      </c>
      <c r="D487">
        <v>0</v>
      </c>
      <c r="E487" t="s">
        <v>26</v>
      </c>
      <c r="F487">
        <v>0.04</v>
      </c>
      <c r="G487">
        <v>4</v>
      </c>
      <c r="H487" t="s">
        <v>28</v>
      </c>
      <c r="I487" t="s">
        <v>27</v>
      </c>
      <c r="J487" s="1">
        <v>19973</v>
      </c>
      <c r="K487">
        <v>20</v>
      </c>
      <c r="L487">
        <v>486</v>
      </c>
      <c r="M487">
        <v>158.03378409999999</v>
      </c>
      <c r="N487">
        <v>0</v>
      </c>
      <c r="O487">
        <v>0</v>
      </c>
      <c r="P487">
        <v>0</v>
      </c>
      <c r="Q487">
        <v>0</v>
      </c>
      <c r="R487">
        <v>1</v>
      </c>
      <c r="S487">
        <v>0</v>
      </c>
      <c r="T487">
        <v>0</v>
      </c>
      <c r="U487">
        <v>0</v>
      </c>
      <c r="V487">
        <v>17</v>
      </c>
      <c r="W487" t="s">
        <v>26</v>
      </c>
      <c r="X487" t="str">
        <f t="shared" si="31"/>
        <v>15.62137_12.55621</v>
      </c>
      <c r="Y487">
        <f>VLOOKUP(X487,[1]deaths_age_mf!$AM:$AN,2,0)</f>
        <v>559.43959557181449</v>
      </c>
      <c r="Z487">
        <f>IF($Y487&lt;=AL$1,1,0)</f>
        <v>0</v>
      </c>
      <c r="AA487">
        <f>IF($Y487&lt;=AM$1,1,0)</f>
        <v>0</v>
      </c>
      <c r="AB487">
        <f>IF($Y487&lt;=AN$1,1,0)</f>
        <v>0</v>
      </c>
      <c r="AC487">
        <f>IF($Y487&lt;=AO$1,1,0)</f>
        <v>0</v>
      </c>
      <c r="AD487">
        <f>IF($Y487&lt;=AP$1,1,0)</f>
        <v>0</v>
      </c>
      <c r="AE487">
        <f>IF($Y487&lt;=AQ$1,1,0)</f>
        <v>1</v>
      </c>
      <c r="AF487">
        <f>IF($Y487&lt;=AR$1,1,0)</f>
        <v>1</v>
      </c>
      <c r="AG487">
        <f>IF($Y487&lt;=AS$1,1,0)</f>
        <v>1</v>
      </c>
      <c r="AH487">
        <f t="shared" si="32"/>
        <v>1</v>
      </c>
      <c r="AI487">
        <f t="shared" si="33"/>
        <v>1</v>
      </c>
      <c r="AJ487">
        <f t="shared" si="34"/>
        <v>1</v>
      </c>
    </row>
    <row r="488" spans="1:36" x14ac:dyDescent="0.2">
      <c r="A488">
        <v>14.215920000000001</v>
      </c>
      <c r="B488">
        <v>13.44473</v>
      </c>
      <c r="C488">
        <v>0</v>
      </c>
      <c r="D488">
        <v>0</v>
      </c>
      <c r="E488" t="s">
        <v>23</v>
      </c>
      <c r="F488">
        <v>0.28000000000000003</v>
      </c>
      <c r="G488">
        <v>0</v>
      </c>
      <c r="H488" t="s">
        <v>28</v>
      </c>
      <c r="I488" t="s">
        <v>25</v>
      </c>
      <c r="J488" s="1">
        <v>19973</v>
      </c>
      <c r="K488">
        <v>20</v>
      </c>
      <c r="L488">
        <v>487</v>
      </c>
      <c r="M488">
        <v>118.89692239999999</v>
      </c>
      <c r="N488">
        <v>1</v>
      </c>
      <c r="O488">
        <v>0</v>
      </c>
      <c r="P488">
        <v>0</v>
      </c>
      <c r="Q488">
        <v>1</v>
      </c>
      <c r="R488">
        <v>0</v>
      </c>
      <c r="S488">
        <v>0</v>
      </c>
      <c r="T488">
        <v>0</v>
      </c>
      <c r="U488">
        <v>0</v>
      </c>
      <c r="V488">
        <v>17</v>
      </c>
      <c r="W488" t="s">
        <v>23</v>
      </c>
      <c r="X488" t="str">
        <f t="shared" si="31"/>
        <v>14.21592_13.44473</v>
      </c>
      <c r="Y488">
        <f>VLOOKUP(X488,[1]deaths_age_mf!$AM:$AN,2,0)</f>
        <v>420.89510530982682</v>
      </c>
      <c r="Z488">
        <f>IF($Y488&lt;=AL$1,1,0)</f>
        <v>0</v>
      </c>
      <c r="AA488">
        <f>IF($Y488&lt;=AM$1,1,0)</f>
        <v>0</v>
      </c>
      <c r="AB488">
        <f>IF($Y488&lt;=AN$1,1,0)</f>
        <v>0</v>
      </c>
      <c r="AC488">
        <f>IF($Y488&lt;=AO$1,1,0)</f>
        <v>0</v>
      </c>
      <c r="AD488">
        <f>IF($Y488&lt;=AP$1,1,0)</f>
        <v>1</v>
      </c>
      <c r="AE488">
        <f>IF($Y488&lt;=AQ$1,1,0)</f>
        <v>1</v>
      </c>
      <c r="AF488">
        <f>IF($Y488&lt;=AR$1,1,0)</f>
        <v>1</v>
      </c>
      <c r="AG488">
        <f>IF($Y488&lt;=AS$1,1,0)</f>
        <v>1</v>
      </c>
      <c r="AH488">
        <f t="shared" si="32"/>
        <v>1</v>
      </c>
      <c r="AI488">
        <f t="shared" si="33"/>
        <v>1</v>
      </c>
      <c r="AJ488">
        <f t="shared" si="34"/>
        <v>1</v>
      </c>
    </row>
    <row r="489" spans="1:36" x14ac:dyDescent="0.2">
      <c r="A489">
        <v>13.368650000000001</v>
      </c>
      <c r="B489">
        <v>12.516220000000001</v>
      </c>
      <c r="C489">
        <v>5</v>
      </c>
      <c r="D489">
        <v>1</v>
      </c>
      <c r="E489" t="s">
        <v>29</v>
      </c>
      <c r="F489">
        <v>0.01</v>
      </c>
      <c r="G489">
        <v>4</v>
      </c>
      <c r="H489" t="s">
        <v>24</v>
      </c>
      <c r="I489" t="s">
        <v>27</v>
      </c>
      <c r="J489" s="1">
        <v>19973</v>
      </c>
      <c r="K489">
        <v>20</v>
      </c>
      <c r="L489">
        <v>488</v>
      </c>
      <c r="M489">
        <v>56.086359399999999</v>
      </c>
      <c r="N489">
        <v>1</v>
      </c>
      <c r="O489">
        <v>0</v>
      </c>
      <c r="P489">
        <v>1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17</v>
      </c>
      <c r="W489" t="s">
        <v>29</v>
      </c>
      <c r="X489" t="str">
        <f t="shared" si="31"/>
        <v>13.36865_12.51622</v>
      </c>
      <c r="Y489">
        <f>VLOOKUP(X489,[1]deaths_age_mf!$AM:$AN,2,0)</f>
        <v>198.5457122865545</v>
      </c>
      <c r="Z489">
        <f>IF($Y489&lt;=AL$1,1,0)</f>
        <v>0</v>
      </c>
      <c r="AA489">
        <f>IF($Y489&lt;=AM$1,1,0)</f>
        <v>1</v>
      </c>
      <c r="AB489">
        <f>IF($Y489&lt;=AN$1,1,0)</f>
        <v>1</v>
      </c>
      <c r="AC489">
        <f>IF($Y489&lt;=AO$1,1,0)</f>
        <v>1</v>
      </c>
      <c r="AD489">
        <f>IF($Y489&lt;=AP$1,1,0)</f>
        <v>1</v>
      </c>
      <c r="AE489">
        <f>IF($Y489&lt;=AQ$1,1,0)</f>
        <v>1</v>
      </c>
      <c r="AF489">
        <f>IF($Y489&lt;=AR$1,1,0)</f>
        <v>1</v>
      </c>
      <c r="AG489">
        <f>IF($Y489&lt;=AS$1,1,0)</f>
        <v>1</v>
      </c>
      <c r="AH489">
        <f t="shared" si="32"/>
        <v>1</v>
      </c>
      <c r="AI489">
        <f t="shared" si="33"/>
        <v>1</v>
      </c>
      <c r="AJ489">
        <f t="shared" si="34"/>
        <v>1</v>
      </c>
    </row>
    <row r="490" spans="1:36" x14ac:dyDescent="0.2">
      <c r="A490">
        <v>10.778309999999999</v>
      </c>
      <c r="B490">
        <v>11.64841</v>
      </c>
      <c r="C490">
        <v>5</v>
      </c>
      <c r="D490">
        <v>1</v>
      </c>
      <c r="E490" t="s">
        <v>29</v>
      </c>
      <c r="F490">
        <v>0.01</v>
      </c>
      <c r="G490">
        <v>4</v>
      </c>
      <c r="H490" t="s">
        <v>24</v>
      </c>
      <c r="I490" t="s">
        <v>27</v>
      </c>
      <c r="J490" s="1">
        <v>19974</v>
      </c>
      <c r="K490">
        <v>28</v>
      </c>
      <c r="L490">
        <v>489</v>
      </c>
      <c r="M490">
        <v>89.738926969999994</v>
      </c>
      <c r="N490">
        <v>1</v>
      </c>
      <c r="O490">
        <v>0</v>
      </c>
      <c r="P490">
        <v>1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18</v>
      </c>
      <c r="W490" t="s">
        <v>29</v>
      </c>
      <c r="X490" t="str">
        <f t="shared" si="31"/>
        <v>10.77831_11.64841</v>
      </c>
      <c r="Y490">
        <f>VLOOKUP(X490,[1]deaths_age_mf!$AM:$AN,2,0)</f>
        <v>317.6758014821512</v>
      </c>
      <c r="Z490">
        <f>IF($Y490&lt;=AL$1,1,0)</f>
        <v>0</v>
      </c>
      <c r="AA490">
        <f>IF($Y490&lt;=AM$1,1,0)</f>
        <v>0</v>
      </c>
      <c r="AB490">
        <f>IF($Y490&lt;=AN$1,1,0)</f>
        <v>0</v>
      </c>
      <c r="AC490">
        <f>IF($Y490&lt;=AO$1,1,0)</f>
        <v>1</v>
      </c>
      <c r="AD490">
        <f>IF($Y490&lt;=AP$1,1,0)</f>
        <v>1</v>
      </c>
      <c r="AE490">
        <f>IF($Y490&lt;=AQ$1,1,0)</f>
        <v>1</v>
      </c>
      <c r="AF490">
        <f>IF($Y490&lt;=AR$1,1,0)</f>
        <v>1</v>
      </c>
      <c r="AG490">
        <f>IF($Y490&lt;=AS$1,1,0)</f>
        <v>1</v>
      </c>
      <c r="AH490">
        <f t="shared" si="32"/>
        <v>1</v>
      </c>
      <c r="AI490">
        <f t="shared" si="33"/>
        <v>1</v>
      </c>
      <c r="AJ490">
        <f t="shared" si="34"/>
        <v>1</v>
      </c>
    </row>
    <row r="491" spans="1:36" x14ac:dyDescent="0.2">
      <c r="A491">
        <v>13.178319999999999</v>
      </c>
      <c r="B491">
        <v>10.611750000000001</v>
      </c>
      <c r="C491">
        <v>5</v>
      </c>
      <c r="D491">
        <v>0</v>
      </c>
      <c r="E491" t="s">
        <v>29</v>
      </c>
      <c r="F491">
        <v>0.01</v>
      </c>
      <c r="G491">
        <v>4</v>
      </c>
      <c r="H491" t="s">
        <v>28</v>
      </c>
      <c r="I491" t="s">
        <v>27</v>
      </c>
      <c r="J491" s="1">
        <v>19974</v>
      </c>
      <c r="K491">
        <v>28</v>
      </c>
      <c r="L491">
        <v>490</v>
      </c>
      <c r="M491">
        <v>63.493359959999999</v>
      </c>
      <c r="N491">
        <v>1</v>
      </c>
      <c r="O491">
        <v>0</v>
      </c>
      <c r="P491">
        <v>1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18</v>
      </c>
      <c r="W491" t="s">
        <v>29</v>
      </c>
      <c r="X491" t="str">
        <f t="shared" si="31"/>
        <v>13.17832_10.61175</v>
      </c>
      <c r="Y491">
        <f>VLOOKUP(X491,[1]deaths_age_mf!$AM:$AN,2,0)</f>
        <v>224.76649425589838</v>
      </c>
      <c r="Z491">
        <f>IF($Y491&lt;=AL$1,1,0)</f>
        <v>0</v>
      </c>
      <c r="AA491">
        <f>IF($Y491&lt;=AM$1,1,0)</f>
        <v>0</v>
      </c>
      <c r="AB491">
        <f>IF($Y491&lt;=AN$1,1,0)</f>
        <v>1</v>
      </c>
      <c r="AC491">
        <f>IF($Y491&lt;=AO$1,1,0)</f>
        <v>1</v>
      </c>
      <c r="AD491">
        <f>IF($Y491&lt;=AP$1,1,0)</f>
        <v>1</v>
      </c>
      <c r="AE491">
        <f>IF($Y491&lt;=AQ$1,1,0)</f>
        <v>1</v>
      </c>
      <c r="AF491">
        <f>IF($Y491&lt;=AR$1,1,0)</f>
        <v>1</v>
      </c>
      <c r="AG491">
        <f>IF($Y491&lt;=AS$1,1,0)</f>
        <v>1</v>
      </c>
      <c r="AH491">
        <f t="shared" si="32"/>
        <v>1</v>
      </c>
      <c r="AI491">
        <f t="shared" si="33"/>
        <v>1</v>
      </c>
      <c r="AJ491">
        <f t="shared" si="34"/>
        <v>1</v>
      </c>
    </row>
    <row r="492" spans="1:36" x14ac:dyDescent="0.2">
      <c r="A492">
        <v>13.80602</v>
      </c>
      <c r="B492">
        <v>12.638400000000001</v>
      </c>
      <c r="C492">
        <v>2</v>
      </c>
      <c r="D492">
        <v>0</v>
      </c>
      <c r="E492" t="s">
        <v>30</v>
      </c>
      <c r="F492">
        <v>0.3</v>
      </c>
      <c r="G492">
        <v>2</v>
      </c>
      <c r="H492" t="s">
        <v>28</v>
      </c>
      <c r="I492" t="s">
        <v>25</v>
      </c>
      <c r="J492" s="1">
        <v>19974</v>
      </c>
      <c r="K492">
        <v>28</v>
      </c>
      <c r="L492">
        <v>491</v>
      </c>
      <c r="M492">
        <v>76.725589220000003</v>
      </c>
      <c r="N492">
        <v>1</v>
      </c>
      <c r="O492">
        <v>0</v>
      </c>
      <c r="P492">
        <v>1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18</v>
      </c>
      <c r="W492" t="s">
        <v>30</v>
      </c>
      <c r="X492" t="str">
        <f t="shared" si="31"/>
        <v>13.80602_12.6384</v>
      </c>
      <c r="Y492">
        <f>VLOOKUP(X492,[1]deaths_age_mf!$AM:$AN,2,0)</f>
        <v>271.60858582528681</v>
      </c>
      <c r="Z492">
        <f>IF($Y492&lt;=AL$1,1,0)</f>
        <v>0</v>
      </c>
      <c r="AA492">
        <f>IF($Y492&lt;=AM$1,1,0)</f>
        <v>0</v>
      </c>
      <c r="AB492">
        <f>IF($Y492&lt;=AN$1,1,0)</f>
        <v>1</v>
      </c>
      <c r="AC492">
        <f>IF($Y492&lt;=AO$1,1,0)</f>
        <v>1</v>
      </c>
      <c r="AD492">
        <f>IF($Y492&lt;=AP$1,1,0)</f>
        <v>1</v>
      </c>
      <c r="AE492">
        <f>IF($Y492&lt;=AQ$1,1,0)</f>
        <v>1</v>
      </c>
      <c r="AF492">
        <f>IF($Y492&lt;=AR$1,1,0)</f>
        <v>1</v>
      </c>
      <c r="AG492">
        <f>IF($Y492&lt;=AS$1,1,0)</f>
        <v>1</v>
      </c>
      <c r="AH492">
        <f t="shared" si="32"/>
        <v>1</v>
      </c>
      <c r="AI492">
        <f t="shared" si="33"/>
        <v>1</v>
      </c>
      <c r="AJ492">
        <f t="shared" si="34"/>
        <v>1</v>
      </c>
    </row>
    <row r="493" spans="1:36" x14ac:dyDescent="0.2">
      <c r="A493">
        <v>11.423959999999999</v>
      </c>
      <c r="B493">
        <v>10.968059999999999</v>
      </c>
      <c r="C493">
        <v>0</v>
      </c>
      <c r="D493">
        <v>1</v>
      </c>
      <c r="E493" t="s">
        <v>23</v>
      </c>
      <c r="F493">
        <v>0.28000000000000003</v>
      </c>
      <c r="G493">
        <v>0</v>
      </c>
      <c r="H493" t="s">
        <v>24</v>
      </c>
      <c r="I493" t="s">
        <v>25</v>
      </c>
      <c r="J493" s="1">
        <v>19974</v>
      </c>
      <c r="K493">
        <v>28</v>
      </c>
      <c r="L493">
        <v>492</v>
      </c>
      <c r="M493">
        <v>68.789058620000006</v>
      </c>
      <c r="N493">
        <v>1</v>
      </c>
      <c r="O493">
        <v>0</v>
      </c>
      <c r="P493">
        <v>1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18</v>
      </c>
      <c r="W493" t="s">
        <v>23</v>
      </c>
      <c r="X493" t="str">
        <f t="shared" si="31"/>
        <v>11.42396_10.96806</v>
      </c>
      <c r="Y493">
        <f>VLOOKUP(X493,[1]deaths_age_mf!$AM:$AN,2,0)</f>
        <v>243.51326750514073</v>
      </c>
      <c r="Z493">
        <f>IF($Y493&lt;=AL$1,1,0)</f>
        <v>0</v>
      </c>
      <c r="AA493">
        <f>IF($Y493&lt;=AM$1,1,0)</f>
        <v>0</v>
      </c>
      <c r="AB493">
        <f>IF($Y493&lt;=AN$1,1,0)</f>
        <v>1</v>
      </c>
      <c r="AC493">
        <f>IF($Y493&lt;=AO$1,1,0)</f>
        <v>1</v>
      </c>
      <c r="AD493">
        <f>IF($Y493&lt;=AP$1,1,0)</f>
        <v>1</v>
      </c>
      <c r="AE493">
        <f>IF($Y493&lt;=AQ$1,1,0)</f>
        <v>1</v>
      </c>
      <c r="AF493">
        <f>IF($Y493&lt;=AR$1,1,0)</f>
        <v>1</v>
      </c>
      <c r="AG493">
        <f>IF($Y493&lt;=AS$1,1,0)</f>
        <v>1</v>
      </c>
      <c r="AH493">
        <f t="shared" si="32"/>
        <v>1</v>
      </c>
      <c r="AI493">
        <f t="shared" si="33"/>
        <v>1</v>
      </c>
      <c r="AJ493">
        <f t="shared" si="34"/>
        <v>1</v>
      </c>
    </row>
    <row r="494" spans="1:36" x14ac:dyDescent="0.2">
      <c r="A494">
        <v>12.91849</v>
      </c>
      <c r="B494">
        <v>9.794238</v>
      </c>
      <c r="C494">
        <v>4</v>
      </c>
      <c r="D494">
        <v>0</v>
      </c>
      <c r="E494" t="s">
        <v>26</v>
      </c>
      <c r="F494">
        <v>0.04</v>
      </c>
      <c r="G494">
        <v>4</v>
      </c>
      <c r="H494" t="s">
        <v>28</v>
      </c>
      <c r="I494" t="s">
        <v>27</v>
      </c>
      <c r="J494" s="1">
        <v>19974</v>
      </c>
      <c r="K494">
        <v>28</v>
      </c>
      <c r="L494">
        <v>493</v>
      </c>
      <c r="M494">
        <v>98.192739439999997</v>
      </c>
      <c r="N494">
        <v>1</v>
      </c>
      <c r="O494">
        <v>0</v>
      </c>
      <c r="P494">
        <v>1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18</v>
      </c>
      <c r="W494" t="s">
        <v>26</v>
      </c>
      <c r="X494" t="str">
        <f t="shared" si="31"/>
        <v>12.91849_9.794238</v>
      </c>
      <c r="Y494">
        <f>VLOOKUP(X494,[1]deaths_age_mf!$AM:$AN,2,0)</f>
        <v>347.60229760567887</v>
      </c>
      <c r="Z494">
        <f>IF($Y494&lt;=AL$1,1,0)</f>
        <v>0</v>
      </c>
      <c r="AA494">
        <f>IF($Y494&lt;=AM$1,1,0)</f>
        <v>0</v>
      </c>
      <c r="AB494">
        <f>IF($Y494&lt;=AN$1,1,0)</f>
        <v>0</v>
      </c>
      <c r="AC494">
        <f>IF($Y494&lt;=AO$1,1,0)</f>
        <v>1</v>
      </c>
      <c r="AD494">
        <f>IF($Y494&lt;=AP$1,1,0)</f>
        <v>1</v>
      </c>
      <c r="AE494">
        <f>IF($Y494&lt;=AQ$1,1,0)</f>
        <v>1</v>
      </c>
      <c r="AF494">
        <f>IF($Y494&lt;=AR$1,1,0)</f>
        <v>1</v>
      </c>
      <c r="AG494">
        <f>IF($Y494&lt;=AS$1,1,0)</f>
        <v>1</v>
      </c>
      <c r="AH494">
        <f t="shared" si="32"/>
        <v>1</v>
      </c>
      <c r="AI494">
        <f t="shared" si="33"/>
        <v>1</v>
      </c>
      <c r="AJ494">
        <f t="shared" si="34"/>
        <v>1</v>
      </c>
    </row>
    <row r="495" spans="1:36" x14ac:dyDescent="0.2">
      <c r="A495">
        <v>13.60765</v>
      </c>
      <c r="B495">
        <v>11.07225</v>
      </c>
      <c r="C495">
        <v>5</v>
      </c>
      <c r="D495">
        <v>0</v>
      </c>
      <c r="E495" t="s">
        <v>29</v>
      </c>
      <c r="F495">
        <v>0.01</v>
      </c>
      <c r="G495">
        <v>4</v>
      </c>
      <c r="H495" t="s">
        <v>28</v>
      </c>
      <c r="I495" t="s">
        <v>27</v>
      </c>
      <c r="J495" s="1">
        <v>19974</v>
      </c>
      <c r="K495">
        <v>28</v>
      </c>
      <c r="L495">
        <v>494</v>
      </c>
      <c r="M495">
        <v>61.29473875</v>
      </c>
      <c r="N495">
        <v>1</v>
      </c>
      <c r="O495">
        <v>0</v>
      </c>
      <c r="P495">
        <v>1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18</v>
      </c>
      <c r="W495" t="s">
        <v>29</v>
      </c>
      <c r="X495" t="str">
        <f t="shared" si="31"/>
        <v>13.60765_11.07225</v>
      </c>
      <c r="Y495">
        <f>VLOOKUP(X495,[1]deaths_age_mf!$AM:$AN,2,0)</f>
        <v>216.98337518654054</v>
      </c>
      <c r="Z495">
        <f>IF($Y495&lt;=AL$1,1,0)</f>
        <v>0</v>
      </c>
      <c r="AA495">
        <f>IF($Y495&lt;=AM$1,1,0)</f>
        <v>0</v>
      </c>
      <c r="AB495">
        <f>IF($Y495&lt;=AN$1,1,0)</f>
        <v>1</v>
      </c>
      <c r="AC495">
        <f>IF($Y495&lt;=AO$1,1,0)</f>
        <v>1</v>
      </c>
      <c r="AD495">
        <f>IF($Y495&lt;=AP$1,1,0)</f>
        <v>1</v>
      </c>
      <c r="AE495">
        <f>IF($Y495&lt;=AQ$1,1,0)</f>
        <v>1</v>
      </c>
      <c r="AF495">
        <f>IF($Y495&lt;=AR$1,1,0)</f>
        <v>1</v>
      </c>
      <c r="AG495">
        <f>IF($Y495&lt;=AS$1,1,0)</f>
        <v>1</v>
      </c>
      <c r="AH495">
        <f t="shared" si="32"/>
        <v>1</v>
      </c>
      <c r="AI495">
        <f t="shared" si="33"/>
        <v>1</v>
      </c>
      <c r="AJ495">
        <f t="shared" si="34"/>
        <v>1</v>
      </c>
    </row>
    <row r="496" spans="1:36" x14ac:dyDescent="0.2">
      <c r="A496">
        <v>13.337820000000001</v>
      </c>
      <c r="B496">
        <v>14.33142</v>
      </c>
      <c r="C496">
        <v>4</v>
      </c>
      <c r="D496">
        <v>1</v>
      </c>
      <c r="E496" t="s">
        <v>26</v>
      </c>
      <c r="F496">
        <v>0.04</v>
      </c>
      <c r="G496">
        <v>4</v>
      </c>
      <c r="H496" t="s">
        <v>24</v>
      </c>
      <c r="I496" t="s">
        <v>27</v>
      </c>
      <c r="J496" s="1">
        <v>19974</v>
      </c>
      <c r="K496">
        <v>28</v>
      </c>
      <c r="L496">
        <v>495</v>
      </c>
      <c r="M496">
        <v>135.73484819999999</v>
      </c>
      <c r="N496">
        <v>1</v>
      </c>
      <c r="O496">
        <v>0</v>
      </c>
      <c r="P496">
        <v>0</v>
      </c>
      <c r="Q496">
        <v>1</v>
      </c>
      <c r="R496">
        <v>0</v>
      </c>
      <c r="S496">
        <v>0</v>
      </c>
      <c r="T496">
        <v>0</v>
      </c>
      <c r="U496">
        <v>0</v>
      </c>
      <c r="V496">
        <v>18</v>
      </c>
      <c r="W496" t="s">
        <v>26</v>
      </c>
      <c r="X496" t="str">
        <f t="shared" si="31"/>
        <v>13.33782_14.33142</v>
      </c>
      <c r="Y496">
        <f>VLOOKUP(X496,[1]deaths_age_mf!$AM:$AN,2,0)</f>
        <v>480.50136265790582</v>
      </c>
      <c r="Z496">
        <f>IF($Y496&lt;=AL$1,1,0)</f>
        <v>0</v>
      </c>
      <c r="AA496">
        <f>IF($Y496&lt;=AM$1,1,0)</f>
        <v>0</v>
      </c>
      <c r="AB496">
        <f>IF($Y496&lt;=AN$1,1,0)</f>
        <v>0</v>
      </c>
      <c r="AC496">
        <f>IF($Y496&lt;=AO$1,1,0)</f>
        <v>0</v>
      </c>
      <c r="AD496">
        <f>IF($Y496&lt;=AP$1,1,0)</f>
        <v>1</v>
      </c>
      <c r="AE496">
        <f>IF($Y496&lt;=AQ$1,1,0)</f>
        <v>1</v>
      </c>
      <c r="AF496">
        <f>IF($Y496&lt;=AR$1,1,0)</f>
        <v>1</v>
      </c>
      <c r="AG496">
        <f>IF($Y496&lt;=AS$1,1,0)</f>
        <v>1</v>
      </c>
      <c r="AH496">
        <f t="shared" si="32"/>
        <v>1</v>
      </c>
      <c r="AI496">
        <f t="shared" si="33"/>
        <v>1</v>
      </c>
      <c r="AJ496">
        <f t="shared" si="34"/>
        <v>1</v>
      </c>
    </row>
    <row r="497" spans="1:36" x14ac:dyDescent="0.2">
      <c r="A497">
        <v>12.16919</v>
      </c>
      <c r="B497">
        <v>11.43683</v>
      </c>
      <c r="C497">
        <v>4</v>
      </c>
      <c r="D497">
        <v>0</v>
      </c>
      <c r="E497" t="s">
        <v>26</v>
      </c>
      <c r="F497">
        <v>0.04</v>
      </c>
      <c r="G497">
        <v>4</v>
      </c>
      <c r="H497" t="s">
        <v>28</v>
      </c>
      <c r="I497" t="s">
        <v>27</v>
      </c>
      <c r="J497" s="1">
        <v>19974</v>
      </c>
      <c r="K497">
        <v>28</v>
      </c>
      <c r="L497">
        <v>496</v>
      </c>
      <c r="M497">
        <v>24.801093869999999</v>
      </c>
      <c r="N497">
        <v>1</v>
      </c>
      <c r="O497">
        <v>1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18</v>
      </c>
      <c r="W497" t="s">
        <v>26</v>
      </c>
      <c r="X497" t="str">
        <f t="shared" si="31"/>
        <v>12.16919_11.43683</v>
      </c>
      <c r="Y497">
        <f>VLOOKUP(X497,[1]deaths_age_mf!$AM:$AN,2,0)</f>
        <v>87.79587228280333</v>
      </c>
      <c r="Z497">
        <f>IF($Y497&lt;=AL$1,1,0)</f>
        <v>1</v>
      </c>
      <c r="AA497">
        <f>IF($Y497&lt;=AM$1,1,0)</f>
        <v>1</v>
      </c>
      <c r="AB497">
        <f>IF($Y497&lt;=AN$1,1,0)</f>
        <v>1</v>
      </c>
      <c r="AC497">
        <f>IF($Y497&lt;=AO$1,1,0)</f>
        <v>1</v>
      </c>
      <c r="AD497">
        <f>IF($Y497&lt;=AP$1,1,0)</f>
        <v>1</v>
      </c>
      <c r="AE497">
        <f>IF($Y497&lt;=AQ$1,1,0)</f>
        <v>1</v>
      </c>
      <c r="AF497">
        <f>IF($Y497&lt;=AR$1,1,0)</f>
        <v>1</v>
      </c>
      <c r="AG497">
        <f>IF($Y497&lt;=AS$1,1,0)</f>
        <v>1</v>
      </c>
      <c r="AH497">
        <f t="shared" si="32"/>
        <v>1</v>
      </c>
      <c r="AI497">
        <f t="shared" si="33"/>
        <v>1</v>
      </c>
      <c r="AJ497">
        <f t="shared" si="34"/>
        <v>1</v>
      </c>
    </row>
    <row r="498" spans="1:36" x14ac:dyDescent="0.2">
      <c r="A498">
        <v>14.36735</v>
      </c>
      <c r="B498">
        <v>10.32597</v>
      </c>
      <c r="C498">
        <v>4</v>
      </c>
      <c r="D498">
        <v>1</v>
      </c>
      <c r="E498" t="s">
        <v>26</v>
      </c>
      <c r="F498">
        <v>0.04</v>
      </c>
      <c r="G498">
        <v>4</v>
      </c>
      <c r="H498" t="s">
        <v>24</v>
      </c>
      <c r="I498" t="s">
        <v>27</v>
      </c>
      <c r="J498" s="1">
        <v>19974</v>
      </c>
      <c r="K498">
        <v>28</v>
      </c>
      <c r="L498">
        <v>497</v>
      </c>
      <c r="M498">
        <v>113.8962571</v>
      </c>
      <c r="N498">
        <v>1</v>
      </c>
      <c r="O498">
        <v>0</v>
      </c>
      <c r="P498">
        <v>0</v>
      </c>
      <c r="Q498">
        <v>1</v>
      </c>
      <c r="R498">
        <v>0</v>
      </c>
      <c r="S498">
        <v>0</v>
      </c>
      <c r="T498">
        <v>0</v>
      </c>
      <c r="U498">
        <v>0</v>
      </c>
      <c r="V498">
        <v>18</v>
      </c>
      <c r="W498" t="s">
        <v>26</v>
      </c>
      <c r="X498" t="str">
        <f t="shared" si="31"/>
        <v>14.36735_10.32597</v>
      </c>
      <c r="Y498">
        <f>VLOOKUP(X498,[1]deaths_age_mf!$AM:$AN,2,0)</f>
        <v>403.19275030247564</v>
      </c>
      <c r="Z498">
        <f>IF($Y498&lt;=AL$1,1,0)</f>
        <v>0</v>
      </c>
      <c r="AA498">
        <f>IF($Y498&lt;=AM$1,1,0)</f>
        <v>0</v>
      </c>
      <c r="AB498">
        <f>IF($Y498&lt;=AN$1,1,0)</f>
        <v>0</v>
      </c>
      <c r="AC498">
        <f>IF($Y498&lt;=AO$1,1,0)</f>
        <v>0</v>
      </c>
      <c r="AD498">
        <f>IF($Y498&lt;=AP$1,1,0)</f>
        <v>1</v>
      </c>
      <c r="AE498">
        <f>IF($Y498&lt;=AQ$1,1,0)</f>
        <v>1</v>
      </c>
      <c r="AF498">
        <f>IF($Y498&lt;=AR$1,1,0)</f>
        <v>1</v>
      </c>
      <c r="AG498">
        <f>IF($Y498&lt;=AS$1,1,0)</f>
        <v>1</v>
      </c>
      <c r="AH498">
        <f t="shared" si="32"/>
        <v>1</v>
      </c>
      <c r="AI498">
        <f t="shared" si="33"/>
        <v>1</v>
      </c>
      <c r="AJ498">
        <f t="shared" si="34"/>
        <v>1</v>
      </c>
    </row>
    <row r="499" spans="1:36" x14ac:dyDescent="0.2">
      <c r="A499">
        <v>8.8639290000000006</v>
      </c>
      <c r="B499">
        <v>12.107749999999999</v>
      </c>
      <c r="C499">
        <v>4</v>
      </c>
      <c r="D499">
        <v>1</v>
      </c>
      <c r="E499" t="s">
        <v>26</v>
      </c>
      <c r="F499">
        <v>0.04</v>
      </c>
      <c r="G499">
        <v>4</v>
      </c>
      <c r="H499" t="s">
        <v>24</v>
      </c>
      <c r="I499" t="s">
        <v>27</v>
      </c>
      <c r="J499" s="1">
        <v>19974</v>
      </c>
      <c r="K499">
        <v>28</v>
      </c>
      <c r="L499">
        <v>498</v>
      </c>
      <c r="M499">
        <v>186.34566530000001</v>
      </c>
      <c r="N499">
        <v>0</v>
      </c>
      <c r="O499">
        <v>0</v>
      </c>
      <c r="P499">
        <v>0</v>
      </c>
      <c r="Q499">
        <v>0</v>
      </c>
      <c r="R499">
        <v>1</v>
      </c>
      <c r="S499">
        <v>0</v>
      </c>
      <c r="T499">
        <v>0</v>
      </c>
      <c r="U499">
        <v>0</v>
      </c>
      <c r="V499">
        <v>18</v>
      </c>
      <c r="W499" t="s">
        <v>26</v>
      </c>
      <c r="X499" t="str">
        <f t="shared" si="31"/>
        <v>8.863929_12.10775</v>
      </c>
      <c r="Y499">
        <f>VLOOKUP(X499,[1]deaths_age_mf!$AM:$AN,2,0)</f>
        <v>659.6636551566927</v>
      </c>
      <c r="Z499">
        <f>IF($Y499&lt;=AL$1,1,0)</f>
        <v>0</v>
      </c>
      <c r="AA499">
        <f>IF($Y499&lt;=AM$1,1,0)</f>
        <v>0</v>
      </c>
      <c r="AB499">
        <f>IF($Y499&lt;=AN$1,1,0)</f>
        <v>0</v>
      </c>
      <c r="AC499">
        <f>IF($Y499&lt;=AO$1,1,0)</f>
        <v>0</v>
      </c>
      <c r="AD499">
        <f>IF($Y499&lt;=AP$1,1,0)</f>
        <v>0</v>
      </c>
      <c r="AE499">
        <f>IF($Y499&lt;=AQ$1,1,0)</f>
        <v>0</v>
      </c>
      <c r="AF499">
        <f>IF($Y499&lt;=AR$1,1,0)</f>
        <v>1</v>
      </c>
      <c r="AG499">
        <f>IF($Y499&lt;=AS$1,1,0)</f>
        <v>1</v>
      </c>
      <c r="AH499">
        <f t="shared" si="32"/>
        <v>1</v>
      </c>
      <c r="AI499">
        <f t="shared" si="33"/>
        <v>1</v>
      </c>
      <c r="AJ499">
        <f t="shared" si="34"/>
        <v>1</v>
      </c>
    </row>
    <row r="500" spans="1:36" x14ac:dyDescent="0.2">
      <c r="A500">
        <v>15.54189</v>
      </c>
      <c r="B500">
        <v>14.20994</v>
      </c>
      <c r="C500">
        <v>2</v>
      </c>
      <c r="D500">
        <v>0</v>
      </c>
      <c r="E500" t="s">
        <v>30</v>
      </c>
      <c r="F500">
        <v>0.3</v>
      </c>
      <c r="G500">
        <v>2</v>
      </c>
      <c r="H500" t="s">
        <v>28</v>
      </c>
      <c r="I500" t="s">
        <v>25</v>
      </c>
      <c r="J500" s="1">
        <v>19974</v>
      </c>
      <c r="K500">
        <v>28</v>
      </c>
      <c r="L500">
        <v>499</v>
      </c>
      <c r="M500">
        <v>193.572969</v>
      </c>
      <c r="N500">
        <v>0</v>
      </c>
      <c r="O500">
        <v>0</v>
      </c>
      <c r="P500">
        <v>0</v>
      </c>
      <c r="Q500">
        <v>0</v>
      </c>
      <c r="R500">
        <v>1</v>
      </c>
      <c r="S500">
        <v>0</v>
      </c>
      <c r="T500">
        <v>0</v>
      </c>
      <c r="U500">
        <v>0</v>
      </c>
      <c r="V500">
        <v>18</v>
      </c>
      <c r="W500" t="s">
        <v>30</v>
      </c>
      <c r="X500" t="str">
        <f t="shared" si="31"/>
        <v>15.54189_14.20994</v>
      </c>
      <c r="Y500">
        <f>VLOOKUP(X500,[1]deaths_age_mf!$AM:$AN,2,0)</f>
        <v>685.24831024249374</v>
      </c>
      <c r="Z500">
        <f>IF($Y500&lt;=AL$1,1,0)</f>
        <v>0</v>
      </c>
      <c r="AA500">
        <f>IF($Y500&lt;=AM$1,1,0)</f>
        <v>0</v>
      </c>
      <c r="AB500">
        <f>IF($Y500&lt;=AN$1,1,0)</f>
        <v>0</v>
      </c>
      <c r="AC500">
        <f>IF($Y500&lt;=AO$1,1,0)</f>
        <v>0</v>
      </c>
      <c r="AD500">
        <f>IF($Y500&lt;=AP$1,1,0)</f>
        <v>0</v>
      </c>
      <c r="AE500">
        <f>IF($Y500&lt;=AQ$1,1,0)</f>
        <v>0</v>
      </c>
      <c r="AF500">
        <f>IF($Y500&lt;=AR$1,1,0)</f>
        <v>1</v>
      </c>
      <c r="AG500">
        <f>IF($Y500&lt;=AS$1,1,0)</f>
        <v>1</v>
      </c>
      <c r="AH500">
        <f t="shared" si="32"/>
        <v>1</v>
      </c>
      <c r="AI500">
        <f t="shared" si="33"/>
        <v>1</v>
      </c>
      <c r="AJ500">
        <f t="shared" si="34"/>
        <v>1</v>
      </c>
    </row>
    <row r="501" spans="1:36" x14ac:dyDescent="0.2">
      <c r="A501">
        <v>14.3156</v>
      </c>
      <c r="B501">
        <v>10.40692</v>
      </c>
      <c r="C501">
        <v>3</v>
      </c>
      <c r="D501">
        <v>0</v>
      </c>
      <c r="E501" t="s">
        <v>31</v>
      </c>
      <c r="F501">
        <v>0.13</v>
      </c>
      <c r="G501">
        <v>3</v>
      </c>
      <c r="H501" t="s">
        <v>28</v>
      </c>
      <c r="I501" t="s">
        <v>25</v>
      </c>
      <c r="J501" s="1">
        <v>19974</v>
      </c>
      <c r="K501">
        <v>28</v>
      </c>
      <c r="L501">
        <v>500</v>
      </c>
      <c r="M501">
        <v>109.3781815</v>
      </c>
      <c r="N501">
        <v>1</v>
      </c>
      <c r="O501">
        <v>0</v>
      </c>
      <c r="P501">
        <v>0</v>
      </c>
      <c r="Q501">
        <v>1</v>
      </c>
      <c r="R501">
        <v>0</v>
      </c>
      <c r="S501">
        <v>0</v>
      </c>
      <c r="T501">
        <v>0</v>
      </c>
      <c r="U501">
        <v>0</v>
      </c>
      <c r="V501">
        <v>18</v>
      </c>
      <c r="W501" t="s">
        <v>31</v>
      </c>
      <c r="X501" t="str">
        <f t="shared" si="31"/>
        <v>14.3156_10.40692</v>
      </c>
      <c r="Y501">
        <f>VLOOKUP(X501,[1]deaths_age_mf!$AM:$AN,2,0)</f>
        <v>387.19876251782352</v>
      </c>
      <c r="Z501">
        <f>IF($Y501&lt;=AL$1,1,0)</f>
        <v>0</v>
      </c>
      <c r="AA501">
        <f>IF($Y501&lt;=AM$1,1,0)</f>
        <v>0</v>
      </c>
      <c r="AB501">
        <f>IF($Y501&lt;=AN$1,1,0)</f>
        <v>0</v>
      </c>
      <c r="AC501">
        <f>IF($Y501&lt;=AO$1,1,0)</f>
        <v>1</v>
      </c>
      <c r="AD501">
        <f>IF($Y501&lt;=AP$1,1,0)</f>
        <v>1</v>
      </c>
      <c r="AE501">
        <f>IF($Y501&lt;=AQ$1,1,0)</f>
        <v>1</v>
      </c>
      <c r="AF501">
        <f>IF($Y501&lt;=AR$1,1,0)</f>
        <v>1</v>
      </c>
      <c r="AG501">
        <f>IF($Y501&lt;=AS$1,1,0)</f>
        <v>1</v>
      </c>
      <c r="AH501">
        <f t="shared" si="32"/>
        <v>1</v>
      </c>
      <c r="AI501">
        <f t="shared" si="33"/>
        <v>1</v>
      </c>
      <c r="AJ501">
        <f t="shared" si="34"/>
        <v>1</v>
      </c>
    </row>
    <row r="502" spans="1:36" x14ac:dyDescent="0.2">
      <c r="A502">
        <v>10.02774</v>
      </c>
      <c r="B502">
        <v>11.28289</v>
      </c>
      <c r="C502">
        <v>0</v>
      </c>
      <c r="D502">
        <v>1</v>
      </c>
      <c r="E502" t="s">
        <v>23</v>
      </c>
      <c r="F502">
        <v>0.28000000000000003</v>
      </c>
      <c r="G502">
        <v>0</v>
      </c>
      <c r="H502" t="s">
        <v>24</v>
      </c>
      <c r="I502" t="s">
        <v>25</v>
      </c>
      <c r="J502" s="1">
        <v>19974</v>
      </c>
      <c r="K502">
        <v>28</v>
      </c>
      <c r="L502">
        <v>501</v>
      </c>
      <c r="M502">
        <v>129.10640369999999</v>
      </c>
      <c r="N502">
        <v>1</v>
      </c>
      <c r="O502">
        <v>0</v>
      </c>
      <c r="P502">
        <v>0</v>
      </c>
      <c r="Q502">
        <v>1</v>
      </c>
      <c r="R502">
        <v>0</v>
      </c>
      <c r="S502">
        <v>0</v>
      </c>
      <c r="T502">
        <v>0</v>
      </c>
      <c r="U502">
        <v>0</v>
      </c>
      <c r="V502">
        <v>18</v>
      </c>
      <c r="W502" t="s">
        <v>23</v>
      </c>
      <c r="X502" t="str">
        <f t="shared" si="31"/>
        <v>10.02774_11.28289</v>
      </c>
      <c r="Y502">
        <f>VLOOKUP(X502,[1]deaths_age_mf!$AM:$AN,2,0)</f>
        <v>457.03666900769497</v>
      </c>
      <c r="Z502">
        <f>IF($Y502&lt;=AL$1,1,0)</f>
        <v>0</v>
      </c>
      <c r="AA502">
        <f>IF($Y502&lt;=AM$1,1,0)</f>
        <v>0</v>
      </c>
      <c r="AB502">
        <f>IF($Y502&lt;=AN$1,1,0)</f>
        <v>0</v>
      </c>
      <c r="AC502">
        <f>IF($Y502&lt;=AO$1,1,0)</f>
        <v>0</v>
      </c>
      <c r="AD502">
        <f>IF($Y502&lt;=AP$1,1,0)</f>
        <v>1</v>
      </c>
      <c r="AE502">
        <f>IF($Y502&lt;=AQ$1,1,0)</f>
        <v>1</v>
      </c>
      <c r="AF502">
        <f>IF($Y502&lt;=AR$1,1,0)</f>
        <v>1</v>
      </c>
      <c r="AG502">
        <f>IF($Y502&lt;=AS$1,1,0)</f>
        <v>1</v>
      </c>
      <c r="AH502">
        <f t="shared" si="32"/>
        <v>1</v>
      </c>
      <c r="AI502">
        <f t="shared" si="33"/>
        <v>1</v>
      </c>
      <c r="AJ502">
        <f t="shared" si="34"/>
        <v>1</v>
      </c>
    </row>
    <row r="503" spans="1:36" x14ac:dyDescent="0.2">
      <c r="A503">
        <v>13.208589999999999</v>
      </c>
      <c r="B503">
        <v>14.26238</v>
      </c>
      <c r="C503">
        <v>4</v>
      </c>
      <c r="D503">
        <v>1</v>
      </c>
      <c r="E503" t="s">
        <v>26</v>
      </c>
      <c r="F503">
        <v>0.04</v>
      </c>
      <c r="G503">
        <v>4</v>
      </c>
      <c r="H503" t="s">
        <v>24</v>
      </c>
      <c r="I503" t="s">
        <v>27</v>
      </c>
      <c r="J503" s="1">
        <v>19974</v>
      </c>
      <c r="K503">
        <v>28</v>
      </c>
      <c r="L503">
        <v>502</v>
      </c>
      <c r="M503">
        <v>130.70340780000001</v>
      </c>
      <c r="N503">
        <v>1</v>
      </c>
      <c r="O503">
        <v>0</v>
      </c>
      <c r="P503">
        <v>0</v>
      </c>
      <c r="Q503">
        <v>1</v>
      </c>
      <c r="R503">
        <v>0</v>
      </c>
      <c r="S503">
        <v>0</v>
      </c>
      <c r="T503">
        <v>0</v>
      </c>
      <c r="U503">
        <v>0</v>
      </c>
      <c r="V503">
        <v>18</v>
      </c>
      <c r="W503" t="s">
        <v>26</v>
      </c>
      <c r="X503" t="str">
        <f t="shared" si="31"/>
        <v>13.20859_14.26238</v>
      </c>
      <c r="Y503">
        <f>VLOOKUP(X503,[1]deaths_age_mf!$AM:$AN,2,0)</f>
        <v>462.6900636990394</v>
      </c>
      <c r="Z503">
        <f>IF($Y503&lt;=AL$1,1,0)</f>
        <v>0</v>
      </c>
      <c r="AA503">
        <f>IF($Y503&lt;=AM$1,1,0)</f>
        <v>0</v>
      </c>
      <c r="AB503">
        <f>IF($Y503&lt;=AN$1,1,0)</f>
        <v>0</v>
      </c>
      <c r="AC503">
        <f>IF($Y503&lt;=AO$1,1,0)</f>
        <v>0</v>
      </c>
      <c r="AD503">
        <f>IF($Y503&lt;=AP$1,1,0)</f>
        <v>1</v>
      </c>
      <c r="AE503">
        <f>IF($Y503&lt;=AQ$1,1,0)</f>
        <v>1</v>
      </c>
      <c r="AF503">
        <f>IF($Y503&lt;=AR$1,1,0)</f>
        <v>1</v>
      </c>
      <c r="AG503">
        <f>IF($Y503&lt;=AS$1,1,0)</f>
        <v>1</v>
      </c>
      <c r="AH503">
        <f t="shared" si="32"/>
        <v>1</v>
      </c>
      <c r="AI503">
        <f t="shared" si="33"/>
        <v>1</v>
      </c>
      <c r="AJ503">
        <f t="shared" si="34"/>
        <v>1</v>
      </c>
    </row>
    <row r="504" spans="1:36" x14ac:dyDescent="0.2">
      <c r="A504">
        <v>10.48503</v>
      </c>
      <c r="B504">
        <v>12.45631</v>
      </c>
      <c r="C504">
        <v>5</v>
      </c>
      <c r="D504">
        <v>0</v>
      </c>
      <c r="E504" t="s">
        <v>29</v>
      </c>
      <c r="F504">
        <v>0.01</v>
      </c>
      <c r="G504">
        <v>4</v>
      </c>
      <c r="H504" t="s">
        <v>28</v>
      </c>
      <c r="I504" t="s">
        <v>27</v>
      </c>
      <c r="J504" s="1">
        <v>19974</v>
      </c>
      <c r="K504">
        <v>28</v>
      </c>
      <c r="L504">
        <v>503</v>
      </c>
      <c r="M504">
        <v>110.50357839999999</v>
      </c>
      <c r="N504">
        <v>1</v>
      </c>
      <c r="O504">
        <v>0</v>
      </c>
      <c r="P504">
        <v>0</v>
      </c>
      <c r="Q504">
        <v>1</v>
      </c>
      <c r="R504">
        <v>0</v>
      </c>
      <c r="S504">
        <v>0</v>
      </c>
      <c r="T504">
        <v>0</v>
      </c>
      <c r="U504">
        <v>0</v>
      </c>
      <c r="V504">
        <v>18</v>
      </c>
      <c r="W504" t="s">
        <v>29</v>
      </c>
      <c r="X504" t="str">
        <f t="shared" si="31"/>
        <v>10.48503_12.45631</v>
      </c>
      <c r="Y504">
        <f>VLOOKUP(X504,[1]deaths_age_mf!$AM:$AN,2,0)</f>
        <v>391.18266768633214</v>
      </c>
      <c r="Z504">
        <f>IF($Y504&lt;=AL$1,1,0)</f>
        <v>0</v>
      </c>
      <c r="AA504">
        <f>IF($Y504&lt;=AM$1,1,0)</f>
        <v>0</v>
      </c>
      <c r="AB504">
        <f>IF($Y504&lt;=AN$1,1,0)</f>
        <v>0</v>
      </c>
      <c r="AC504">
        <f>IF($Y504&lt;=AO$1,1,0)</f>
        <v>1</v>
      </c>
      <c r="AD504">
        <f>IF($Y504&lt;=AP$1,1,0)</f>
        <v>1</v>
      </c>
      <c r="AE504">
        <f>IF($Y504&lt;=AQ$1,1,0)</f>
        <v>1</v>
      </c>
      <c r="AF504">
        <f>IF($Y504&lt;=AR$1,1,0)</f>
        <v>1</v>
      </c>
      <c r="AG504">
        <f>IF($Y504&lt;=AS$1,1,0)</f>
        <v>1</v>
      </c>
      <c r="AH504">
        <f t="shared" si="32"/>
        <v>1</v>
      </c>
      <c r="AI504">
        <f t="shared" si="33"/>
        <v>1</v>
      </c>
      <c r="AJ504">
        <f t="shared" si="34"/>
        <v>1</v>
      </c>
    </row>
    <row r="505" spans="1:36" x14ac:dyDescent="0.2">
      <c r="A505">
        <v>9.5330200000000005</v>
      </c>
      <c r="B505">
        <v>10.64486</v>
      </c>
      <c r="C505">
        <v>0</v>
      </c>
      <c r="D505">
        <v>0</v>
      </c>
      <c r="E505" t="s">
        <v>23</v>
      </c>
      <c r="F505">
        <v>0.28000000000000003</v>
      </c>
      <c r="G505">
        <v>0</v>
      </c>
      <c r="H505" t="s">
        <v>28</v>
      </c>
      <c r="I505" t="s">
        <v>25</v>
      </c>
      <c r="J505" s="1">
        <v>19974</v>
      </c>
      <c r="K505">
        <v>28</v>
      </c>
      <c r="L505">
        <v>504</v>
      </c>
      <c r="M505">
        <v>161.26765380000001</v>
      </c>
      <c r="N505">
        <v>0</v>
      </c>
      <c r="O505">
        <v>0</v>
      </c>
      <c r="P505">
        <v>0</v>
      </c>
      <c r="Q505">
        <v>0</v>
      </c>
      <c r="R505">
        <v>1</v>
      </c>
      <c r="S505">
        <v>0</v>
      </c>
      <c r="T505">
        <v>0</v>
      </c>
      <c r="U505">
        <v>0</v>
      </c>
      <c r="V505">
        <v>18</v>
      </c>
      <c r="W505" t="s">
        <v>23</v>
      </c>
      <c r="X505" t="str">
        <f t="shared" si="31"/>
        <v>9.53302_10.64486</v>
      </c>
      <c r="Y505">
        <f>VLOOKUP(X505,[1]deaths_age_mf!$AM:$AN,2,0)</f>
        <v>570.88749434678539</v>
      </c>
      <c r="Z505">
        <f>IF($Y505&lt;=AL$1,1,0)</f>
        <v>0</v>
      </c>
      <c r="AA505">
        <f>IF($Y505&lt;=AM$1,1,0)</f>
        <v>0</v>
      </c>
      <c r="AB505">
        <f>IF($Y505&lt;=AN$1,1,0)</f>
        <v>0</v>
      </c>
      <c r="AC505">
        <f>IF($Y505&lt;=AO$1,1,0)</f>
        <v>0</v>
      </c>
      <c r="AD505">
        <f>IF($Y505&lt;=AP$1,1,0)</f>
        <v>0</v>
      </c>
      <c r="AE505">
        <f>IF($Y505&lt;=AQ$1,1,0)</f>
        <v>1</v>
      </c>
      <c r="AF505">
        <f>IF($Y505&lt;=AR$1,1,0)</f>
        <v>1</v>
      </c>
      <c r="AG505">
        <f>IF($Y505&lt;=AS$1,1,0)</f>
        <v>1</v>
      </c>
      <c r="AH505">
        <f t="shared" si="32"/>
        <v>1</v>
      </c>
      <c r="AI505">
        <f t="shared" si="33"/>
        <v>1</v>
      </c>
      <c r="AJ505">
        <f t="shared" si="34"/>
        <v>1</v>
      </c>
    </row>
    <row r="506" spans="1:36" x14ac:dyDescent="0.2">
      <c r="A506">
        <v>10.43369</v>
      </c>
      <c r="B506">
        <v>11.19426</v>
      </c>
      <c r="C506">
        <v>5</v>
      </c>
      <c r="D506">
        <v>1</v>
      </c>
      <c r="E506" t="s">
        <v>29</v>
      </c>
      <c r="F506">
        <v>0.01</v>
      </c>
      <c r="G506">
        <v>4</v>
      </c>
      <c r="H506" t="s">
        <v>24</v>
      </c>
      <c r="I506" t="s">
        <v>27</v>
      </c>
      <c r="J506" s="1">
        <v>19974</v>
      </c>
      <c r="K506">
        <v>28</v>
      </c>
      <c r="L506">
        <v>505</v>
      </c>
      <c r="M506">
        <v>110.1547138</v>
      </c>
      <c r="N506">
        <v>1</v>
      </c>
      <c r="O506">
        <v>0</v>
      </c>
      <c r="P506">
        <v>0</v>
      </c>
      <c r="Q506">
        <v>1</v>
      </c>
      <c r="R506">
        <v>0</v>
      </c>
      <c r="S506">
        <v>0</v>
      </c>
      <c r="T506">
        <v>0</v>
      </c>
      <c r="U506">
        <v>0</v>
      </c>
      <c r="V506">
        <v>18</v>
      </c>
      <c r="W506" t="s">
        <v>29</v>
      </c>
      <c r="X506" t="str">
        <f t="shared" si="31"/>
        <v>10.43369_11.19426</v>
      </c>
      <c r="Y506">
        <f>VLOOKUP(X506,[1]deaths_age_mf!$AM:$AN,2,0)</f>
        <v>389.9476867684524</v>
      </c>
      <c r="Z506">
        <f>IF($Y506&lt;=AL$1,1,0)</f>
        <v>0</v>
      </c>
      <c r="AA506">
        <f>IF($Y506&lt;=AM$1,1,0)</f>
        <v>0</v>
      </c>
      <c r="AB506">
        <f>IF($Y506&lt;=AN$1,1,0)</f>
        <v>0</v>
      </c>
      <c r="AC506">
        <f>IF($Y506&lt;=AO$1,1,0)</f>
        <v>1</v>
      </c>
      <c r="AD506">
        <f>IF($Y506&lt;=AP$1,1,0)</f>
        <v>1</v>
      </c>
      <c r="AE506">
        <f>IF($Y506&lt;=AQ$1,1,0)</f>
        <v>1</v>
      </c>
      <c r="AF506">
        <f>IF($Y506&lt;=AR$1,1,0)</f>
        <v>1</v>
      </c>
      <c r="AG506">
        <f>IF($Y506&lt;=AS$1,1,0)</f>
        <v>1</v>
      </c>
      <c r="AH506">
        <f t="shared" si="32"/>
        <v>1</v>
      </c>
      <c r="AI506">
        <f t="shared" si="33"/>
        <v>1</v>
      </c>
      <c r="AJ506">
        <f t="shared" si="34"/>
        <v>1</v>
      </c>
    </row>
    <row r="507" spans="1:36" x14ac:dyDescent="0.2">
      <c r="A507">
        <v>10.926310000000001</v>
      </c>
      <c r="B507">
        <v>14.624470000000001</v>
      </c>
      <c r="C507">
        <v>4</v>
      </c>
      <c r="D507">
        <v>0</v>
      </c>
      <c r="E507" t="s">
        <v>26</v>
      </c>
      <c r="F507">
        <v>0.04</v>
      </c>
      <c r="G507">
        <v>4</v>
      </c>
      <c r="H507" t="s">
        <v>28</v>
      </c>
      <c r="I507" t="s">
        <v>27</v>
      </c>
      <c r="J507" s="1">
        <v>19974</v>
      </c>
      <c r="K507">
        <v>28</v>
      </c>
      <c r="L507">
        <v>506</v>
      </c>
      <c r="M507">
        <v>166.58733050000001</v>
      </c>
      <c r="N507">
        <v>0</v>
      </c>
      <c r="O507">
        <v>0</v>
      </c>
      <c r="P507">
        <v>0</v>
      </c>
      <c r="Q507">
        <v>0</v>
      </c>
      <c r="R507">
        <v>1</v>
      </c>
      <c r="S507">
        <v>0</v>
      </c>
      <c r="T507">
        <v>0</v>
      </c>
      <c r="U507">
        <v>0</v>
      </c>
      <c r="V507">
        <v>18</v>
      </c>
      <c r="W507" t="s">
        <v>26</v>
      </c>
      <c r="X507" t="str">
        <f t="shared" si="31"/>
        <v>10.92631_14.62447</v>
      </c>
      <c r="Y507">
        <f>VLOOKUP(X507,[1]deaths_age_mf!$AM:$AN,2,0)</f>
        <v>589.71915005536357</v>
      </c>
      <c r="Z507">
        <f>IF($Y507&lt;=AL$1,1,0)</f>
        <v>0</v>
      </c>
      <c r="AA507">
        <f>IF($Y507&lt;=AM$1,1,0)</f>
        <v>0</v>
      </c>
      <c r="AB507">
        <f>IF($Y507&lt;=AN$1,1,0)</f>
        <v>0</v>
      </c>
      <c r="AC507">
        <f>IF($Y507&lt;=AO$1,1,0)</f>
        <v>0</v>
      </c>
      <c r="AD507">
        <f>IF($Y507&lt;=AP$1,1,0)</f>
        <v>0</v>
      </c>
      <c r="AE507">
        <f>IF($Y507&lt;=AQ$1,1,0)</f>
        <v>1</v>
      </c>
      <c r="AF507">
        <f>IF($Y507&lt;=AR$1,1,0)</f>
        <v>1</v>
      </c>
      <c r="AG507">
        <f>IF($Y507&lt;=AS$1,1,0)</f>
        <v>1</v>
      </c>
      <c r="AH507">
        <f t="shared" si="32"/>
        <v>1</v>
      </c>
      <c r="AI507">
        <f t="shared" si="33"/>
        <v>1</v>
      </c>
      <c r="AJ507">
        <f t="shared" si="34"/>
        <v>1</v>
      </c>
    </row>
    <row r="508" spans="1:36" x14ac:dyDescent="0.2">
      <c r="A508">
        <v>13.3186</v>
      </c>
      <c r="B508">
        <v>11.023809999999999</v>
      </c>
      <c r="C508">
        <v>0</v>
      </c>
      <c r="D508">
        <v>0</v>
      </c>
      <c r="E508" t="s">
        <v>23</v>
      </c>
      <c r="F508">
        <v>0.28000000000000003</v>
      </c>
      <c r="G508">
        <v>0</v>
      </c>
      <c r="H508" t="s">
        <v>28</v>
      </c>
      <c r="I508" t="s">
        <v>25</v>
      </c>
      <c r="J508" s="1">
        <v>19974</v>
      </c>
      <c r="K508">
        <v>28</v>
      </c>
      <c r="L508">
        <v>507</v>
      </c>
      <c r="M508">
        <v>51.309928499999998</v>
      </c>
      <c r="N508">
        <v>1</v>
      </c>
      <c r="O508">
        <v>0</v>
      </c>
      <c r="P508">
        <v>1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18</v>
      </c>
      <c r="W508" t="s">
        <v>23</v>
      </c>
      <c r="X508" t="str">
        <f t="shared" si="31"/>
        <v>13.3186_11.02381</v>
      </c>
      <c r="Y508">
        <f>VLOOKUP(X508,[1]deaths_age_mf!$AM:$AN,2,0)</f>
        <v>181.63714688328326</v>
      </c>
      <c r="Z508">
        <f>IF($Y508&lt;=AL$1,1,0)</f>
        <v>0</v>
      </c>
      <c r="AA508">
        <f>IF($Y508&lt;=AM$1,1,0)</f>
        <v>1</v>
      </c>
      <c r="AB508">
        <f>IF($Y508&lt;=AN$1,1,0)</f>
        <v>1</v>
      </c>
      <c r="AC508">
        <f>IF($Y508&lt;=AO$1,1,0)</f>
        <v>1</v>
      </c>
      <c r="AD508">
        <f>IF($Y508&lt;=AP$1,1,0)</f>
        <v>1</v>
      </c>
      <c r="AE508">
        <f>IF($Y508&lt;=AQ$1,1,0)</f>
        <v>1</v>
      </c>
      <c r="AF508">
        <f>IF($Y508&lt;=AR$1,1,0)</f>
        <v>1</v>
      </c>
      <c r="AG508">
        <f>IF($Y508&lt;=AS$1,1,0)</f>
        <v>1</v>
      </c>
      <c r="AH508">
        <f t="shared" si="32"/>
        <v>1</v>
      </c>
      <c r="AI508">
        <f t="shared" si="33"/>
        <v>1</v>
      </c>
      <c r="AJ508">
        <f t="shared" si="34"/>
        <v>1</v>
      </c>
    </row>
    <row r="509" spans="1:36" x14ac:dyDescent="0.2">
      <c r="A509">
        <v>12.614800000000001</v>
      </c>
      <c r="B509">
        <v>10.951969999999999</v>
      </c>
      <c r="C509">
        <v>1</v>
      </c>
      <c r="D509">
        <v>1</v>
      </c>
      <c r="E509" s="2">
        <v>43059</v>
      </c>
      <c r="F509">
        <v>0.25</v>
      </c>
      <c r="G509">
        <v>1</v>
      </c>
      <c r="H509" t="s">
        <v>24</v>
      </c>
      <c r="I509" t="s">
        <v>25</v>
      </c>
      <c r="J509" s="1">
        <v>19974</v>
      </c>
      <c r="K509">
        <v>28</v>
      </c>
      <c r="L509">
        <v>508</v>
      </c>
      <c r="M509">
        <v>38.820809769999997</v>
      </c>
      <c r="N509">
        <v>1</v>
      </c>
      <c r="O509">
        <v>1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18</v>
      </c>
      <c r="W509" s="2">
        <v>43059</v>
      </c>
      <c r="X509" t="str">
        <f t="shared" si="31"/>
        <v>12.6148_10.95197</v>
      </c>
      <c r="Y509">
        <f>VLOOKUP(X509,[1]deaths_age_mf!$AM:$AN,2,0)</f>
        <v>137.42566657129527</v>
      </c>
      <c r="Z509">
        <f>IF($Y509&lt;=AL$1,1,0)</f>
        <v>0</v>
      </c>
      <c r="AA509">
        <f>IF($Y509&lt;=AM$1,1,0)</f>
        <v>1</v>
      </c>
      <c r="AB509">
        <f>IF($Y509&lt;=AN$1,1,0)</f>
        <v>1</v>
      </c>
      <c r="AC509">
        <f>IF($Y509&lt;=AO$1,1,0)</f>
        <v>1</v>
      </c>
      <c r="AD509">
        <f>IF($Y509&lt;=AP$1,1,0)</f>
        <v>1</v>
      </c>
      <c r="AE509">
        <f>IF($Y509&lt;=AQ$1,1,0)</f>
        <v>1</v>
      </c>
      <c r="AF509">
        <f>IF($Y509&lt;=AR$1,1,0)</f>
        <v>1</v>
      </c>
      <c r="AG509">
        <f>IF($Y509&lt;=AS$1,1,0)</f>
        <v>1</v>
      </c>
      <c r="AH509">
        <f t="shared" si="32"/>
        <v>1</v>
      </c>
      <c r="AI509">
        <f t="shared" si="33"/>
        <v>1</v>
      </c>
      <c r="AJ509">
        <f t="shared" si="34"/>
        <v>1</v>
      </c>
    </row>
    <row r="510" spans="1:36" x14ac:dyDescent="0.2">
      <c r="A510">
        <v>13.080489999999999</v>
      </c>
      <c r="B510">
        <v>14.20134</v>
      </c>
      <c r="C510">
        <v>4</v>
      </c>
      <c r="D510">
        <v>1</v>
      </c>
      <c r="E510" t="s">
        <v>26</v>
      </c>
      <c r="F510">
        <v>0.04</v>
      </c>
      <c r="G510">
        <v>4</v>
      </c>
      <c r="H510" t="s">
        <v>24</v>
      </c>
      <c r="I510" t="s">
        <v>27</v>
      </c>
      <c r="J510" s="1">
        <v>19974</v>
      </c>
      <c r="K510">
        <v>28</v>
      </c>
      <c r="L510">
        <v>509</v>
      </c>
      <c r="M510">
        <v>126.30054389999999</v>
      </c>
      <c r="N510">
        <v>1</v>
      </c>
      <c r="O510">
        <v>0</v>
      </c>
      <c r="P510">
        <v>0</v>
      </c>
      <c r="Q510">
        <v>1</v>
      </c>
      <c r="R510">
        <v>0</v>
      </c>
      <c r="S510">
        <v>0</v>
      </c>
      <c r="T510">
        <v>0</v>
      </c>
      <c r="U510">
        <v>0</v>
      </c>
      <c r="V510">
        <v>18</v>
      </c>
      <c r="W510" t="s">
        <v>26</v>
      </c>
      <c r="X510" t="str">
        <f t="shared" si="31"/>
        <v>13.08049_14.20134</v>
      </c>
      <c r="Y510">
        <f>VLOOKUP(X510,[1]deaths_age_mf!$AM:$AN,2,0)</f>
        <v>447.10392531244941</v>
      </c>
      <c r="Z510">
        <f>IF($Y510&lt;=AL$1,1,0)</f>
        <v>0</v>
      </c>
      <c r="AA510">
        <f>IF($Y510&lt;=AM$1,1,0)</f>
        <v>0</v>
      </c>
      <c r="AB510">
        <f>IF($Y510&lt;=AN$1,1,0)</f>
        <v>0</v>
      </c>
      <c r="AC510">
        <f>IF($Y510&lt;=AO$1,1,0)</f>
        <v>0</v>
      </c>
      <c r="AD510">
        <f>IF($Y510&lt;=AP$1,1,0)</f>
        <v>1</v>
      </c>
      <c r="AE510">
        <f>IF($Y510&lt;=AQ$1,1,0)</f>
        <v>1</v>
      </c>
      <c r="AF510">
        <f>IF($Y510&lt;=AR$1,1,0)</f>
        <v>1</v>
      </c>
      <c r="AG510">
        <f>IF($Y510&lt;=AS$1,1,0)</f>
        <v>1</v>
      </c>
      <c r="AH510">
        <f t="shared" si="32"/>
        <v>1</v>
      </c>
      <c r="AI510">
        <f t="shared" si="33"/>
        <v>1</v>
      </c>
      <c r="AJ510">
        <f t="shared" si="34"/>
        <v>1</v>
      </c>
    </row>
    <row r="511" spans="1:36" x14ac:dyDescent="0.2">
      <c r="A511">
        <v>11.64594</v>
      </c>
      <c r="B511">
        <v>10.45675</v>
      </c>
      <c r="C511">
        <v>5</v>
      </c>
      <c r="D511">
        <v>0</v>
      </c>
      <c r="E511" t="s">
        <v>29</v>
      </c>
      <c r="F511">
        <v>0.01</v>
      </c>
      <c r="G511">
        <v>4</v>
      </c>
      <c r="H511" t="s">
        <v>28</v>
      </c>
      <c r="I511" t="s">
        <v>27</v>
      </c>
      <c r="J511" s="1">
        <v>19974</v>
      </c>
      <c r="K511">
        <v>28</v>
      </c>
      <c r="L511">
        <v>510</v>
      </c>
      <c r="M511">
        <v>78.58702839</v>
      </c>
      <c r="N511">
        <v>1</v>
      </c>
      <c r="O511">
        <v>0</v>
      </c>
      <c r="P511">
        <v>1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18</v>
      </c>
      <c r="W511" t="s">
        <v>29</v>
      </c>
      <c r="X511" t="str">
        <f t="shared" si="31"/>
        <v>11.64594_10.45675</v>
      </c>
      <c r="Y511">
        <f>VLOOKUP(X511,[1]deaths_age_mf!$AM:$AN,2,0)</f>
        <v>278.19808050036869</v>
      </c>
      <c r="Z511">
        <f>IF($Y511&lt;=AL$1,1,0)</f>
        <v>0</v>
      </c>
      <c r="AA511">
        <f>IF($Y511&lt;=AM$1,1,0)</f>
        <v>0</v>
      </c>
      <c r="AB511">
        <f>IF($Y511&lt;=AN$1,1,0)</f>
        <v>1</v>
      </c>
      <c r="AC511">
        <f>IF($Y511&lt;=AO$1,1,0)</f>
        <v>1</v>
      </c>
      <c r="AD511">
        <f>IF($Y511&lt;=AP$1,1,0)</f>
        <v>1</v>
      </c>
      <c r="AE511">
        <f>IF($Y511&lt;=AQ$1,1,0)</f>
        <v>1</v>
      </c>
      <c r="AF511">
        <f>IF($Y511&lt;=AR$1,1,0)</f>
        <v>1</v>
      </c>
      <c r="AG511">
        <f>IF($Y511&lt;=AS$1,1,0)</f>
        <v>1</v>
      </c>
      <c r="AH511">
        <f t="shared" si="32"/>
        <v>1</v>
      </c>
      <c r="AI511">
        <f t="shared" si="33"/>
        <v>1</v>
      </c>
      <c r="AJ511">
        <f t="shared" si="34"/>
        <v>1</v>
      </c>
    </row>
    <row r="512" spans="1:36" x14ac:dyDescent="0.2">
      <c r="A512">
        <v>13.56385</v>
      </c>
      <c r="B512">
        <v>10.07179</v>
      </c>
      <c r="C512">
        <v>2</v>
      </c>
      <c r="D512">
        <v>0</v>
      </c>
      <c r="E512" t="s">
        <v>30</v>
      </c>
      <c r="F512">
        <v>0.3</v>
      </c>
      <c r="G512">
        <v>2</v>
      </c>
      <c r="H512" t="s">
        <v>28</v>
      </c>
      <c r="I512" t="s">
        <v>25</v>
      </c>
      <c r="J512" s="1">
        <v>19974</v>
      </c>
      <c r="K512">
        <v>28</v>
      </c>
      <c r="L512">
        <v>511</v>
      </c>
      <c r="M512">
        <v>96.505442049999999</v>
      </c>
      <c r="N512">
        <v>1</v>
      </c>
      <c r="O512">
        <v>0</v>
      </c>
      <c r="P512">
        <v>1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18</v>
      </c>
      <c r="W512" t="s">
        <v>30</v>
      </c>
      <c r="X512" t="str">
        <f t="shared" si="31"/>
        <v>13.56385_10.07179</v>
      </c>
      <c r="Y512">
        <f>VLOOKUP(X512,[1]deaths_age_mf!$AM:$AN,2,0)</f>
        <v>341.62926487468968</v>
      </c>
      <c r="Z512">
        <f>IF($Y512&lt;=AL$1,1,0)</f>
        <v>0</v>
      </c>
      <c r="AA512">
        <f>IF($Y512&lt;=AM$1,1,0)</f>
        <v>0</v>
      </c>
      <c r="AB512">
        <f>IF($Y512&lt;=AN$1,1,0)</f>
        <v>0</v>
      </c>
      <c r="AC512">
        <f>IF($Y512&lt;=AO$1,1,0)</f>
        <v>1</v>
      </c>
      <c r="AD512">
        <f>IF($Y512&lt;=AP$1,1,0)</f>
        <v>1</v>
      </c>
      <c r="AE512">
        <f>IF($Y512&lt;=AQ$1,1,0)</f>
        <v>1</v>
      </c>
      <c r="AF512">
        <f>IF($Y512&lt;=AR$1,1,0)</f>
        <v>1</v>
      </c>
      <c r="AG512">
        <f>IF($Y512&lt;=AS$1,1,0)</f>
        <v>1</v>
      </c>
      <c r="AH512">
        <f t="shared" si="32"/>
        <v>1</v>
      </c>
      <c r="AI512">
        <f t="shared" si="33"/>
        <v>1</v>
      </c>
      <c r="AJ512">
        <f t="shared" si="34"/>
        <v>1</v>
      </c>
    </row>
    <row r="513" spans="1:36" x14ac:dyDescent="0.2">
      <c r="A513">
        <v>13.37551</v>
      </c>
      <c r="B513">
        <v>13.066929999999999</v>
      </c>
      <c r="C513">
        <v>5</v>
      </c>
      <c r="D513">
        <v>1</v>
      </c>
      <c r="E513" t="s">
        <v>29</v>
      </c>
      <c r="F513">
        <v>0.01</v>
      </c>
      <c r="G513">
        <v>4</v>
      </c>
      <c r="H513" t="s">
        <v>24</v>
      </c>
      <c r="I513" t="s">
        <v>27</v>
      </c>
      <c r="J513" s="1">
        <v>19974</v>
      </c>
      <c r="K513">
        <v>28</v>
      </c>
      <c r="L513">
        <v>512</v>
      </c>
      <c r="M513">
        <v>78.128335500000006</v>
      </c>
      <c r="N513">
        <v>1</v>
      </c>
      <c r="O513">
        <v>0</v>
      </c>
      <c r="P513">
        <v>1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18</v>
      </c>
      <c r="W513" t="s">
        <v>29</v>
      </c>
      <c r="X513" t="str">
        <f t="shared" si="31"/>
        <v>13.37551_13.06693</v>
      </c>
      <c r="Y513">
        <f>VLOOKUP(X513,[1]deaths_age_mf!$AM:$AN,2,0)</f>
        <v>276.57430768245672</v>
      </c>
      <c r="Z513">
        <f>IF($Y513&lt;=AL$1,1,0)</f>
        <v>0</v>
      </c>
      <c r="AA513">
        <f>IF($Y513&lt;=AM$1,1,0)</f>
        <v>0</v>
      </c>
      <c r="AB513">
        <f>IF($Y513&lt;=AN$1,1,0)</f>
        <v>1</v>
      </c>
      <c r="AC513">
        <f>IF($Y513&lt;=AO$1,1,0)</f>
        <v>1</v>
      </c>
      <c r="AD513">
        <f>IF($Y513&lt;=AP$1,1,0)</f>
        <v>1</v>
      </c>
      <c r="AE513">
        <f>IF($Y513&lt;=AQ$1,1,0)</f>
        <v>1</v>
      </c>
      <c r="AF513">
        <f>IF($Y513&lt;=AR$1,1,0)</f>
        <v>1</v>
      </c>
      <c r="AG513">
        <f>IF($Y513&lt;=AS$1,1,0)</f>
        <v>1</v>
      </c>
      <c r="AH513">
        <f t="shared" si="32"/>
        <v>1</v>
      </c>
      <c r="AI513">
        <f t="shared" si="33"/>
        <v>1</v>
      </c>
      <c r="AJ513">
        <f t="shared" si="34"/>
        <v>1</v>
      </c>
    </row>
    <row r="514" spans="1:36" x14ac:dyDescent="0.2">
      <c r="A514">
        <v>13.736700000000001</v>
      </c>
      <c r="B514">
        <v>11.130269999999999</v>
      </c>
      <c r="C514">
        <v>5</v>
      </c>
      <c r="D514">
        <v>0</v>
      </c>
      <c r="E514" t="s">
        <v>29</v>
      </c>
      <c r="F514">
        <v>0.01</v>
      </c>
      <c r="G514">
        <v>4</v>
      </c>
      <c r="H514" t="s">
        <v>28</v>
      </c>
      <c r="I514" t="s">
        <v>27</v>
      </c>
      <c r="J514" s="1">
        <v>19974</v>
      </c>
      <c r="K514">
        <v>28</v>
      </c>
      <c r="L514">
        <v>513</v>
      </c>
      <c r="M514">
        <v>65.465789880000003</v>
      </c>
      <c r="N514">
        <v>1</v>
      </c>
      <c r="O514">
        <v>0</v>
      </c>
      <c r="P514">
        <v>1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18</v>
      </c>
      <c r="W514" t="s">
        <v>29</v>
      </c>
      <c r="X514" t="str">
        <f t="shared" si="31"/>
        <v>13.7367_11.13027</v>
      </c>
      <c r="Y514">
        <f>VLOOKUP(X514,[1]deaths_age_mf!$AM:$AN,2,0)</f>
        <v>231.74889617704119</v>
      </c>
      <c r="Z514">
        <f>IF($Y514&lt;=AL$1,1,0)</f>
        <v>0</v>
      </c>
      <c r="AA514">
        <f>IF($Y514&lt;=AM$1,1,0)</f>
        <v>0</v>
      </c>
      <c r="AB514">
        <f>IF($Y514&lt;=AN$1,1,0)</f>
        <v>1</v>
      </c>
      <c r="AC514">
        <f>IF($Y514&lt;=AO$1,1,0)</f>
        <v>1</v>
      </c>
      <c r="AD514">
        <f>IF($Y514&lt;=AP$1,1,0)</f>
        <v>1</v>
      </c>
      <c r="AE514">
        <f>IF($Y514&lt;=AQ$1,1,0)</f>
        <v>1</v>
      </c>
      <c r="AF514">
        <f>IF($Y514&lt;=AR$1,1,0)</f>
        <v>1</v>
      </c>
      <c r="AG514">
        <f>IF($Y514&lt;=AS$1,1,0)</f>
        <v>1</v>
      </c>
      <c r="AH514">
        <f t="shared" si="32"/>
        <v>1</v>
      </c>
      <c r="AI514">
        <f t="shared" si="33"/>
        <v>1</v>
      </c>
      <c r="AJ514">
        <f t="shared" si="34"/>
        <v>1</v>
      </c>
    </row>
    <row r="515" spans="1:36" x14ac:dyDescent="0.2">
      <c r="A515">
        <v>10.68826</v>
      </c>
      <c r="B515">
        <v>12.459059999999999</v>
      </c>
      <c r="C515">
        <v>3</v>
      </c>
      <c r="D515">
        <v>1</v>
      </c>
      <c r="E515" t="s">
        <v>31</v>
      </c>
      <c r="F515">
        <v>0.13</v>
      </c>
      <c r="G515">
        <v>3</v>
      </c>
      <c r="H515" t="s">
        <v>24</v>
      </c>
      <c r="I515" t="s">
        <v>25</v>
      </c>
      <c r="J515" s="1">
        <v>19974</v>
      </c>
      <c r="K515">
        <v>28</v>
      </c>
      <c r="L515">
        <v>514</v>
      </c>
      <c r="M515">
        <v>101.01642289999999</v>
      </c>
      <c r="N515">
        <v>1</v>
      </c>
      <c r="O515">
        <v>0</v>
      </c>
      <c r="P515">
        <v>0</v>
      </c>
      <c r="Q515">
        <v>1</v>
      </c>
      <c r="R515">
        <v>0</v>
      </c>
      <c r="S515">
        <v>0</v>
      </c>
      <c r="T515">
        <v>0</v>
      </c>
      <c r="U515">
        <v>0</v>
      </c>
      <c r="V515">
        <v>18</v>
      </c>
      <c r="W515" t="s">
        <v>31</v>
      </c>
      <c r="X515" t="str">
        <f t="shared" ref="X515:X572" si="35">A515&amp;"_"&amp;B515</f>
        <v>10.68826_12.45906</v>
      </c>
      <c r="Y515">
        <f>VLOOKUP(X515,[1]deaths_age_mf!$AM:$AN,2,0)</f>
        <v>357.5981369527866</v>
      </c>
      <c r="Z515">
        <f>IF($Y515&lt;=AL$1,1,0)</f>
        <v>0</v>
      </c>
      <c r="AA515">
        <f>IF($Y515&lt;=AM$1,1,0)</f>
        <v>0</v>
      </c>
      <c r="AB515">
        <f>IF($Y515&lt;=AN$1,1,0)</f>
        <v>0</v>
      </c>
      <c r="AC515">
        <f>IF($Y515&lt;=AO$1,1,0)</f>
        <v>1</v>
      </c>
      <c r="AD515">
        <f>IF($Y515&lt;=AP$1,1,0)</f>
        <v>1</v>
      </c>
      <c r="AE515">
        <f>IF($Y515&lt;=AQ$1,1,0)</f>
        <v>1</v>
      </c>
      <c r="AF515">
        <f>IF($Y515&lt;=AR$1,1,0)</f>
        <v>1</v>
      </c>
      <c r="AG515">
        <f>IF($Y515&lt;=AS$1,1,0)</f>
        <v>1</v>
      </c>
      <c r="AH515">
        <f t="shared" ref="AH515:AH573" si="36">IF($Y515&lt;=AT$1,1,0)</f>
        <v>1</v>
      </c>
      <c r="AI515">
        <f t="shared" ref="AI515:AI573" si="37">IF($Y515&lt;=AU$1,1,0)</f>
        <v>1</v>
      </c>
      <c r="AJ515">
        <f t="shared" ref="AJ515:AJ573" si="38">IF($Y515&lt;=AV$1,1,0)</f>
        <v>1</v>
      </c>
    </row>
    <row r="516" spans="1:36" x14ac:dyDescent="0.2">
      <c r="A516">
        <v>12.18764</v>
      </c>
      <c r="B516">
        <v>14.137549999999999</v>
      </c>
      <c r="C516">
        <v>5</v>
      </c>
      <c r="D516">
        <v>0</v>
      </c>
      <c r="E516" t="s">
        <v>29</v>
      </c>
      <c r="F516">
        <v>0.01</v>
      </c>
      <c r="G516">
        <v>4</v>
      </c>
      <c r="H516" t="s">
        <v>28</v>
      </c>
      <c r="I516" t="s">
        <v>27</v>
      </c>
      <c r="J516" s="1">
        <v>19974</v>
      </c>
      <c r="K516">
        <v>28</v>
      </c>
      <c r="L516">
        <v>515</v>
      </c>
      <c r="M516">
        <v>122.0365977</v>
      </c>
      <c r="N516">
        <v>1</v>
      </c>
      <c r="O516">
        <v>0</v>
      </c>
      <c r="P516">
        <v>0</v>
      </c>
      <c r="Q516">
        <v>1</v>
      </c>
      <c r="R516">
        <v>0</v>
      </c>
      <c r="S516">
        <v>0</v>
      </c>
      <c r="T516">
        <v>0</v>
      </c>
      <c r="U516">
        <v>0</v>
      </c>
      <c r="V516">
        <v>18</v>
      </c>
      <c r="W516" t="s">
        <v>29</v>
      </c>
      <c r="X516" t="str">
        <f t="shared" si="35"/>
        <v>12.18764_14.13755</v>
      </c>
      <c r="Y516">
        <f>VLOOKUP(X516,[1]deaths_age_mf!$AM:$AN,2,0)</f>
        <v>432.00955602289071</v>
      </c>
      <c r="Z516">
        <f>IF($Y516&lt;=AL$1,1,0)</f>
        <v>0</v>
      </c>
      <c r="AA516">
        <f>IF($Y516&lt;=AM$1,1,0)</f>
        <v>0</v>
      </c>
      <c r="AB516">
        <f>IF($Y516&lt;=AN$1,1,0)</f>
        <v>0</v>
      </c>
      <c r="AC516">
        <f>IF($Y516&lt;=AO$1,1,0)</f>
        <v>0</v>
      </c>
      <c r="AD516">
        <f>IF($Y516&lt;=AP$1,1,0)</f>
        <v>1</v>
      </c>
      <c r="AE516">
        <f>IF($Y516&lt;=AQ$1,1,0)</f>
        <v>1</v>
      </c>
      <c r="AF516">
        <f>IF($Y516&lt;=AR$1,1,0)</f>
        <v>1</v>
      </c>
      <c r="AG516">
        <f>IF($Y516&lt;=AS$1,1,0)</f>
        <v>1</v>
      </c>
      <c r="AH516">
        <f t="shared" si="36"/>
        <v>1</v>
      </c>
      <c r="AI516">
        <f t="shared" si="37"/>
        <v>1</v>
      </c>
      <c r="AJ516">
        <f t="shared" si="38"/>
        <v>1</v>
      </c>
    </row>
    <row r="517" spans="1:36" x14ac:dyDescent="0.2">
      <c r="A517">
        <v>13.96921</v>
      </c>
      <c r="B517">
        <v>13.32231</v>
      </c>
      <c r="C517">
        <v>3</v>
      </c>
      <c r="D517">
        <v>1</v>
      </c>
      <c r="E517" t="s">
        <v>31</v>
      </c>
      <c r="F517">
        <v>0.13</v>
      </c>
      <c r="G517">
        <v>3</v>
      </c>
      <c r="H517" t="s">
        <v>24</v>
      </c>
      <c r="I517" t="s">
        <v>25</v>
      </c>
      <c r="J517" s="1">
        <v>19974</v>
      </c>
      <c r="K517">
        <v>28</v>
      </c>
      <c r="L517">
        <v>516</v>
      </c>
      <c r="M517">
        <v>106.0478354</v>
      </c>
      <c r="N517">
        <v>1</v>
      </c>
      <c r="O517">
        <v>0</v>
      </c>
      <c r="P517">
        <v>0</v>
      </c>
      <c r="Q517">
        <v>1</v>
      </c>
      <c r="R517">
        <v>0</v>
      </c>
      <c r="S517">
        <v>0</v>
      </c>
      <c r="T517">
        <v>0</v>
      </c>
      <c r="U517">
        <v>0</v>
      </c>
      <c r="V517">
        <v>18</v>
      </c>
      <c r="W517" t="s">
        <v>31</v>
      </c>
      <c r="X517" t="str">
        <f t="shared" si="35"/>
        <v>13.96921_13.32231</v>
      </c>
      <c r="Y517">
        <f>VLOOKUP(X517,[1]deaths_age_mf!$AM:$AN,2,0)</f>
        <v>375.40933744827146</v>
      </c>
      <c r="Z517">
        <f>IF($Y517&lt;=AL$1,1,0)</f>
        <v>0</v>
      </c>
      <c r="AA517">
        <f>IF($Y517&lt;=AM$1,1,0)</f>
        <v>0</v>
      </c>
      <c r="AB517">
        <f>IF($Y517&lt;=AN$1,1,0)</f>
        <v>0</v>
      </c>
      <c r="AC517">
        <f>IF($Y517&lt;=AO$1,1,0)</f>
        <v>1</v>
      </c>
      <c r="AD517">
        <f>IF($Y517&lt;=AP$1,1,0)</f>
        <v>1</v>
      </c>
      <c r="AE517">
        <f>IF($Y517&lt;=AQ$1,1,0)</f>
        <v>1</v>
      </c>
      <c r="AF517">
        <f>IF($Y517&lt;=AR$1,1,0)</f>
        <v>1</v>
      </c>
      <c r="AG517">
        <f>IF($Y517&lt;=AS$1,1,0)</f>
        <v>1</v>
      </c>
      <c r="AH517">
        <f t="shared" si="36"/>
        <v>1</v>
      </c>
      <c r="AI517">
        <f t="shared" si="37"/>
        <v>1</v>
      </c>
      <c r="AJ517">
        <f t="shared" si="38"/>
        <v>1</v>
      </c>
    </row>
    <row r="518" spans="1:36" x14ac:dyDescent="0.2">
      <c r="A518">
        <v>14.77023</v>
      </c>
      <c r="B518">
        <v>9.2105110000000003</v>
      </c>
      <c r="C518">
        <v>5</v>
      </c>
      <c r="D518">
        <v>0</v>
      </c>
      <c r="E518" t="s">
        <v>29</v>
      </c>
      <c r="F518">
        <v>0.01</v>
      </c>
      <c r="G518">
        <v>4</v>
      </c>
      <c r="H518" t="s">
        <v>28</v>
      </c>
      <c r="I518" t="s">
        <v>27</v>
      </c>
      <c r="J518" s="1">
        <v>19975</v>
      </c>
      <c r="K518">
        <v>12</v>
      </c>
      <c r="L518">
        <v>517</v>
      </c>
      <c r="M518">
        <v>167.0973037</v>
      </c>
      <c r="N518">
        <v>0</v>
      </c>
      <c r="O518">
        <v>0</v>
      </c>
      <c r="P518">
        <v>0</v>
      </c>
      <c r="Q518">
        <v>0</v>
      </c>
      <c r="R518">
        <v>1</v>
      </c>
      <c r="S518">
        <v>0</v>
      </c>
      <c r="T518">
        <v>0</v>
      </c>
      <c r="U518">
        <v>0</v>
      </c>
      <c r="V518">
        <v>19</v>
      </c>
      <c r="W518" t="s">
        <v>29</v>
      </c>
      <c r="X518" t="str">
        <f t="shared" si="35"/>
        <v>14.77023_9.210511</v>
      </c>
      <c r="Y518">
        <f>VLOOKUP(X518,[1]deaths_age_mf!$AM:$AN,2,0)</f>
        <v>591.52445501201817</v>
      </c>
      <c r="Z518">
        <f>IF($Y518&lt;=AL$1,1,0)</f>
        <v>0</v>
      </c>
      <c r="AA518">
        <f>IF($Y518&lt;=AM$1,1,0)</f>
        <v>0</v>
      </c>
      <c r="AB518">
        <f>IF($Y518&lt;=AN$1,1,0)</f>
        <v>0</v>
      </c>
      <c r="AC518">
        <f>IF($Y518&lt;=AO$1,1,0)</f>
        <v>0</v>
      </c>
      <c r="AD518">
        <f>IF($Y518&lt;=AP$1,1,0)</f>
        <v>0</v>
      </c>
      <c r="AE518">
        <f>IF($Y518&lt;=AQ$1,1,0)</f>
        <v>1</v>
      </c>
      <c r="AF518">
        <f>IF($Y518&lt;=AR$1,1,0)</f>
        <v>1</v>
      </c>
      <c r="AG518">
        <f>IF($Y518&lt;=AS$1,1,0)</f>
        <v>1</v>
      </c>
      <c r="AH518">
        <f t="shared" si="36"/>
        <v>1</v>
      </c>
      <c r="AI518">
        <f t="shared" si="37"/>
        <v>1</v>
      </c>
      <c r="AJ518">
        <f t="shared" si="38"/>
        <v>1</v>
      </c>
    </row>
    <row r="519" spans="1:36" x14ac:dyDescent="0.2">
      <c r="A519">
        <v>15.082610000000001</v>
      </c>
      <c r="B519">
        <v>10.12219</v>
      </c>
      <c r="C519">
        <v>1</v>
      </c>
      <c r="D519">
        <v>0</v>
      </c>
      <c r="E519" s="2">
        <v>43059</v>
      </c>
      <c r="F519">
        <v>0.25</v>
      </c>
      <c r="G519">
        <v>1</v>
      </c>
      <c r="H519" t="s">
        <v>28</v>
      </c>
      <c r="I519" t="s">
        <v>25</v>
      </c>
      <c r="J519" s="1">
        <v>19975</v>
      </c>
      <c r="K519">
        <v>12</v>
      </c>
      <c r="L519">
        <v>518</v>
      </c>
      <c r="M519">
        <v>149.01626899999999</v>
      </c>
      <c r="N519">
        <v>1</v>
      </c>
      <c r="O519">
        <v>0</v>
      </c>
      <c r="P519">
        <v>0</v>
      </c>
      <c r="Q519">
        <v>1</v>
      </c>
      <c r="R519">
        <v>0</v>
      </c>
      <c r="S519">
        <v>0</v>
      </c>
      <c r="T519">
        <v>0</v>
      </c>
      <c r="U519">
        <v>0</v>
      </c>
      <c r="V519">
        <v>19</v>
      </c>
      <c r="W519" s="2">
        <v>43059</v>
      </c>
      <c r="X519" t="str">
        <f t="shared" si="35"/>
        <v>15.08261_10.12219</v>
      </c>
      <c r="Y519">
        <f>VLOOKUP(X519,[1]deaths_age_mf!$AM:$AN,2,0)</f>
        <v>527.51759229646575</v>
      </c>
      <c r="Z519">
        <f>IF($Y519&lt;=AL$1,1,0)</f>
        <v>0</v>
      </c>
      <c r="AA519">
        <f>IF($Y519&lt;=AM$1,1,0)</f>
        <v>0</v>
      </c>
      <c r="AB519">
        <f>IF($Y519&lt;=AN$1,1,0)</f>
        <v>0</v>
      </c>
      <c r="AC519">
        <f>IF($Y519&lt;=AO$1,1,0)</f>
        <v>0</v>
      </c>
      <c r="AD519">
        <f>IF($Y519&lt;=AP$1,1,0)</f>
        <v>0</v>
      </c>
      <c r="AE519">
        <f>IF($Y519&lt;=AQ$1,1,0)</f>
        <v>1</v>
      </c>
      <c r="AF519">
        <f>IF($Y519&lt;=AR$1,1,0)</f>
        <v>1</v>
      </c>
      <c r="AG519">
        <f>IF($Y519&lt;=AS$1,1,0)</f>
        <v>1</v>
      </c>
      <c r="AH519">
        <f t="shared" si="36"/>
        <v>1</v>
      </c>
      <c r="AI519">
        <f t="shared" si="37"/>
        <v>1</v>
      </c>
      <c r="AJ519">
        <f t="shared" si="38"/>
        <v>1</v>
      </c>
    </row>
    <row r="520" spans="1:36" x14ac:dyDescent="0.2">
      <c r="A520">
        <v>16.23659</v>
      </c>
      <c r="B520">
        <v>9.9144740000000002</v>
      </c>
      <c r="C520">
        <v>1</v>
      </c>
      <c r="D520">
        <v>0</v>
      </c>
      <c r="E520" s="2">
        <v>43059</v>
      </c>
      <c r="F520">
        <v>0.25</v>
      </c>
      <c r="G520">
        <v>1</v>
      </c>
      <c r="H520" t="s">
        <v>28</v>
      </c>
      <c r="I520" t="s">
        <v>25</v>
      </c>
      <c r="J520" s="1">
        <v>19975</v>
      </c>
      <c r="K520">
        <v>12</v>
      </c>
      <c r="L520">
        <v>519</v>
      </c>
      <c r="M520">
        <v>204.44914199999999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1</v>
      </c>
      <c r="T520">
        <v>0</v>
      </c>
      <c r="U520">
        <v>0</v>
      </c>
      <c r="V520">
        <v>19</v>
      </c>
      <c r="W520" s="2">
        <v>43059</v>
      </c>
      <c r="X520" t="str">
        <f t="shared" si="35"/>
        <v>16.23659_9.914474</v>
      </c>
      <c r="Y520">
        <f>VLOOKUP(X520,[1]deaths_age_mf!$AM:$AN,2,0)</f>
        <v>723.74996284634551</v>
      </c>
      <c r="Z520">
        <f>IF($Y520&lt;=AL$1,1,0)</f>
        <v>0</v>
      </c>
      <c r="AA520">
        <f>IF($Y520&lt;=AM$1,1,0)</f>
        <v>0</v>
      </c>
      <c r="AB520">
        <f>IF($Y520&lt;=AN$1,1,0)</f>
        <v>0</v>
      </c>
      <c r="AC520">
        <f>IF($Y520&lt;=AO$1,1,0)</f>
        <v>0</v>
      </c>
      <c r="AD520">
        <f>IF($Y520&lt;=AP$1,1,0)</f>
        <v>0</v>
      </c>
      <c r="AE520">
        <f>IF($Y520&lt;=AQ$1,1,0)</f>
        <v>0</v>
      </c>
      <c r="AF520">
        <f>IF($Y520&lt;=AR$1,1,0)</f>
        <v>0</v>
      </c>
      <c r="AG520">
        <f>IF($Y520&lt;=AS$1,1,0)</f>
        <v>1</v>
      </c>
      <c r="AH520">
        <f t="shared" si="36"/>
        <v>1</v>
      </c>
      <c r="AI520">
        <f t="shared" si="37"/>
        <v>1</v>
      </c>
      <c r="AJ520">
        <f t="shared" si="38"/>
        <v>1</v>
      </c>
    </row>
    <row r="521" spans="1:36" x14ac:dyDescent="0.2">
      <c r="A521">
        <v>15.313560000000001</v>
      </c>
      <c r="B521">
        <v>11.4458</v>
      </c>
      <c r="C521">
        <v>0</v>
      </c>
      <c r="D521">
        <v>0</v>
      </c>
      <c r="E521" t="s">
        <v>23</v>
      </c>
      <c r="F521">
        <v>0.28000000000000003</v>
      </c>
      <c r="G521">
        <v>0</v>
      </c>
      <c r="H521" t="s">
        <v>28</v>
      </c>
      <c r="I521" t="s">
        <v>25</v>
      </c>
      <c r="J521" s="1">
        <v>19975</v>
      </c>
      <c r="K521">
        <v>12</v>
      </c>
      <c r="L521">
        <v>520</v>
      </c>
      <c r="M521">
        <v>137.82989620000001</v>
      </c>
      <c r="N521">
        <v>1</v>
      </c>
      <c r="O521">
        <v>0</v>
      </c>
      <c r="P521">
        <v>0</v>
      </c>
      <c r="Q521">
        <v>1</v>
      </c>
      <c r="R521">
        <v>0</v>
      </c>
      <c r="S521">
        <v>0</v>
      </c>
      <c r="T521">
        <v>0</v>
      </c>
      <c r="U521">
        <v>0</v>
      </c>
      <c r="V521">
        <v>19</v>
      </c>
      <c r="W521" t="s">
        <v>23</v>
      </c>
      <c r="X521" t="str">
        <f t="shared" si="35"/>
        <v>15.31356_11.4458</v>
      </c>
      <c r="Y521">
        <f>VLOOKUP(X521,[1]deaths_age_mf!$AM:$AN,2,0)</f>
        <v>487.91783242147687</v>
      </c>
      <c r="Z521">
        <f>IF($Y521&lt;=AL$1,1,0)</f>
        <v>0</v>
      </c>
      <c r="AA521">
        <f>IF($Y521&lt;=AM$1,1,0)</f>
        <v>0</v>
      </c>
      <c r="AB521">
        <f>IF($Y521&lt;=AN$1,1,0)</f>
        <v>0</v>
      </c>
      <c r="AC521">
        <f>IF($Y521&lt;=AO$1,1,0)</f>
        <v>0</v>
      </c>
      <c r="AD521">
        <f>IF($Y521&lt;=AP$1,1,0)</f>
        <v>1</v>
      </c>
      <c r="AE521">
        <f>IF($Y521&lt;=AQ$1,1,0)</f>
        <v>1</v>
      </c>
      <c r="AF521">
        <f>IF($Y521&lt;=AR$1,1,0)</f>
        <v>1</v>
      </c>
      <c r="AG521">
        <f>IF($Y521&lt;=AS$1,1,0)</f>
        <v>1</v>
      </c>
      <c r="AH521">
        <f t="shared" si="36"/>
        <v>1</v>
      </c>
      <c r="AI521">
        <f t="shared" si="37"/>
        <v>1</v>
      </c>
      <c r="AJ521">
        <f t="shared" si="38"/>
        <v>1</v>
      </c>
    </row>
    <row r="522" spans="1:36" x14ac:dyDescent="0.2">
      <c r="A522">
        <v>12.549720000000001</v>
      </c>
      <c r="B522">
        <v>11.075189999999999</v>
      </c>
      <c r="C522">
        <v>5</v>
      </c>
      <c r="D522">
        <v>1</v>
      </c>
      <c r="E522" t="s">
        <v>29</v>
      </c>
      <c r="F522">
        <v>0.01</v>
      </c>
      <c r="G522">
        <v>4</v>
      </c>
      <c r="H522" t="s">
        <v>24</v>
      </c>
      <c r="I522" t="s">
        <v>27</v>
      </c>
      <c r="J522" s="1">
        <v>19975</v>
      </c>
      <c r="K522">
        <v>12</v>
      </c>
      <c r="L522">
        <v>521</v>
      </c>
      <c r="M522">
        <v>32.61695083</v>
      </c>
      <c r="N522">
        <v>1</v>
      </c>
      <c r="O522">
        <v>1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19</v>
      </c>
      <c r="W522" t="s">
        <v>29</v>
      </c>
      <c r="X522" t="str">
        <f t="shared" si="35"/>
        <v>12.54972_11.07519</v>
      </c>
      <c r="Y522">
        <f>VLOOKUP(X522,[1]deaths_age_mf!$AM:$AN,2,0)</f>
        <v>115.46400595305604</v>
      </c>
      <c r="Z522">
        <f>IF($Y522&lt;=AL$1,1,0)</f>
        <v>0</v>
      </c>
      <c r="AA522">
        <f>IF($Y522&lt;=AM$1,1,0)</f>
        <v>1</v>
      </c>
      <c r="AB522">
        <f>IF($Y522&lt;=AN$1,1,0)</f>
        <v>1</v>
      </c>
      <c r="AC522">
        <f>IF($Y522&lt;=AO$1,1,0)</f>
        <v>1</v>
      </c>
      <c r="AD522">
        <f>IF($Y522&lt;=AP$1,1,0)</f>
        <v>1</v>
      </c>
      <c r="AE522">
        <f>IF($Y522&lt;=AQ$1,1,0)</f>
        <v>1</v>
      </c>
      <c r="AF522">
        <f>IF($Y522&lt;=AR$1,1,0)</f>
        <v>1</v>
      </c>
      <c r="AG522">
        <f>IF($Y522&lt;=AS$1,1,0)</f>
        <v>1</v>
      </c>
      <c r="AH522">
        <f t="shared" si="36"/>
        <v>1</v>
      </c>
      <c r="AI522">
        <f t="shared" si="37"/>
        <v>1</v>
      </c>
      <c r="AJ522">
        <f t="shared" si="38"/>
        <v>1</v>
      </c>
    </row>
    <row r="523" spans="1:36" x14ac:dyDescent="0.2">
      <c r="A523">
        <v>14.65652</v>
      </c>
      <c r="B523">
        <v>11.439</v>
      </c>
      <c r="C523">
        <v>5</v>
      </c>
      <c r="D523">
        <v>1</v>
      </c>
      <c r="E523" t="s">
        <v>29</v>
      </c>
      <c r="F523">
        <v>0.01</v>
      </c>
      <c r="G523">
        <v>4</v>
      </c>
      <c r="H523" t="s">
        <v>24</v>
      </c>
      <c r="I523" t="s">
        <v>27</v>
      </c>
      <c r="J523" s="1">
        <v>19975</v>
      </c>
      <c r="K523">
        <v>12</v>
      </c>
      <c r="L523">
        <v>522</v>
      </c>
      <c r="M523">
        <v>105.2489411</v>
      </c>
      <c r="N523">
        <v>1</v>
      </c>
      <c r="O523">
        <v>0</v>
      </c>
      <c r="P523">
        <v>0</v>
      </c>
      <c r="Q523">
        <v>1</v>
      </c>
      <c r="R523">
        <v>0</v>
      </c>
      <c r="S523">
        <v>0</v>
      </c>
      <c r="T523">
        <v>0</v>
      </c>
      <c r="U523">
        <v>0</v>
      </c>
      <c r="V523">
        <v>19</v>
      </c>
      <c r="W523" t="s">
        <v>29</v>
      </c>
      <c r="X523" t="str">
        <f t="shared" si="35"/>
        <v>14.65652_11.439</v>
      </c>
      <c r="Y523">
        <f>VLOOKUP(X523,[1]deaths_age_mf!$AM:$AN,2,0)</f>
        <v>372.58125155957293</v>
      </c>
      <c r="Z523">
        <f>IF($Y523&lt;=AL$1,1,0)</f>
        <v>0</v>
      </c>
      <c r="AA523">
        <f>IF($Y523&lt;=AM$1,1,0)</f>
        <v>0</v>
      </c>
      <c r="AB523">
        <f>IF($Y523&lt;=AN$1,1,0)</f>
        <v>0</v>
      </c>
      <c r="AC523">
        <f>IF($Y523&lt;=AO$1,1,0)</f>
        <v>1</v>
      </c>
      <c r="AD523">
        <f>IF($Y523&lt;=AP$1,1,0)</f>
        <v>1</v>
      </c>
      <c r="AE523">
        <f>IF($Y523&lt;=AQ$1,1,0)</f>
        <v>1</v>
      </c>
      <c r="AF523">
        <f>IF($Y523&lt;=AR$1,1,0)</f>
        <v>1</v>
      </c>
      <c r="AG523">
        <f>IF($Y523&lt;=AS$1,1,0)</f>
        <v>1</v>
      </c>
      <c r="AH523">
        <f t="shared" si="36"/>
        <v>1</v>
      </c>
      <c r="AI523">
        <f t="shared" si="37"/>
        <v>1</v>
      </c>
      <c r="AJ523">
        <f t="shared" si="38"/>
        <v>1</v>
      </c>
    </row>
    <row r="524" spans="1:36" x14ac:dyDescent="0.2">
      <c r="A524">
        <v>12.53218</v>
      </c>
      <c r="B524">
        <v>11.104520000000001</v>
      </c>
      <c r="C524">
        <v>0</v>
      </c>
      <c r="D524">
        <v>0</v>
      </c>
      <c r="E524" t="s">
        <v>23</v>
      </c>
      <c r="F524">
        <v>0.28000000000000003</v>
      </c>
      <c r="G524">
        <v>0</v>
      </c>
      <c r="H524" t="s">
        <v>28</v>
      </c>
      <c r="I524" t="s">
        <v>25</v>
      </c>
      <c r="J524" s="1">
        <v>19975</v>
      </c>
      <c r="K524">
        <v>12</v>
      </c>
      <c r="L524">
        <v>523</v>
      </c>
      <c r="M524">
        <v>31.194072500000001</v>
      </c>
      <c r="N524">
        <v>1</v>
      </c>
      <c r="O524">
        <v>1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19</v>
      </c>
      <c r="W524" t="s">
        <v>23</v>
      </c>
      <c r="X524" t="str">
        <f t="shared" si="35"/>
        <v>12.53218_11.10452</v>
      </c>
      <c r="Y524">
        <f>VLOOKUP(X524,[1]deaths_age_mf!$AM:$AN,2,0)</f>
        <v>110.42701663610619</v>
      </c>
      <c r="Z524">
        <f>IF($Y524&lt;=AL$1,1,0)</f>
        <v>0</v>
      </c>
      <c r="AA524">
        <f>IF($Y524&lt;=AM$1,1,0)</f>
        <v>1</v>
      </c>
      <c r="AB524">
        <f>IF($Y524&lt;=AN$1,1,0)</f>
        <v>1</v>
      </c>
      <c r="AC524">
        <f>IF($Y524&lt;=AO$1,1,0)</f>
        <v>1</v>
      </c>
      <c r="AD524">
        <f>IF($Y524&lt;=AP$1,1,0)</f>
        <v>1</v>
      </c>
      <c r="AE524">
        <f>IF($Y524&lt;=AQ$1,1,0)</f>
        <v>1</v>
      </c>
      <c r="AF524">
        <f>IF($Y524&lt;=AR$1,1,0)</f>
        <v>1</v>
      </c>
      <c r="AG524">
        <f>IF($Y524&lt;=AS$1,1,0)</f>
        <v>1</v>
      </c>
      <c r="AH524">
        <f t="shared" si="36"/>
        <v>1</v>
      </c>
      <c r="AI524">
        <f t="shared" si="37"/>
        <v>1</v>
      </c>
      <c r="AJ524">
        <f t="shared" si="38"/>
        <v>1</v>
      </c>
    </row>
    <row r="525" spans="1:36" x14ac:dyDescent="0.2">
      <c r="A525">
        <v>10.913040000000001</v>
      </c>
      <c r="B525">
        <v>14.67075</v>
      </c>
      <c r="C525">
        <v>5</v>
      </c>
      <c r="D525">
        <v>0</v>
      </c>
      <c r="E525" t="s">
        <v>29</v>
      </c>
      <c r="F525">
        <v>0.01</v>
      </c>
      <c r="G525">
        <v>4</v>
      </c>
      <c r="H525" t="s">
        <v>28</v>
      </c>
      <c r="I525" t="s">
        <v>27</v>
      </c>
      <c r="J525" s="1">
        <v>19975</v>
      </c>
      <c r="K525">
        <v>12</v>
      </c>
      <c r="L525">
        <v>524</v>
      </c>
      <c r="M525">
        <v>168.92814379999999</v>
      </c>
      <c r="N525">
        <v>0</v>
      </c>
      <c r="O525">
        <v>0</v>
      </c>
      <c r="P525">
        <v>0</v>
      </c>
      <c r="Q525">
        <v>0</v>
      </c>
      <c r="R525">
        <v>1</v>
      </c>
      <c r="S525">
        <v>0</v>
      </c>
      <c r="T525">
        <v>0</v>
      </c>
      <c r="U525">
        <v>0</v>
      </c>
      <c r="V525">
        <v>19</v>
      </c>
      <c r="W525" t="s">
        <v>29</v>
      </c>
      <c r="X525" t="str">
        <f t="shared" si="35"/>
        <v>10.91304_14.67075</v>
      </c>
      <c r="Y525">
        <f>VLOOKUP(X525,[1]deaths_age_mf!$AM:$AN,2,0)</f>
        <v>598.00562918451226</v>
      </c>
      <c r="Z525">
        <f>IF($Y525&lt;=AL$1,1,0)</f>
        <v>0</v>
      </c>
      <c r="AA525">
        <f>IF($Y525&lt;=AM$1,1,0)</f>
        <v>0</v>
      </c>
      <c r="AB525">
        <f>IF($Y525&lt;=AN$1,1,0)</f>
        <v>0</v>
      </c>
      <c r="AC525">
        <f>IF($Y525&lt;=AO$1,1,0)</f>
        <v>0</v>
      </c>
      <c r="AD525">
        <f>IF($Y525&lt;=AP$1,1,0)</f>
        <v>0</v>
      </c>
      <c r="AE525">
        <f>IF($Y525&lt;=AQ$1,1,0)</f>
        <v>1</v>
      </c>
      <c r="AF525">
        <f>IF($Y525&lt;=AR$1,1,0)</f>
        <v>1</v>
      </c>
      <c r="AG525">
        <f>IF($Y525&lt;=AS$1,1,0)</f>
        <v>1</v>
      </c>
      <c r="AH525">
        <f t="shared" si="36"/>
        <v>1</v>
      </c>
      <c r="AI525">
        <f t="shared" si="37"/>
        <v>1</v>
      </c>
      <c r="AJ525">
        <f t="shared" si="38"/>
        <v>1</v>
      </c>
    </row>
    <row r="526" spans="1:36" x14ac:dyDescent="0.2">
      <c r="A526">
        <v>15.679180000000001</v>
      </c>
      <c r="B526">
        <v>12.91381</v>
      </c>
      <c r="C526">
        <v>0</v>
      </c>
      <c r="D526">
        <v>0</v>
      </c>
      <c r="E526" t="s">
        <v>23</v>
      </c>
      <c r="F526">
        <v>0.28000000000000003</v>
      </c>
      <c r="G526">
        <v>0</v>
      </c>
      <c r="H526" t="s">
        <v>28</v>
      </c>
      <c r="I526" t="s">
        <v>25</v>
      </c>
      <c r="J526" s="1">
        <v>19975</v>
      </c>
      <c r="K526">
        <v>12</v>
      </c>
      <c r="L526">
        <v>525</v>
      </c>
      <c r="M526">
        <v>166.33296519999999</v>
      </c>
      <c r="N526">
        <v>0</v>
      </c>
      <c r="O526">
        <v>0</v>
      </c>
      <c r="P526">
        <v>0</v>
      </c>
      <c r="Q526">
        <v>0</v>
      </c>
      <c r="R526">
        <v>1</v>
      </c>
      <c r="S526">
        <v>0</v>
      </c>
      <c r="T526">
        <v>0</v>
      </c>
      <c r="U526">
        <v>0</v>
      </c>
      <c r="V526">
        <v>19</v>
      </c>
      <c r="W526" t="s">
        <v>23</v>
      </c>
      <c r="X526" t="str">
        <f t="shared" si="35"/>
        <v>15.67918_12.91381</v>
      </c>
      <c r="Y526">
        <f>VLOOKUP(X526,[1]deaths_age_mf!$AM:$AN,2,0)</f>
        <v>588.81869689755729</v>
      </c>
      <c r="Z526">
        <f>IF($Y526&lt;=AL$1,1,0)</f>
        <v>0</v>
      </c>
      <c r="AA526">
        <f>IF($Y526&lt;=AM$1,1,0)</f>
        <v>0</v>
      </c>
      <c r="AB526">
        <f>IF($Y526&lt;=AN$1,1,0)</f>
        <v>0</v>
      </c>
      <c r="AC526">
        <f>IF($Y526&lt;=AO$1,1,0)</f>
        <v>0</v>
      </c>
      <c r="AD526">
        <f>IF($Y526&lt;=AP$1,1,0)</f>
        <v>0</v>
      </c>
      <c r="AE526">
        <f>IF($Y526&lt;=AQ$1,1,0)</f>
        <v>1</v>
      </c>
      <c r="AF526">
        <f>IF($Y526&lt;=AR$1,1,0)</f>
        <v>1</v>
      </c>
      <c r="AG526">
        <f>IF($Y526&lt;=AS$1,1,0)</f>
        <v>1</v>
      </c>
      <c r="AH526">
        <f t="shared" si="36"/>
        <v>1</v>
      </c>
      <c r="AI526">
        <f t="shared" si="37"/>
        <v>1</v>
      </c>
      <c r="AJ526">
        <f t="shared" si="38"/>
        <v>1</v>
      </c>
    </row>
    <row r="527" spans="1:36" x14ac:dyDescent="0.2">
      <c r="A527">
        <v>11.65278</v>
      </c>
      <c r="B527">
        <v>12.622859999999999</v>
      </c>
      <c r="C527">
        <v>3</v>
      </c>
      <c r="D527">
        <v>0</v>
      </c>
      <c r="E527" t="s">
        <v>31</v>
      </c>
      <c r="F527">
        <v>0.13</v>
      </c>
      <c r="G527">
        <v>3</v>
      </c>
      <c r="H527" t="s">
        <v>28</v>
      </c>
      <c r="I527" t="s">
        <v>25</v>
      </c>
      <c r="J527" s="1">
        <v>19975</v>
      </c>
      <c r="K527">
        <v>12</v>
      </c>
      <c r="L527">
        <v>526</v>
      </c>
      <c r="M527">
        <v>64.149221699999998</v>
      </c>
      <c r="N527">
        <v>1</v>
      </c>
      <c r="O527">
        <v>0</v>
      </c>
      <c r="P527">
        <v>1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19</v>
      </c>
      <c r="W527" t="s">
        <v>31</v>
      </c>
      <c r="X527" t="str">
        <f t="shared" si="35"/>
        <v>11.65278_12.62286</v>
      </c>
      <c r="Y527">
        <f>VLOOKUP(X527,[1]deaths_age_mf!$AM:$AN,2,0)</f>
        <v>227.08824480074529</v>
      </c>
      <c r="Z527">
        <f>IF($Y527&lt;=AL$1,1,0)</f>
        <v>0</v>
      </c>
      <c r="AA527">
        <f>IF($Y527&lt;=AM$1,1,0)</f>
        <v>0</v>
      </c>
      <c r="AB527">
        <f>IF($Y527&lt;=AN$1,1,0)</f>
        <v>1</v>
      </c>
      <c r="AC527">
        <f>IF($Y527&lt;=AO$1,1,0)</f>
        <v>1</v>
      </c>
      <c r="AD527">
        <f>IF($Y527&lt;=AP$1,1,0)</f>
        <v>1</v>
      </c>
      <c r="AE527">
        <f>IF($Y527&lt;=AQ$1,1,0)</f>
        <v>1</v>
      </c>
      <c r="AF527">
        <f>IF($Y527&lt;=AR$1,1,0)</f>
        <v>1</v>
      </c>
      <c r="AG527">
        <f>IF($Y527&lt;=AS$1,1,0)</f>
        <v>1</v>
      </c>
      <c r="AH527">
        <f t="shared" si="36"/>
        <v>1</v>
      </c>
      <c r="AI527">
        <f t="shared" si="37"/>
        <v>1</v>
      </c>
      <c r="AJ527">
        <f t="shared" si="38"/>
        <v>1</v>
      </c>
    </row>
    <row r="528" spans="1:36" x14ac:dyDescent="0.2">
      <c r="A528">
        <v>9.5014610000000008</v>
      </c>
      <c r="B528">
        <v>11.54471</v>
      </c>
      <c r="C528">
        <v>1</v>
      </c>
      <c r="D528">
        <v>1</v>
      </c>
      <c r="E528" s="2">
        <v>43059</v>
      </c>
      <c r="F528">
        <v>0.25</v>
      </c>
      <c r="G528">
        <v>1</v>
      </c>
      <c r="H528" t="s">
        <v>24</v>
      </c>
      <c r="I528" t="s">
        <v>25</v>
      </c>
      <c r="J528" s="1">
        <v>19975</v>
      </c>
      <c r="K528">
        <v>12</v>
      </c>
      <c r="L528">
        <v>527</v>
      </c>
      <c r="M528">
        <v>153.7658046</v>
      </c>
      <c r="N528">
        <v>1</v>
      </c>
      <c r="O528">
        <v>0</v>
      </c>
      <c r="P528">
        <v>0</v>
      </c>
      <c r="Q528">
        <v>0</v>
      </c>
      <c r="R528">
        <v>1</v>
      </c>
      <c r="S528">
        <v>0</v>
      </c>
      <c r="T528">
        <v>0</v>
      </c>
      <c r="U528">
        <v>0</v>
      </c>
      <c r="V528">
        <v>19</v>
      </c>
      <c r="W528" s="2">
        <v>43059</v>
      </c>
      <c r="X528" t="str">
        <f t="shared" si="35"/>
        <v>9.501461_11.54471</v>
      </c>
      <c r="Y528">
        <f>VLOOKUP(X528,[1]deaths_age_mf!$AM:$AN,2,0)</f>
        <v>544.33094828882872</v>
      </c>
      <c r="Z528">
        <f>IF($Y528&lt;=AL$1,1,0)</f>
        <v>0</v>
      </c>
      <c r="AA528">
        <f>IF($Y528&lt;=AM$1,1,0)</f>
        <v>0</v>
      </c>
      <c r="AB528">
        <f>IF($Y528&lt;=AN$1,1,0)</f>
        <v>0</v>
      </c>
      <c r="AC528">
        <f>IF($Y528&lt;=AO$1,1,0)</f>
        <v>0</v>
      </c>
      <c r="AD528">
        <f>IF($Y528&lt;=AP$1,1,0)</f>
        <v>0</v>
      </c>
      <c r="AE528">
        <f>IF($Y528&lt;=AQ$1,1,0)</f>
        <v>1</v>
      </c>
      <c r="AF528">
        <f>IF($Y528&lt;=AR$1,1,0)</f>
        <v>1</v>
      </c>
      <c r="AG528">
        <f>IF($Y528&lt;=AS$1,1,0)</f>
        <v>1</v>
      </c>
      <c r="AH528">
        <f t="shared" si="36"/>
        <v>1</v>
      </c>
      <c r="AI528">
        <f t="shared" si="37"/>
        <v>1</v>
      </c>
      <c r="AJ528">
        <f t="shared" si="38"/>
        <v>1</v>
      </c>
    </row>
    <row r="529" spans="1:36" x14ac:dyDescent="0.2">
      <c r="A529">
        <v>13.26943</v>
      </c>
      <c r="B529">
        <v>14.79979</v>
      </c>
      <c r="C529">
        <v>0</v>
      </c>
      <c r="D529">
        <v>0</v>
      </c>
      <c r="E529" t="s">
        <v>23</v>
      </c>
      <c r="F529">
        <v>0.28000000000000003</v>
      </c>
      <c r="G529">
        <v>0</v>
      </c>
      <c r="H529" t="s">
        <v>28</v>
      </c>
      <c r="I529" t="s">
        <v>25</v>
      </c>
      <c r="J529" s="1">
        <v>19975</v>
      </c>
      <c r="K529">
        <v>12</v>
      </c>
      <c r="L529">
        <v>528</v>
      </c>
      <c r="M529">
        <v>157.54599289999999</v>
      </c>
      <c r="N529">
        <v>0</v>
      </c>
      <c r="O529">
        <v>0</v>
      </c>
      <c r="P529">
        <v>0</v>
      </c>
      <c r="Q529">
        <v>0</v>
      </c>
      <c r="R529">
        <v>1</v>
      </c>
      <c r="S529">
        <v>0</v>
      </c>
      <c r="T529">
        <v>0</v>
      </c>
      <c r="U529">
        <v>0</v>
      </c>
      <c r="V529">
        <v>19</v>
      </c>
      <c r="W529" t="s">
        <v>23</v>
      </c>
      <c r="X529" t="str">
        <f t="shared" si="35"/>
        <v>13.26943_14.79979</v>
      </c>
      <c r="Y529">
        <f>VLOOKUP(X529,[1]deaths_age_mf!$AM:$AN,2,0)</f>
        <v>557.71281475975877</v>
      </c>
      <c r="Z529">
        <f>IF($Y529&lt;=AL$1,1,0)</f>
        <v>0</v>
      </c>
      <c r="AA529">
        <f>IF($Y529&lt;=AM$1,1,0)</f>
        <v>0</v>
      </c>
      <c r="AB529">
        <f>IF($Y529&lt;=AN$1,1,0)</f>
        <v>0</v>
      </c>
      <c r="AC529">
        <f>IF($Y529&lt;=AO$1,1,0)</f>
        <v>0</v>
      </c>
      <c r="AD529">
        <f>IF($Y529&lt;=AP$1,1,0)</f>
        <v>0</v>
      </c>
      <c r="AE529">
        <f>IF($Y529&lt;=AQ$1,1,0)</f>
        <v>1</v>
      </c>
      <c r="AF529">
        <f>IF($Y529&lt;=AR$1,1,0)</f>
        <v>1</v>
      </c>
      <c r="AG529">
        <f>IF($Y529&lt;=AS$1,1,0)</f>
        <v>1</v>
      </c>
      <c r="AH529">
        <f t="shared" si="36"/>
        <v>1</v>
      </c>
      <c r="AI529">
        <f t="shared" si="37"/>
        <v>1</v>
      </c>
      <c r="AJ529">
        <f t="shared" si="38"/>
        <v>1</v>
      </c>
    </row>
    <row r="530" spans="1:36" x14ac:dyDescent="0.2">
      <c r="A530">
        <v>13.616110000000001</v>
      </c>
      <c r="B530">
        <v>15.328440000000001</v>
      </c>
      <c r="C530">
        <v>3</v>
      </c>
      <c r="D530">
        <v>0</v>
      </c>
      <c r="E530" t="s">
        <v>31</v>
      </c>
      <c r="F530">
        <v>0.13</v>
      </c>
      <c r="G530">
        <v>3</v>
      </c>
      <c r="H530" t="s">
        <v>28</v>
      </c>
      <c r="I530" t="s">
        <v>25</v>
      </c>
      <c r="J530" s="1">
        <v>19976</v>
      </c>
      <c r="K530">
        <v>11</v>
      </c>
      <c r="L530">
        <v>529</v>
      </c>
      <c r="M530">
        <v>187.48765969999999</v>
      </c>
      <c r="N530">
        <v>0</v>
      </c>
      <c r="O530">
        <v>0</v>
      </c>
      <c r="P530">
        <v>0</v>
      </c>
      <c r="Q530">
        <v>0</v>
      </c>
      <c r="R530">
        <v>1</v>
      </c>
      <c r="S530">
        <v>0</v>
      </c>
      <c r="T530">
        <v>0</v>
      </c>
      <c r="U530">
        <v>0</v>
      </c>
      <c r="V530">
        <v>20</v>
      </c>
      <c r="W530" t="s">
        <v>31</v>
      </c>
      <c r="X530" t="str">
        <f t="shared" si="35"/>
        <v>13.61611_15.32844</v>
      </c>
      <c r="Y530">
        <f>VLOOKUP(X530,[1]deaths_age_mf!$AM:$AN,2,0)</f>
        <v>663.70631522676524</v>
      </c>
      <c r="Z530">
        <f>IF($Y530&lt;=AL$1,1,0)</f>
        <v>0</v>
      </c>
      <c r="AA530">
        <f>IF($Y530&lt;=AM$1,1,0)</f>
        <v>0</v>
      </c>
      <c r="AB530">
        <f>IF($Y530&lt;=AN$1,1,0)</f>
        <v>0</v>
      </c>
      <c r="AC530">
        <f>IF($Y530&lt;=AO$1,1,0)</f>
        <v>0</v>
      </c>
      <c r="AD530">
        <f>IF($Y530&lt;=AP$1,1,0)</f>
        <v>0</v>
      </c>
      <c r="AE530">
        <f>IF($Y530&lt;=AQ$1,1,0)</f>
        <v>0</v>
      </c>
      <c r="AF530">
        <f>IF($Y530&lt;=AR$1,1,0)</f>
        <v>1</v>
      </c>
      <c r="AG530">
        <f>IF($Y530&lt;=AS$1,1,0)</f>
        <v>1</v>
      </c>
      <c r="AH530">
        <f t="shared" si="36"/>
        <v>1</v>
      </c>
      <c r="AI530">
        <f t="shared" si="37"/>
        <v>1</v>
      </c>
      <c r="AJ530">
        <f t="shared" si="38"/>
        <v>1</v>
      </c>
    </row>
    <row r="531" spans="1:36" x14ac:dyDescent="0.2">
      <c r="A531">
        <v>13.430569999999999</v>
      </c>
      <c r="B531">
        <v>10.263299999999999</v>
      </c>
      <c r="C531">
        <v>4</v>
      </c>
      <c r="D531">
        <v>0</v>
      </c>
      <c r="E531" t="s">
        <v>26</v>
      </c>
      <c r="F531">
        <v>0.04</v>
      </c>
      <c r="G531">
        <v>4</v>
      </c>
      <c r="H531" t="s">
        <v>28</v>
      </c>
      <c r="I531" t="s">
        <v>27</v>
      </c>
      <c r="J531" s="1">
        <v>19976</v>
      </c>
      <c r="K531">
        <v>11</v>
      </c>
      <c r="L531">
        <v>530</v>
      </c>
      <c r="M531">
        <v>84.86986933</v>
      </c>
      <c r="N531">
        <v>1</v>
      </c>
      <c r="O531">
        <v>0</v>
      </c>
      <c r="P531">
        <v>1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20</v>
      </c>
      <c r="W531" t="s">
        <v>26</v>
      </c>
      <c r="X531" t="str">
        <f t="shared" si="35"/>
        <v>13.43057_10.2633</v>
      </c>
      <c r="Y531">
        <f>VLOOKUP(X531,[1]deaths_age_mf!$AM:$AN,2,0)</f>
        <v>300.43933744549184</v>
      </c>
      <c r="Z531">
        <f>IF($Y531&lt;=AL$1,1,0)</f>
        <v>0</v>
      </c>
      <c r="AA531">
        <f>IF($Y531&lt;=AM$1,1,0)</f>
        <v>0</v>
      </c>
      <c r="AB531">
        <f>IF($Y531&lt;=AN$1,1,0)</f>
        <v>0</v>
      </c>
      <c r="AC531">
        <f>IF($Y531&lt;=AO$1,1,0)</f>
        <v>1</v>
      </c>
      <c r="AD531">
        <f>IF($Y531&lt;=AP$1,1,0)</f>
        <v>1</v>
      </c>
      <c r="AE531">
        <f>IF($Y531&lt;=AQ$1,1,0)</f>
        <v>1</v>
      </c>
      <c r="AF531">
        <f>IF($Y531&lt;=AR$1,1,0)</f>
        <v>1</v>
      </c>
      <c r="AG531">
        <f>IF($Y531&lt;=AS$1,1,0)</f>
        <v>1</v>
      </c>
      <c r="AH531">
        <f t="shared" si="36"/>
        <v>1</v>
      </c>
      <c r="AI531">
        <f t="shared" si="37"/>
        <v>1</v>
      </c>
      <c r="AJ531">
        <f t="shared" si="38"/>
        <v>1</v>
      </c>
    </row>
    <row r="532" spans="1:36" x14ac:dyDescent="0.2">
      <c r="A532">
        <v>13.480130000000001</v>
      </c>
      <c r="B532">
        <v>12.53947</v>
      </c>
      <c r="C532">
        <v>3</v>
      </c>
      <c r="D532">
        <v>1</v>
      </c>
      <c r="E532" t="s">
        <v>31</v>
      </c>
      <c r="F532">
        <v>0.13</v>
      </c>
      <c r="G532">
        <v>3</v>
      </c>
      <c r="H532" t="s">
        <v>24</v>
      </c>
      <c r="I532" t="s">
        <v>25</v>
      </c>
      <c r="J532" s="1">
        <v>19976</v>
      </c>
      <c r="K532">
        <v>11</v>
      </c>
      <c r="L532">
        <v>531</v>
      </c>
      <c r="M532">
        <v>60.944543029999998</v>
      </c>
      <c r="N532">
        <v>1</v>
      </c>
      <c r="O532">
        <v>0</v>
      </c>
      <c r="P532">
        <v>1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20</v>
      </c>
      <c r="W532" t="s">
        <v>31</v>
      </c>
      <c r="X532" t="str">
        <f t="shared" si="35"/>
        <v>13.48013_12.53947</v>
      </c>
      <c r="Y532">
        <f>VLOOKUP(X532,[1]deaths_age_mf!$AM:$AN,2,0)</f>
        <v>215.743682316177</v>
      </c>
      <c r="Z532">
        <f>IF($Y532&lt;=AL$1,1,0)</f>
        <v>0</v>
      </c>
      <c r="AA532">
        <f>IF($Y532&lt;=AM$1,1,0)</f>
        <v>0</v>
      </c>
      <c r="AB532">
        <f>IF($Y532&lt;=AN$1,1,0)</f>
        <v>1</v>
      </c>
      <c r="AC532">
        <f>IF($Y532&lt;=AO$1,1,0)</f>
        <v>1</v>
      </c>
      <c r="AD532">
        <f>IF($Y532&lt;=AP$1,1,0)</f>
        <v>1</v>
      </c>
      <c r="AE532">
        <f>IF($Y532&lt;=AQ$1,1,0)</f>
        <v>1</v>
      </c>
      <c r="AF532">
        <f>IF($Y532&lt;=AR$1,1,0)</f>
        <v>1</v>
      </c>
      <c r="AG532">
        <f>IF($Y532&lt;=AS$1,1,0)</f>
        <v>1</v>
      </c>
      <c r="AH532">
        <f t="shared" si="36"/>
        <v>1</v>
      </c>
      <c r="AI532">
        <f t="shared" si="37"/>
        <v>1</v>
      </c>
      <c r="AJ532">
        <f t="shared" si="38"/>
        <v>1</v>
      </c>
    </row>
    <row r="533" spans="1:36" x14ac:dyDescent="0.2">
      <c r="A533">
        <v>11.07184</v>
      </c>
      <c r="B533">
        <v>11.10491</v>
      </c>
      <c r="C533">
        <v>3</v>
      </c>
      <c r="D533">
        <v>0</v>
      </c>
      <c r="E533" t="s">
        <v>31</v>
      </c>
      <c r="F533">
        <v>0.13</v>
      </c>
      <c r="G533">
        <v>3</v>
      </c>
      <c r="H533" t="s">
        <v>28</v>
      </c>
      <c r="I533" t="s">
        <v>25</v>
      </c>
      <c r="J533" s="1">
        <v>19976</v>
      </c>
      <c r="K533">
        <v>11</v>
      </c>
      <c r="L533">
        <v>532</v>
      </c>
      <c r="M533">
        <v>81.175220019999998</v>
      </c>
      <c r="N533">
        <v>1</v>
      </c>
      <c r="O533">
        <v>0</v>
      </c>
      <c r="P533">
        <v>1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20</v>
      </c>
      <c r="W533" t="s">
        <v>31</v>
      </c>
      <c r="X533" t="str">
        <f t="shared" si="35"/>
        <v>11.07184_11.10491</v>
      </c>
      <c r="Y533">
        <f>VLOOKUP(X533,[1]deaths_age_mf!$AM:$AN,2,0)</f>
        <v>287.36027888529969</v>
      </c>
      <c r="Z533">
        <f>IF($Y533&lt;=AL$1,1,0)</f>
        <v>0</v>
      </c>
      <c r="AA533">
        <f>IF($Y533&lt;=AM$1,1,0)</f>
        <v>0</v>
      </c>
      <c r="AB533">
        <f>IF($Y533&lt;=AN$1,1,0)</f>
        <v>1</v>
      </c>
      <c r="AC533">
        <f>IF($Y533&lt;=AO$1,1,0)</f>
        <v>1</v>
      </c>
      <c r="AD533">
        <f>IF($Y533&lt;=AP$1,1,0)</f>
        <v>1</v>
      </c>
      <c r="AE533">
        <f>IF($Y533&lt;=AQ$1,1,0)</f>
        <v>1</v>
      </c>
      <c r="AF533">
        <f>IF($Y533&lt;=AR$1,1,0)</f>
        <v>1</v>
      </c>
      <c r="AG533">
        <f>IF($Y533&lt;=AS$1,1,0)</f>
        <v>1</v>
      </c>
      <c r="AH533">
        <f t="shared" si="36"/>
        <v>1</v>
      </c>
      <c r="AI533">
        <f t="shared" si="37"/>
        <v>1</v>
      </c>
      <c r="AJ533">
        <f t="shared" si="38"/>
        <v>1</v>
      </c>
    </row>
    <row r="534" spans="1:36" x14ac:dyDescent="0.2">
      <c r="A534">
        <v>12.92878</v>
      </c>
      <c r="B534">
        <v>10.93291</v>
      </c>
      <c r="C534">
        <v>0</v>
      </c>
      <c r="D534">
        <v>1</v>
      </c>
      <c r="E534" t="s">
        <v>23</v>
      </c>
      <c r="F534">
        <v>0.28000000000000003</v>
      </c>
      <c r="G534">
        <v>0</v>
      </c>
      <c r="H534" t="s">
        <v>24</v>
      </c>
      <c r="I534" t="s">
        <v>25</v>
      </c>
      <c r="J534" s="1">
        <v>19976</v>
      </c>
      <c r="K534">
        <v>11</v>
      </c>
      <c r="L534">
        <v>533</v>
      </c>
      <c r="M534">
        <v>43.548774090000002</v>
      </c>
      <c r="N534">
        <v>1</v>
      </c>
      <c r="O534">
        <v>1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20</v>
      </c>
      <c r="W534" t="s">
        <v>23</v>
      </c>
      <c r="X534" t="str">
        <f t="shared" si="35"/>
        <v>12.92878_10.93291</v>
      </c>
      <c r="Y534">
        <f>VLOOKUP(X534,[1]deaths_age_mf!$AM:$AN,2,0)</f>
        <v>154.16266028260523</v>
      </c>
      <c r="Z534">
        <f>IF($Y534&lt;=AL$1,1,0)</f>
        <v>0</v>
      </c>
      <c r="AA534">
        <f>IF($Y534&lt;=AM$1,1,0)</f>
        <v>1</v>
      </c>
      <c r="AB534">
        <f>IF($Y534&lt;=AN$1,1,0)</f>
        <v>1</v>
      </c>
      <c r="AC534">
        <f>IF($Y534&lt;=AO$1,1,0)</f>
        <v>1</v>
      </c>
      <c r="AD534">
        <f>IF($Y534&lt;=AP$1,1,0)</f>
        <v>1</v>
      </c>
      <c r="AE534">
        <f>IF($Y534&lt;=AQ$1,1,0)</f>
        <v>1</v>
      </c>
      <c r="AF534">
        <f>IF($Y534&lt;=AR$1,1,0)</f>
        <v>1</v>
      </c>
      <c r="AG534">
        <f>IF($Y534&lt;=AS$1,1,0)</f>
        <v>1</v>
      </c>
      <c r="AH534">
        <f t="shared" si="36"/>
        <v>1</v>
      </c>
      <c r="AI534">
        <f t="shared" si="37"/>
        <v>1</v>
      </c>
      <c r="AJ534">
        <f t="shared" si="38"/>
        <v>1</v>
      </c>
    </row>
    <row r="535" spans="1:36" x14ac:dyDescent="0.2">
      <c r="A535">
        <v>12.84456</v>
      </c>
      <c r="B535">
        <v>16.01885</v>
      </c>
      <c r="C535">
        <v>5</v>
      </c>
      <c r="D535">
        <v>1</v>
      </c>
      <c r="E535" t="s">
        <v>29</v>
      </c>
      <c r="F535">
        <v>0.01</v>
      </c>
      <c r="G535">
        <v>4</v>
      </c>
      <c r="H535" t="s">
        <v>24</v>
      </c>
      <c r="I535" t="s">
        <v>27</v>
      </c>
      <c r="J535" s="1">
        <v>19976</v>
      </c>
      <c r="K535">
        <v>11</v>
      </c>
      <c r="L535">
        <v>534</v>
      </c>
      <c r="M535">
        <v>215.0183462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1</v>
      </c>
      <c r="T535">
        <v>0</v>
      </c>
      <c r="U535">
        <v>0</v>
      </c>
      <c r="V535">
        <v>20</v>
      </c>
      <c r="W535" t="s">
        <v>29</v>
      </c>
      <c r="X535" t="str">
        <f t="shared" si="35"/>
        <v>12.84456_16.01885</v>
      </c>
      <c r="Y535">
        <f>VLOOKUP(X535,[1]deaths_age_mf!$AM:$AN,2,0)</f>
        <v>761.16494554649671</v>
      </c>
      <c r="Z535">
        <f>IF($Y535&lt;=AL$1,1,0)</f>
        <v>0</v>
      </c>
      <c r="AA535">
        <f>IF($Y535&lt;=AM$1,1,0)</f>
        <v>0</v>
      </c>
      <c r="AB535">
        <f>IF($Y535&lt;=AN$1,1,0)</f>
        <v>0</v>
      </c>
      <c r="AC535">
        <f>IF($Y535&lt;=AO$1,1,0)</f>
        <v>0</v>
      </c>
      <c r="AD535">
        <f>IF($Y535&lt;=AP$1,1,0)</f>
        <v>0</v>
      </c>
      <c r="AE535">
        <f>IF($Y535&lt;=AQ$1,1,0)</f>
        <v>0</v>
      </c>
      <c r="AF535">
        <f>IF($Y535&lt;=AR$1,1,0)</f>
        <v>0</v>
      </c>
      <c r="AG535">
        <f>IF($Y535&lt;=AS$1,1,0)</f>
        <v>1</v>
      </c>
      <c r="AH535">
        <f t="shared" si="36"/>
        <v>1</v>
      </c>
      <c r="AI535">
        <f t="shared" si="37"/>
        <v>1</v>
      </c>
      <c r="AJ535">
        <f t="shared" si="38"/>
        <v>1</v>
      </c>
    </row>
    <row r="536" spans="1:36" x14ac:dyDescent="0.2">
      <c r="A536">
        <v>15.316079999999999</v>
      </c>
      <c r="B536">
        <v>9.7940860000000001</v>
      </c>
      <c r="C536">
        <v>5</v>
      </c>
      <c r="D536">
        <v>1</v>
      </c>
      <c r="E536" t="s">
        <v>29</v>
      </c>
      <c r="F536">
        <v>0.01</v>
      </c>
      <c r="G536">
        <v>4</v>
      </c>
      <c r="H536" t="s">
        <v>24</v>
      </c>
      <c r="I536" t="s">
        <v>27</v>
      </c>
      <c r="J536" s="1">
        <v>19976</v>
      </c>
      <c r="K536">
        <v>11</v>
      </c>
      <c r="L536">
        <v>535</v>
      </c>
      <c r="M536">
        <v>167.85636589999999</v>
      </c>
      <c r="N536">
        <v>0</v>
      </c>
      <c r="O536">
        <v>0</v>
      </c>
      <c r="P536">
        <v>0</v>
      </c>
      <c r="Q536">
        <v>0</v>
      </c>
      <c r="R536">
        <v>1</v>
      </c>
      <c r="S536">
        <v>0</v>
      </c>
      <c r="T536">
        <v>0</v>
      </c>
      <c r="U536">
        <v>0</v>
      </c>
      <c r="V536">
        <v>20</v>
      </c>
      <c r="W536" t="s">
        <v>29</v>
      </c>
      <c r="X536" t="str">
        <f t="shared" si="35"/>
        <v>15.31608_9.794086</v>
      </c>
      <c r="Y536">
        <f>VLOOKUP(X536,[1]deaths_age_mf!$AM:$AN,2,0)</f>
        <v>594.21153517976938</v>
      </c>
      <c r="Z536">
        <f>IF($Y536&lt;=AL$1,1,0)</f>
        <v>0</v>
      </c>
      <c r="AA536">
        <f>IF($Y536&lt;=AM$1,1,0)</f>
        <v>0</v>
      </c>
      <c r="AB536">
        <f>IF($Y536&lt;=AN$1,1,0)</f>
        <v>0</v>
      </c>
      <c r="AC536">
        <f>IF($Y536&lt;=AO$1,1,0)</f>
        <v>0</v>
      </c>
      <c r="AD536">
        <f>IF($Y536&lt;=AP$1,1,0)</f>
        <v>0</v>
      </c>
      <c r="AE536">
        <f>IF($Y536&lt;=AQ$1,1,0)</f>
        <v>1</v>
      </c>
      <c r="AF536">
        <f>IF($Y536&lt;=AR$1,1,0)</f>
        <v>1</v>
      </c>
      <c r="AG536">
        <f>IF($Y536&lt;=AS$1,1,0)</f>
        <v>1</v>
      </c>
      <c r="AH536">
        <f t="shared" si="36"/>
        <v>1</v>
      </c>
      <c r="AI536">
        <f t="shared" si="37"/>
        <v>1</v>
      </c>
      <c r="AJ536">
        <f t="shared" si="38"/>
        <v>1</v>
      </c>
    </row>
    <row r="537" spans="1:36" x14ac:dyDescent="0.2">
      <c r="A537">
        <v>12.782220000000001</v>
      </c>
      <c r="B537">
        <v>11.34187</v>
      </c>
      <c r="C537">
        <v>5</v>
      </c>
      <c r="D537">
        <v>0</v>
      </c>
      <c r="E537" t="s">
        <v>29</v>
      </c>
      <c r="F537">
        <v>0.01</v>
      </c>
      <c r="G537">
        <v>4</v>
      </c>
      <c r="H537" t="s">
        <v>28</v>
      </c>
      <c r="I537" t="s">
        <v>27</v>
      </c>
      <c r="J537" s="1">
        <v>19976</v>
      </c>
      <c r="K537">
        <v>11</v>
      </c>
      <c r="L537">
        <v>536</v>
      </c>
      <c r="M537">
        <v>21.961227099999999</v>
      </c>
      <c r="N537">
        <v>1</v>
      </c>
      <c r="O537">
        <v>1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20</v>
      </c>
      <c r="W537" t="s">
        <v>29</v>
      </c>
      <c r="X537" t="str">
        <f t="shared" si="35"/>
        <v>12.78222_11.34187</v>
      </c>
      <c r="Y537">
        <f>VLOOKUP(X537,[1]deaths_age_mf!$AM:$AN,2,0)</f>
        <v>77.742743932599652</v>
      </c>
      <c r="Z537">
        <f>IF($Y537&lt;=AL$1,1,0)</f>
        <v>1</v>
      </c>
      <c r="AA537">
        <f>IF($Y537&lt;=AM$1,1,0)</f>
        <v>1</v>
      </c>
      <c r="AB537">
        <f>IF($Y537&lt;=AN$1,1,0)</f>
        <v>1</v>
      </c>
      <c r="AC537">
        <f>IF($Y537&lt;=AO$1,1,0)</f>
        <v>1</v>
      </c>
      <c r="AD537">
        <f>IF($Y537&lt;=AP$1,1,0)</f>
        <v>1</v>
      </c>
      <c r="AE537">
        <f>IF($Y537&lt;=AQ$1,1,0)</f>
        <v>1</v>
      </c>
      <c r="AF537">
        <f>IF($Y537&lt;=AR$1,1,0)</f>
        <v>1</v>
      </c>
      <c r="AG537">
        <f>IF($Y537&lt;=AS$1,1,0)</f>
        <v>1</v>
      </c>
      <c r="AH537">
        <f t="shared" si="36"/>
        <v>1</v>
      </c>
      <c r="AI537">
        <f t="shared" si="37"/>
        <v>1</v>
      </c>
      <c r="AJ537">
        <f t="shared" si="38"/>
        <v>1</v>
      </c>
    </row>
    <row r="538" spans="1:36" x14ac:dyDescent="0.2">
      <c r="A538">
        <v>9.2077449999999992</v>
      </c>
      <c r="B538">
        <v>11.081720000000001</v>
      </c>
      <c r="C538">
        <v>0</v>
      </c>
      <c r="D538">
        <v>0</v>
      </c>
      <c r="E538" t="s">
        <v>23</v>
      </c>
      <c r="F538">
        <v>0.28000000000000003</v>
      </c>
      <c r="G538">
        <v>0</v>
      </c>
      <c r="H538" t="s">
        <v>28</v>
      </c>
      <c r="I538" t="s">
        <v>25</v>
      </c>
      <c r="J538" s="1">
        <v>19976</v>
      </c>
      <c r="K538">
        <v>11</v>
      </c>
      <c r="L538">
        <v>537</v>
      </c>
      <c r="M538">
        <v>171.24915240000001</v>
      </c>
      <c r="N538">
        <v>0</v>
      </c>
      <c r="O538">
        <v>0</v>
      </c>
      <c r="P538">
        <v>0</v>
      </c>
      <c r="Q538">
        <v>0</v>
      </c>
      <c r="R538">
        <v>1</v>
      </c>
      <c r="S538">
        <v>0</v>
      </c>
      <c r="T538">
        <v>0</v>
      </c>
      <c r="U538">
        <v>0</v>
      </c>
      <c r="V538">
        <v>20</v>
      </c>
      <c r="W538" t="s">
        <v>23</v>
      </c>
      <c r="X538" t="str">
        <f t="shared" si="35"/>
        <v>9.207745_11.08172</v>
      </c>
      <c r="Y538">
        <f>VLOOKUP(X538,[1]deaths_age_mf!$AM:$AN,2,0)</f>
        <v>606.2219995152708</v>
      </c>
      <c r="Z538">
        <f>IF($Y538&lt;=AL$1,1,0)</f>
        <v>0</v>
      </c>
      <c r="AA538">
        <f>IF($Y538&lt;=AM$1,1,0)</f>
        <v>0</v>
      </c>
      <c r="AB538">
        <f>IF($Y538&lt;=AN$1,1,0)</f>
        <v>0</v>
      </c>
      <c r="AC538">
        <f>IF($Y538&lt;=AO$1,1,0)</f>
        <v>0</v>
      </c>
      <c r="AD538">
        <f>IF($Y538&lt;=AP$1,1,0)</f>
        <v>0</v>
      </c>
      <c r="AE538">
        <f>IF($Y538&lt;=AQ$1,1,0)</f>
        <v>0</v>
      </c>
      <c r="AF538">
        <f>IF($Y538&lt;=AR$1,1,0)</f>
        <v>1</v>
      </c>
      <c r="AG538">
        <f>IF($Y538&lt;=AS$1,1,0)</f>
        <v>1</v>
      </c>
      <c r="AH538">
        <f t="shared" si="36"/>
        <v>1</v>
      </c>
      <c r="AI538">
        <f t="shared" si="37"/>
        <v>1</v>
      </c>
      <c r="AJ538">
        <f t="shared" si="38"/>
        <v>1</v>
      </c>
    </row>
    <row r="539" spans="1:36" x14ac:dyDescent="0.2">
      <c r="A539">
        <v>14.37433</v>
      </c>
      <c r="B539">
        <v>12.003360000000001</v>
      </c>
      <c r="C539">
        <v>4</v>
      </c>
      <c r="D539">
        <v>0</v>
      </c>
      <c r="E539" t="s">
        <v>26</v>
      </c>
      <c r="F539">
        <v>0.04</v>
      </c>
      <c r="G539">
        <v>4</v>
      </c>
      <c r="H539" t="s">
        <v>28</v>
      </c>
      <c r="I539" t="s">
        <v>27</v>
      </c>
      <c r="J539" s="1">
        <v>19976</v>
      </c>
      <c r="K539">
        <v>11</v>
      </c>
      <c r="L539">
        <v>538</v>
      </c>
      <c r="M539">
        <v>91.200098400000002</v>
      </c>
      <c r="N539">
        <v>1</v>
      </c>
      <c r="O539">
        <v>0</v>
      </c>
      <c r="P539">
        <v>1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20</v>
      </c>
      <c r="W539" t="s">
        <v>26</v>
      </c>
      <c r="X539" t="str">
        <f t="shared" si="35"/>
        <v>14.37433_12.00336</v>
      </c>
      <c r="Y539">
        <f>VLOOKUP(X539,[1]deaths_age_mf!$AM:$AN,2,0)</f>
        <v>322.84834834125434</v>
      </c>
      <c r="Z539">
        <f>IF($Y539&lt;=AL$1,1,0)</f>
        <v>0</v>
      </c>
      <c r="AA539">
        <f>IF($Y539&lt;=AM$1,1,0)</f>
        <v>0</v>
      </c>
      <c r="AB539">
        <f>IF($Y539&lt;=AN$1,1,0)</f>
        <v>0</v>
      </c>
      <c r="AC539">
        <f>IF($Y539&lt;=AO$1,1,0)</f>
        <v>1</v>
      </c>
      <c r="AD539">
        <f>IF($Y539&lt;=AP$1,1,0)</f>
        <v>1</v>
      </c>
      <c r="AE539">
        <f>IF($Y539&lt;=AQ$1,1,0)</f>
        <v>1</v>
      </c>
      <c r="AF539">
        <f>IF($Y539&lt;=AR$1,1,0)</f>
        <v>1</v>
      </c>
      <c r="AG539">
        <f>IF($Y539&lt;=AS$1,1,0)</f>
        <v>1</v>
      </c>
      <c r="AH539">
        <f t="shared" si="36"/>
        <v>1</v>
      </c>
      <c r="AI539">
        <f t="shared" si="37"/>
        <v>1</v>
      </c>
      <c r="AJ539">
        <f t="shared" si="38"/>
        <v>1</v>
      </c>
    </row>
    <row r="540" spans="1:36" x14ac:dyDescent="0.2">
      <c r="A540">
        <v>15.58141</v>
      </c>
      <c r="B540">
        <v>10.92052</v>
      </c>
      <c r="C540">
        <v>0</v>
      </c>
      <c r="D540">
        <v>0</v>
      </c>
      <c r="E540" t="s">
        <v>23</v>
      </c>
      <c r="F540">
        <v>0.28000000000000003</v>
      </c>
      <c r="G540">
        <v>0</v>
      </c>
      <c r="H540" t="s">
        <v>28</v>
      </c>
      <c r="I540" t="s">
        <v>25</v>
      </c>
      <c r="J540" s="1">
        <v>19976</v>
      </c>
      <c r="K540">
        <v>11</v>
      </c>
      <c r="L540">
        <v>539</v>
      </c>
      <c r="M540">
        <v>155.8130902</v>
      </c>
      <c r="N540">
        <v>0</v>
      </c>
      <c r="O540">
        <v>0</v>
      </c>
      <c r="P540">
        <v>0</v>
      </c>
      <c r="Q540">
        <v>0</v>
      </c>
      <c r="R540">
        <v>1</v>
      </c>
      <c r="S540">
        <v>0</v>
      </c>
      <c r="T540">
        <v>0</v>
      </c>
      <c r="U540">
        <v>0</v>
      </c>
      <c r="V540">
        <v>20</v>
      </c>
      <c r="W540" t="s">
        <v>23</v>
      </c>
      <c r="X540" t="str">
        <f t="shared" si="35"/>
        <v>15.58141_10.92052</v>
      </c>
      <c r="Y540">
        <f>VLOOKUP(X540,[1]deaths_age_mf!$AM:$AN,2,0)</f>
        <v>551.57833936397037</v>
      </c>
      <c r="Z540">
        <f>IF($Y540&lt;=AL$1,1,0)</f>
        <v>0</v>
      </c>
      <c r="AA540">
        <f>IF($Y540&lt;=AM$1,1,0)</f>
        <v>0</v>
      </c>
      <c r="AB540">
        <f>IF($Y540&lt;=AN$1,1,0)</f>
        <v>0</v>
      </c>
      <c r="AC540">
        <f>IF($Y540&lt;=AO$1,1,0)</f>
        <v>0</v>
      </c>
      <c r="AD540">
        <f>IF($Y540&lt;=AP$1,1,0)</f>
        <v>0</v>
      </c>
      <c r="AE540">
        <f>IF($Y540&lt;=AQ$1,1,0)</f>
        <v>1</v>
      </c>
      <c r="AF540">
        <f>IF($Y540&lt;=AR$1,1,0)</f>
        <v>1</v>
      </c>
      <c r="AG540">
        <f>IF($Y540&lt;=AS$1,1,0)</f>
        <v>1</v>
      </c>
      <c r="AH540">
        <f t="shared" si="36"/>
        <v>1</v>
      </c>
      <c r="AI540">
        <f t="shared" si="37"/>
        <v>1</v>
      </c>
      <c r="AJ540">
        <f t="shared" si="38"/>
        <v>1</v>
      </c>
    </row>
    <row r="541" spans="1:36" x14ac:dyDescent="0.2">
      <c r="A541">
        <v>10.407389999999999</v>
      </c>
      <c r="B541">
        <v>11.17765</v>
      </c>
      <c r="C541">
        <v>3</v>
      </c>
      <c r="D541">
        <v>0</v>
      </c>
      <c r="E541" t="s">
        <v>31</v>
      </c>
      <c r="F541">
        <v>0.13</v>
      </c>
      <c r="G541">
        <v>3</v>
      </c>
      <c r="H541" t="s">
        <v>28</v>
      </c>
      <c r="I541" t="s">
        <v>25</v>
      </c>
      <c r="J541" s="1">
        <v>19977</v>
      </c>
      <c r="K541">
        <v>5</v>
      </c>
      <c r="L541">
        <v>540</v>
      </c>
      <c r="M541">
        <v>111.6326191</v>
      </c>
      <c r="N541">
        <v>1</v>
      </c>
      <c r="O541">
        <v>0</v>
      </c>
      <c r="P541">
        <v>0</v>
      </c>
      <c r="Q541">
        <v>1</v>
      </c>
      <c r="R541">
        <v>0</v>
      </c>
      <c r="S541">
        <v>0</v>
      </c>
      <c r="T541">
        <v>0</v>
      </c>
      <c r="U541">
        <v>0</v>
      </c>
      <c r="V541">
        <v>21</v>
      </c>
      <c r="W541" t="s">
        <v>31</v>
      </c>
      <c r="X541" t="str">
        <f t="shared" si="35"/>
        <v>10.40739_11.17765</v>
      </c>
      <c r="Y541">
        <f>VLOOKUP(X541,[1]deaths_age_mf!$AM:$AN,2,0)</f>
        <v>395.17947166449545</v>
      </c>
      <c r="Z541">
        <f>IF($Y541&lt;=AL$1,1,0)</f>
        <v>0</v>
      </c>
      <c r="AA541">
        <f>IF($Y541&lt;=AM$1,1,0)</f>
        <v>0</v>
      </c>
      <c r="AB541">
        <f>IF($Y541&lt;=AN$1,1,0)</f>
        <v>0</v>
      </c>
      <c r="AC541">
        <f>IF($Y541&lt;=AO$1,1,0)</f>
        <v>1</v>
      </c>
      <c r="AD541">
        <f>IF($Y541&lt;=AP$1,1,0)</f>
        <v>1</v>
      </c>
      <c r="AE541">
        <f>IF($Y541&lt;=AQ$1,1,0)</f>
        <v>1</v>
      </c>
      <c r="AF541">
        <f>IF($Y541&lt;=AR$1,1,0)</f>
        <v>1</v>
      </c>
      <c r="AG541">
        <f>IF($Y541&lt;=AS$1,1,0)</f>
        <v>1</v>
      </c>
      <c r="AH541">
        <f t="shared" si="36"/>
        <v>1</v>
      </c>
      <c r="AI541">
        <f t="shared" si="37"/>
        <v>1</v>
      </c>
      <c r="AJ541">
        <f t="shared" si="38"/>
        <v>1</v>
      </c>
    </row>
    <row r="542" spans="1:36" x14ac:dyDescent="0.2">
      <c r="A542">
        <v>12.980449999999999</v>
      </c>
      <c r="B542">
        <v>10.660679999999999</v>
      </c>
      <c r="C542">
        <v>0</v>
      </c>
      <c r="D542">
        <v>0</v>
      </c>
      <c r="E542" t="s">
        <v>23</v>
      </c>
      <c r="F542">
        <v>0.28000000000000003</v>
      </c>
      <c r="G542">
        <v>0</v>
      </c>
      <c r="H542" t="s">
        <v>28</v>
      </c>
      <c r="I542" t="s">
        <v>25</v>
      </c>
      <c r="J542" s="1">
        <v>19977</v>
      </c>
      <c r="K542">
        <v>5</v>
      </c>
      <c r="L542">
        <v>541</v>
      </c>
      <c r="M542">
        <v>57.11295552</v>
      </c>
      <c r="N542">
        <v>1</v>
      </c>
      <c r="O542">
        <v>0</v>
      </c>
      <c r="P542">
        <v>1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21</v>
      </c>
      <c r="W542" t="s">
        <v>23</v>
      </c>
      <c r="X542" t="str">
        <f t="shared" si="35"/>
        <v>12.98045_10.66068</v>
      </c>
      <c r="Y542">
        <f>VLOOKUP(X542,[1]deaths_age_mf!$AM:$AN,2,0)</f>
        <v>202.17986255477402</v>
      </c>
      <c r="Z542">
        <f>IF($Y542&lt;=AL$1,1,0)</f>
        <v>0</v>
      </c>
      <c r="AA542">
        <f>IF($Y542&lt;=AM$1,1,0)</f>
        <v>0</v>
      </c>
      <c r="AB542">
        <f>IF($Y542&lt;=AN$1,1,0)</f>
        <v>1</v>
      </c>
      <c r="AC542">
        <f>IF($Y542&lt;=AO$1,1,0)</f>
        <v>1</v>
      </c>
      <c r="AD542">
        <f>IF($Y542&lt;=AP$1,1,0)</f>
        <v>1</v>
      </c>
      <c r="AE542">
        <f>IF($Y542&lt;=AQ$1,1,0)</f>
        <v>1</v>
      </c>
      <c r="AF542">
        <f>IF($Y542&lt;=AR$1,1,0)</f>
        <v>1</v>
      </c>
      <c r="AG542">
        <f>IF($Y542&lt;=AS$1,1,0)</f>
        <v>1</v>
      </c>
      <c r="AH542">
        <f t="shared" si="36"/>
        <v>1</v>
      </c>
      <c r="AI542">
        <f t="shared" si="37"/>
        <v>1</v>
      </c>
      <c r="AJ542">
        <f t="shared" si="38"/>
        <v>1</v>
      </c>
    </row>
    <row r="543" spans="1:36" x14ac:dyDescent="0.2">
      <c r="A543">
        <v>13.249180000000001</v>
      </c>
      <c r="B543">
        <v>11.87218</v>
      </c>
      <c r="C543">
        <v>2</v>
      </c>
      <c r="D543">
        <v>0</v>
      </c>
      <c r="E543" t="s">
        <v>30</v>
      </c>
      <c r="F543">
        <v>0.3</v>
      </c>
      <c r="G543">
        <v>2</v>
      </c>
      <c r="H543" t="s">
        <v>28</v>
      </c>
      <c r="I543" t="s">
        <v>25</v>
      </c>
      <c r="J543" s="1">
        <v>19977</v>
      </c>
      <c r="K543">
        <v>5</v>
      </c>
      <c r="L543">
        <v>542</v>
      </c>
      <c r="M543">
        <v>34.65791377</v>
      </c>
      <c r="N543">
        <v>1</v>
      </c>
      <c r="O543">
        <v>1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21</v>
      </c>
      <c r="W543" t="s">
        <v>30</v>
      </c>
      <c r="X543" t="str">
        <f t="shared" si="35"/>
        <v>13.24918_11.87218</v>
      </c>
      <c r="Y543">
        <f>VLOOKUP(X543,[1]deaths_age_mf!$AM:$AN,2,0)</f>
        <v>122.68901474588429</v>
      </c>
      <c r="Z543">
        <f>IF($Y543&lt;=AL$1,1,0)</f>
        <v>0</v>
      </c>
      <c r="AA543">
        <f>IF($Y543&lt;=AM$1,1,0)</f>
        <v>1</v>
      </c>
      <c r="AB543">
        <f>IF($Y543&lt;=AN$1,1,0)</f>
        <v>1</v>
      </c>
      <c r="AC543">
        <f>IF($Y543&lt;=AO$1,1,0)</f>
        <v>1</v>
      </c>
      <c r="AD543">
        <f>IF($Y543&lt;=AP$1,1,0)</f>
        <v>1</v>
      </c>
      <c r="AE543">
        <f>IF($Y543&lt;=AQ$1,1,0)</f>
        <v>1</v>
      </c>
      <c r="AF543">
        <f>IF($Y543&lt;=AR$1,1,0)</f>
        <v>1</v>
      </c>
      <c r="AG543">
        <f>IF($Y543&lt;=AS$1,1,0)</f>
        <v>1</v>
      </c>
      <c r="AH543">
        <f t="shared" si="36"/>
        <v>1</v>
      </c>
      <c r="AI543">
        <f t="shared" si="37"/>
        <v>1</v>
      </c>
      <c r="AJ543">
        <f t="shared" si="38"/>
        <v>1</v>
      </c>
    </row>
    <row r="544" spans="1:36" x14ac:dyDescent="0.2">
      <c r="A544">
        <v>10.96288</v>
      </c>
      <c r="B544">
        <v>9.7456289999999992</v>
      </c>
      <c r="C544">
        <v>4</v>
      </c>
      <c r="D544">
        <v>1</v>
      </c>
      <c r="E544" t="s">
        <v>26</v>
      </c>
      <c r="F544">
        <v>0.04</v>
      </c>
      <c r="G544">
        <v>4</v>
      </c>
      <c r="H544" t="s">
        <v>24</v>
      </c>
      <c r="I544" t="s">
        <v>27</v>
      </c>
      <c r="J544" s="1">
        <v>19977</v>
      </c>
      <c r="K544">
        <v>5</v>
      </c>
      <c r="L544">
        <v>543</v>
      </c>
      <c r="M544">
        <v>127.6098679</v>
      </c>
      <c r="N544">
        <v>1</v>
      </c>
      <c r="O544">
        <v>0</v>
      </c>
      <c r="P544">
        <v>0</v>
      </c>
      <c r="Q544">
        <v>1</v>
      </c>
      <c r="R544">
        <v>0</v>
      </c>
      <c r="S544">
        <v>0</v>
      </c>
      <c r="T544">
        <v>0</v>
      </c>
      <c r="U544">
        <v>0</v>
      </c>
      <c r="V544">
        <v>21</v>
      </c>
      <c r="W544" t="s">
        <v>26</v>
      </c>
      <c r="X544" t="str">
        <f t="shared" si="35"/>
        <v>10.96288_9.745629</v>
      </c>
      <c r="Y544">
        <f>VLOOKUP(X544,[1]deaths_age_mf!$AM:$AN,2,0)</f>
        <v>451.73893250869094</v>
      </c>
      <c r="Z544">
        <f>IF($Y544&lt;=AL$1,1,0)</f>
        <v>0</v>
      </c>
      <c r="AA544">
        <f>IF($Y544&lt;=AM$1,1,0)</f>
        <v>0</v>
      </c>
      <c r="AB544">
        <f>IF($Y544&lt;=AN$1,1,0)</f>
        <v>0</v>
      </c>
      <c r="AC544">
        <f>IF($Y544&lt;=AO$1,1,0)</f>
        <v>0</v>
      </c>
      <c r="AD544">
        <f>IF($Y544&lt;=AP$1,1,0)</f>
        <v>1</v>
      </c>
      <c r="AE544">
        <f>IF($Y544&lt;=AQ$1,1,0)</f>
        <v>1</v>
      </c>
      <c r="AF544">
        <f>IF($Y544&lt;=AR$1,1,0)</f>
        <v>1</v>
      </c>
      <c r="AG544">
        <f>IF($Y544&lt;=AS$1,1,0)</f>
        <v>1</v>
      </c>
      <c r="AH544">
        <f t="shared" si="36"/>
        <v>1</v>
      </c>
      <c r="AI544">
        <f t="shared" si="37"/>
        <v>1</v>
      </c>
      <c r="AJ544">
        <f t="shared" si="38"/>
        <v>1</v>
      </c>
    </row>
    <row r="545" spans="1:36" x14ac:dyDescent="0.2">
      <c r="A545">
        <v>13.51754</v>
      </c>
      <c r="B545">
        <v>11.008599999999999</v>
      </c>
      <c r="C545">
        <v>2</v>
      </c>
      <c r="D545">
        <v>1</v>
      </c>
      <c r="E545" t="s">
        <v>30</v>
      </c>
      <c r="F545">
        <v>0.3</v>
      </c>
      <c r="G545">
        <v>2</v>
      </c>
      <c r="H545" t="s">
        <v>24</v>
      </c>
      <c r="I545" t="s">
        <v>25</v>
      </c>
      <c r="J545" s="1">
        <v>19977</v>
      </c>
      <c r="K545">
        <v>5</v>
      </c>
      <c r="L545">
        <v>544</v>
      </c>
      <c r="M545">
        <v>59.405391049999999</v>
      </c>
      <c r="N545">
        <v>1</v>
      </c>
      <c r="O545">
        <v>0</v>
      </c>
      <c r="P545">
        <v>1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21</v>
      </c>
      <c r="W545" t="s">
        <v>30</v>
      </c>
      <c r="X545" t="str">
        <f t="shared" si="35"/>
        <v>13.51754_11.0086</v>
      </c>
      <c r="Y545">
        <f>VLOOKUP(X545,[1]deaths_age_mf!$AM:$AN,2,0)</f>
        <v>210.29508431124904</v>
      </c>
      <c r="Z545">
        <f>IF($Y545&lt;=AL$1,1,0)</f>
        <v>0</v>
      </c>
      <c r="AA545">
        <f>IF($Y545&lt;=AM$1,1,0)</f>
        <v>0</v>
      </c>
      <c r="AB545">
        <f>IF($Y545&lt;=AN$1,1,0)</f>
        <v>1</v>
      </c>
      <c r="AC545">
        <f>IF($Y545&lt;=AO$1,1,0)</f>
        <v>1</v>
      </c>
      <c r="AD545">
        <f>IF($Y545&lt;=AP$1,1,0)</f>
        <v>1</v>
      </c>
      <c r="AE545">
        <f>IF($Y545&lt;=AQ$1,1,0)</f>
        <v>1</v>
      </c>
      <c r="AF545">
        <f>IF($Y545&lt;=AR$1,1,0)</f>
        <v>1</v>
      </c>
      <c r="AG545">
        <f>IF($Y545&lt;=AS$1,1,0)</f>
        <v>1</v>
      </c>
      <c r="AH545">
        <f t="shared" si="36"/>
        <v>1</v>
      </c>
      <c r="AI545">
        <f t="shared" si="37"/>
        <v>1</v>
      </c>
      <c r="AJ545">
        <f t="shared" si="38"/>
        <v>1</v>
      </c>
    </row>
    <row r="546" spans="1:36" x14ac:dyDescent="0.2">
      <c r="A546">
        <v>9.5820690000000006</v>
      </c>
      <c r="B546">
        <v>10.582990000000001</v>
      </c>
      <c r="C546">
        <v>0</v>
      </c>
      <c r="D546">
        <v>1</v>
      </c>
      <c r="E546" t="s">
        <v>23</v>
      </c>
      <c r="F546">
        <v>0.28000000000000003</v>
      </c>
      <c r="G546">
        <v>0</v>
      </c>
      <c r="H546" t="s">
        <v>24</v>
      </c>
      <c r="I546" t="s">
        <v>25</v>
      </c>
      <c r="J546" s="1">
        <v>19978</v>
      </c>
      <c r="K546">
        <v>5</v>
      </c>
      <c r="L546">
        <v>545</v>
      </c>
      <c r="M546">
        <v>160.03910590000001</v>
      </c>
      <c r="N546">
        <v>0</v>
      </c>
      <c r="O546">
        <v>0</v>
      </c>
      <c r="P546">
        <v>0</v>
      </c>
      <c r="Q546">
        <v>0</v>
      </c>
      <c r="R546">
        <v>1</v>
      </c>
      <c r="S546">
        <v>0</v>
      </c>
      <c r="T546">
        <v>0</v>
      </c>
      <c r="U546">
        <v>0</v>
      </c>
      <c r="V546">
        <v>22</v>
      </c>
      <c r="W546" t="s">
        <v>23</v>
      </c>
      <c r="X546" t="str">
        <f t="shared" si="35"/>
        <v>9.582069_10.58299</v>
      </c>
      <c r="Y546">
        <f>VLOOKUP(X546,[1]deaths_age_mf!$AM:$AN,2,0)</f>
        <v>566.53843479585669</v>
      </c>
      <c r="Z546">
        <f>IF($Y546&lt;=AL$1,1,0)</f>
        <v>0</v>
      </c>
      <c r="AA546">
        <f>IF($Y546&lt;=AM$1,1,0)</f>
        <v>0</v>
      </c>
      <c r="AB546">
        <f>IF($Y546&lt;=AN$1,1,0)</f>
        <v>0</v>
      </c>
      <c r="AC546">
        <f>IF($Y546&lt;=AO$1,1,0)</f>
        <v>0</v>
      </c>
      <c r="AD546">
        <f>IF($Y546&lt;=AP$1,1,0)</f>
        <v>0</v>
      </c>
      <c r="AE546">
        <f>IF($Y546&lt;=AQ$1,1,0)</f>
        <v>1</v>
      </c>
      <c r="AF546">
        <f>IF($Y546&lt;=AR$1,1,0)</f>
        <v>1</v>
      </c>
      <c r="AG546">
        <f>IF($Y546&lt;=AS$1,1,0)</f>
        <v>1</v>
      </c>
      <c r="AH546">
        <f t="shared" si="36"/>
        <v>1</v>
      </c>
      <c r="AI546">
        <f t="shared" si="37"/>
        <v>1</v>
      </c>
      <c r="AJ546">
        <f t="shared" si="38"/>
        <v>1</v>
      </c>
    </row>
    <row r="547" spans="1:36" x14ac:dyDescent="0.2">
      <c r="A547">
        <v>14.53736</v>
      </c>
      <c r="B547">
        <v>10.627700000000001</v>
      </c>
      <c r="C547">
        <v>4</v>
      </c>
      <c r="D547">
        <v>0</v>
      </c>
      <c r="E547" t="s">
        <v>26</v>
      </c>
      <c r="F547">
        <v>0.04</v>
      </c>
      <c r="G547">
        <v>4</v>
      </c>
      <c r="H547" t="s">
        <v>28</v>
      </c>
      <c r="I547" t="s">
        <v>27</v>
      </c>
      <c r="J547" s="1">
        <v>19978</v>
      </c>
      <c r="K547">
        <v>5</v>
      </c>
      <c r="L547">
        <v>546</v>
      </c>
      <c r="M547">
        <v>112.6276149</v>
      </c>
      <c r="N547">
        <v>1</v>
      </c>
      <c r="O547">
        <v>0</v>
      </c>
      <c r="P547">
        <v>0</v>
      </c>
      <c r="Q547">
        <v>1</v>
      </c>
      <c r="R547">
        <v>0</v>
      </c>
      <c r="S547">
        <v>0</v>
      </c>
      <c r="T547">
        <v>0</v>
      </c>
      <c r="U547">
        <v>0</v>
      </c>
      <c r="V547">
        <v>22</v>
      </c>
      <c r="W547" t="s">
        <v>26</v>
      </c>
      <c r="X547" t="str">
        <f t="shared" si="35"/>
        <v>14.53736_10.6277</v>
      </c>
      <c r="Y547">
        <f>VLOOKUP(X547,[1]deaths_age_mf!$AM:$AN,2,0)</f>
        <v>398.70175668608772</v>
      </c>
      <c r="Z547">
        <f>IF($Y547&lt;=AL$1,1,0)</f>
        <v>0</v>
      </c>
      <c r="AA547">
        <f>IF($Y547&lt;=AM$1,1,0)</f>
        <v>0</v>
      </c>
      <c r="AB547">
        <f>IF($Y547&lt;=AN$1,1,0)</f>
        <v>0</v>
      </c>
      <c r="AC547">
        <f>IF($Y547&lt;=AO$1,1,0)</f>
        <v>1</v>
      </c>
      <c r="AD547">
        <f>IF($Y547&lt;=AP$1,1,0)</f>
        <v>1</v>
      </c>
      <c r="AE547">
        <f>IF($Y547&lt;=AQ$1,1,0)</f>
        <v>1</v>
      </c>
      <c r="AF547">
        <f>IF($Y547&lt;=AR$1,1,0)</f>
        <v>1</v>
      </c>
      <c r="AG547">
        <f>IF($Y547&lt;=AS$1,1,0)</f>
        <v>1</v>
      </c>
      <c r="AH547">
        <f t="shared" si="36"/>
        <v>1</v>
      </c>
      <c r="AI547">
        <f t="shared" si="37"/>
        <v>1</v>
      </c>
      <c r="AJ547">
        <f t="shared" si="38"/>
        <v>1</v>
      </c>
    </row>
    <row r="548" spans="1:36" x14ac:dyDescent="0.2">
      <c r="A548">
        <v>12.511760000000001</v>
      </c>
      <c r="B548">
        <v>11.1419</v>
      </c>
      <c r="C548">
        <v>0</v>
      </c>
      <c r="D548">
        <v>1</v>
      </c>
      <c r="E548" t="s">
        <v>23</v>
      </c>
      <c r="F548">
        <v>0.28000000000000003</v>
      </c>
      <c r="G548">
        <v>0</v>
      </c>
      <c r="H548" t="s">
        <v>24</v>
      </c>
      <c r="I548" t="s">
        <v>25</v>
      </c>
      <c r="J548" s="1">
        <v>19978</v>
      </c>
      <c r="K548">
        <v>5</v>
      </c>
      <c r="L548">
        <v>547</v>
      </c>
      <c r="M548">
        <v>29.41483831</v>
      </c>
      <c r="N548">
        <v>1</v>
      </c>
      <c r="O548">
        <v>1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22</v>
      </c>
      <c r="W548" t="s">
        <v>23</v>
      </c>
      <c r="X548" t="str">
        <f t="shared" si="35"/>
        <v>12.51176_11.1419</v>
      </c>
      <c r="Y548">
        <f>VLOOKUP(X548,[1]deaths_age_mf!$AM:$AN,2,0)</f>
        <v>104.12852763226017</v>
      </c>
      <c r="Z548">
        <f>IF($Y548&lt;=AL$1,1,0)</f>
        <v>0</v>
      </c>
      <c r="AA548">
        <f>IF($Y548&lt;=AM$1,1,0)</f>
        <v>1</v>
      </c>
      <c r="AB548">
        <f>IF($Y548&lt;=AN$1,1,0)</f>
        <v>1</v>
      </c>
      <c r="AC548">
        <f>IF($Y548&lt;=AO$1,1,0)</f>
        <v>1</v>
      </c>
      <c r="AD548">
        <f>IF($Y548&lt;=AP$1,1,0)</f>
        <v>1</v>
      </c>
      <c r="AE548">
        <f>IF($Y548&lt;=AQ$1,1,0)</f>
        <v>1</v>
      </c>
      <c r="AF548">
        <f>IF($Y548&lt;=AR$1,1,0)</f>
        <v>1</v>
      </c>
      <c r="AG548">
        <f>IF($Y548&lt;=AS$1,1,0)</f>
        <v>1</v>
      </c>
      <c r="AH548">
        <f t="shared" si="36"/>
        <v>1</v>
      </c>
      <c r="AI548">
        <f t="shared" si="37"/>
        <v>1</v>
      </c>
      <c r="AJ548">
        <f t="shared" si="38"/>
        <v>1</v>
      </c>
    </row>
    <row r="549" spans="1:36" x14ac:dyDescent="0.2">
      <c r="A549">
        <v>10.71447</v>
      </c>
      <c r="B549">
        <v>12.470660000000001</v>
      </c>
      <c r="C549">
        <v>2</v>
      </c>
      <c r="D549">
        <v>0</v>
      </c>
      <c r="E549" t="s">
        <v>30</v>
      </c>
      <c r="F549">
        <v>0.3</v>
      </c>
      <c r="G549">
        <v>2</v>
      </c>
      <c r="H549" t="s">
        <v>28</v>
      </c>
      <c r="I549" t="s">
        <v>25</v>
      </c>
      <c r="J549" s="1">
        <v>19978</v>
      </c>
      <c r="K549">
        <v>5</v>
      </c>
      <c r="L549">
        <v>548</v>
      </c>
      <c r="M549">
        <v>100.0102041</v>
      </c>
      <c r="N549">
        <v>1</v>
      </c>
      <c r="O549">
        <v>0</v>
      </c>
      <c r="P549">
        <v>0</v>
      </c>
      <c r="Q549">
        <v>1</v>
      </c>
      <c r="R549">
        <v>0</v>
      </c>
      <c r="S549">
        <v>0</v>
      </c>
      <c r="T549">
        <v>0</v>
      </c>
      <c r="U549">
        <v>0</v>
      </c>
      <c r="V549">
        <v>22</v>
      </c>
      <c r="W549" t="s">
        <v>30</v>
      </c>
      <c r="X549" t="str">
        <f t="shared" si="35"/>
        <v>10.71447_12.47066</v>
      </c>
      <c r="Y549">
        <f>VLOOKUP(X549,[1]deaths_age_mf!$AM:$AN,2,0)</f>
        <v>354.03612238297563</v>
      </c>
      <c r="Z549">
        <f>IF($Y549&lt;=AL$1,1,0)</f>
        <v>0</v>
      </c>
      <c r="AA549">
        <f>IF($Y549&lt;=AM$1,1,0)</f>
        <v>0</v>
      </c>
      <c r="AB549">
        <f>IF($Y549&lt;=AN$1,1,0)</f>
        <v>0</v>
      </c>
      <c r="AC549">
        <f>IF($Y549&lt;=AO$1,1,0)</f>
        <v>1</v>
      </c>
      <c r="AD549">
        <f>IF($Y549&lt;=AP$1,1,0)</f>
        <v>1</v>
      </c>
      <c r="AE549">
        <f>IF($Y549&lt;=AQ$1,1,0)</f>
        <v>1</v>
      </c>
      <c r="AF549">
        <f>IF($Y549&lt;=AR$1,1,0)</f>
        <v>1</v>
      </c>
      <c r="AG549">
        <f>IF($Y549&lt;=AS$1,1,0)</f>
        <v>1</v>
      </c>
      <c r="AH549">
        <f t="shared" si="36"/>
        <v>1</v>
      </c>
      <c r="AI549">
        <f t="shared" si="37"/>
        <v>1</v>
      </c>
      <c r="AJ549">
        <f t="shared" si="38"/>
        <v>1</v>
      </c>
    </row>
    <row r="550" spans="1:36" x14ac:dyDescent="0.2">
      <c r="A550">
        <v>13.3154</v>
      </c>
      <c r="B550">
        <v>12.876609999999999</v>
      </c>
      <c r="C550">
        <v>5</v>
      </c>
      <c r="D550">
        <v>1</v>
      </c>
      <c r="E550" t="s">
        <v>29</v>
      </c>
      <c r="F550">
        <v>0.01</v>
      </c>
      <c r="G550">
        <v>4</v>
      </c>
      <c r="H550" t="s">
        <v>24</v>
      </c>
      <c r="I550" t="s">
        <v>27</v>
      </c>
      <c r="J550" s="1">
        <v>19978</v>
      </c>
      <c r="K550">
        <v>5</v>
      </c>
      <c r="L550">
        <v>549</v>
      </c>
      <c r="M550">
        <v>68.461822029999993</v>
      </c>
      <c r="N550">
        <v>1</v>
      </c>
      <c r="O550">
        <v>0</v>
      </c>
      <c r="P550">
        <v>1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22</v>
      </c>
      <c r="W550" t="s">
        <v>29</v>
      </c>
      <c r="X550" t="str">
        <f t="shared" si="35"/>
        <v>13.3154_12.87661</v>
      </c>
      <c r="Y550">
        <f>VLOOKUP(X550,[1]deaths_age_mf!$AM:$AN,2,0)</f>
        <v>242.35484999687796</v>
      </c>
      <c r="Z550">
        <f>IF($Y550&lt;=AL$1,1,0)</f>
        <v>0</v>
      </c>
      <c r="AA550">
        <f>IF($Y550&lt;=AM$1,1,0)</f>
        <v>0</v>
      </c>
      <c r="AB550">
        <f>IF($Y550&lt;=AN$1,1,0)</f>
        <v>1</v>
      </c>
      <c r="AC550">
        <f>IF($Y550&lt;=AO$1,1,0)</f>
        <v>1</v>
      </c>
      <c r="AD550">
        <f>IF($Y550&lt;=AP$1,1,0)</f>
        <v>1</v>
      </c>
      <c r="AE550">
        <f>IF($Y550&lt;=AQ$1,1,0)</f>
        <v>1</v>
      </c>
      <c r="AF550">
        <f>IF($Y550&lt;=AR$1,1,0)</f>
        <v>1</v>
      </c>
      <c r="AG550">
        <f>IF($Y550&lt;=AS$1,1,0)</f>
        <v>1</v>
      </c>
      <c r="AH550">
        <f t="shared" si="36"/>
        <v>1</v>
      </c>
      <c r="AI550">
        <f t="shared" si="37"/>
        <v>1</v>
      </c>
      <c r="AJ550">
        <f t="shared" si="38"/>
        <v>1</v>
      </c>
    </row>
    <row r="551" spans="1:36" x14ac:dyDescent="0.2">
      <c r="A551">
        <v>9.3789909999999992</v>
      </c>
      <c r="B551">
        <v>10.9628</v>
      </c>
      <c r="C551">
        <v>5</v>
      </c>
      <c r="D551">
        <v>1</v>
      </c>
      <c r="E551" t="s">
        <v>29</v>
      </c>
      <c r="F551">
        <v>0.01</v>
      </c>
      <c r="G551">
        <v>4</v>
      </c>
      <c r="H551" t="s">
        <v>24</v>
      </c>
      <c r="I551" t="s">
        <v>27</v>
      </c>
      <c r="J551" s="1">
        <v>19979</v>
      </c>
      <c r="K551">
        <v>1</v>
      </c>
      <c r="L551">
        <v>550</v>
      </c>
      <c r="M551">
        <v>164.130122</v>
      </c>
      <c r="N551">
        <v>0</v>
      </c>
      <c r="O551">
        <v>0</v>
      </c>
      <c r="P551">
        <v>0</v>
      </c>
      <c r="Q551">
        <v>0</v>
      </c>
      <c r="R551">
        <v>1</v>
      </c>
      <c r="S551">
        <v>0</v>
      </c>
      <c r="T551">
        <v>0</v>
      </c>
      <c r="U551">
        <v>0</v>
      </c>
      <c r="V551">
        <v>23</v>
      </c>
      <c r="W551" t="s">
        <v>29</v>
      </c>
      <c r="X551" t="str">
        <f t="shared" si="35"/>
        <v>9.378991_10.9628</v>
      </c>
      <c r="Y551">
        <f>VLOOKUP(X551,[1]deaths_age_mf!$AM:$AN,2,0)</f>
        <v>581.02063177410002</v>
      </c>
      <c r="Z551">
        <f>IF($Y551&lt;=AL$1,1,0)</f>
        <v>0</v>
      </c>
      <c r="AA551">
        <f>IF($Y551&lt;=AM$1,1,0)</f>
        <v>0</v>
      </c>
      <c r="AB551">
        <f>IF($Y551&lt;=AN$1,1,0)</f>
        <v>0</v>
      </c>
      <c r="AC551">
        <f>IF($Y551&lt;=AO$1,1,0)</f>
        <v>0</v>
      </c>
      <c r="AD551">
        <f>IF($Y551&lt;=AP$1,1,0)</f>
        <v>0</v>
      </c>
      <c r="AE551">
        <f>IF($Y551&lt;=AQ$1,1,0)</f>
        <v>1</v>
      </c>
      <c r="AF551">
        <f>IF($Y551&lt;=AR$1,1,0)</f>
        <v>1</v>
      </c>
      <c r="AG551">
        <f>IF($Y551&lt;=AS$1,1,0)</f>
        <v>1</v>
      </c>
      <c r="AH551">
        <f t="shared" si="36"/>
        <v>1</v>
      </c>
      <c r="AI551">
        <f t="shared" si="37"/>
        <v>1</v>
      </c>
      <c r="AJ551">
        <f t="shared" si="38"/>
        <v>1</v>
      </c>
    </row>
    <row r="552" spans="1:36" x14ac:dyDescent="0.2">
      <c r="A552">
        <v>13.379060000000001</v>
      </c>
      <c r="B552">
        <v>11.919169999999999</v>
      </c>
      <c r="C552">
        <v>0</v>
      </c>
      <c r="D552">
        <v>1</v>
      </c>
      <c r="E552" t="s">
        <v>23</v>
      </c>
      <c r="F552">
        <v>0.28000000000000003</v>
      </c>
      <c r="G552">
        <v>0</v>
      </c>
      <c r="H552" t="s">
        <v>24</v>
      </c>
      <c r="I552" t="s">
        <v>25</v>
      </c>
      <c r="J552" s="1">
        <v>19980</v>
      </c>
      <c r="K552">
        <v>3</v>
      </c>
      <c r="L552">
        <v>551</v>
      </c>
      <c r="M552">
        <v>41.510358230000001</v>
      </c>
      <c r="N552">
        <v>1</v>
      </c>
      <c r="O552">
        <v>1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24</v>
      </c>
      <c r="W552" t="s">
        <v>23</v>
      </c>
      <c r="X552" t="str">
        <f t="shared" si="35"/>
        <v>13.37906_11.91917</v>
      </c>
      <c r="Y552">
        <f>VLOOKUP(X552,[1]deaths_age_mf!$AM:$AN,2,0)</f>
        <v>146.94666813494527</v>
      </c>
      <c r="Z552">
        <f>IF($Y552&lt;=AL$1,1,0)</f>
        <v>0</v>
      </c>
      <c r="AA552">
        <f>IF($Y552&lt;=AM$1,1,0)</f>
        <v>1</v>
      </c>
      <c r="AB552">
        <f>IF($Y552&lt;=AN$1,1,0)</f>
        <v>1</v>
      </c>
      <c r="AC552">
        <f>IF($Y552&lt;=AO$1,1,0)</f>
        <v>1</v>
      </c>
      <c r="AD552">
        <f>IF($Y552&lt;=AP$1,1,0)</f>
        <v>1</v>
      </c>
      <c r="AE552">
        <f>IF($Y552&lt;=AQ$1,1,0)</f>
        <v>1</v>
      </c>
      <c r="AF552">
        <f>IF($Y552&lt;=AR$1,1,0)</f>
        <v>1</v>
      </c>
      <c r="AG552">
        <f>IF($Y552&lt;=AS$1,1,0)</f>
        <v>1</v>
      </c>
      <c r="AH552">
        <f t="shared" si="36"/>
        <v>1</v>
      </c>
      <c r="AI552">
        <f t="shared" si="37"/>
        <v>1</v>
      </c>
      <c r="AJ552">
        <f t="shared" si="38"/>
        <v>1</v>
      </c>
    </row>
    <row r="553" spans="1:36" x14ac:dyDescent="0.2">
      <c r="A553">
        <v>13.521660000000001</v>
      </c>
      <c r="B553">
        <v>11.13973</v>
      </c>
      <c r="C553">
        <v>3</v>
      </c>
      <c r="D553">
        <v>0</v>
      </c>
      <c r="E553" t="s">
        <v>31</v>
      </c>
      <c r="F553">
        <v>0.13</v>
      </c>
      <c r="G553">
        <v>3</v>
      </c>
      <c r="H553" t="s">
        <v>28</v>
      </c>
      <c r="I553" t="s">
        <v>25</v>
      </c>
      <c r="J553" s="1">
        <v>19980</v>
      </c>
      <c r="K553">
        <v>3</v>
      </c>
      <c r="L553">
        <v>552</v>
      </c>
      <c r="M553">
        <v>55.860464639999996</v>
      </c>
      <c r="N553">
        <v>1</v>
      </c>
      <c r="O553">
        <v>0</v>
      </c>
      <c r="P553">
        <v>1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24</v>
      </c>
      <c r="W553" t="s">
        <v>31</v>
      </c>
      <c r="X553" t="str">
        <f t="shared" si="35"/>
        <v>13.52166_11.13973</v>
      </c>
      <c r="Y553">
        <f>VLOOKUP(X553,[1]deaths_age_mf!$AM:$AN,2,0)</f>
        <v>197.74604481938047</v>
      </c>
      <c r="Z553">
        <f>IF($Y553&lt;=AL$1,1,0)</f>
        <v>0</v>
      </c>
      <c r="AA553">
        <f>IF($Y553&lt;=AM$1,1,0)</f>
        <v>1</v>
      </c>
      <c r="AB553">
        <f>IF($Y553&lt;=AN$1,1,0)</f>
        <v>1</v>
      </c>
      <c r="AC553">
        <f>IF($Y553&lt;=AO$1,1,0)</f>
        <v>1</v>
      </c>
      <c r="AD553">
        <f>IF($Y553&lt;=AP$1,1,0)</f>
        <v>1</v>
      </c>
      <c r="AE553">
        <f>IF($Y553&lt;=AQ$1,1,0)</f>
        <v>1</v>
      </c>
      <c r="AF553">
        <f>IF($Y553&lt;=AR$1,1,0)</f>
        <v>1</v>
      </c>
      <c r="AG553">
        <f>IF($Y553&lt;=AS$1,1,0)</f>
        <v>1</v>
      </c>
      <c r="AH553">
        <f t="shared" si="36"/>
        <v>1</v>
      </c>
      <c r="AI553">
        <f t="shared" si="37"/>
        <v>1</v>
      </c>
      <c r="AJ553">
        <f t="shared" si="38"/>
        <v>1</v>
      </c>
    </row>
    <row r="554" spans="1:36" x14ac:dyDescent="0.2">
      <c r="A554">
        <v>13.49601</v>
      </c>
      <c r="B554">
        <v>11.03899</v>
      </c>
      <c r="C554">
        <v>5</v>
      </c>
      <c r="D554">
        <v>0</v>
      </c>
      <c r="E554" t="s">
        <v>29</v>
      </c>
      <c r="F554">
        <v>0.01</v>
      </c>
      <c r="G554">
        <v>4</v>
      </c>
      <c r="H554" t="s">
        <v>28</v>
      </c>
      <c r="I554" t="s">
        <v>27</v>
      </c>
      <c r="J554" s="1">
        <v>19980</v>
      </c>
      <c r="K554">
        <v>3</v>
      </c>
      <c r="L554">
        <v>553</v>
      </c>
      <c r="M554">
        <v>57.631807070000001</v>
      </c>
      <c r="N554">
        <v>1</v>
      </c>
      <c r="O554">
        <v>0</v>
      </c>
      <c r="P554">
        <v>1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24</v>
      </c>
      <c r="W554" t="s">
        <v>29</v>
      </c>
      <c r="X554" t="str">
        <f t="shared" si="35"/>
        <v>13.49601_11.03899</v>
      </c>
      <c r="Y554">
        <f>VLOOKUP(X554,[1]deaths_age_mf!$AM:$AN,2,0)</f>
        <v>204.01659703998351</v>
      </c>
      <c r="Z554">
        <f>IF($Y554&lt;=AL$1,1,0)</f>
        <v>0</v>
      </c>
      <c r="AA554">
        <f>IF($Y554&lt;=AM$1,1,0)</f>
        <v>0</v>
      </c>
      <c r="AB554">
        <f>IF($Y554&lt;=AN$1,1,0)</f>
        <v>1</v>
      </c>
      <c r="AC554">
        <f>IF($Y554&lt;=AO$1,1,0)</f>
        <v>1</v>
      </c>
      <c r="AD554">
        <f>IF($Y554&lt;=AP$1,1,0)</f>
        <v>1</v>
      </c>
      <c r="AE554">
        <f>IF($Y554&lt;=AQ$1,1,0)</f>
        <v>1</v>
      </c>
      <c r="AF554">
        <f>IF($Y554&lt;=AR$1,1,0)</f>
        <v>1</v>
      </c>
      <c r="AG554">
        <f>IF($Y554&lt;=AS$1,1,0)</f>
        <v>1</v>
      </c>
      <c r="AH554">
        <f t="shared" si="36"/>
        <v>1</v>
      </c>
      <c r="AI554">
        <f t="shared" si="37"/>
        <v>1</v>
      </c>
      <c r="AJ554">
        <f t="shared" si="38"/>
        <v>1</v>
      </c>
    </row>
    <row r="555" spans="1:36" x14ac:dyDescent="0.2">
      <c r="A555">
        <v>13.63715</v>
      </c>
      <c r="B555">
        <v>9.0992650000000008</v>
      </c>
      <c r="C555">
        <v>4</v>
      </c>
      <c r="D555">
        <v>0</v>
      </c>
      <c r="E555" t="s">
        <v>26</v>
      </c>
      <c r="F555">
        <v>0.04</v>
      </c>
      <c r="G555">
        <v>4</v>
      </c>
      <c r="H555" t="s">
        <v>28</v>
      </c>
      <c r="I555" t="s">
        <v>27</v>
      </c>
      <c r="J555" s="1">
        <v>19982</v>
      </c>
      <c r="K555">
        <v>1</v>
      </c>
      <c r="L555">
        <v>554</v>
      </c>
      <c r="M555">
        <v>141.79028410000001</v>
      </c>
      <c r="N555">
        <v>1</v>
      </c>
      <c r="O555">
        <v>0</v>
      </c>
      <c r="P555">
        <v>0</v>
      </c>
      <c r="Q555">
        <v>1</v>
      </c>
      <c r="R555">
        <v>0</v>
      </c>
      <c r="S555">
        <v>0</v>
      </c>
      <c r="T555">
        <v>0</v>
      </c>
      <c r="U555">
        <v>0</v>
      </c>
      <c r="V555">
        <v>25</v>
      </c>
      <c r="W555" t="s">
        <v>26</v>
      </c>
      <c r="X555" t="str">
        <f t="shared" si="35"/>
        <v>13.63715_9.099265</v>
      </c>
      <c r="Y555">
        <f>VLOOKUP(X555,[1]deaths_age_mf!$AM:$AN,2,0)</f>
        <v>501.93760570443999</v>
      </c>
      <c r="Z555">
        <f>IF($Y555&lt;=AL$1,1,0)</f>
        <v>0</v>
      </c>
      <c r="AA555">
        <f>IF($Y555&lt;=AM$1,1,0)</f>
        <v>0</v>
      </c>
      <c r="AB555">
        <f>IF($Y555&lt;=AN$1,1,0)</f>
        <v>0</v>
      </c>
      <c r="AC555">
        <f>IF($Y555&lt;=AO$1,1,0)</f>
        <v>0</v>
      </c>
      <c r="AD555">
        <f>IF($Y555&lt;=AP$1,1,0)</f>
        <v>0</v>
      </c>
      <c r="AE555">
        <f>IF($Y555&lt;=AQ$1,1,0)</f>
        <v>1</v>
      </c>
      <c r="AF555">
        <f>IF($Y555&lt;=AR$1,1,0)</f>
        <v>1</v>
      </c>
      <c r="AG555">
        <f>IF($Y555&lt;=AS$1,1,0)</f>
        <v>1</v>
      </c>
      <c r="AH555">
        <f t="shared" si="36"/>
        <v>1</v>
      </c>
      <c r="AI555">
        <f t="shared" si="37"/>
        <v>1</v>
      </c>
      <c r="AJ555">
        <f t="shared" si="38"/>
        <v>1</v>
      </c>
    </row>
    <row r="556" spans="1:36" x14ac:dyDescent="0.2">
      <c r="A556">
        <v>14.26445</v>
      </c>
      <c r="B556">
        <v>15.6235</v>
      </c>
      <c r="C556">
        <v>4</v>
      </c>
      <c r="D556">
        <v>1</v>
      </c>
      <c r="E556" t="s">
        <v>26</v>
      </c>
      <c r="F556">
        <v>0.04</v>
      </c>
      <c r="G556">
        <v>4</v>
      </c>
      <c r="H556" t="s">
        <v>24</v>
      </c>
      <c r="I556" t="s">
        <v>27</v>
      </c>
      <c r="J556" s="1">
        <v>19983</v>
      </c>
      <c r="K556">
        <v>4</v>
      </c>
      <c r="L556">
        <v>555</v>
      </c>
      <c r="M556">
        <v>212.41435079999999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1</v>
      </c>
      <c r="T556">
        <v>0</v>
      </c>
      <c r="U556">
        <v>0</v>
      </c>
      <c r="V556">
        <v>26</v>
      </c>
      <c r="W556" t="s">
        <v>26</v>
      </c>
      <c r="X556" t="str">
        <f t="shared" si="35"/>
        <v>14.26445_15.6235</v>
      </c>
      <c r="Y556">
        <f>VLOOKUP(X556,[1]deaths_age_mf!$AM:$AN,2,0)</f>
        <v>751.94680185612299</v>
      </c>
      <c r="Z556">
        <f>IF($Y556&lt;=AL$1,1,0)</f>
        <v>0</v>
      </c>
      <c r="AA556">
        <f>IF($Y556&lt;=AM$1,1,0)</f>
        <v>0</v>
      </c>
      <c r="AB556">
        <f>IF($Y556&lt;=AN$1,1,0)</f>
        <v>0</v>
      </c>
      <c r="AC556">
        <f>IF($Y556&lt;=AO$1,1,0)</f>
        <v>0</v>
      </c>
      <c r="AD556">
        <f>IF($Y556&lt;=AP$1,1,0)</f>
        <v>0</v>
      </c>
      <c r="AE556">
        <f>IF($Y556&lt;=AQ$1,1,0)</f>
        <v>0</v>
      </c>
      <c r="AF556">
        <f>IF($Y556&lt;=AR$1,1,0)</f>
        <v>0</v>
      </c>
      <c r="AG556">
        <f>IF($Y556&lt;=AS$1,1,0)</f>
        <v>1</v>
      </c>
      <c r="AH556">
        <f t="shared" si="36"/>
        <v>1</v>
      </c>
      <c r="AI556">
        <f t="shared" si="37"/>
        <v>1</v>
      </c>
      <c r="AJ556">
        <f t="shared" si="38"/>
        <v>1</v>
      </c>
    </row>
    <row r="557" spans="1:36" x14ac:dyDescent="0.2">
      <c r="A557">
        <v>9.5565840000000009</v>
      </c>
      <c r="B557">
        <v>10.616440000000001</v>
      </c>
      <c r="C557">
        <v>5</v>
      </c>
      <c r="D557">
        <v>0</v>
      </c>
      <c r="E557" t="s">
        <v>29</v>
      </c>
      <c r="F557">
        <v>0.01</v>
      </c>
      <c r="G557">
        <v>4</v>
      </c>
      <c r="H557" t="s">
        <v>28</v>
      </c>
      <c r="I557" t="s">
        <v>27</v>
      </c>
      <c r="J557" s="1">
        <v>19983</v>
      </c>
      <c r="K557">
        <v>4</v>
      </c>
      <c r="L557">
        <v>556</v>
      </c>
      <c r="M557">
        <v>160.6439623</v>
      </c>
      <c r="N557">
        <v>0</v>
      </c>
      <c r="O557">
        <v>0</v>
      </c>
      <c r="P557">
        <v>0</v>
      </c>
      <c r="Q557">
        <v>0</v>
      </c>
      <c r="R557">
        <v>1</v>
      </c>
      <c r="S557">
        <v>0</v>
      </c>
      <c r="T557">
        <v>0</v>
      </c>
      <c r="U557">
        <v>0</v>
      </c>
      <c r="V557">
        <v>26</v>
      </c>
      <c r="W557" t="s">
        <v>29</v>
      </c>
      <c r="X557" t="str">
        <f t="shared" si="35"/>
        <v>9.556584_10.61644</v>
      </c>
      <c r="Y557">
        <f>VLOOKUP(X557,[1]deaths_age_mf!$AM:$AN,2,0)</f>
        <v>568.67962659372517</v>
      </c>
      <c r="Z557">
        <f>IF($Y557&lt;=AL$1,1,0)</f>
        <v>0</v>
      </c>
      <c r="AA557">
        <f>IF($Y557&lt;=AM$1,1,0)</f>
        <v>0</v>
      </c>
      <c r="AB557">
        <f>IF($Y557&lt;=AN$1,1,0)</f>
        <v>0</v>
      </c>
      <c r="AC557">
        <f>IF($Y557&lt;=AO$1,1,0)</f>
        <v>0</v>
      </c>
      <c r="AD557">
        <f>IF($Y557&lt;=AP$1,1,0)</f>
        <v>0</v>
      </c>
      <c r="AE557">
        <f>IF($Y557&lt;=AQ$1,1,0)</f>
        <v>1</v>
      </c>
      <c r="AF557">
        <f>IF($Y557&lt;=AR$1,1,0)</f>
        <v>1</v>
      </c>
      <c r="AG557">
        <f>IF($Y557&lt;=AS$1,1,0)</f>
        <v>1</v>
      </c>
      <c r="AH557">
        <f t="shared" si="36"/>
        <v>1</v>
      </c>
      <c r="AI557">
        <f t="shared" si="37"/>
        <v>1</v>
      </c>
      <c r="AJ557">
        <f t="shared" si="38"/>
        <v>1</v>
      </c>
    </row>
    <row r="558" spans="1:36" x14ac:dyDescent="0.2">
      <c r="A558">
        <v>14.07245</v>
      </c>
      <c r="B558">
        <v>15.51041</v>
      </c>
      <c r="C558">
        <v>0</v>
      </c>
      <c r="D558">
        <v>0</v>
      </c>
      <c r="E558" t="s">
        <v>23</v>
      </c>
      <c r="F558">
        <v>0.28000000000000003</v>
      </c>
      <c r="G558">
        <v>0</v>
      </c>
      <c r="H558" t="s">
        <v>28</v>
      </c>
      <c r="I558" t="s">
        <v>25</v>
      </c>
      <c r="J558" s="1">
        <v>19983</v>
      </c>
      <c r="K558">
        <v>4</v>
      </c>
      <c r="L558">
        <v>557</v>
      </c>
      <c r="M558">
        <v>203.5078456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1</v>
      </c>
      <c r="T558">
        <v>0</v>
      </c>
      <c r="U558">
        <v>0</v>
      </c>
      <c r="V558">
        <v>26</v>
      </c>
      <c r="W558" t="s">
        <v>23</v>
      </c>
      <c r="X558" t="str">
        <f t="shared" si="35"/>
        <v>14.07245_15.51041</v>
      </c>
      <c r="Y558">
        <f>VLOOKUP(X558,[1]deaths_age_mf!$AM:$AN,2,0)</f>
        <v>720.41777338640077</v>
      </c>
      <c r="Z558">
        <f>IF($Y558&lt;=AL$1,1,0)</f>
        <v>0</v>
      </c>
      <c r="AA558">
        <f>IF($Y558&lt;=AM$1,1,0)</f>
        <v>0</v>
      </c>
      <c r="AB558">
        <f>IF($Y558&lt;=AN$1,1,0)</f>
        <v>0</v>
      </c>
      <c r="AC558">
        <f>IF($Y558&lt;=AO$1,1,0)</f>
        <v>0</v>
      </c>
      <c r="AD558">
        <f>IF($Y558&lt;=AP$1,1,0)</f>
        <v>0</v>
      </c>
      <c r="AE558">
        <f>IF($Y558&lt;=AQ$1,1,0)</f>
        <v>0</v>
      </c>
      <c r="AF558">
        <f>IF($Y558&lt;=AR$1,1,0)</f>
        <v>0</v>
      </c>
      <c r="AG558">
        <f>IF($Y558&lt;=AS$1,1,0)</f>
        <v>1</v>
      </c>
      <c r="AH558">
        <f t="shared" si="36"/>
        <v>1</v>
      </c>
      <c r="AI558">
        <f t="shared" si="37"/>
        <v>1</v>
      </c>
      <c r="AJ558">
        <f t="shared" si="38"/>
        <v>1</v>
      </c>
    </row>
    <row r="559" spans="1:36" x14ac:dyDescent="0.2">
      <c r="A559">
        <v>12.944710000000001</v>
      </c>
      <c r="B559">
        <v>13.7879</v>
      </c>
      <c r="C559">
        <v>4</v>
      </c>
      <c r="D559">
        <v>0</v>
      </c>
      <c r="E559" t="s">
        <v>26</v>
      </c>
      <c r="F559">
        <v>0.04</v>
      </c>
      <c r="G559">
        <v>4</v>
      </c>
      <c r="H559" t="s">
        <v>28</v>
      </c>
      <c r="I559" t="s">
        <v>27</v>
      </c>
      <c r="J559" s="1">
        <v>19983</v>
      </c>
      <c r="K559">
        <v>4</v>
      </c>
      <c r="L559">
        <v>558</v>
      </c>
      <c r="M559">
        <v>104.71387989999999</v>
      </c>
      <c r="N559">
        <v>1</v>
      </c>
      <c r="O559">
        <v>0</v>
      </c>
      <c r="P559">
        <v>0</v>
      </c>
      <c r="Q559">
        <v>1</v>
      </c>
      <c r="R559">
        <v>0</v>
      </c>
      <c r="S559">
        <v>0</v>
      </c>
      <c r="T559">
        <v>0</v>
      </c>
      <c r="U559">
        <v>0</v>
      </c>
      <c r="V559">
        <v>26</v>
      </c>
      <c r="W559" t="s">
        <v>26</v>
      </c>
      <c r="X559" t="str">
        <f t="shared" si="35"/>
        <v>12.94471_13.7879</v>
      </c>
      <c r="Y559">
        <f>VLOOKUP(X559,[1]deaths_age_mf!$AM:$AN,2,0)</f>
        <v>370.68713470213333</v>
      </c>
      <c r="Z559">
        <f>IF($Y559&lt;=AL$1,1,0)</f>
        <v>0</v>
      </c>
      <c r="AA559">
        <f>IF($Y559&lt;=AM$1,1,0)</f>
        <v>0</v>
      </c>
      <c r="AB559">
        <f>IF($Y559&lt;=AN$1,1,0)</f>
        <v>0</v>
      </c>
      <c r="AC559">
        <f>IF($Y559&lt;=AO$1,1,0)</f>
        <v>1</v>
      </c>
      <c r="AD559">
        <f>IF($Y559&lt;=AP$1,1,0)</f>
        <v>1</v>
      </c>
      <c r="AE559">
        <f>IF($Y559&lt;=AQ$1,1,0)</f>
        <v>1</v>
      </c>
      <c r="AF559">
        <f>IF($Y559&lt;=AR$1,1,0)</f>
        <v>1</v>
      </c>
      <c r="AG559">
        <f>IF($Y559&lt;=AS$1,1,0)</f>
        <v>1</v>
      </c>
      <c r="AH559">
        <f t="shared" si="36"/>
        <v>1</v>
      </c>
      <c r="AI559">
        <f t="shared" si="37"/>
        <v>1</v>
      </c>
      <c r="AJ559">
        <f t="shared" si="38"/>
        <v>1</v>
      </c>
    </row>
    <row r="560" spans="1:36" x14ac:dyDescent="0.2">
      <c r="A560">
        <v>15.413320000000001</v>
      </c>
      <c r="B560">
        <v>13.808400000000001</v>
      </c>
      <c r="C560">
        <v>5</v>
      </c>
      <c r="D560">
        <v>1</v>
      </c>
      <c r="E560" t="s">
        <v>29</v>
      </c>
      <c r="F560">
        <v>0.01</v>
      </c>
      <c r="G560">
        <v>4</v>
      </c>
      <c r="H560" t="s">
        <v>24</v>
      </c>
      <c r="I560" t="s">
        <v>27</v>
      </c>
      <c r="J560" s="1">
        <v>19984</v>
      </c>
      <c r="K560">
        <v>2</v>
      </c>
      <c r="L560">
        <v>559</v>
      </c>
      <c r="M560">
        <v>176.12678120000001</v>
      </c>
      <c r="N560">
        <v>0</v>
      </c>
      <c r="O560">
        <v>0</v>
      </c>
      <c r="P560">
        <v>0</v>
      </c>
      <c r="Q560">
        <v>0</v>
      </c>
      <c r="R560">
        <v>1</v>
      </c>
      <c r="S560">
        <v>0</v>
      </c>
      <c r="T560">
        <v>0</v>
      </c>
      <c r="U560">
        <v>0</v>
      </c>
      <c r="V560">
        <v>27</v>
      </c>
      <c r="W560" t="s">
        <v>29</v>
      </c>
      <c r="X560" t="str">
        <f t="shared" si="35"/>
        <v>15.41332_13.8084</v>
      </c>
      <c r="Y560">
        <f>VLOOKUP(X560,[1]deaths_age_mf!$AM:$AN,2,0)</f>
        <v>623.48880559168651</v>
      </c>
      <c r="Z560">
        <f>IF($Y560&lt;=AL$1,1,0)</f>
        <v>0</v>
      </c>
      <c r="AA560">
        <f>IF($Y560&lt;=AM$1,1,0)</f>
        <v>0</v>
      </c>
      <c r="AB560">
        <f>IF($Y560&lt;=AN$1,1,0)</f>
        <v>0</v>
      </c>
      <c r="AC560">
        <f>IF($Y560&lt;=AO$1,1,0)</f>
        <v>0</v>
      </c>
      <c r="AD560">
        <f>IF($Y560&lt;=AP$1,1,0)</f>
        <v>0</v>
      </c>
      <c r="AE560">
        <f>IF($Y560&lt;=AQ$1,1,0)</f>
        <v>0</v>
      </c>
      <c r="AF560">
        <f>IF($Y560&lt;=AR$1,1,0)</f>
        <v>1</v>
      </c>
      <c r="AG560">
        <f>IF($Y560&lt;=AS$1,1,0)</f>
        <v>1</v>
      </c>
      <c r="AH560">
        <f t="shared" si="36"/>
        <v>1</v>
      </c>
      <c r="AI560">
        <f t="shared" si="37"/>
        <v>1</v>
      </c>
      <c r="AJ560">
        <f t="shared" si="38"/>
        <v>1</v>
      </c>
    </row>
    <row r="561" spans="1:36" x14ac:dyDescent="0.2">
      <c r="A561">
        <v>13.78938</v>
      </c>
      <c r="B561">
        <v>12.6617</v>
      </c>
      <c r="C561">
        <v>4</v>
      </c>
      <c r="D561">
        <v>1</v>
      </c>
      <c r="E561" t="s">
        <v>26</v>
      </c>
      <c r="F561">
        <v>0.04</v>
      </c>
      <c r="G561">
        <v>4</v>
      </c>
      <c r="H561" t="s">
        <v>24</v>
      </c>
      <c r="I561" t="s">
        <v>27</v>
      </c>
      <c r="J561" s="1">
        <v>19984</v>
      </c>
      <c r="K561">
        <v>2</v>
      </c>
      <c r="L561">
        <v>560</v>
      </c>
      <c r="M561">
        <v>76.761318639999999</v>
      </c>
      <c r="N561">
        <v>1</v>
      </c>
      <c r="O561">
        <v>0</v>
      </c>
      <c r="P561">
        <v>1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27</v>
      </c>
      <c r="W561" t="s">
        <v>26</v>
      </c>
      <c r="X561" t="str">
        <f t="shared" si="35"/>
        <v>13.78938_12.6617</v>
      </c>
      <c r="Y561">
        <f>VLOOKUP(X561,[1]deaths_age_mf!$AM:$AN,2,0)</f>
        <v>271.73506798418867</v>
      </c>
      <c r="Z561">
        <f>IF($Y561&lt;=AL$1,1,0)</f>
        <v>0</v>
      </c>
      <c r="AA561">
        <f>IF($Y561&lt;=AM$1,1,0)</f>
        <v>0</v>
      </c>
      <c r="AB561">
        <f>IF($Y561&lt;=AN$1,1,0)</f>
        <v>1</v>
      </c>
      <c r="AC561">
        <f>IF($Y561&lt;=AO$1,1,0)</f>
        <v>1</v>
      </c>
      <c r="AD561">
        <f>IF($Y561&lt;=AP$1,1,0)</f>
        <v>1</v>
      </c>
      <c r="AE561">
        <f>IF($Y561&lt;=AQ$1,1,0)</f>
        <v>1</v>
      </c>
      <c r="AF561">
        <f>IF($Y561&lt;=AR$1,1,0)</f>
        <v>1</v>
      </c>
      <c r="AG561">
        <f>IF($Y561&lt;=AS$1,1,0)</f>
        <v>1</v>
      </c>
      <c r="AH561">
        <f t="shared" si="36"/>
        <v>1</v>
      </c>
      <c r="AI561">
        <f t="shared" si="37"/>
        <v>1</v>
      </c>
      <c r="AJ561">
        <f t="shared" si="38"/>
        <v>1</v>
      </c>
    </row>
    <row r="562" spans="1:36" x14ac:dyDescent="0.2">
      <c r="A562">
        <v>11.418060000000001</v>
      </c>
      <c r="B562">
        <v>9.8555039999999998</v>
      </c>
      <c r="C562">
        <v>5</v>
      </c>
      <c r="D562">
        <v>0</v>
      </c>
      <c r="E562" t="s">
        <v>29</v>
      </c>
      <c r="F562">
        <v>0.01</v>
      </c>
      <c r="G562">
        <v>4</v>
      </c>
      <c r="H562" t="s">
        <v>28</v>
      </c>
      <c r="I562" t="s">
        <v>27</v>
      </c>
      <c r="J562" s="1">
        <v>19985</v>
      </c>
      <c r="K562">
        <v>3</v>
      </c>
      <c r="L562">
        <v>561</v>
      </c>
      <c r="M562">
        <v>109.92308199999999</v>
      </c>
      <c r="N562">
        <v>1</v>
      </c>
      <c r="O562">
        <v>0</v>
      </c>
      <c r="P562">
        <v>0</v>
      </c>
      <c r="Q562">
        <v>1</v>
      </c>
      <c r="R562">
        <v>0</v>
      </c>
      <c r="S562">
        <v>0</v>
      </c>
      <c r="T562">
        <v>0</v>
      </c>
      <c r="U562">
        <v>0</v>
      </c>
      <c r="V562">
        <v>28</v>
      </c>
      <c r="W562" t="s">
        <v>29</v>
      </c>
      <c r="X562" t="str">
        <f t="shared" si="35"/>
        <v>11.41806_9.855504</v>
      </c>
      <c r="Y562">
        <f>VLOOKUP(X562,[1]deaths_age_mf!$AM:$AN,2,0)</f>
        <v>389.12771029467973</v>
      </c>
      <c r="Z562">
        <f>IF($Y562&lt;=AL$1,1,0)</f>
        <v>0</v>
      </c>
      <c r="AA562">
        <f>IF($Y562&lt;=AM$1,1,0)</f>
        <v>0</v>
      </c>
      <c r="AB562">
        <f>IF($Y562&lt;=AN$1,1,0)</f>
        <v>0</v>
      </c>
      <c r="AC562">
        <f>IF($Y562&lt;=AO$1,1,0)</f>
        <v>1</v>
      </c>
      <c r="AD562">
        <f>IF($Y562&lt;=AP$1,1,0)</f>
        <v>1</v>
      </c>
      <c r="AE562">
        <f>IF($Y562&lt;=AQ$1,1,0)</f>
        <v>1</v>
      </c>
      <c r="AF562">
        <f>IF($Y562&lt;=AR$1,1,0)</f>
        <v>1</v>
      </c>
      <c r="AG562">
        <f>IF($Y562&lt;=AS$1,1,0)</f>
        <v>1</v>
      </c>
      <c r="AH562">
        <f t="shared" si="36"/>
        <v>1</v>
      </c>
      <c r="AI562">
        <f t="shared" si="37"/>
        <v>1</v>
      </c>
      <c r="AJ562">
        <f t="shared" si="38"/>
        <v>1</v>
      </c>
    </row>
    <row r="563" spans="1:36" x14ac:dyDescent="0.2">
      <c r="A563">
        <v>12.39045</v>
      </c>
      <c r="B563">
        <v>11.3782</v>
      </c>
      <c r="C563">
        <v>5</v>
      </c>
      <c r="D563">
        <v>0</v>
      </c>
      <c r="E563" t="s">
        <v>29</v>
      </c>
      <c r="F563">
        <v>0.01</v>
      </c>
      <c r="G563">
        <v>4</v>
      </c>
      <c r="H563" t="s">
        <v>28</v>
      </c>
      <c r="I563" t="s">
        <v>27</v>
      </c>
      <c r="J563" s="1">
        <v>19985</v>
      </c>
      <c r="K563">
        <v>3</v>
      </c>
      <c r="L563">
        <v>562</v>
      </c>
      <c r="M563">
        <v>19.653774720000001</v>
      </c>
      <c r="N563">
        <v>1</v>
      </c>
      <c r="O563">
        <v>1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28</v>
      </c>
      <c r="W563" t="s">
        <v>29</v>
      </c>
      <c r="X563" t="str">
        <f t="shared" si="35"/>
        <v>12.39045_11.3782</v>
      </c>
      <c r="Y563">
        <f>VLOOKUP(X563,[1]deaths_age_mf!$AM:$AN,2,0)</f>
        <v>69.574362503026123</v>
      </c>
      <c r="Z563">
        <f>IF($Y563&lt;=AL$1,1,0)</f>
        <v>1</v>
      </c>
      <c r="AA563">
        <f>IF($Y563&lt;=AM$1,1,0)</f>
        <v>1</v>
      </c>
      <c r="AB563">
        <f>IF($Y563&lt;=AN$1,1,0)</f>
        <v>1</v>
      </c>
      <c r="AC563">
        <f>IF($Y563&lt;=AO$1,1,0)</f>
        <v>1</v>
      </c>
      <c r="AD563">
        <f>IF($Y563&lt;=AP$1,1,0)</f>
        <v>1</v>
      </c>
      <c r="AE563">
        <f>IF($Y563&lt;=AQ$1,1,0)</f>
        <v>1</v>
      </c>
      <c r="AF563">
        <f>IF($Y563&lt;=AR$1,1,0)</f>
        <v>1</v>
      </c>
      <c r="AG563">
        <f>IF($Y563&lt;=AS$1,1,0)</f>
        <v>1</v>
      </c>
      <c r="AH563">
        <f t="shared" si="36"/>
        <v>1</v>
      </c>
      <c r="AI563">
        <f t="shared" si="37"/>
        <v>1</v>
      </c>
      <c r="AJ563">
        <f t="shared" si="38"/>
        <v>1</v>
      </c>
    </row>
    <row r="564" spans="1:36" x14ac:dyDescent="0.2">
      <c r="A564">
        <v>12.744809999999999</v>
      </c>
      <c r="B564">
        <v>11.318429999999999</v>
      </c>
      <c r="C564">
        <v>0</v>
      </c>
      <c r="D564">
        <v>1</v>
      </c>
      <c r="E564" t="s">
        <v>23</v>
      </c>
      <c r="F564">
        <v>0.28000000000000003</v>
      </c>
      <c r="G564">
        <v>0</v>
      </c>
      <c r="H564" t="s">
        <v>24</v>
      </c>
      <c r="I564" t="s">
        <v>25</v>
      </c>
      <c r="J564" s="1">
        <v>19985</v>
      </c>
      <c r="K564">
        <v>3</v>
      </c>
      <c r="L564">
        <v>563</v>
      </c>
      <c r="M564">
        <v>22.200981330000001</v>
      </c>
      <c r="N564">
        <v>1</v>
      </c>
      <c r="O564">
        <v>1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28</v>
      </c>
      <c r="W564" t="s">
        <v>23</v>
      </c>
      <c r="X564" t="str">
        <f t="shared" si="35"/>
        <v>12.74481_11.31843</v>
      </c>
      <c r="Y564">
        <f>VLOOKUP(X564,[1]deaths_age_mf!$AM:$AN,2,0)</f>
        <v>78.59147391899424</v>
      </c>
      <c r="Z564">
        <f>IF($Y564&lt;=AL$1,1,0)</f>
        <v>1</v>
      </c>
      <c r="AA564">
        <f>IF($Y564&lt;=AM$1,1,0)</f>
        <v>1</v>
      </c>
      <c r="AB564">
        <f>IF($Y564&lt;=AN$1,1,0)</f>
        <v>1</v>
      </c>
      <c r="AC564">
        <f>IF($Y564&lt;=AO$1,1,0)</f>
        <v>1</v>
      </c>
      <c r="AD564">
        <f>IF($Y564&lt;=AP$1,1,0)</f>
        <v>1</v>
      </c>
      <c r="AE564">
        <f>IF($Y564&lt;=AQ$1,1,0)</f>
        <v>1</v>
      </c>
      <c r="AF564">
        <f>IF($Y564&lt;=AR$1,1,0)</f>
        <v>1</v>
      </c>
      <c r="AG564">
        <f>IF($Y564&lt;=AS$1,1,0)</f>
        <v>1</v>
      </c>
      <c r="AH564">
        <f t="shared" si="36"/>
        <v>1</v>
      </c>
      <c r="AI564">
        <f t="shared" si="37"/>
        <v>1</v>
      </c>
      <c r="AJ564">
        <f t="shared" si="38"/>
        <v>1</v>
      </c>
    </row>
    <row r="565" spans="1:36" x14ac:dyDescent="0.2">
      <c r="A565">
        <v>13.58522</v>
      </c>
      <c r="B565">
        <v>11.48222</v>
      </c>
      <c r="C565">
        <v>5</v>
      </c>
      <c r="D565">
        <v>0</v>
      </c>
      <c r="E565" t="s">
        <v>29</v>
      </c>
      <c r="F565">
        <v>0.01</v>
      </c>
      <c r="G565">
        <v>4</v>
      </c>
      <c r="H565" t="s">
        <v>28</v>
      </c>
      <c r="I565" t="s">
        <v>27</v>
      </c>
      <c r="J565" s="1">
        <v>19988</v>
      </c>
      <c r="K565">
        <v>2</v>
      </c>
      <c r="L565">
        <v>564</v>
      </c>
      <c r="M565">
        <v>52.151543920000002</v>
      </c>
      <c r="N565">
        <v>1</v>
      </c>
      <c r="O565">
        <v>0</v>
      </c>
      <c r="P565">
        <v>1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29</v>
      </c>
      <c r="W565" t="s">
        <v>29</v>
      </c>
      <c r="X565" t="str">
        <f t="shared" si="35"/>
        <v>13.58522_11.48222</v>
      </c>
      <c r="Y565">
        <f>VLOOKUP(X565,[1]deaths_age_mf!$AM:$AN,2,0)</f>
        <v>184.6164654676605</v>
      </c>
      <c r="Z565">
        <f>IF($Y565&lt;=AL$1,1,0)</f>
        <v>0</v>
      </c>
      <c r="AA565">
        <f>IF($Y565&lt;=AM$1,1,0)</f>
        <v>1</v>
      </c>
      <c r="AB565">
        <f>IF($Y565&lt;=AN$1,1,0)</f>
        <v>1</v>
      </c>
      <c r="AC565">
        <f>IF($Y565&lt;=AO$1,1,0)</f>
        <v>1</v>
      </c>
      <c r="AD565">
        <f>IF($Y565&lt;=AP$1,1,0)</f>
        <v>1</v>
      </c>
      <c r="AE565">
        <f>IF($Y565&lt;=AQ$1,1,0)</f>
        <v>1</v>
      </c>
      <c r="AF565">
        <f>IF($Y565&lt;=AR$1,1,0)</f>
        <v>1</v>
      </c>
      <c r="AG565">
        <f>IF($Y565&lt;=AS$1,1,0)</f>
        <v>1</v>
      </c>
      <c r="AH565">
        <f t="shared" si="36"/>
        <v>1</v>
      </c>
      <c r="AI565">
        <f t="shared" si="37"/>
        <v>1</v>
      </c>
      <c r="AJ565">
        <f t="shared" si="38"/>
        <v>1</v>
      </c>
    </row>
    <row r="566" spans="1:36" x14ac:dyDescent="0.2">
      <c r="A566">
        <v>14.08854</v>
      </c>
      <c r="B566">
        <v>13.102220000000001</v>
      </c>
      <c r="C566">
        <v>4</v>
      </c>
      <c r="D566">
        <v>1</v>
      </c>
      <c r="E566" t="s">
        <v>26</v>
      </c>
      <c r="F566">
        <v>0.04</v>
      </c>
      <c r="G566">
        <v>4</v>
      </c>
      <c r="H566" t="s">
        <v>24</v>
      </c>
      <c r="I566" t="s">
        <v>27</v>
      </c>
      <c r="J566" s="1">
        <v>19988</v>
      </c>
      <c r="K566">
        <v>2</v>
      </c>
      <c r="L566">
        <v>565</v>
      </c>
      <c r="M566">
        <v>102.37918329999999</v>
      </c>
      <c r="N566">
        <v>1</v>
      </c>
      <c r="O566">
        <v>0</v>
      </c>
      <c r="P566">
        <v>0</v>
      </c>
      <c r="Q566">
        <v>1</v>
      </c>
      <c r="R566">
        <v>0</v>
      </c>
      <c r="S566">
        <v>0</v>
      </c>
      <c r="T566">
        <v>0</v>
      </c>
      <c r="U566">
        <v>0</v>
      </c>
      <c r="V566">
        <v>29</v>
      </c>
      <c r="W566" t="s">
        <v>26</v>
      </c>
      <c r="X566" t="str">
        <f t="shared" si="35"/>
        <v>14.08854_13.10222</v>
      </c>
      <c r="Y566">
        <f>VLOOKUP(X566,[1]deaths_age_mf!$AM:$AN,2,0)</f>
        <v>362.42230885495047</v>
      </c>
      <c r="Z566">
        <f>IF($Y566&lt;=AL$1,1,0)</f>
        <v>0</v>
      </c>
      <c r="AA566">
        <f>IF($Y566&lt;=AM$1,1,0)</f>
        <v>0</v>
      </c>
      <c r="AB566">
        <f>IF($Y566&lt;=AN$1,1,0)</f>
        <v>0</v>
      </c>
      <c r="AC566">
        <f>IF($Y566&lt;=AO$1,1,0)</f>
        <v>1</v>
      </c>
      <c r="AD566">
        <f>IF($Y566&lt;=AP$1,1,0)</f>
        <v>1</v>
      </c>
      <c r="AE566">
        <f>IF($Y566&lt;=AQ$1,1,0)</f>
        <v>1</v>
      </c>
      <c r="AF566">
        <f>IF($Y566&lt;=AR$1,1,0)</f>
        <v>1</v>
      </c>
      <c r="AG566">
        <f>IF($Y566&lt;=AS$1,1,0)</f>
        <v>1</v>
      </c>
      <c r="AH566">
        <f t="shared" si="36"/>
        <v>1</v>
      </c>
      <c r="AI566">
        <f t="shared" si="37"/>
        <v>1</v>
      </c>
      <c r="AJ566">
        <f t="shared" si="38"/>
        <v>1</v>
      </c>
    </row>
    <row r="567" spans="1:36" x14ac:dyDescent="0.2">
      <c r="A567">
        <v>15.066610000000001</v>
      </c>
      <c r="B567">
        <v>10.14866</v>
      </c>
      <c r="C567">
        <v>2</v>
      </c>
      <c r="D567">
        <v>1</v>
      </c>
      <c r="E567" t="s">
        <v>30</v>
      </c>
      <c r="F567">
        <v>0.3</v>
      </c>
      <c r="G567">
        <v>2</v>
      </c>
      <c r="H567" t="s">
        <v>24</v>
      </c>
      <c r="I567" t="s">
        <v>25</v>
      </c>
      <c r="J567" s="1">
        <v>19989</v>
      </c>
      <c r="K567">
        <v>1</v>
      </c>
      <c r="L567">
        <v>566</v>
      </c>
      <c r="M567">
        <v>147.63102979999999</v>
      </c>
      <c r="N567">
        <v>1</v>
      </c>
      <c r="O567">
        <v>0</v>
      </c>
      <c r="P567">
        <v>0</v>
      </c>
      <c r="Q567">
        <v>1</v>
      </c>
      <c r="R567">
        <v>0</v>
      </c>
      <c r="S567">
        <v>0</v>
      </c>
      <c r="T567">
        <v>0</v>
      </c>
      <c r="U567">
        <v>0</v>
      </c>
      <c r="V567">
        <v>30</v>
      </c>
      <c r="W567" t="s">
        <v>30</v>
      </c>
      <c r="X567" t="str">
        <f t="shared" si="35"/>
        <v>15.06661_10.14866</v>
      </c>
      <c r="Y567">
        <f>VLOOKUP(X567,[1]deaths_age_mf!$AM:$AN,2,0)</f>
        <v>522.61384533843955</v>
      </c>
      <c r="Z567">
        <f>IF($Y567&lt;=AL$1,1,0)</f>
        <v>0</v>
      </c>
      <c r="AA567">
        <f>IF($Y567&lt;=AM$1,1,0)</f>
        <v>0</v>
      </c>
      <c r="AB567">
        <f>IF($Y567&lt;=AN$1,1,0)</f>
        <v>0</v>
      </c>
      <c r="AC567">
        <f>IF($Y567&lt;=AO$1,1,0)</f>
        <v>0</v>
      </c>
      <c r="AD567">
        <f>IF($Y567&lt;=AP$1,1,0)</f>
        <v>0</v>
      </c>
      <c r="AE567">
        <f>IF($Y567&lt;=AQ$1,1,0)</f>
        <v>1</v>
      </c>
      <c r="AF567">
        <f>IF($Y567&lt;=AR$1,1,0)</f>
        <v>1</v>
      </c>
      <c r="AG567">
        <f>IF($Y567&lt;=AS$1,1,0)</f>
        <v>1</v>
      </c>
      <c r="AH567">
        <f t="shared" si="36"/>
        <v>1</v>
      </c>
      <c r="AI567">
        <f t="shared" si="37"/>
        <v>1</v>
      </c>
      <c r="AJ567">
        <f t="shared" si="38"/>
        <v>1</v>
      </c>
    </row>
    <row r="568" spans="1:36" x14ac:dyDescent="0.2">
      <c r="A568">
        <v>15.278040000000001</v>
      </c>
      <c r="B568">
        <v>13.550179999999999</v>
      </c>
      <c r="C568">
        <v>0</v>
      </c>
      <c r="D568">
        <v>1</v>
      </c>
      <c r="E568" t="s">
        <v>23</v>
      </c>
      <c r="F568">
        <v>0.28000000000000003</v>
      </c>
      <c r="G568">
        <v>0</v>
      </c>
      <c r="H568" t="s">
        <v>24</v>
      </c>
      <c r="I568" t="s">
        <v>25</v>
      </c>
      <c r="J568" s="1">
        <v>19990</v>
      </c>
      <c r="K568">
        <v>1</v>
      </c>
      <c r="L568">
        <v>567</v>
      </c>
      <c r="M568">
        <v>163.1677377</v>
      </c>
      <c r="N568">
        <v>0</v>
      </c>
      <c r="O568">
        <v>0</v>
      </c>
      <c r="P568">
        <v>0</v>
      </c>
      <c r="Q568">
        <v>0</v>
      </c>
      <c r="R568">
        <v>1</v>
      </c>
      <c r="S568">
        <v>0</v>
      </c>
      <c r="T568">
        <v>0</v>
      </c>
      <c r="U568">
        <v>0</v>
      </c>
      <c r="V568">
        <v>31</v>
      </c>
      <c r="W568" t="s">
        <v>23</v>
      </c>
      <c r="X568" t="str">
        <f t="shared" si="35"/>
        <v>15.27804_13.55018</v>
      </c>
      <c r="Y568">
        <f>VLOOKUP(X568,[1]deaths_age_mf!$AM:$AN,2,0)</f>
        <v>577.61379138721236</v>
      </c>
      <c r="Z568">
        <f>IF($Y568&lt;=AL$1,1,0)</f>
        <v>0</v>
      </c>
      <c r="AA568">
        <f>IF($Y568&lt;=AM$1,1,0)</f>
        <v>0</v>
      </c>
      <c r="AB568">
        <f>IF($Y568&lt;=AN$1,1,0)</f>
        <v>0</v>
      </c>
      <c r="AC568">
        <f>IF($Y568&lt;=AO$1,1,0)</f>
        <v>0</v>
      </c>
      <c r="AD568">
        <f>IF($Y568&lt;=AP$1,1,0)</f>
        <v>0</v>
      </c>
      <c r="AE568">
        <f>IF($Y568&lt;=AQ$1,1,0)</f>
        <v>1</v>
      </c>
      <c r="AF568">
        <f>IF($Y568&lt;=AR$1,1,0)</f>
        <v>1</v>
      </c>
      <c r="AG568">
        <f>IF($Y568&lt;=AS$1,1,0)</f>
        <v>1</v>
      </c>
      <c r="AH568">
        <f t="shared" si="36"/>
        <v>1</v>
      </c>
      <c r="AI568">
        <f t="shared" si="37"/>
        <v>1</v>
      </c>
      <c r="AJ568">
        <f t="shared" si="38"/>
        <v>1</v>
      </c>
    </row>
    <row r="569" spans="1:36" x14ac:dyDescent="0.2">
      <c r="A569">
        <v>14.676130000000001</v>
      </c>
      <c r="B569">
        <v>10.15019</v>
      </c>
      <c r="C569">
        <v>4</v>
      </c>
      <c r="D569">
        <v>1</v>
      </c>
      <c r="E569" t="s">
        <v>26</v>
      </c>
      <c r="F569">
        <v>0.04</v>
      </c>
      <c r="G569">
        <v>4</v>
      </c>
      <c r="H569" t="s">
        <v>24</v>
      </c>
      <c r="I569" t="s">
        <v>27</v>
      </c>
      <c r="J569" s="1">
        <v>19991</v>
      </c>
      <c r="K569">
        <v>1</v>
      </c>
      <c r="L569">
        <v>568</v>
      </c>
      <c r="M569">
        <v>131.50023150000001</v>
      </c>
      <c r="N569">
        <v>1</v>
      </c>
      <c r="O569">
        <v>0</v>
      </c>
      <c r="P569">
        <v>0</v>
      </c>
      <c r="Q569">
        <v>1</v>
      </c>
      <c r="R569">
        <v>0</v>
      </c>
      <c r="S569">
        <v>0</v>
      </c>
      <c r="T569">
        <v>0</v>
      </c>
      <c r="U569">
        <v>0</v>
      </c>
      <c r="V569">
        <v>32</v>
      </c>
      <c r="W569" t="s">
        <v>26</v>
      </c>
      <c r="X569" t="str">
        <f t="shared" si="35"/>
        <v>14.67613_10.15019</v>
      </c>
      <c r="Y569">
        <f>VLOOKUP(X569,[1]deaths_age_mf!$AM:$AN,2,0)</f>
        <v>465.51081962086795</v>
      </c>
      <c r="Z569">
        <f>IF($Y569&lt;=AL$1,1,0)</f>
        <v>0</v>
      </c>
      <c r="AA569">
        <f>IF($Y569&lt;=AM$1,1,0)</f>
        <v>0</v>
      </c>
      <c r="AB569">
        <f>IF($Y569&lt;=AN$1,1,0)</f>
        <v>0</v>
      </c>
      <c r="AC569">
        <f>IF($Y569&lt;=AO$1,1,0)</f>
        <v>0</v>
      </c>
      <c r="AD569">
        <f>IF($Y569&lt;=AP$1,1,0)</f>
        <v>1</v>
      </c>
      <c r="AE569">
        <f>IF($Y569&lt;=AQ$1,1,0)</f>
        <v>1</v>
      </c>
      <c r="AF569">
        <f>IF($Y569&lt;=AR$1,1,0)</f>
        <v>1</v>
      </c>
      <c r="AG569">
        <f>IF($Y569&lt;=AS$1,1,0)</f>
        <v>1</v>
      </c>
      <c r="AH569">
        <f t="shared" si="36"/>
        <v>1</v>
      </c>
      <c r="AI569">
        <f t="shared" si="37"/>
        <v>1</v>
      </c>
      <c r="AJ569">
        <f t="shared" si="38"/>
        <v>1</v>
      </c>
    </row>
    <row r="570" spans="1:36" x14ac:dyDescent="0.2">
      <c r="A570">
        <v>13.37922</v>
      </c>
      <c r="B570">
        <v>12.48901</v>
      </c>
      <c r="C570">
        <v>5</v>
      </c>
      <c r="D570">
        <v>1</v>
      </c>
      <c r="E570" t="s">
        <v>29</v>
      </c>
      <c r="F570">
        <v>0.01</v>
      </c>
      <c r="G570">
        <v>4</v>
      </c>
      <c r="H570" t="s">
        <v>24</v>
      </c>
      <c r="I570" t="s">
        <v>27</v>
      </c>
      <c r="J570" s="1">
        <v>19992</v>
      </c>
      <c r="K570">
        <v>1</v>
      </c>
      <c r="L570">
        <v>569</v>
      </c>
      <c r="M570">
        <v>55.521135870000002</v>
      </c>
      <c r="N570">
        <v>1</v>
      </c>
      <c r="O570">
        <v>0</v>
      </c>
      <c r="P570">
        <v>1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33</v>
      </c>
      <c r="W570" t="s">
        <v>29</v>
      </c>
      <c r="X570" t="str">
        <f t="shared" si="35"/>
        <v>13.37922_12.48901</v>
      </c>
      <c r="Y570">
        <f>VLOOKUP(X570,[1]deaths_age_mf!$AM:$AN,2,0)</f>
        <v>196.5448209933619</v>
      </c>
      <c r="Z570">
        <f>IF($Y570&lt;=AL$1,1,0)</f>
        <v>0</v>
      </c>
      <c r="AA570">
        <f>IF($Y570&lt;=AM$1,1,0)</f>
        <v>1</v>
      </c>
      <c r="AB570">
        <f>IF($Y570&lt;=AN$1,1,0)</f>
        <v>1</v>
      </c>
      <c r="AC570">
        <f>IF($Y570&lt;=AO$1,1,0)</f>
        <v>1</v>
      </c>
      <c r="AD570">
        <f>IF($Y570&lt;=AP$1,1,0)</f>
        <v>1</v>
      </c>
      <c r="AE570">
        <f>IF($Y570&lt;=AQ$1,1,0)</f>
        <v>1</v>
      </c>
      <c r="AF570">
        <f>IF($Y570&lt;=AR$1,1,0)</f>
        <v>1</v>
      </c>
      <c r="AG570">
        <f>IF($Y570&lt;=AS$1,1,0)</f>
        <v>1</v>
      </c>
      <c r="AH570">
        <f t="shared" si="36"/>
        <v>1</v>
      </c>
      <c r="AI570">
        <f t="shared" si="37"/>
        <v>1</v>
      </c>
      <c r="AJ570">
        <f t="shared" si="38"/>
        <v>1</v>
      </c>
    </row>
    <row r="571" spans="1:36" x14ac:dyDescent="0.2">
      <c r="A571">
        <v>12.276910000000001</v>
      </c>
      <c r="B571">
        <v>11.91081</v>
      </c>
      <c r="C571">
        <v>0</v>
      </c>
      <c r="D571">
        <v>1</v>
      </c>
      <c r="E571" t="s">
        <v>23</v>
      </c>
      <c r="F571">
        <v>0.28000000000000003</v>
      </c>
      <c r="G571">
        <v>0</v>
      </c>
      <c r="H571" t="s">
        <v>24</v>
      </c>
      <c r="I571" t="s">
        <v>25</v>
      </c>
      <c r="J571" s="1">
        <v>19993</v>
      </c>
      <c r="K571">
        <v>1</v>
      </c>
      <c r="L571">
        <v>570</v>
      </c>
      <c r="M571">
        <v>17.351096259999998</v>
      </c>
      <c r="N571">
        <v>1</v>
      </c>
      <c r="O571">
        <v>1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34</v>
      </c>
      <c r="W571" t="s">
        <v>23</v>
      </c>
      <c r="X571" t="str">
        <f t="shared" si="35"/>
        <v>12.27691_11.91081</v>
      </c>
      <c r="Y571">
        <f>VLOOKUP(X571,[1]deaths_age_mf!$AM:$AN,2,0)</f>
        <v>61.42288075291362</v>
      </c>
      <c r="Z571">
        <f>IF($Y571&lt;=AL$1,1,0)</f>
        <v>1</v>
      </c>
      <c r="AA571">
        <f>IF($Y571&lt;=AM$1,1,0)</f>
        <v>1</v>
      </c>
      <c r="AB571">
        <f>IF($Y571&lt;=AN$1,1,0)</f>
        <v>1</v>
      </c>
      <c r="AC571">
        <f>IF($Y571&lt;=AO$1,1,0)</f>
        <v>1</v>
      </c>
      <c r="AD571">
        <f>IF($Y571&lt;=AP$1,1,0)</f>
        <v>1</v>
      </c>
      <c r="AE571">
        <f>IF($Y571&lt;=AQ$1,1,0)</f>
        <v>1</v>
      </c>
      <c r="AF571">
        <f>IF($Y571&lt;=AR$1,1,0)</f>
        <v>1</v>
      </c>
      <c r="AG571">
        <f>IF($Y571&lt;=AS$1,1,0)</f>
        <v>1</v>
      </c>
      <c r="AH571">
        <f t="shared" si="36"/>
        <v>1</v>
      </c>
      <c r="AI571">
        <f t="shared" si="37"/>
        <v>1</v>
      </c>
      <c r="AJ571">
        <f t="shared" si="38"/>
        <v>1</v>
      </c>
    </row>
    <row r="572" spans="1:36" x14ac:dyDescent="0.2">
      <c r="A572">
        <v>14.333080000000001</v>
      </c>
      <c r="B572">
        <v>10.37359</v>
      </c>
      <c r="C572">
        <v>2</v>
      </c>
      <c r="D572">
        <v>0</v>
      </c>
      <c r="E572" t="s">
        <v>30</v>
      </c>
      <c r="F572">
        <v>0.3</v>
      </c>
      <c r="G572">
        <v>2</v>
      </c>
      <c r="H572" t="s">
        <v>28</v>
      </c>
      <c r="I572" t="s">
        <v>25</v>
      </c>
      <c r="J572" s="1">
        <v>19994</v>
      </c>
      <c r="K572">
        <v>1</v>
      </c>
      <c r="L572">
        <v>571</v>
      </c>
      <c r="M572">
        <v>111.083725</v>
      </c>
      <c r="N572">
        <v>1</v>
      </c>
      <c r="O572">
        <v>0</v>
      </c>
      <c r="P572">
        <v>0</v>
      </c>
      <c r="Q572">
        <v>1</v>
      </c>
      <c r="R572">
        <v>0</v>
      </c>
      <c r="S572">
        <v>0</v>
      </c>
      <c r="T572">
        <v>0</v>
      </c>
      <c r="U572">
        <v>0</v>
      </c>
      <c r="V572">
        <v>35</v>
      </c>
      <c r="W572" t="s">
        <v>30</v>
      </c>
      <c r="X572" t="str">
        <f t="shared" si="35"/>
        <v>14.33308_10.37359</v>
      </c>
      <c r="Y572">
        <f>VLOOKUP(X572,[1]deaths_age_mf!$AM:$AN,2,0)</f>
        <v>393.2363865089992</v>
      </c>
      <c r="Z572">
        <f>IF($Y572&lt;=AL$1,1,0)</f>
        <v>0</v>
      </c>
      <c r="AA572">
        <f>IF($Y572&lt;=AM$1,1,0)</f>
        <v>0</v>
      </c>
      <c r="AB572">
        <f>IF($Y572&lt;=AN$1,1,0)</f>
        <v>0</v>
      </c>
      <c r="AC572">
        <f>IF($Y572&lt;=AO$1,1,0)</f>
        <v>1</v>
      </c>
      <c r="AD572">
        <f>IF($Y572&lt;=AP$1,1,0)</f>
        <v>1</v>
      </c>
      <c r="AE572">
        <f>IF($Y572&lt;=AQ$1,1,0)</f>
        <v>1</v>
      </c>
      <c r="AF572">
        <f>IF($Y572&lt;=AR$1,1,0)</f>
        <v>1</v>
      </c>
      <c r="AG572">
        <f>IF($Y572&lt;=AS$1,1,0)</f>
        <v>1</v>
      </c>
      <c r="AH572">
        <f t="shared" si="36"/>
        <v>1</v>
      </c>
      <c r="AI572">
        <f t="shared" si="37"/>
        <v>1</v>
      </c>
      <c r="AJ572">
        <f t="shared" si="38"/>
        <v>1</v>
      </c>
    </row>
    <row r="573" spans="1:36" x14ac:dyDescent="0.2">
      <c r="Z573">
        <f>SUM(Z2:Z572)/571</f>
        <v>7.3555166374781086E-2</v>
      </c>
      <c r="AA573">
        <f t="shared" ref="AA573:AD573" si="39">SUM(AA2:AA572)/571</f>
        <v>0.16462346760070051</v>
      </c>
      <c r="AB573">
        <f t="shared" si="39"/>
        <v>0.35201401050788089</v>
      </c>
      <c r="AC573">
        <f t="shared" si="39"/>
        <v>0.53765323992994751</v>
      </c>
      <c r="AD573">
        <f t="shared" si="39"/>
        <v>0.67775831873905434</v>
      </c>
      <c r="AE573">
        <f t="shared" ref="AE573" si="40">SUM(AE2:AE572)/571</f>
        <v>0.84588441330998254</v>
      </c>
      <c r="AF573">
        <f t="shared" ref="AF573" si="41">SUM(AF2:AF572)/571</f>
        <v>0.9159369527145359</v>
      </c>
      <c r="AG573">
        <f t="shared" ref="AG573" si="42">SUM(AG2:AG572)/571</f>
        <v>0.95621716287215408</v>
      </c>
      <c r="AH573">
        <f t="shared" ref="AH573" si="43">SUM(AH2:AH572)/571</f>
        <v>0.97723292469352019</v>
      </c>
      <c r="AI573">
        <f t="shared" ref="AI573" si="44">SUM(AI2:AI572)/571</f>
        <v>0.98248686514886163</v>
      </c>
      <c r="AJ573">
        <f t="shared" ref="AJ573" si="45">SUM(AJ2:AJ572)/571</f>
        <v>0.98774080560420319</v>
      </c>
    </row>
    <row r="574" spans="1:36" x14ac:dyDescent="0.2">
      <c r="Z574">
        <f>Z573</f>
        <v>7.3555166374781086E-2</v>
      </c>
      <c r="AA574">
        <f>AA573-Z573</f>
        <v>9.1068301225919426E-2</v>
      </c>
      <c r="AB574">
        <f t="shared" ref="AB574:AJ574" si="46">AB573-AA573</f>
        <v>0.18739054290718038</v>
      </c>
      <c r="AC574">
        <f t="shared" si="46"/>
        <v>0.18563922942206662</v>
      </c>
      <c r="AD574">
        <f t="shared" si="46"/>
        <v>0.14010507880910683</v>
      </c>
      <c r="AE574">
        <f t="shared" si="46"/>
        <v>0.1681260945709282</v>
      </c>
      <c r="AF574">
        <f t="shared" si="46"/>
        <v>7.005253940455336E-2</v>
      </c>
      <c r="AG574">
        <f t="shared" si="46"/>
        <v>4.0280210157618179E-2</v>
      </c>
      <c r="AH574">
        <f t="shared" si="46"/>
        <v>2.1015761821366108E-2</v>
      </c>
      <c r="AI574">
        <f t="shared" si="46"/>
        <v>5.2539404553414437E-3</v>
      </c>
      <c r="AJ574">
        <f t="shared" si="46"/>
        <v>5.2539404553415547E-3</v>
      </c>
    </row>
    <row r="576" spans="1:36" x14ac:dyDescent="0.2">
      <c r="Z576">
        <f>Z573</f>
        <v>7.3555166374781086E-2</v>
      </c>
      <c r="AA576">
        <f>Z573</f>
        <v>7.3555166374781086E-2</v>
      </c>
      <c r="AB576">
        <f>AA576</f>
        <v>7.3555166374781086E-2</v>
      </c>
      <c r="AC576">
        <f t="shared" ref="AC576:AJ576" si="47">AB576</f>
        <v>7.3555166374781086E-2</v>
      </c>
      <c r="AD576">
        <f t="shared" si="47"/>
        <v>7.3555166374781086E-2</v>
      </c>
      <c r="AE576">
        <f t="shared" si="47"/>
        <v>7.3555166374781086E-2</v>
      </c>
      <c r="AF576">
        <f t="shared" si="47"/>
        <v>7.3555166374781086E-2</v>
      </c>
      <c r="AG576">
        <f t="shared" si="47"/>
        <v>7.3555166374781086E-2</v>
      </c>
      <c r="AH576">
        <f t="shared" si="47"/>
        <v>7.3555166374781086E-2</v>
      </c>
      <c r="AI576">
        <f t="shared" si="47"/>
        <v>7.3555166374781086E-2</v>
      </c>
      <c r="AJ576">
        <f t="shared" si="47"/>
        <v>7.3555166374781086E-2</v>
      </c>
    </row>
    <row r="577" spans="26:36" x14ac:dyDescent="0.2">
      <c r="Z577">
        <f>SUM($Z$576:Z576)</f>
        <v>7.3555166374781086E-2</v>
      </c>
      <c r="AA577">
        <f>SUM($Z$576:AA576)</f>
        <v>0.14711033274956217</v>
      </c>
      <c r="AB577">
        <f>SUM($Z$576:AB576)</f>
        <v>0.22066549912434325</v>
      </c>
      <c r="AC577">
        <f>SUM($Z$576:AC576)</f>
        <v>0.29422066549912435</v>
      </c>
      <c r="AD577">
        <f>SUM($Z$576:AD576)</f>
        <v>0.36777583187390545</v>
      </c>
      <c r="AE577">
        <f>SUM($Z$576:AE576)</f>
        <v>0.44133099824868655</v>
      </c>
      <c r="AF577">
        <f>SUM($Z$576:AF576)</f>
        <v>0.51488616462346759</v>
      </c>
      <c r="AG577">
        <f>SUM($Z$576:AG576)</f>
        <v>0.58844133099824869</v>
      </c>
      <c r="AH577">
        <f>SUM($Z$576:AH576)</f>
        <v>0.66199649737302979</v>
      </c>
      <c r="AI577">
        <f>SUM($Z$576:AI576)</f>
        <v>0.73555166374781089</v>
      </c>
      <c r="AJ577">
        <f>SUM($Z$576:AJ576)</f>
        <v>0.80910683012259199</v>
      </c>
    </row>
    <row r="579" spans="26:36" x14ac:dyDescent="0.2">
      <c r="Z579">
        <f>Z574/Z576</f>
        <v>1</v>
      </c>
      <c r="AA579">
        <f>AA574/AA576</f>
        <v>1.2380952380952379</v>
      </c>
      <c r="AB579">
        <f t="shared" ref="AB579:AJ579" si="48">AB574/AB576</f>
        <v>2.5476190476190474</v>
      </c>
      <c r="AC579">
        <f t="shared" si="48"/>
        <v>2.5238095238095246</v>
      </c>
      <c r="AD579">
        <f t="shared" si="48"/>
        <v>1.9047619047619047</v>
      </c>
      <c r="AE579">
        <f t="shared" si="48"/>
        <v>2.2857142857142856</v>
      </c>
      <c r="AF579">
        <f t="shared" si="48"/>
        <v>0.95238095238095166</v>
      </c>
      <c r="AG579">
        <f t="shared" si="48"/>
        <v>0.54761904761904712</v>
      </c>
      <c r="AH579">
        <f t="shared" si="48"/>
        <v>0.28571428571428686</v>
      </c>
      <c r="AI579">
        <f t="shared" si="48"/>
        <v>7.1428571428570578E-2</v>
      </c>
      <c r="AJ579">
        <f t="shared" si="48"/>
        <v>7.1428571428572091E-2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deaths_age_mf.csv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2017-09-26T15:12:30Z</dcterms:created>
  <dcterms:modified xsi:type="dcterms:W3CDTF">2017-09-26T15:13:25Z</dcterms:modified>
</cp:coreProperties>
</file>