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chapman\Desktop\"/>
    </mc:Choice>
  </mc:AlternateContent>
  <xr:revisionPtr revIDLastSave="0" documentId="13_ncr:1_{3234C82A-58ED-4974-BA38-1A780E2118B6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Category Pivot" sheetId="2" r:id="rId2"/>
    <sheet name="Sub-Category Pivot" sheetId="3" r:id="rId3"/>
    <sheet name="Month Pivot" sheetId="4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<sst xmlns="http://schemas.openxmlformats.org/spreadsheetml/2006/main" count="24800" uniqueCount="8380">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</sst>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0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[excel_h1_Chapman.xlsx]Category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6-4E67-A368-0FFCA4E905B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6-4E67-A368-0FFCA4E905B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6-4E67-A368-0FFCA4E905B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6-4E67-A368-0FFCA4E90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417343"/>
        <c:axId val="1957953727"/>
      </c:barChart>
      <c:catAx>
        <c:axId val="22141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53727"/>
        <c:crosses val="autoZero"/>
        <c:auto val="1"/>
        <c:lblAlgn val="ctr"/>
        <c:lblOffset val="100"/>
        <c:noMultiLvlLbl val="0"/>
      </c:catAx>
      <c:valAx>
        <c:axId val="195795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1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[excel_h1_Chapman.xlsx]Sub-Category 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1-409B-942D-EBAAA887F624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01-409B-942D-EBAAA887F624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01-409B-942D-EBAAA887F62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01-409B-942D-EBAAA887F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7405231"/>
        <c:axId val="1957976607"/>
      </c:barChart>
      <c:catAx>
        <c:axId val="204740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76607"/>
        <c:crosses val="autoZero"/>
        <c:auto val="1"/>
        <c:lblAlgn val="ctr"/>
        <c:lblOffset val="100"/>
        <c:noMultiLvlLbl val="0"/>
      </c:catAx>
      <c:valAx>
        <c:axId val="195797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40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[excel_h1_Chapman.xlsx]Month Pivot!PivotTable3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E-4E8C-8EE7-BAB0516DF5F4}"/>
            </c:ext>
          </c:extLst>
        </c:ser>
        <c:ser>
          <c:idx val="1"/>
          <c:order val="1"/>
          <c:tx>
            <c:strRef>
              <c:f>'Month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3E-4E8C-8EE7-BAB0516DF5F4}"/>
            </c:ext>
          </c:extLst>
        </c:ser>
        <c:ser>
          <c:idx val="2"/>
          <c:order val="2"/>
          <c:tx>
            <c:strRef>
              <c:f>'Month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3E-4E8C-8EE7-BAB0516DF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48079"/>
        <c:axId val="274625103"/>
      </c:lineChart>
      <c:catAx>
        <c:axId val="4664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25103"/>
        <c:crosses val="autoZero"/>
        <c:auto val="1"/>
        <c:lblAlgn val="ctr"/>
        <c:lblOffset val="100"/>
        <c:noMultiLvlLbl val="0"/>
      </c:catAx>
      <c:valAx>
        <c:axId val="27462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1046163</xdr:colOff>
      <xdr:row>1</xdr:row>
      <xdr:rowOff>171450</xdr:rowOff>
    </xdr:from>
    <xdr:to>
      <xdr:col>16</xdr:col>
      <xdr:colOff>419100</xdr:colOff>
      <xdr:row>24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FB8F4-E4AB-4481-B305-6C1C4C588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14</xdr:row>
      <xdr:rowOff>23811</xdr:rowOff>
    </xdr:from>
    <xdr:to>
      <xdr:col>19</xdr:col>
      <xdr:colOff>484188</xdr:colOff>
      <xdr:row>37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C51DC-83B7-4BBF-BC3F-F5EEEBDBC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412750</xdr:colOff>
      <xdr:row>2</xdr:row>
      <xdr:rowOff>123825</xdr:rowOff>
    </xdr:from>
    <xdr:to>
      <xdr:col>15</xdr:col>
      <xdr:colOff>23812</xdr:colOff>
      <xdr:row>21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266AB5-6BDD-4733-99E2-CA9571878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Chapman" refreshedDate="43697.410895486108" createdVersion="6" refreshedVersion="6" minRefreshableVersion="3" recordCount="4114" xr:uid="{C1CF5FB2-FBA8-49A6-AB27-E6EA5A5D76E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Chapman" refreshedDate="43697.42162523148" createdVersion="6" refreshedVersion="6" minRefreshableVersion="3" recordCount="4114" xr:uid="{1FE1792C-D3F9-40A7-B060-340EC579F1B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9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64E19-9BE0-4C70-9BD2-8E1B13E156E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34A5E-7376-427E-BF91-D573FAD9496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667D8-2C63-42D1-9704-9B2DD6C20E81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+E2/D2*100</f>
        <v>136.85882352941178</v>
      </c>
      <c r="P2" s="6">
        <f>+E2/L2</f>
        <v>63.917582417582416</v>
      </c>
      <c r="Q2" t="str">
        <f>+LEFT(N2,FIND("/",N2)-1)</f>
        <v>film &amp; video</v>
      </c>
      <c r="R2" t="str">
        <f>+MID(N2,FIND("/",N2)+1,256)</f>
        <v>television</v>
      </c>
      <c r="S2" s="10">
        <f>+(((J2/60)/60)/24)+DATE(1970,1,1)</f>
        <v>42177.007071759261</v>
      </c>
      <c r="T2" s="10">
        <f>+(((I2/60)/60)/24)+DATE(1970,1,1)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+E3/D3*100</f>
        <v>142.60827250608273</v>
      </c>
      <c r="P3" s="6">
        <f t="shared" ref="P3:P66" si="1">+E3/L3</f>
        <v>185.48101265822785</v>
      </c>
      <c r="Q3" t="str">
        <f t="shared" ref="Q3:Q66" si="2">+LEFT(N3,FIND("/",N3)-1)</f>
        <v>film &amp; video</v>
      </c>
      <c r="R3" t="str">
        <f t="shared" ref="R3:R66" si="3">+MID(N3,FIND("/",N3)+1,256)</f>
        <v>television</v>
      </c>
      <c r="S3" s="10">
        <f t="shared" ref="S3:S66" si="4">+(((J3/60)/60)/24)+DATE(1970,1,1)</f>
        <v>42766.600497685184</v>
      </c>
      <c r="T3" s="10">
        <f t="shared" ref="T3:T66" si="5">+(((I3/60)/60)/24)+DATE(1970,1,1)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+E67/D67*100</f>
        <v>107.52857142857141</v>
      </c>
      <c r="P67" s="6">
        <f t="shared" ref="P67:P130" si="7">+E67/L67</f>
        <v>132.05263157894737</v>
      </c>
      <c r="Q67" t="str">
        <f t="shared" ref="Q67:Q130" si="8">+LEFT(N67,FIND("/",N67)-1)</f>
        <v>film &amp; video</v>
      </c>
      <c r="R67" t="str">
        <f t="shared" ref="R67:R130" si="9">+MID(N67,FIND("/",N67)+1,256)</f>
        <v>shorts</v>
      </c>
      <c r="S67" s="10">
        <f t="shared" ref="S67:S130" si="10">+(((J67/60)/60)/24)+DATE(1970,1,1)</f>
        <v>41835.821226851855</v>
      </c>
      <c r="T67" s="10">
        <f t="shared" ref="T67:T130" si="11">+(((I67/60)/60)/24)+DATE(1970,1,1)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+E131/D131*100</f>
        <v>0</v>
      </c>
      <c r="P131" s="6" t="e">
        <f t="shared" ref="P131:P194" si="13">+E131/L131</f>
        <v>#DIV/0!</v>
      </c>
      <c r="Q131" t="str">
        <f t="shared" ref="Q131:Q194" si="14">+LEFT(N131,FIND("/",N131)-1)</f>
        <v>film &amp; video</v>
      </c>
      <c r="R131" t="str">
        <f t="shared" ref="R131:R194" si="15">+MID(N131,FIND("/",N131)+1,256)</f>
        <v>science fiction</v>
      </c>
      <c r="S131" s="10">
        <f t="shared" ref="S131:S194" si="16">+(((J131/60)/60)/24)+DATE(1970,1,1)</f>
        <v>41882.937303240738</v>
      </c>
      <c r="T131" s="10">
        <f t="shared" ref="T131:T194" si="17">+(((I131/60)/60)/24)+DATE(1970,1,1)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+E195/D195*100</f>
        <v>0</v>
      </c>
      <c r="P195" s="6" t="e">
        <f t="shared" ref="P195:P258" si="19">+E195/L195</f>
        <v>#DIV/0!</v>
      </c>
      <c r="Q195" t="str">
        <f t="shared" ref="Q195:Q258" si="20">+LEFT(N195,FIND("/",N195)-1)</f>
        <v>film &amp; video</v>
      </c>
      <c r="R195" t="str">
        <f t="shared" ref="R195:R258" si="21">+MID(N195,FIND("/",N195)+1,256)</f>
        <v>drama</v>
      </c>
      <c r="S195" s="10">
        <f t="shared" ref="S195:S258" si="22">+(((J195/60)/60)/24)+DATE(1970,1,1)</f>
        <v>41911.934791666667</v>
      </c>
      <c r="T195" s="10">
        <f t="shared" ref="T195:T258" si="23">+(((I195/60)/60)/24)+DATE(1970,1,1)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+E259/D259*100</f>
        <v>106.72648571428572</v>
      </c>
      <c r="P259" s="6">
        <f t="shared" ref="P259:P322" si="25">+E259/L259</f>
        <v>66.70405357142856</v>
      </c>
      <c r="Q259" t="str">
        <f t="shared" ref="Q259:Q322" si="26">+LEFT(N259,FIND("/",N259)-1)</f>
        <v>film &amp; video</v>
      </c>
      <c r="R259" t="str">
        <f t="shared" ref="R259:R322" si="27">+MID(N259,FIND("/",N259)+1,256)</f>
        <v>documentary</v>
      </c>
      <c r="S259" s="10">
        <f t="shared" ref="S259:S322" si="28">+(((J259/60)/60)/24)+DATE(1970,1,1)</f>
        <v>42479.626875000002</v>
      </c>
      <c r="T259" s="10">
        <f t="shared" ref="T259:T322" si="29">+(((I259/60)/60)/24)+DATE(1970,1,1)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+E323/D323*100</f>
        <v>102.66285714285715</v>
      </c>
      <c r="P323" s="6">
        <f t="shared" ref="P323:P386" si="31">+E323/L323</f>
        <v>106.62314540059347</v>
      </c>
      <c r="Q323" t="str">
        <f t="shared" ref="Q323:Q386" si="32">+LEFT(N323,FIND("/",N323)-1)</f>
        <v>film &amp; video</v>
      </c>
      <c r="R323" t="str">
        <f t="shared" ref="R323:R386" si="33">+MID(N323,FIND("/",N323)+1,256)</f>
        <v>documentary</v>
      </c>
      <c r="S323" s="10">
        <f t="shared" ref="S323:S386" si="34">+(((J323/60)/60)/24)+DATE(1970,1,1)</f>
        <v>42647.446597222224</v>
      </c>
      <c r="T323" s="10">
        <f t="shared" ref="T323:T386" si="35">+(((I323/60)/60)/24)+DATE(1970,1,1)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+E387/D387*100</f>
        <v>105.982</v>
      </c>
      <c r="P387" s="6">
        <f t="shared" ref="P387:P450" si="37">+E387/L387</f>
        <v>111.79535864978902</v>
      </c>
      <c r="Q387" t="str">
        <f t="shared" ref="Q387:Q450" si="38">+LEFT(N387,FIND("/",N387)-1)</f>
        <v>film &amp; video</v>
      </c>
      <c r="R387" t="str">
        <f t="shared" ref="R387:R450" si="39">+MID(N387,FIND("/",N387)+1,256)</f>
        <v>documentary</v>
      </c>
      <c r="S387" s="10">
        <f t="shared" ref="S387:S450" si="40">+(((J387/60)/60)/24)+DATE(1970,1,1)</f>
        <v>41934.584502314814</v>
      </c>
      <c r="T387" s="10">
        <f t="shared" ref="T387:T450" si="41">+(((I387/60)/60)/24)+DATE(1970,1,1)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+E451/D451*100</f>
        <v>2.25</v>
      </c>
      <c r="P451" s="6">
        <f t="shared" ref="P451:P514" si="43">+E451/L451</f>
        <v>9</v>
      </c>
      <c r="Q451" t="str">
        <f t="shared" ref="Q451:Q514" si="44">+LEFT(N451,FIND("/",N451)-1)</f>
        <v>film &amp; video</v>
      </c>
      <c r="R451" t="str">
        <f t="shared" ref="R451:R514" si="45">+MID(N451,FIND("/",N451)+1,256)</f>
        <v>animation</v>
      </c>
      <c r="S451" s="10">
        <f t="shared" ref="S451:S514" si="46">+(((J451/60)/60)/24)+DATE(1970,1,1)</f>
        <v>41534.568113425928</v>
      </c>
      <c r="T451" s="10">
        <f t="shared" ref="T451:T514" si="47">+(((I451/60)/60)/24)+DATE(1970,1,1)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+E515/D515*100</f>
        <v>13.923999999999999</v>
      </c>
      <c r="P515" s="6">
        <f t="shared" ref="P515:P578" si="49">+E515/L515</f>
        <v>102.38235294117646</v>
      </c>
      <c r="Q515" t="str">
        <f t="shared" ref="Q515:Q578" si="50">+LEFT(N515,FIND("/",N515)-1)</f>
        <v>film &amp; video</v>
      </c>
      <c r="R515" t="str">
        <f t="shared" ref="R515:R578" si="51">+MID(N515,FIND("/",N515)+1,256)</f>
        <v>animation</v>
      </c>
      <c r="S515" s="10">
        <f t="shared" ref="S515:S578" si="52">+(((J515/60)/60)/24)+DATE(1970,1,1)</f>
        <v>42552.653993055559</v>
      </c>
      <c r="T515" s="10">
        <f t="shared" ref="T515:T578" si="53">+(((I515/60)/60)/24)+DATE(1970,1,1)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+E579/D579*100</f>
        <v>0.2</v>
      </c>
      <c r="P579" s="6">
        <f t="shared" ref="P579:P642" si="55">+E579/L579</f>
        <v>10</v>
      </c>
      <c r="Q579" t="str">
        <f t="shared" ref="Q579:Q642" si="56">+LEFT(N579,FIND("/",N579)-1)</f>
        <v>technology</v>
      </c>
      <c r="R579" t="str">
        <f t="shared" ref="R579:R642" si="57">+MID(N579,FIND("/",N579)+1,256)</f>
        <v>web</v>
      </c>
      <c r="S579" s="10">
        <f t="shared" ref="S579:S642" si="58">+(((J579/60)/60)/24)+DATE(1970,1,1)</f>
        <v>42450.589143518519</v>
      </c>
      <c r="T579" s="10">
        <f t="shared" ref="T579:T642" si="59">+(((I579/60)/60)/24)+DATE(1970,1,1)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+E643/D643*100</f>
        <v>119.16249999999999</v>
      </c>
      <c r="P643" s="6">
        <f t="shared" ref="P643:P706" si="61">+E643/L643</f>
        <v>151.31746031746033</v>
      </c>
      <c r="Q643" t="str">
        <f t="shared" ref="Q643:Q706" si="62">+LEFT(N643,FIND("/",N643)-1)</f>
        <v>technology</v>
      </c>
      <c r="R643" t="str">
        <f t="shared" ref="R643:R706" si="63">+MID(N643,FIND("/",N643)+1,256)</f>
        <v>wearables</v>
      </c>
      <c r="S643" s="10">
        <f t="shared" ref="S643:S706" si="64">+(((J643/60)/60)/24)+DATE(1970,1,1)</f>
        <v>42199.57</v>
      </c>
      <c r="T643" s="10">
        <f t="shared" ref="T643:T706" si="65">+(((I643/60)/60)/24)+DATE(1970,1,1)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+E707/D707*100</f>
        <v>0.97699999999999987</v>
      </c>
      <c r="P707" s="6">
        <f t="shared" ref="P707:P770" si="67">+E707/L707</f>
        <v>195.4</v>
      </c>
      <c r="Q707" t="str">
        <f t="shared" ref="Q707:Q770" si="68">+LEFT(N707,FIND("/",N707)-1)</f>
        <v>technology</v>
      </c>
      <c r="R707" t="str">
        <f t="shared" ref="R707:R770" si="69">+MID(N707,FIND("/",N707)+1,256)</f>
        <v>wearables</v>
      </c>
      <c r="S707" s="10">
        <f t="shared" ref="S707:S770" si="70">+(((J707/60)/60)/24)+DATE(1970,1,1)</f>
        <v>42726.491643518515</v>
      </c>
      <c r="T707" s="10">
        <f t="shared" ref="T707:T770" si="71">+(((I707/60)/60)/24)+DATE(1970,1,1)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+E771/D771*100</f>
        <v>41.4</v>
      </c>
      <c r="P771" s="6">
        <f t="shared" ref="P771:P834" si="73">+E771/L771</f>
        <v>31.846153846153847</v>
      </c>
      <c r="Q771" t="str">
        <f t="shared" ref="Q771:Q834" si="74">+LEFT(N771,FIND("/",N771)-1)</f>
        <v>publishing</v>
      </c>
      <c r="R771" t="str">
        <f t="shared" ref="R771:R834" si="75">+MID(N771,FIND("/",N771)+1,256)</f>
        <v>fiction</v>
      </c>
      <c r="S771" s="10">
        <f t="shared" ref="S771:S834" si="76">+(((J771/60)/60)/24)+DATE(1970,1,1)</f>
        <v>41604.996458333335</v>
      </c>
      <c r="T771" s="10">
        <f t="shared" ref="T771:T834" si="77">+(((I771/60)/60)/24)+DATE(1970,1,1)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+E835/D835*100</f>
        <v>101.66666666666666</v>
      </c>
      <c r="P835" s="6">
        <f t="shared" ref="P835:P898" si="79">+E835/L835</f>
        <v>148.78048780487805</v>
      </c>
      <c r="Q835" t="str">
        <f t="shared" ref="Q835:Q898" si="80">+LEFT(N835,FIND("/",N835)-1)</f>
        <v>music</v>
      </c>
      <c r="R835" t="str">
        <f t="shared" ref="R835:R898" si="81">+MID(N835,FIND("/",N835)+1,256)</f>
        <v>rock</v>
      </c>
      <c r="S835" s="10">
        <f t="shared" ref="S835:S898" si="82">+(((J835/60)/60)/24)+DATE(1970,1,1)</f>
        <v>41718.878182870372</v>
      </c>
      <c r="T835" s="10">
        <f t="shared" ref="T835:T898" si="83">+(((I835/60)/60)/24)+DATE(1970,1,1)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+E899/D899*100</f>
        <v>0</v>
      </c>
      <c r="P899" s="6" t="e">
        <f t="shared" ref="P899:P962" si="85">+E899/L899</f>
        <v>#DIV/0!</v>
      </c>
      <c r="Q899" t="str">
        <f t="shared" ref="Q899:Q962" si="86">+LEFT(N899,FIND("/",N899)-1)</f>
        <v>music</v>
      </c>
      <c r="R899" t="str">
        <f t="shared" ref="R899:R962" si="87">+MID(N899,FIND("/",N899)+1,256)</f>
        <v>indie rock</v>
      </c>
      <c r="S899" s="10">
        <f t="shared" ref="S899:S962" si="88">+(((J899/60)/60)/24)+DATE(1970,1,1)</f>
        <v>41211.688750000001</v>
      </c>
      <c r="T899" s="10">
        <f t="shared" ref="T899:T962" si="89">+(((I899/60)/60)/24)+DATE(1970,1,1)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+E963/D963*100</f>
        <v>42.188421052631583</v>
      </c>
      <c r="P963" s="6">
        <f t="shared" ref="P963:P1026" si="91">+E963/L963</f>
        <v>364.35454545454547</v>
      </c>
      <c r="Q963" t="str">
        <f t="shared" ref="Q963:Q1026" si="92">+LEFT(N963,FIND("/",N963)-1)</f>
        <v>technology</v>
      </c>
      <c r="R963" t="str">
        <f t="shared" ref="R963:R1026" si="93">+MID(N963,FIND("/",N963)+1,256)</f>
        <v>wearables</v>
      </c>
      <c r="S963" s="10">
        <f t="shared" ref="S963:S1026" si="94">+(((J963/60)/60)/24)+DATE(1970,1,1)</f>
        <v>42740.693692129629</v>
      </c>
      <c r="T963" s="10">
        <f t="shared" ref="T963:T1026" si="95">+(((I963/60)/60)/24)+DATE(1970,1,1)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+E1027/D1027*100</f>
        <v>109.92831428571431</v>
      </c>
      <c r="P1027" s="6">
        <f t="shared" ref="P1027:P1090" si="97">+E1027/L1027</f>
        <v>71.848571428571432</v>
      </c>
      <c r="Q1027" t="str">
        <f t="shared" ref="Q1027:Q1090" si="98">+LEFT(N1027,FIND("/",N1027)-1)</f>
        <v>music</v>
      </c>
      <c r="R1027" t="str">
        <f t="shared" ref="R1027:R1090" si="99">+MID(N1027,FIND("/",N1027)+1,256)</f>
        <v>electronic music</v>
      </c>
      <c r="S1027" s="10">
        <f t="shared" ref="S1027:S1090" si="100">+(((J1027/60)/60)/24)+DATE(1970,1,1)</f>
        <v>42049.833761574075</v>
      </c>
      <c r="T1027" s="10">
        <f t="shared" ref="T1027:T1090" si="101">+(((I1027/60)/60)/24)+DATE(1970,1,1)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+E1091/D1091*100</f>
        <v>7.8266666666666662</v>
      </c>
      <c r="P1091" s="6">
        <f t="shared" ref="P1091:P1154" si="103">+E1091/L1091</f>
        <v>23.959183673469386</v>
      </c>
      <c r="Q1091" t="str">
        <f t="shared" ref="Q1091:Q1154" si="104">+LEFT(N1091,FIND("/",N1091)-1)</f>
        <v>games</v>
      </c>
      <c r="R1091" t="str">
        <f t="shared" ref="R1091:R1154" si="105">+MID(N1091,FIND("/",N1091)+1,256)</f>
        <v>video games</v>
      </c>
      <c r="S1091" s="10">
        <f t="shared" ref="S1091:S1154" si="106">+(((J1091/60)/60)/24)+DATE(1970,1,1)</f>
        <v>42151.189525462964</v>
      </c>
      <c r="T1091" s="10">
        <f t="shared" ref="T1091:T1154" si="107">+(((I1091/60)/60)/24)+DATE(1970,1,1)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+E1155/D1155*100</f>
        <v>0.625</v>
      </c>
      <c r="P1155" s="6">
        <f t="shared" ref="P1155:P1218" si="109">+E1155/L1155</f>
        <v>50</v>
      </c>
      <c r="Q1155" t="str">
        <f t="shared" ref="Q1155:Q1218" si="110">+LEFT(N1155,FIND("/",N1155)-1)</f>
        <v>food</v>
      </c>
      <c r="R1155" t="str">
        <f t="shared" ref="R1155:R1218" si="111">+MID(N1155,FIND("/",N1155)+1,256)</f>
        <v>food trucks</v>
      </c>
      <c r="S1155" s="10">
        <f t="shared" ref="S1155:S1218" si="112">+(((J1155/60)/60)/24)+DATE(1970,1,1)</f>
        <v>42143.714178240742</v>
      </c>
      <c r="T1155" s="10">
        <f t="shared" ref="T1155:T1218" si="113">+(((I1155/60)/60)/24)+DATE(1970,1,1)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+E1219/D1219*100</f>
        <v>102.60000000000001</v>
      </c>
      <c r="P1219" s="6">
        <f t="shared" ref="P1219:P1282" si="115">+E1219/L1219</f>
        <v>148.57377049180329</v>
      </c>
      <c r="Q1219" t="str">
        <f t="shared" ref="Q1219:Q1282" si="116">+LEFT(N1219,FIND("/",N1219)-1)</f>
        <v>photography</v>
      </c>
      <c r="R1219" t="str">
        <f t="shared" ref="R1219:R1282" si="117">+MID(N1219,FIND("/",N1219)+1,256)</f>
        <v>photobooks</v>
      </c>
      <c r="S1219" s="10">
        <f t="shared" ref="S1219:S1282" si="118">+(((J1219/60)/60)/24)+DATE(1970,1,1)</f>
        <v>42535.809490740736</v>
      </c>
      <c r="T1219" s="10">
        <f t="shared" ref="T1219:T1282" si="119">+(((I1219/60)/60)/24)+DATE(1970,1,1)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+E1283/D1283*100</f>
        <v>110.71428571428572</v>
      </c>
      <c r="P1283" s="6">
        <f t="shared" ref="P1283:P1346" si="121">+E1283/L1283</f>
        <v>104.72972972972973</v>
      </c>
      <c r="Q1283" t="str">
        <f t="shared" ref="Q1283:Q1346" si="122">+LEFT(N1283,FIND("/",N1283)-1)</f>
        <v>music</v>
      </c>
      <c r="R1283" t="str">
        <f t="shared" ref="R1283:R1346" si="123">+MID(N1283,FIND("/",N1283)+1,256)</f>
        <v>rock</v>
      </c>
      <c r="S1283" s="10">
        <f t="shared" ref="S1283:S1346" si="124">+(((J1283/60)/60)/24)+DATE(1970,1,1)</f>
        <v>41463.743472222224</v>
      </c>
      <c r="T1283" s="10">
        <f t="shared" ref="T1283:T1346" si="125">+(((I1283/60)/60)/24)+DATE(1970,1,1)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+E1347/D1347*100</f>
        <v>125</v>
      </c>
      <c r="P1347" s="6">
        <f t="shared" ref="P1347:P1410" si="127">+E1347/L1347</f>
        <v>53.571428571428569</v>
      </c>
      <c r="Q1347" t="str">
        <f t="shared" ref="Q1347:Q1410" si="128">+LEFT(N1347,FIND("/",N1347)-1)</f>
        <v>publishing</v>
      </c>
      <c r="R1347" t="str">
        <f t="shared" ref="R1347:R1410" si="129">+MID(N1347,FIND("/",N1347)+1,256)</f>
        <v>nonfiction</v>
      </c>
      <c r="S1347" s="10">
        <f t="shared" ref="S1347:S1410" si="130">+(((J1347/60)/60)/24)+DATE(1970,1,1)</f>
        <v>41799.814340277779</v>
      </c>
      <c r="T1347" s="10">
        <f t="shared" ref="T1347:T1410" si="131">+(((I1347/60)/60)/24)+DATE(1970,1,1)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+E1411/D1411*100</f>
        <v>0</v>
      </c>
      <c r="P1411" s="6" t="e">
        <f t="shared" ref="P1411:P1474" si="133">+E1411/L1411</f>
        <v>#DIV/0!</v>
      </c>
      <c r="Q1411" t="str">
        <f t="shared" ref="Q1411:Q1474" si="134">+LEFT(N1411,FIND("/",N1411)-1)</f>
        <v>publishing</v>
      </c>
      <c r="R1411" t="str">
        <f t="shared" ref="R1411:R1474" si="135">+MID(N1411,FIND("/",N1411)+1,256)</f>
        <v>translations</v>
      </c>
      <c r="S1411" s="10">
        <f t="shared" ref="S1411:S1474" si="136">+(((J1411/60)/60)/24)+DATE(1970,1,1)</f>
        <v>41945.133506944447</v>
      </c>
      <c r="T1411" s="10">
        <f t="shared" ref="T1411:T1474" si="137">+(((I1411/60)/60)/24)+DATE(1970,1,1)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+E1475/D1475*100</f>
        <v>120.51600000000001</v>
      </c>
      <c r="P1475" s="6">
        <f t="shared" ref="P1475:P1538" si="139">+E1475/L1475</f>
        <v>38.462553191489363</v>
      </c>
      <c r="Q1475" t="str">
        <f t="shared" ref="Q1475:Q1538" si="140">+LEFT(N1475,FIND("/",N1475)-1)</f>
        <v>publishing</v>
      </c>
      <c r="R1475" t="str">
        <f t="shared" ref="R1475:R1538" si="141">+MID(N1475,FIND("/",N1475)+1,256)</f>
        <v>radio &amp; podcasts</v>
      </c>
      <c r="S1475" s="10">
        <f t="shared" ref="S1475:S1538" si="142">+(((J1475/60)/60)/24)+DATE(1970,1,1)</f>
        <v>40939.979618055557</v>
      </c>
      <c r="T1475" s="10">
        <f t="shared" ref="T1475:T1538" si="143">+(((I1475/60)/60)/24)+DATE(1970,1,1)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+E1539/D1539*100</f>
        <v>179.9</v>
      </c>
      <c r="P1539" s="6">
        <f t="shared" ref="P1539:P1602" si="145">+E1539/L1539</f>
        <v>96.375</v>
      </c>
      <c r="Q1539" t="str">
        <f t="shared" ref="Q1539:Q1602" si="146">+LEFT(N1539,FIND("/",N1539)-1)</f>
        <v>photography</v>
      </c>
      <c r="R1539" t="str">
        <f t="shared" ref="R1539:R1602" si="147">+MID(N1539,FIND("/",N1539)+1,256)</f>
        <v>photobooks</v>
      </c>
      <c r="S1539" s="10">
        <f t="shared" ref="S1539:S1602" si="148">+(((J1539/60)/60)/24)+DATE(1970,1,1)</f>
        <v>42552.315127314811</v>
      </c>
      <c r="T1539" s="10">
        <f t="shared" ref="T1539:T1602" si="149">+(((I1539/60)/60)/24)+DATE(1970,1,1)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+E1603/D1603*100</f>
        <v>108.2492</v>
      </c>
      <c r="P1603" s="6">
        <f t="shared" ref="P1603:P1666" si="151">+E1603/L1603</f>
        <v>48.325535714285714</v>
      </c>
      <c r="Q1603" t="str">
        <f t="shared" ref="Q1603:Q1666" si="152">+LEFT(N1603,FIND("/",N1603)-1)</f>
        <v>music</v>
      </c>
      <c r="R1603" t="str">
        <f t="shared" ref="R1603:R1666" si="153">+MID(N1603,FIND("/",N1603)+1,256)</f>
        <v>rock</v>
      </c>
      <c r="S1603" s="10">
        <f t="shared" ref="S1603:S1666" si="154">+(((J1603/60)/60)/24)+DATE(1970,1,1)</f>
        <v>40638.092974537038</v>
      </c>
      <c r="T1603" s="10">
        <f t="shared" ref="T1603:T1666" si="155">+(((I1603/60)/60)/24)+DATE(1970,1,1)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+E1667/D1667*100</f>
        <v>119.45714285714286</v>
      </c>
      <c r="P1667" s="6">
        <f t="shared" ref="P1667:P1730" si="157">+E1667/L1667</f>
        <v>44.956989247311824</v>
      </c>
      <c r="Q1667" t="str">
        <f t="shared" ref="Q1667:Q1730" si="158">+LEFT(N1667,FIND("/",N1667)-1)</f>
        <v>music</v>
      </c>
      <c r="R1667" t="str">
        <f t="shared" ref="R1667:R1730" si="159">+MID(N1667,FIND("/",N1667)+1,256)</f>
        <v>pop</v>
      </c>
      <c r="S1667" s="10">
        <f t="shared" ref="S1667:S1730" si="160">+(((J1667/60)/60)/24)+DATE(1970,1,1)</f>
        <v>40564.649456018517</v>
      </c>
      <c r="T1667" s="10">
        <f t="shared" ref="T1667:T1730" si="161">+(((I1667/60)/60)/24)+DATE(1970,1,1)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+E1731/D1731*100</f>
        <v>0</v>
      </c>
      <c r="P1731" s="6" t="e">
        <f t="shared" ref="P1731:P1794" si="163">+E1731/L1731</f>
        <v>#DIV/0!</v>
      </c>
      <c r="Q1731" t="str">
        <f t="shared" ref="Q1731:Q1794" si="164">+LEFT(N1731,FIND("/",N1731)-1)</f>
        <v>music</v>
      </c>
      <c r="R1731" t="str">
        <f t="shared" ref="R1731:R1794" si="165">+MID(N1731,FIND("/",N1731)+1,256)</f>
        <v>faith</v>
      </c>
      <c r="S1731" s="10">
        <f t="shared" ref="S1731:S1794" si="166">+(((J1731/60)/60)/24)+DATE(1970,1,1)</f>
        <v>42471.052152777775</v>
      </c>
      <c r="T1731" s="10">
        <f t="shared" ref="T1731:T1794" si="167">+(((I1731/60)/60)/24)+DATE(1970,1,1)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+E1795/D1795*100</f>
        <v>1.3333333333333335</v>
      </c>
      <c r="P1795" s="6">
        <f t="shared" ref="P1795:P1858" si="169">+E1795/L1795</f>
        <v>20</v>
      </c>
      <c r="Q1795" t="str">
        <f t="shared" ref="Q1795:Q1858" si="170">+LEFT(N1795,FIND("/",N1795)-1)</f>
        <v>photography</v>
      </c>
      <c r="R1795" t="str">
        <f t="shared" ref="R1795:R1858" si="171">+MID(N1795,FIND("/",N1795)+1,256)</f>
        <v>photobooks</v>
      </c>
      <c r="S1795" s="10">
        <f t="shared" ref="S1795:S1858" si="172">+(((J1795/60)/60)/24)+DATE(1970,1,1)</f>
        <v>41940.89166666667</v>
      </c>
      <c r="T1795" s="10">
        <f t="shared" ref="T1795:T1858" si="173">+(((I1795/60)/60)/24)+DATE(1970,1,1)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+E1859/D1859*100</f>
        <v>100</v>
      </c>
      <c r="P1859" s="6">
        <f t="shared" ref="P1859:P1922" si="175">+E1859/L1859</f>
        <v>136.36363636363637</v>
      </c>
      <c r="Q1859" t="str">
        <f t="shared" ref="Q1859:Q1922" si="176">+LEFT(N1859,FIND("/",N1859)-1)</f>
        <v>music</v>
      </c>
      <c r="R1859" t="str">
        <f t="shared" ref="R1859:R1922" si="177">+MID(N1859,FIND("/",N1859)+1,256)</f>
        <v>rock</v>
      </c>
      <c r="S1859" s="10">
        <f t="shared" ref="S1859:S1922" si="178">+(((J1859/60)/60)/24)+DATE(1970,1,1)</f>
        <v>41864.76866898148</v>
      </c>
      <c r="T1859" s="10">
        <f t="shared" ref="T1859:T1922" si="179">+(((I1859/60)/60)/24)+DATE(1970,1,1)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+E1923/D1923*100</f>
        <v>136.80000000000001</v>
      </c>
      <c r="P1923" s="6">
        <f t="shared" ref="P1923:P1986" si="181">+E1923/L1923</f>
        <v>54</v>
      </c>
      <c r="Q1923" t="str">
        <f t="shared" ref="Q1923:Q1986" si="182">+LEFT(N1923,FIND("/",N1923)-1)</f>
        <v>music</v>
      </c>
      <c r="R1923" t="str">
        <f t="shared" ref="R1923:R1986" si="183">+MID(N1923,FIND("/",N1923)+1,256)</f>
        <v>indie rock</v>
      </c>
      <c r="S1923" s="10">
        <f t="shared" ref="S1923:S1986" si="184">+(((J1923/60)/60)/24)+DATE(1970,1,1)</f>
        <v>41074.221562500003</v>
      </c>
      <c r="T1923" s="10">
        <f t="shared" ref="T1923:T1986" si="185">+(((I1923/60)/60)/24)+DATE(1970,1,1)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+E1987/D1987*100</f>
        <v>3.1875</v>
      </c>
      <c r="P1987" s="6">
        <f t="shared" ref="P1987:P2050" si="187">+E1987/L1987</f>
        <v>12.75</v>
      </c>
      <c r="Q1987" t="str">
        <f t="shared" ref="Q1987:Q2050" si="188">+LEFT(N1987,FIND("/",N1987)-1)</f>
        <v>photography</v>
      </c>
      <c r="R1987" t="str">
        <f t="shared" ref="R1987:R2050" si="189">+MID(N1987,FIND("/",N1987)+1,256)</f>
        <v>people</v>
      </c>
      <c r="S1987" s="10">
        <f t="shared" ref="S1987:S2050" si="190">+(((J1987/60)/60)/24)+DATE(1970,1,1)</f>
        <v>42555.698738425926</v>
      </c>
      <c r="T1987" s="10">
        <f t="shared" ref="T1987:T2050" si="191">+(((I1987/60)/60)/24)+DATE(1970,1,1)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+E2051/D2051*100</f>
        <v>120.19070000000001</v>
      </c>
      <c r="P2051" s="6">
        <f t="shared" ref="P2051:P2114" si="193">+E2051/L2051</f>
        <v>80.991037735849048</v>
      </c>
      <c r="Q2051" t="str">
        <f t="shared" ref="Q2051:Q2114" si="194">+LEFT(N2051,FIND("/",N2051)-1)</f>
        <v>technology</v>
      </c>
      <c r="R2051" t="str">
        <f t="shared" ref="R2051:R2114" si="195">+MID(N2051,FIND("/",N2051)+1,256)</f>
        <v>hardware</v>
      </c>
      <c r="S2051" s="10">
        <f t="shared" ref="S2051:S2114" si="196">+(((J2051/60)/60)/24)+DATE(1970,1,1)</f>
        <v>41575.527349537035</v>
      </c>
      <c r="T2051" s="10">
        <f t="shared" ref="T2051:T2114" si="197">+(((I2051/60)/60)/24)+DATE(1970,1,1)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+E2115/D2115*100</f>
        <v>104.85714285714285</v>
      </c>
      <c r="P2115" s="6">
        <f t="shared" ref="P2115:P2178" si="199">+E2115/L2115</f>
        <v>68.598130841121488</v>
      </c>
      <c r="Q2115" t="str">
        <f t="shared" ref="Q2115:Q2178" si="200">+LEFT(N2115,FIND("/",N2115)-1)</f>
        <v>music</v>
      </c>
      <c r="R2115" t="str">
        <f t="shared" ref="R2115:R2178" si="201">+MID(N2115,FIND("/",N2115)+1,256)</f>
        <v>indie rock</v>
      </c>
      <c r="S2115" s="10">
        <f t="shared" ref="S2115:S2178" si="202">+(((J2115/60)/60)/24)+DATE(1970,1,1)</f>
        <v>41870.86546296296</v>
      </c>
      <c r="T2115" s="10">
        <f t="shared" ref="T2115:T2178" si="203">+(((I2115/60)/60)/24)+DATE(1970,1,1)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+E2179/D2179*100</f>
        <v>100.12</v>
      </c>
      <c r="P2179" s="6">
        <f t="shared" ref="P2179:P2242" si="205">+E2179/L2179</f>
        <v>65.868421052631575</v>
      </c>
      <c r="Q2179" t="str">
        <f t="shared" ref="Q2179:Q2242" si="206">+LEFT(N2179,FIND("/",N2179)-1)</f>
        <v>music</v>
      </c>
      <c r="R2179" t="str">
        <f t="shared" ref="R2179:R2242" si="207">+MID(N2179,FIND("/",N2179)+1,256)</f>
        <v>rock</v>
      </c>
      <c r="S2179" s="10">
        <f t="shared" ref="S2179:S2242" si="208">+(((J2179/60)/60)/24)+DATE(1970,1,1)</f>
        <v>42502.250775462962</v>
      </c>
      <c r="T2179" s="10">
        <f t="shared" ref="T2179:T2242" si="209">+(((I2179/60)/60)/24)+DATE(1970,1,1)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+E2243/D2243*100</f>
        <v>806.4</v>
      </c>
      <c r="P2243" s="6">
        <f t="shared" ref="P2243:P2306" si="211">+E2243/L2243</f>
        <v>49.472392638036808</v>
      </c>
      <c r="Q2243" t="str">
        <f t="shared" ref="Q2243:Q2306" si="212">+LEFT(N2243,FIND("/",N2243)-1)</f>
        <v>games</v>
      </c>
      <c r="R2243" t="str">
        <f t="shared" ref="R2243:R2306" si="213">+MID(N2243,FIND("/",N2243)+1,256)</f>
        <v>tabletop games</v>
      </c>
      <c r="S2243" s="10">
        <f t="shared" ref="S2243:S2306" si="214">+(((J2243/60)/60)/24)+DATE(1970,1,1)</f>
        <v>42766.827546296292</v>
      </c>
      <c r="T2243" s="10">
        <f t="shared" ref="T2243:T2306" si="215">+(((I2243/60)/60)/24)+DATE(1970,1,1)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+E2307/D2307*100</f>
        <v>101.22777777777779</v>
      </c>
      <c r="P2307" s="6">
        <f t="shared" ref="P2307:P2370" si="217">+E2307/L2307</f>
        <v>109.10778443113773</v>
      </c>
      <c r="Q2307" t="str">
        <f t="shared" ref="Q2307:Q2370" si="218">+LEFT(N2307,FIND("/",N2307)-1)</f>
        <v>music</v>
      </c>
      <c r="R2307" t="str">
        <f t="shared" ref="R2307:R2370" si="219">+MID(N2307,FIND("/",N2307)+1,256)</f>
        <v>indie rock</v>
      </c>
      <c r="S2307" s="10">
        <f t="shared" ref="S2307:S2370" si="220">+(((J2307/60)/60)/24)+DATE(1970,1,1)</f>
        <v>41834.695277777777</v>
      </c>
      <c r="T2307" s="10">
        <f t="shared" ref="T2307:T2370" si="221">+(((I2307/60)/60)/24)+DATE(1970,1,1)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+E2371/D2371*100</f>
        <v>0</v>
      </c>
      <c r="P2371" s="6" t="e">
        <f t="shared" ref="P2371:P2434" si="223">+E2371/L2371</f>
        <v>#DIV/0!</v>
      </c>
      <c r="Q2371" t="str">
        <f t="shared" ref="Q2371:Q2434" si="224">+LEFT(N2371,FIND("/",N2371)-1)</f>
        <v>technology</v>
      </c>
      <c r="R2371" t="str">
        <f t="shared" ref="R2371:R2434" si="225">+MID(N2371,FIND("/",N2371)+1,256)</f>
        <v>web</v>
      </c>
      <c r="S2371" s="10">
        <f t="shared" ref="S2371:S2434" si="226">+(((J2371/60)/60)/24)+DATE(1970,1,1)</f>
        <v>42380.812627314815</v>
      </c>
      <c r="T2371" s="10">
        <f t="shared" ref="T2371:T2434" si="227">+(((I2371/60)/60)/24)+DATE(1970,1,1)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+E2435/D2435*100</f>
        <v>0</v>
      </c>
      <c r="P2435" s="6" t="e">
        <f t="shared" ref="P2435:P2498" si="229">+E2435/L2435</f>
        <v>#DIV/0!</v>
      </c>
      <c r="Q2435" t="str">
        <f t="shared" ref="Q2435:Q2498" si="230">+LEFT(N2435,FIND("/",N2435)-1)</f>
        <v>food</v>
      </c>
      <c r="R2435" t="str">
        <f t="shared" ref="R2435:R2498" si="231">+MID(N2435,FIND("/",N2435)+1,256)</f>
        <v>food trucks</v>
      </c>
      <c r="S2435" s="10">
        <f t="shared" ref="S2435:S2498" si="232">+(((J2435/60)/60)/24)+DATE(1970,1,1)</f>
        <v>42397.89980324074</v>
      </c>
      <c r="T2435" s="10">
        <f t="shared" ref="T2435:T2498" si="233">+(((I2435/60)/60)/24)+DATE(1970,1,1)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+E2499/D2499*100</f>
        <v>112.7715</v>
      </c>
      <c r="P2499" s="6">
        <f t="shared" ref="P2499:P2562" si="235">+E2499/L2499</f>
        <v>80.551071428571419</v>
      </c>
      <c r="Q2499" t="str">
        <f t="shared" ref="Q2499:Q2562" si="236">+LEFT(N2499,FIND("/",N2499)-1)</f>
        <v>music</v>
      </c>
      <c r="R2499" t="str">
        <f t="shared" ref="R2499:R2562" si="237">+MID(N2499,FIND("/",N2499)+1,256)</f>
        <v>indie rock</v>
      </c>
      <c r="S2499" s="10">
        <f t="shared" ref="S2499:S2562" si="238">+(((J2499/60)/60)/24)+DATE(1970,1,1)</f>
        <v>40730.878912037035</v>
      </c>
      <c r="T2499" s="10">
        <f t="shared" ref="T2499:T2562" si="239">+(((I2499/60)/60)/24)+DATE(1970,1,1)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+E2563/D2563*100</f>
        <v>0</v>
      </c>
      <c r="P2563" s="6" t="e">
        <f t="shared" ref="P2563:P2626" si="241">+E2563/L2563</f>
        <v>#DIV/0!</v>
      </c>
      <c r="Q2563" t="str">
        <f t="shared" ref="Q2563:Q2626" si="242">+LEFT(N2563,FIND("/",N2563)-1)</f>
        <v>food</v>
      </c>
      <c r="R2563" t="str">
        <f t="shared" ref="R2563:R2626" si="243">+MID(N2563,FIND("/",N2563)+1,256)</f>
        <v>food trucks</v>
      </c>
      <c r="S2563" s="10">
        <f t="shared" ref="S2563:S2626" si="244">+(((J2563/60)/60)/24)+DATE(1970,1,1)</f>
        <v>42260.528807870374</v>
      </c>
      <c r="T2563" s="10">
        <f t="shared" ref="T2563:T2626" si="245">+(((I2563/60)/60)/24)+DATE(1970,1,1)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+E2627/D2627*100</f>
        <v>956</v>
      </c>
      <c r="P2627" s="6">
        <f t="shared" ref="P2627:P2690" si="247">+E2627/L2627</f>
        <v>27.576923076923077</v>
      </c>
      <c r="Q2627" t="str">
        <f t="shared" ref="Q2627:Q2690" si="248">+LEFT(N2627,FIND("/",N2627)-1)</f>
        <v>technology</v>
      </c>
      <c r="R2627" t="str">
        <f t="shared" ref="R2627:R2690" si="249">+MID(N2627,FIND("/",N2627)+1,256)</f>
        <v>space exploration</v>
      </c>
      <c r="S2627" s="10">
        <f t="shared" ref="S2627:S2690" si="250">+(((J2627/60)/60)/24)+DATE(1970,1,1)</f>
        <v>42658.810277777782</v>
      </c>
      <c r="T2627" s="10">
        <f t="shared" ref="T2627:T2690" si="251">+(((I2627/60)/60)/24)+DATE(1970,1,1)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+E2691/D2691*100</f>
        <v>2.8571428571428571E-3</v>
      </c>
      <c r="P2691" s="6">
        <f t="shared" ref="P2691:P2754" si="253">+E2691/L2691</f>
        <v>1</v>
      </c>
      <c r="Q2691" t="str">
        <f t="shared" ref="Q2691:Q2754" si="254">+LEFT(N2691,FIND("/",N2691)-1)</f>
        <v>food</v>
      </c>
      <c r="R2691" t="str">
        <f t="shared" ref="R2691:R2754" si="255">+MID(N2691,FIND("/",N2691)+1,256)</f>
        <v>food trucks</v>
      </c>
      <c r="S2691" s="10">
        <f t="shared" ref="S2691:S2754" si="256">+(((J2691/60)/60)/24)+DATE(1970,1,1)</f>
        <v>42551.961689814809</v>
      </c>
      <c r="T2691" s="10">
        <f t="shared" ref="T2691:T2754" si="257">+(((I2691/60)/60)/24)+DATE(1970,1,1)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+E2755/D2755*100</f>
        <v>19</v>
      </c>
      <c r="P2755" s="6">
        <f t="shared" ref="P2755:P2818" si="259">+E2755/L2755</f>
        <v>47.5</v>
      </c>
      <c r="Q2755" t="str">
        <f t="shared" ref="Q2755:Q2818" si="260">+LEFT(N2755,FIND("/",N2755)-1)</f>
        <v>publishing</v>
      </c>
      <c r="R2755" t="str">
        <f t="shared" ref="R2755:R2818" si="261">+MID(N2755,FIND("/",N2755)+1,256)</f>
        <v>children's books</v>
      </c>
      <c r="S2755" s="10">
        <f t="shared" ref="S2755:S2818" si="262">+(((J2755/60)/60)/24)+DATE(1970,1,1)</f>
        <v>41117.900729166664</v>
      </c>
      <c r="T2755" s="10">
        <f t="shared" ref="T2755:T2818" si="263">+(((I2755/60)/60)/24)+DATE(1970,1,1)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+E2819/D2819*100</f>
        <v>130</v>
      </c>
      <c r="P2819" s="6">
        <f t="shared" ref="P2819:P2882" si="265">+E2819/L2819</f>
        <v>23.636363636363637</v>
      </c>
      <c r="Q2819" t="str">
        <f t="shared" ref="Q2819:Q2882" si="266">+LEFT(N2819,FIND("/",N2819)-1)</f>
        <v>theater</v>
      </c>
      <c r="R2819" t="str">
        <f t="shared" ref="R2819:R2882" si="267">+MID(N2819,FIND("/",N2819)+1,256)</f>
        <v>plays</v>
      </c>
      <c r="S2819" s="10">
        <f t="shared" ref="S2819:S2882" si="268">+(((J2819/60)/60)/24)+DATE(1970,1,1)</f>
        <v>42023.634976851856</v>
      </c>
      <c r="T2819" s="10">
        <f t="shared" ref="T2819:T2882" si="269">+(((I2819/60)/60)/24)+DATE(1970,1,1)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+E2883/D2883*100</f>
        <v>0</v>
      </c>
      <c r="P2883" s="6" t="e">
        <f t="shared" ref="P2883:P2946" si="271">+E2883/L2883</f>
        <v>#DIV/0!</v>
      </c>
      <c r="Q2883" t="str">
        <f t="shared" ref="Q2883:Q2946" si="272">+LEFT(N2883,FIND("/",N2883)-1)</f>
        <v>theater</v>
      </c>
      <c r="R2883" t="str">
        <f t="shared" ref="R2883:R2946" si="273">+MID(N2883,FIND("/",N2883)+1,256)</f>
        <v>plays</v>
      </c>
      <c r="S2883" s="10">
        <f t="shared" ref="S2883:S2946" si="274">+(((J2883/60)/60)/24)+DATE(1970,1,1)</f>
        <v>41916.597638888888</v>
      </c>
      <c r="T2883" s="10">
        <f t="shared" ref="T2883:T2946" si="275">+(((I2883/60)/60)/24)+DATE(1970,1,1)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+E2947/D2947*100</f>
        <v>0</v>
      </c>
      <c r="P2947" s="6" t="e">
        <f t="shared" ref="P2947:P3010" si="277">+E2947/L2947</f>
        <v>#DIV/0!</v>
      </c>
      <c r="Q2947" t="str">
        <f t="shared" ref="Q2947:Q3010" si="278">+LEFT(N2947,FIND("/",N2947)-1)</f>
        <v>theater</v>
      </c>
      <c r="R2947" t="str">
        <f t="shared" ref="R2947:R3010" si="279">+MID(N2947,FIND("/",N2947)+1,256)</f>
        <v>spaces</v>
      </c>
      <c r="S2947" s="10">
        <f t="shared" ref="S2947:S3010" si="280">+(((J2947/60)/60)/24)+DATE(1970,1,1)</f>
        <v>42118.139583333337</v>
      </c>
      <c r="T2947" s="10">
        <f t="shared" ref="T2947:T3010" si="281">+(((I2947/60)/60)/24)+DATE(1970,1,1)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+E3011/D3011*100</f>
        <v>119.756</v>
      </c>
      <c r="P3011" s="6">
        <f t="shared" ref="P3011:P3074" si="283">+E3011/L3011</f>
        <v>233.8984375</v>
      </c>
      <c r="Q3011" t="str">
        <f t="shared" ref="Q3011:Q3074" si="284">+LEFT(N3011,FIND("/",N3011)-1)</f>
        <v>theater</v>
      </c>
      <c r="R3011" t="str">
        <f t="shared" ref="R3011:R3074" si="285">+MID(N3011,FIND("/",N3011)+1,256)</f>
        <v>spaces</v>
      </c>
      <c r="S3011" s="10">
        <f t="shared" ref="S3011:S3074" si="286">+(((J3011/60)/60)/24)+DATE(1970,1,1)</f>
        <v>41939.569907407407</v>
      </c>
      <c r="T3011" s="10">
        <f t="shared" ref="T3011:T3074" si="287">+(((I3011/60)/60)/24)+DATE(1970,1,1)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+E3075/D3075*100</f>
        <v>2.3035714285714284E-2</v>
      </c>
      <c r="P3075" s="6">
        <f t="shared" ref="P3075:P3138" si="289">+E3075/L3075</f>
        <v>92.142857142857139</v>
      </c>
      <c r="Q3075" t="str">
        <f t="shared" ref="Q3075:Q3138" si="290">+LEFT(N3075,FIND("/",N3075)-1)</f>
        <v>theater</v>
      </c>
      <c r="R3075" t="str">
        <f t="shared" ref="R3075:R3138" si="291">+MID(N3075,FIND("/",N3075)+1,256)</f>
        <v>spaces</v>
      </c>
      <c r="S3075" s="10">
        <f t="shared" ref="S3075:S3138" si="292">+(((J3075/60)/60)/24)+DATE(1970,1,1)</f>
        <v>42111.684027777781</v>
      </c>
      <c r="T3075" s="10">
        <f t="shared" ref="T3075:T3138" si="293">+(((I3075/60)/60)/24)+DATE(1970,1,1)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+E3139/D3139*100</f>
        <v>3.3333333333333335</v>
      </c>
      <c r="P3139" s="6">
        <f t="shared" ref="P3139:P3202" si="295">+E3139/L3139</f>
        <v>50</v>
      </c>
      <c r="Q3139" t="str">
        <f t="shared" ref="Q3139:Q3202" si="296">+LEFT(N3139,FIND("/",N3139)-1)</f>
        <v>theater</v>
      </c>
      <c r="R3139" t="str">
        <f t="shared" ref="R3139:R3202" si="297">+MID(N3139,FIND("/",N3139)+1,256)</f>
        <v>plays</v>
      </c>
      <c r="S3139" s="10">
        <f t="shared" ref="S3139:S3202" si="298">+(((J3139/60)/60)/24)+DATE(1970,1,1)</f>
        <v>42807.885057870371</v>
      </c>
      <c r="T3139" s="10">
        <f t="shared" ref="T3139:T3202" si="299">+(((I3139/60)/60)/24)+DATE(1970,1,1)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+E3203/D3203*100</f>
        <v>1.25</v>
      </c>
      <c r="P3203" s="6">
        <f t="shared" ref="P3203:P3266" si="301">+E3203/L3203</f>
        <v>12.5</v>
      </c>
      <c r="Q3203" t="str">
        <f t="shared" ref="Q3203:Q3266" si="302">+LEFT(N3203,FIND("/",N3203)-1)</f>
        <v>theater</v>
      </c>
      <c r="R3203" t="str">
        <f t="shared" ref="R3203:R3266" si="303">+MID(N3203,FIND("/",N3203)+1,256)</f>
        <v>musical</v>
      </c>
      <c r="S3203" s="10">
        <f t="shared" ref="S3203:S3266" si="304">+(((J3203/60)/60)/24)+DATE(1970,1,1)</f>
        <v>41861.767094907409</v>
      </c>
      <c r="T3203" s="10">
        <f t="shared" ref="T3203:T3266" si="305">+(((I3203/60)/60)/24)+DATE(1970,1,1)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+E3267/D3267*100</f>
        <v>164</v>
      </c>
      <c r="P3267" s="6">
        <f t="shared" ref="P3267:P3330" si="307">+E3267/L3267</f>
        <v>70.285714285714292</v>
      </c>
      <c r="Q3267" t="str">
        <f t="shared" ref="Q3267:Q3330" si="308">+LEFT(N3267,FIND("/",N3267)-1)</f>
        <v>theater</v>
      </c>
      <c r="R3267" t="str">
        <f t="shared" ref="R3267:R3330" si="309">+MID(N3267,FIND("/",N3267)+1,256)</f>
        <v>plays</v>
      </c>
      <c r="S3267" s="10">
        <f t="shared" ref="S3267:S3330" si="310">+(((J3267/60)/60)/24)+DATE(1970,1,1)</f>
        <v>42311.711979166663</v>
      </c>
      <c r="T3267" s="10">
        <f t="shared" ref="T3267:T3330" si="311">+(((I3267/60)/60)/24)+DATE(1970,1,1)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+E3331/D3331*100</f>
        <v>116.8</v>
      </c>
      <c r="P3331" s="6">
        <f t="shared" ref="P3331:P3394" si="313">+E3331/L3331</f>
        <v>44.92307692307692</v>
      </c>
      <c r="Q3331" t="str">
        <f t="shared" ref="Q3331:Q3394" si="314">+LEFT(N3331,FIND("/",N3331)-1)</f>
        <v>theater</v>
      </c>
      <c r="R3331" t="str">
        <f t="shared" ref="R3331:R3394" si="315">+MID(N3331,FIND("/",N3331)+1,256)</f>
        <v>plays</v>
      </c>
      <c r="S3331" s="10">
        <f t="shared" ref="S3331:S3394" si="316">+(((J3331/60)/60)/24)+DATE(1970,1,1)</f>
        <v>41837.323009259257</v>
      </c>
      <c r="T3331" s="10">
        <f t="shared" ref="T3331:T3394" si="317">+(((I3331/60)/60)/24)+DATE(1970,1,1)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+E3395/D3395*100</f>
        <v>105.80000000000001</v>
      </c>
      <c r="P3395" s="6">
        <f t="shared" ref="P3395:P3458" si="319">+E3395/L3395</f>
        <v>36.06818181818182</v>
      </c>
      <c r="Q3395" t="str">
        <f t="shared" ref="Q3395:Q3458" si="320">+LEFT(N3395,FIND("/",N3395)-1)</f>
        <v>theater</v>
      </c>
      <c r="R3395" t="str">
        <f t="shared" ref="R3395:R3458" si="321">+MID(N3395,FIND("/",N3395)+1,256)</f>
        <v>plays</v>
      </c>
      <c r="S3395" s="10">
        <f t="shared" ref="S3395:S3458" si="322">+(((J3395/60)/60)/24)+DATE(1970,1,1)</f>
        <v>41923.921643518523</v>
      </c>
      <c r="T3395" s="10">
        <f t="shared" ref="T3395:T3458" si="323">+(((I3395/60)/60)/24)+DATE(1970,1,1)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+E3459/D3459*100</f>
        <v>140.19999999999999</v>
      </c>
      <c r="P3459" s="6">
        <f t="shared" ref="P3459:P3522" si="325">+E3459/L3459</f>
        <v>50.981818181818184</v>
      </c>
      <c r="Q3459" t="str">
        <f t="shared" ref="Q3459:Q3522" si="326">+LEFT(N3459,FIND("/",N3459)-1)</f>
        <v>theater</v>
      </c>
      <c r="R3459" t="str">
        <f t="shared" ref="R3459:R3522" si="327">+MID(N3459,FIND("/",N3459)+1,256)</f>
        <v>plays</v>
      </c>
      <c r="S3459" s="10">
        <f t="shared" ref="S3459:S3522" si="328">+(((J3459/60)/60)/24)+DATE(1970,1,1)</f>
        <v>42016.706678240742</v>
      </c>
      <c r="T3459" s="10">
        <f t="shared" ref="T3459:T3522" si="329">+(((I3459/60)/60)/24)+DATE(1970,1,1)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+E3523/D3523*100</f>
        <v>169.42857142857144</v>
      </c>
      <c r="P3523" s="6">
        <f t="shared" ref="P3523:P3586" si="331">+E3523/L3523</f>
        <v>45.615384615384613</v>
      </c>
      <c r="Q3523" t="str">
        <f t="shared" ref="Q3523:Q3586" si="332">+LEFT(N3523,FIND("/",N3523)-1)</f>
        <v>theater</v>
      </c>
      <c r="R3523" t="str">
        <f t="shared" ref="R3523:R3586" si="333">+MID(N3523,FIND("/",N3523)+1,256)</f>
        <v>plays</v>
      </c>
      <c r="S3523" s="10">
        <f t="shared" ref="S3523:S3586" si="334">+(((J3523/60)/60)/24)+DATE(1970,1,1)</f>
        <v>41881.361342592594</v>
      </c>
      <c r="T3523" s="10">
        <f t="shared" ref="T3523:T3586" si="335">+(((I3523/60)/60)/24)+DATE(1970,1,1)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+E3587/D3587*100</f>
        <v>119.11764705882352</v>
      </c>
      <c r="P3587" s="6">
        <f t="shared" ref="P3587:P3650" si="337">+E3587/L3587</f>
        <v>176.08695652173913</v>
      </c>
      <c r="Q3587" t="str">
        <f t="shared" ref="Q3587:Q3650" si="338">+LEFT(N3587,FIND("/",N3587)-1)</f>
        <v>theater</v>
      </c>
      <c r="R3587" t="str">
        <f t="shared" ref="R3587:R3650" si="339">+MID(N3587,FIND("/",N3587)+1,256)</f>
        <v>plays</v>
      </c>
      <c r="S3587" s="10">
        <f t="shared" ref="S3587:S3650" si="340">+(((J3587/60)/60)/24)+DATE(1970,1,1)</f>
        <v>41964.716319444444</v>
      </c>
      <c r="T3587" s="10">
        <f t="shared" ref="T3587:T3650" si="341">+(((I3587/60)/60)/24)+DATE(1970,1,1)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+E3651/D3651*100</f>
        <v>104</v>
      </c>
      <c r="P3651" s="6">
        <f t="shared" ref="P3651:P3714" si="343">+E3651/L3651</f>
        <v>97.5</v>
      </c>
      <c r="Q3651" t="str">
        <f t="shared" ref="Q3651:Q3714" si="344">+LEFT(N3651,FIND("/",N3651)-1)</f>
        <v>theater</v>
      </c>
      <c r="R3651" t="str">
        <f t="shared" ref="R3651:R3714" si="345">+MID(N3651,FIND("/",N3651)+1,256)</f>
        <v>plays</v>
      </c>
      <c r="S3651" s="10">
        <f t="shared" ref="S3651:S3714" si="346">+(((J3651/60)/60)/24)+DATE(1970,1,1)</f>
        <v>41780.712893518517</v>
      </c>
      <c r="T3651" s="10">
        <f t="shared" ref="T3651:T3714" si="347">+(((I3651/60)/60)/24)+DATE(1970,1,1)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+E3715/D3715*100</f>
        <v>101.49999999999999</v>
      </c>
      <c r="P3715" s="6">
        <f t="shared" ref="P3715:P3778" si="349">+E3715/L3715</f>
        <v>106.84210526315789</v>
      </c>
      <c r="Q3715" t="str">
        <f t="shared" ref="Q3715:Q3778" si="350">+LEFT(N3715,FIND("/",N3715)-1)</f>
        <v>theater</v>
      </c>
      <c r="R3715" t="str">
        <f t="shared" ref="R3715:R3778" si="351">+MID(N3715,FIND("/",N3715)+1,256)</f>
        <v>plays</v>
      </c>
      <c r="S3715" s="10">
        <f t="shared" ref="S3715:S3778" si="352">+(((J3715/60)/60)/24)+DATE(1970,1,1)</f>
        <v>42505.738032407404</v>
      </c>
      <c r="T3715" s="10">
        <f t="shared" ref="T3715:T3778" si="353">+(((I3715/60)/60)/24)+DATE(1970,1,1)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+E3779/D3779*100</f>
        <v>143.19999999999999</v>
      </c>
      <c r="P3779" s="6">
        <f t="shared" ref="P3779:P3842" si="355">+E3779/L3779</f>
        <v>48.542372881355931</v>
      </c>
      <c r="Q3779" t="str">
        <f t="shared" ref="Q3779:Q3842" si="356">+LEFT(N3779,FIND("/",N3779)-1)</f>
        <v>theater</v>
      </c>
      <c r="R3779" t="str">
        <f t="shared" ref="R3779:R3842" si="357">+MID(N3779,FIND("/",N3779)+1,256)</f>
        <v>musical</v>
      </c>
      <c r="S3779" s="10">
        <f t="shared" ref="S3779:S3842" si="358">+(((J3779/60)/60)/24)+DATE(1970,1,1)</f>
        <v>41887.111354166671</v>
      </c>
      <c r="T3779" s="10">
        <f t="shared" ref="T3779:T3842" si="359">+(((I3779/60)/60)/24)+DATE(1970,1,1)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+E3843/D3843*100</f>
        <v>8.7200000000000006</v>
      </c>
      <c r="P3843" s="6">
        <f t="shared" ref="P3843:P3906" si="361">+E3843/L3843</f>
        <v>25.647058823529413</v>
      </c>
      <c r="Q3843" t="str">
        <f t="shared" ref="Q3843:Q3906" si="362">+LEFT(N3843,FIND("/",N3843)-1)</f>
        <v>theater</v>
      </c>
      <c r="R3843" t="str">
        <f t="shared" ref="R3843:R3906" si="363">+MID(N3843,FIND("/",N3843)+1,256)</f>
        <v>plays</v>
      </c>
      <c r="S3843" s="10">
        <f t="shared" ref="S3843:S3906" si="364">+(((J3843/60)/60)/24)+DATE(1970,1,1)</f>
        <v>41780.785729166666</v>
      </c>
      <c r="T3843" s="10">
        <f t="shared" ref="T3843:T3906" si="365">+(((I3843/60)/60)/24)+DATE(1970,1,1)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+E3907/D3907*100</f>
        <v>11.533333333333333</v>
      </c>
      <c r="P3907" s="6">
        <f t="shared" ref="P3907:P3970" si="367">+E3907/L3907</f>
        <v>24.714285714285715</v>
      </c>
      <c r="Q3907" t="str">
        <f t="shared" ref="Q3907:Q3970" si="368">+LEFT(N3907,FIND("/",N3907)-1)</f>
        <v>theater</v>
      </c>
      <c r="R3907" t="str">
        <f t="shared" ref="R3907:R3970" si="369">+MID(N3907,FIND("/",N3907)+1,256)</f>
        <v>plays</v>
      </c>
      <c r="S3907" s="10">
        <f t="shared" ref="S3907:S3970" si="370">+(((J3907/60)/60)/24)+DATE(1970,1,1)</f>
        <v>42124.623877314814</v>
      </c>
      <c r="T3907" s="10">
        <f t="shared" ref="T3907:T3970" si="371">+(((I3907/60)/60)/24)+DATE(1970,1,1)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+E3971/D3971*100</f>
        <v>7.4690265486725664</v>
      </c>
      <c r="P3971" s="6">
        <f t="shared" ref="P3971:P4034" si="373">+E3971/L3971</f>
        <v>35.166666666666664</v>
      </c>
      <c r="Q3971" t="str">
        <f t="shared" ref="Q3971:Q4034" si="374">+LEFT(N3971,FIND("/",N3971)-1)</f>
        <v>theater</v>
      </c>
      <c r="R3971" t="str">
        <f t="shared" ref="R3971:R4034" si="375">+MID(N3971,FIND("/",N3971)+1,256)</f>
        <v>plays</v>
      </c>
      <c r="S3971" s="10">
        <f t="shared" ref="S3971:S4034" si="376">+(((J3971/60)/60)/24)+DATE(1970,1,1)</f>
        <v>42601.854699074072</v>
      </c>
      <c r="T3971" s="10">
        <f t="shared" ref="T3971:T4034" si="377">+(((I3971/60)/60)/24)+DATE(1970,1,1)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+E4035/D4035*100</f>
        <v>25.698702928870294</v>
      </c>
      <c r="P4035" s="6">
        <f t="shared" ref="P4035:P4098" si="379">+E4035/L4035</f>
        <v>65.340319148936175</v>
      </c>
      <c r="Q4035" t="str">
        <f t="shared" ref="Q4035:Q4098" si="380">+LEFT(N4035,FIND("/",N4035)-1)</f>
        <v>theater</v>
      </c>
      <c r="R4035" t="str">
        <f t="shared" ref="R4035:R4098" si="381">+MID(N4035,FIND("/",N4035)+1,256)</f>
        <v>plays</v>
      </c>
      <c r="S4035" s="10">
        <f t="shared" ref="S4035:S4098" si="382">+(((J4035/60)/60)/24)+DATE(1970,1,1)</f>
        <v>42614.268796296295</v>
      </c>
      <c r="T4035" s="10">
        <f t="shared" ref="T4035:T4098" si="383">+(((I4035/60)/60)/24)+DATE(1970,1,1)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+E4099/D4099*100</f>
        <v>0</v>
      </c>
      <c r="P4099" s="6" t="e">
        <f t="shared" ref="P4099:P4115" si="385">+E4099/L4099</f>
        <v>#DIV/0!</v>
      </c>
      <c r="Q4099" t="str">
        <f t="shared" ref="Q4099:Q4115" si="386">+LEFT(N4099,FIND("/",N4099)-1)</f>
        <v>theater</v>
      </c>
      <c r="R4099" t="str">
        <f t="shared" ref="R4099:R4115" si="387">+MID(N4099,FIND("/",N4099)+1,256)</f>
        <v>plays</v>
      </c>
      <c r="S4099" s="10">
        <f t="shared" ref="S4099:S4115" si="388">+(((J4099/60)/60)/24)+DATE(1970,1,1)</f>
        <v>42344.824502314819</v>
      </c>
      <c r="T4099" s="10">
        <f t="shared" ref="T4099:T4115" si="389">+(((I4099/60)/60)/24)+DATE(1970,1,1)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expression" dxfId="3" priority="5">
      <formula>F2="successful"</formula>
    </cfRule>
    <cfRule type="expression" dxfId="2" priority="4">
      <formula>F2="failed"</formula>
    </cfRule>
    <cfRule type="expression" dxfId="1" priority="3">
      <formula>F2="canceled"</formula>
    </cfRule>
    <cfRule type="expression" dxfId="0" priority="2">
      <formula>F2="live"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6FEEA-6922-4567-8B06-2602CE53FAEB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8311</v>
      </c>
    </row>
    <row r="4" spans="1:6" x14ac:dyDescent="0.25">
      <c r="A4" s="7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61377-D6F3-41E1-B545-FBEC6B223466}">
  <dimension ref="A1:F47"/>
  <sheetViews>
    <sheetView topLeftCell="A4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8311</v>
      </c>
    </row>
    <row r="5" spans="1:6" x14ac:dyDescent="0.25">
      <c r="A5" s="7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8ECDB-5384-4B90-837B-8533825E7A17}">
  <dimension ref="A1:E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8379</v>
      </c>
      <c r="B2" t="s">
        <v>8310</v>
      </c>
    </row>
    <row r="4" spans="1:5" x14ac:dyDescent="0.25">
      <c r="A4" s="7" t="s">
        <v>8323</v>
      </c>
      <c r="B4" s="7" t="s">
        <v>8311</v>
      </c>
    </row>
    <row r="5" spans="1:5" x14ac:dyDescent="0.25">
      <c r="A5" s="7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Pivot</vt:lpstr>
      <vt:lpstr>Sub-Category Pivot</vt:lpstr>
      <vt:lpstr>Month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 Chapman</cp:lastModifiedBy>
  <dcterms:created xsi:type="dcterms:W3CDTF">2017-04-20T15:17:24Z</dcterms:created>
  <dcterms:modified xsi:type="dcterms:W3CDTF">2019-08-20T15:30:25Z</dcterms:modified>
</cp:coreProperties>
</file>