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1"/>
  </bookViews>
  <sheets>
    <sheet name="Match-Params" sheetId="1" state="visible" r:id="rId2"/>
    <sheet name="Dynamic Match Variables" sheetId="2" state="visible" r:id="rId3"/>
    <sheet name="Parent" sheetId="3" state="visible" r:id="rId4"/>
    <sheet name="Sitter" sheetId="4" state="visible" r:id="rId5"/>
    <sheet name="MatchType I" sheetId="5" state="visible" r:id="rId6"/>
    <sheet name="MatchType II" sheetId="6" state="visible" r:id="rId7"/>
    <sheet name="MatchType III" sheetId="7" state="visible" r:id="rId8"/>
    <sheet name="MatchType IV" sheetId="8" state="visible" r:id="rId9"/>
    <sheet name="MatchType V" sheetId="9" state="visible" r:id="rId10"/>
    <sheet name="Super Powers" sheetId="10" state="visible" r:id="rId11"/>
    <sheet name="Algorithm Steps" sheetId="11" state="visible" r:id="rId12"/>
    <sheet name="POINTS SYSTEM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<sst xmlns="http://schemas.openxmlformats.org/spreadsheetml/2006/main" count="794" uniqueCount="357">
  <si>
    <t xml:space="preserve">Notes - Sitter</t>
  </si>
  <si>
    <t xml:space="preserve">Notes (#2) - Sitter</t>
  </si>
  <si>
    <t xml:space="preserve">DATA TYPE</t>
  </si>
  <si>
    <t xml:space="preserve">SITTER ATTRIBUTES</t>
  </si>
  <si>
    <t xml:space="preserve">RANK</t>
  </si>
  <si>
    <t xml:space="preserve">PARENT ATTRIBUTES</t>
  </si>
  <si>
    <t xml:space="preserve">Notes - Parent</t>
  </si>
  <si>
    <t xml:space="preserve">Notes (#2)- Parent</t>
  </si>
  <si>
    <t xml:space="preserve">Price Sensativity is IMPORTANT!</t>
  </si>
  <si>
    <t xml:space="preserve">eliminating factor</t>
  </si>
  <si>
    <t xml:space="preserve">Hourly Fee</t>
  </si>
  <si>
    <t xml:space="preserve">Hourly Rate</t>
  </si>
  <si>
    <t xml:space="preserve">DISTANCE</t>
  </si>
  <si>
    <t xml:space="preserve">Address/Location</t>
  </si>
  <si>
    <t xml:space="preserve">can be treated differently for long-term vs. instant</t>
  </si>
  <si>
    <t xml:space="preserve">Facebook &amp; Linkedin</t>
  </si>
  <si>
    <t xml:space="preserve">optimizing factor</t>
  </si>
  <si>
    <t xml:space="preserve">Social Networks</t>
  </si>
  <si>
    <t xml:space="preserve">Spouse Social Profiles</t>
  </si>
  <si>
    <t xml:space="preserve">Improves Social Connection (yellow section above)</t>
  </si>
  <si>
    <t xml:space="preserve">3 Super Powers</t>
  </si>
  <si>
    <t xml:space="preserve">3 Preferences</t>
  </si>
  <si>
    <t xml:space="preserve">Child profile</t>
  </si>
  <si>
    <t xml:space="preserve">REQUIRED: Age, Sex (m/f) -- OPTIONAL: Name, School (?), Hobbies/Activities, Academics, Special Needs, Languages -- requires moe thought/discussion -- Improves Super Power Matching</t>
  </si>
  <si>
    <t xml:space="preserve">Availiblity/Schedule</t>
  </si>
  <si>
    <t xml:space="preserve">Availibility/ schedule (monthl/weekly)</t>
  </si>
  <si>
    <t xml:space="preserve">*should have incentive -- custom reference link</t>
  </si>
  <si>
    <t xml:space="preserve">Required</t>
  </si>
  <si>
    <t xml:space="preserve">1 Connection</t>
  </si>
  <si>
    <t xml:space="preserve">If sitter inivbites another sitter, you need a  parent review outside of the invitee -- REQUIRE 1 PARENT Reference (minuimum)</t>
  </si>
  <si>
    <t xml:space="preserve">1 Reference</t>
  </si>
  <si>
    <t xml:space="preserve">% / POINTS</t>
  </si>
  <si>
    <t xml:space="preserve">hard to capture @ first</t>
  </si>
  <si>
    <t xml:space="preserve">dynamic</t>
  </si>
  <si>
    <t xml:space="preserve">DESCRIPTIVE Reviews from PARENTS ( + or - )</t>
  </si>
  <si>
    <t xml:space="preserve">DESCRIPTIVE Reviews from SITTERS ( + or - )</t>
  </si>
  <si>
    <t xml:space="preserve">write reviews of parents, booking history (if possible), sitter-partent recommendation successes)</t>
  </si>
  <si>
    <t xml:space="preserve">Connection (cnx) Helper Score</t>
  </si>
  <si>
    <t xml:space="preserve">Should this be the sdame for parents and sitters?? Not really "applied the sameway… for instance, sitters do not get parent "suggestions"</t>
  </si>
  <si>
    <t xml:space="preserve">N/A for parents (@1st?)</t>
  </si>
  <si>
    <t xml:space="preserve">Response Rate</t>
  </si>
  <si>
    <t xml:space="preserve">Response Rate?</t>
  </si>
  <si>
    <t xml:space="preserve">5-Star Rating</t>
  </si>
  <si>
    <t xml:space="preserve">optional</t>
  </si>
  <si>
    <t xml:space="preserve">Background Check</t>
  </si>
  <si>
    <t xml:space="preserve">Background Check?</t>
  </si>
  <si>
    <t xml:space="preserve">should be option, sitters can request parent's bg checks</t>
  </si>
  <si>
    <t xml:space="preserve">*premium product (best practices, safety, procedural, unique-value proposition)</t>
  </si>
  <si>
    <t xml:space="preserve">GiGi Sitter Certification</t>
  </si>
  <si>
    <t xml:space="preserve">Emotional Intellegence Test (MVP Feature)</t>
  </si>
  <si>
    <t xml:space="preserve">optional </t>
  </si>
  <si>
    <t xml:space="preserve">Quizzes (Personality Test // EQ Test)</t>
  </si>
  <si>
    <t xml:space="preserve">*add educator certificate?</t>
  </si>
  <si>
    <t xml:space="preserve">Certifications (CPR + First Aid)</t>
  </si>
  <si>
    <t xml:space="preserve">Instant Sitter</t>
  </si>
  <si>
    <t xml:space="preserve">One-time Schedule</t>
  </si>
  <si>
    <t xml:space="preserve">Long Term</t>
  </si>
  <si>
    <t xml:space="preserve">What "type" of parents?</t>
  </si>
  <si>
    <t xml:space="preserve">Helicopter (mom always hovering) -- could also be home while hiring you</t>
  </si>
  <si>
    <t xml:space="preserve">Laid Back</t>
  </si>
  <si>
    <t xml:space="preserve">Up tight</t>
  </si>
  <si>
    <t xml:space="preserve">Quizzes</t>
  </si>
  <si>
    <t xml:space="preserve">Super Powers</t>
  </si>
  <si>
    <t xml:space="preserve">Emotional Intellegence Test</t>
  </si>
  <si>
    <t xml:space="preserve">Should there be a concept of "Posting" Jobs (by parents) ?</t>
  </si>
  <si>
    <t xml:space="preserve">NOTES</t>
  </si>
  <si>
    <t xml:space="preserve">Would these actually be the FIRST LIST WE GO DOWN in a fully-adopted market-place?? </t>
  </si>
  <si>
    <t xml:space="preserve">0 out of 18</t>
  </si>
  <si>
    <t xml:space="preserve">0 out of 15</t>
  </si>
  <si>
    <t xml:space="preserve">0 out of 13</t>
  </si>
  <si>
    <t xml:space="preserve">0 out of 12</t>
  </si>
  <si>
    <t xml:space="preserve">0 out of 9</t>
  </si>
  <si>
    <t xml:space="preserve">0 out of 7</t>
  </si>
  <si>
    <t xml:space="preserve">DATA/FACTOR TYPE</t>
  </si>
  <si>
    <t xml:space="preserve">Baseline</t>
  </si>
  <si>
    <t xml:space="preserve">1 Connection (Inviter)</t>
  </si>
  <si>
    <t xml:space="preserve">will need to consider as a SUPER BOOST (if you are connected to their invitor/invitee</t>
  </si>
  <si>
    <t xml:space="preserve">Elimination</t>
  </si>
  <si>
    <t xml:space="preserve">Schedule</t>
  </si>
  <si>
    <t xml:space="preserve">Optomization</t>
  </si>
  <si>
    <t xml:space="preserve"> Preferences</t>
  </si>
  <si>
    <t xml:space="preserve">ranking</t>
  </si>
  <si>
    <r>
      <rPr>
        <sz val="12"/>
        <color rgb="FF000000"/>
        <rFont val="Calibri"/>
        <family val="2"/>
        <charset val="1"/>
      </rPr>
      <t xml:space="preserve">Could be used in more DELIBERATE (Community Focused) WAYS -- relative to the </t>
    </r>
    <r>
      <rPr>
        <b val="true"/>
        <u val="single"/>
        <sz val="12"/>
        <color rgb="FF000000"/>
        <rFont val="Calibri (Body)"/>
        <family val="0"/>
        <charset val="1"/>
      </rPr>
      <t xml:space="preserve">"Applicable Market"</t>
    </r>
  </si>
  <si>
    <t xml:space="preserve">Community Rating</t>
  </si>
  <si>
    <t xml:space="preserve">Yes / No</t>
  </si>
  <si>
    <t xml:space="preserve">could be treated differently for LONG TERM</t>
  </si>
  <si>
    <t xml:space="preserve">Range should be within: $XX.XX  ??</t>
  </si>
  <si>
    <t xml:space="preserve">this might actually be the biggest ELIMINATIIN FACTOR</t>
  </si>
  <si>
    <t xml:space="preserve">Probably need way to handle STRONG connections, even if schedules do not match… this encourages community participation AND users may not enter their schedules PERFECTLY</t>
  </si>
  <si>
    <t xml:space="preserve">1, 2, or 3 / 3 -- what about 'related' super powers, should this ever be a case?</t>
  </si>
  <si>
    <r>
      <rPr>
        <sz val="12"/>
        <color rgb="FF000000"/>
        <rFont val="Calibri"/>
        <family val="2"/>
        <charset val="1"/>
      </rPr>
      <t xml:space="preserve">relative to the </t>
    </r>
    <r>
      <rPr>
        <b val="true"/>
        <u val="single"/>
        <sz val="12"/>
        <color rgb="FF000000"/>
        <rFont val="Calibri (Body)"/>
        <family val="0"/>
        <charset val="1"/>
      </rPr>
      <t xml:space="preserve">"Applicable Market"</t>
    </r>
  </si>
  <si>
    <t xml:space="preserve">pass/fail or score?</t>
  </si>
  <si>
    <t xml:space="preserve">Score</t>
  </si>
  <si>
    <t xml:space="preserve">Quizzes (Emotional IQ Test)</t>
  </si>
  <si>
    <t xml:space="preserve">PRIORITY</t>
  </si>
  <si>
    <t xml:space="preserve">No Parent Schedule Info</t>
  </si>
  <si>
    <t xml:space="preserve">Super Boost</t>
  </si>
  <si>
    <t xml:space="preserve">prioritized AFTER "general_area" results elimination</t>
  </si>
  <si>
    <t xml:space="preserve">Address/Location (Zip code)</t>
  </si>
  <si>
    <t xml:space="preserve">1 &amp; 5</t>
  </si>
  <si>
    <t xml:space="preserve">Has two filter/cuts:
1) General Area
2) After series pref + social filters</t>
  </si>
  <si>
    <t xml:space="preserve"> (#5 won't be that important)</t>
  </si>
  <si>
    <t xml:space="preserve">if you find someone you are connected to, you re willing to pay them a higher hourly rate</t>
  </si>
  <si>
    <t xml:space="preserve">3 Super Powers </t>
  </si>
  <si>
    <t xml:space="preserve">We will know about the sitter schedules here but cannot us them as matching params b/c the parent has not "posted" their needs</t>
  </si>
  <si>
    <t xml:space="preserve">SUPER_BOOST</t>
  </si>
  <si>
    <t xml:space="preserve">ZIP CODE needed to "just browse"</t>
  </si>
  <si>
    <t xml:space="preserve">Elimination/Optimization</t>
  </si>
  <si>
    <t xml:space="preserve">PRICE RANGE PARAMETERS (FLEXIBILITY %)</t>
  </si>
  <si>
    <t xml:space="preserve">linkedin + facebook =&gt; 1st, 2nd, 3rd Degree Cnx, REQUIRES API Research</t>
  </si>
  <si>
    <t xml:space="preserve">only 3</t>
  </si>
  <si>
    <t xml:space="preserve">Check against Parent Suer Networks -- assign CNX_SCORE points system (for 1/2/3 degrees for each network) + also cobsider how spouse network plays in</t>
  </si>
  <si>
    <t xml:space="preserve">2</t>
  </si>
  <si>
    <t xml:space="preserve">1</t>
  </si>
  <si>
    <t xml:space="preserve">DISTANCE (Close Proximity) -- PRIORITIZED</t>
  </si>
  <si>
    <t xml:space="preserve">3</t>
  </si>
  <si>
    <t xml:space="preserve">4</t>
  </si>
  <si>
    <t xml:space="preserve">Availiblity/Schedule (1-TIME BOOKING)</t>
  </si>
  <si>
    <t xml:space="preserve">N/A (NOW/GIVEN)</t>
  </si>
  <si>
    <t xml:space="preserve">{
    PARENT_REQUEST_TIME = NOW,
    SITTER_AVAILIBILITY: NOW
}</t>
  </si>
  <si>
    <t xml:space="preserve">Availiblity/Schedule (INSTANT)</t>
  </si>
  <si>
    <t xml:space="preserve">Siter will Toggle On/Off</t>
  </si>
  <si>
    <t xml:space="preserve">BIGGEST ELIMINATION FACTOR</t>
  </si>
  <si>
    <t xml:space="preserve">Can Only View Toggled "on" Sitters --  is this a JOB POSTING??</t>
  </si>
  <si>
    <t xml:space="preserve">One-Time Booking</t>
  </si>
  <si>
    <t xml:space="preserve">might be 2</t>
  </si>
  <si>
    <t xml:space="preserve">2 // 6</t>
  </si>
  <si>
    <t xml:space="preserve">might be 3 &amp; 6</t>
  </si>
  <si>
    <t xml:space="preserve">{
    PARENT_REQUEST_TIME = future_date,
    SITTER_AVAILIBILITY: future_date
}</t>
  </si>
  <si>
    <t xml:space="preserve">Only 1-Date needs to be compared</t>
  </si>
  <si>
    <t xml:space="preserve">Weekly Booking</t>
  </si>
  <si>
    <t xml:space="preserve">2 &amp; 6</t>
  </si>
  <si>
    <t xml:space="preserve">Has two filter/cuts:
1) General Area
2) After series pref + social filters
Add wieght % for weekly appts </t>
  </si>
  <si>
    <t xml:space="preserve">Availiblity/Schedule (LONG TERM)</t>
  </si>
  <si>
    <t xml:space="preserve">{
    PARENT_REQUEST_TIME: {[future_dates ]},
    SITTER_AVAILIBILITY: {[future_dates ]}
}</t>
  </si>
  <si>
    <t xml:space="preserve">Availiblity/Schedule (WEEKLY - LONG TERM)</t>
  </si>
  <si>
    <t xml:space="preserve">Based on weekly avaialbulity -- WEEKDAYS + TIMES -- (start/end dates)</t>
  </si>
  <si>
    <t xml:space="preserve">Based on weekly needs -- WEEKDAYS + TIMES -- (start/end dates)</t>
  </si>
  <si>
    <t xml:space="preserve">Full Schedule Booking</t>
  </si>
  <si>
    <t xml:space="preserve">1 &amp; 6</t>
  </si>
  <si>
    <t xml:space="preserve">Availiblity/Schedule (FULL SCHEDULE)</t>
  </si>
  <si>
    <t xml:space="preserve">Inserts Unavailable Dates -- eliminates them from seeing conflicting "JOB POSTINGS"</t>
  </si>
  <si>
    <t xml:space="preserve">Parents Insert the future dates they need babysitters -- "JOB POST"</t>
  </si>
  <si>
    <t xml:space="preserve">SUPER POWERS</t>
  </si>
  <si>
    <t xml:space="preserve">Should be endoresemtns through the community</t>
  </si>
  <si>
    <t xml:space="preserve">(hidden phrases)</t>
  </si>
  <si>
    <t xml:space="preserve">INTERESTS/ACTIVITIES</t>
  </si>
  <si>
    <t xml:space="preserve">Special Needs</t>
  </si>
  <si>
    <t xml:space="preserve">Tutoring</t>
  </si>
  <si>
    <t xml:space="preserve">Super Active (specialize in rowdy boys)</t>
  </si>
  <si>
    <t xml:space="preserve">Multi-Lingual</t>
  </si>
  <si>
    <t xml:space="preserve">Super Cook/Clean</t>
  </si>
  <si>
    <t xml:space="preserve">Arts/Crafts</t>
  </si>
  <si>
    <t xml:space="preserve">Music/Theater</t>
  </si>
  <si>
    <t xml:space="preserve">Chess/Games</t>
  </si>
  <si>
    <t xml:space="preserve">Educator Certificate</t>
  </si>
  <si>
    <t xml:space="preserve">Flexible w/ Time</t>
  </si>
  <si>
    <t xml:space="preserve">Communication/Problem-Solving</t>
  </si>
  <si>
    <t xml:space="preserve">Watch dogs</t>
  </si>
  <si>
    <t xml:space="preserve">Musical Instrument</t>
  </si>
  <si>
    <t xml:space="preserve">I play a musical instrument</t>
  </si>
  <si>
    <t xml:space="preserve">2nd Layer (What instrument maybe?)</t>
  </si>
  <si>
    <t xml:space="preserve">Outdoors</t>
  </si>
  <si>
    <t xml:space="preserve">I'm very active and enjoy playing outdoors</t>
  </si>
  <si>
    <t xml:space="preserve">Theater and/or Dance</t>
  </si>
  <si>
    <t xml:space="preserve">I'm into theatre and dance</t>
  </si>
  <si>
    <t xml:space="preserve">Board Games</t>
  </si>
  <si>
    <t xml:space="preserve">Board Games (Chess, Monopoly, Risk, etc.)</t>
  </si>
  <si>
    <t xml:space="preserve">Video Games</t>
  </si>
  <si>
    <t xml:space="preserve">Arts &amp; Crafts</t>
  </si>
  <si>
    <t xml:space="preserve">SERVICES</t>
  </si>
  <si>
    <t xml:space="preserve">Cleaning</t>
  </si>
  <si>
    <t xml:space="preserve">I also a Clean</t>
  </si>
  <si>
    <t xml:space="preserve">I have tutoring experience</t>
  </si>
  <si>
    <t xml:space="preserve">Super Cook</t>
  </si>
  <si>
    <t xml:space="preserve">I'm a great cook</t>
  </si>
  <si>
    <t xml:space="preserve">SKILLS</t>
  </si>
  <si>
    <t xml:space="preserve">Changing Daipers</t>
  </si>
  <si>
    <t xml:space="preserve">I have experience with special needs</t>
  </si>
  <si>
    <t xml:space="preserve">?</t>
  </si>
  <si>
    <t xml:space="preserve">Boys</t>
  </si>
  <si>
    <t xml:space="preserve">Great with Boys</t>
  </si>
  <si>
    <t xml:space="preserve">Girls</t>
  </si>
  <si>
    <t xml:space="preserve">Great with Girls</t>
  </si>
  <si>
    <t xml:space="preserve">Comfortable with Dogs</t>
  </si>
  <si>
    <t xml:space="preserve">Watch Dogs</t>
  </si>
  <si>
    <t xml:space="preserve">I speak a second language</t>
  </si>
  <si>
    <t xml:space="preserve">2nd Layer (What Language)</t>
  </si>
  <si>
    <t xml:space="preserve">QUALIFICATIONS</t>
  </si>
  <si>
    <t xml:space="preserve">Background Check??</t>
  </si>
  <si>
    <t xml:space="preserve">as SP does simplifies things…</t>
  </si>
  <si>
    <t xml:space="preserve">CPR Certified</t>
  </si>
  <si>
    <t xml:space="preserve">same as First Aid?</t>
  </si>
  <si>
    <t xml:space="preserve">First Aid</t>
  </si>
  <si>
    <t xml:space="preserve">same as CPR?</t>
  </si>
  <si>
    <t xml:space="preserve">AGE RANGES (Experience)</t>
  </si>
  <si>
    <t xml:space="preserve">Infant</t>
  </si>
  <si>
    <t xml:space="preserve">*</t>
  </si>
  <si>
    <t xml:space="preserve">also in Super Duper Powers</t>
  </si>
  <si>
    <t xml:space="preserve">Toddler</t>
  </si>
  <si>
    <t xml:space="preserve">Adolescent</t>
  </si>
  <si>
    <t xml:space="preserve">Pre-Teen</t>
  </si>
  <si>
    <t xml:space="preserve">Teeager</t>
  </si>
  <si>
    <t xml:space="preserve">PROFRESSIONAL CARE EXPERIENCE</t>
  </si>
  <si>
    <t xml:space="preserve">Day Care</t>
  </si>
  <si>
    <t xml:space="preserve">I have daycare and/ or camp experience</t>
  </si>
  <si>
    <t xml:space="preserve">Education</t>
  </si>
  <si>
    <t xml:space="preserve">I have experience in education</t>
  </si>
  <si>
    <t xml:space="preserve">Nursing</t>
  </si>
  <si>
    <t xml:space="preserve">PERSONALITY</t>
  </si>
  <si>
    <t xml:space="preserve">I'm flexible (able to come in early / stay late)</t>
  </si>
  <si>
    <t xml:space="preserve">I am a problem solver and rarely have to contact a parent for assistance while caring for their child</t>
  </si>
  <si>
    <t xml:space="preserve">Emotional Intellegence</t>
  </si>
  <si>
    <t xml:space="preserve">I'm great at keeping kids on the schedule their parents require</t>
  </si>
  <si>
    <t xml:space="preserve">Time Management</t>
  </si>
  <si>
    <t xml:space="preserve">I am able to communicate effectively with parents and others (i.e. interacting with teachers, doctors, other family members)</t>
  </si>
  <si>
    <t xml:space="preserve">SHOULD A PARENT HAVE A SUPER POWER??</t>
  </si>
  <si>
    <t xml:space="preserve">WHAT MAKES YOU A COOL FAMILY TO WORK FOR?</t>
  </si>
  <si>
    <t xml:space="preserve">How are Super Powers applied?</t>
  </si>
  <si>
    <t xml:space="preserve">Child Profile</t>
  </si>
  <si>
    <t xml:space="preserve"> </t>
  </si>
  <si>
    <t xml:space="preserve">Match Type 6</t>
  </si>
  <si>
    <t xml:space="preserve">SP Preferences</t>
  </si>
  <si>
    <t xml:space="preserve">SUPER DUPER POWERS</t>
  </si>
  <si>
    <t xml:space="preserve">Special Needs (Allergies, mental/physical), might need to ask on onboading</t>
  </si>
  <si>
    <t xml:space="preserve">Need an array of common special-needs</t>
  </si>
  <si>
    <t xml:space="preserve">Multi-Lingual - onboarding child profile</t>
  </si>
  <si>
    <t xml:space="preserve">Language</t>
  </si>
  <si>
    <t xml:space="preserve">need an array of foreign languages [ French, Spanish, etc. ]</t>
  </si>
  <si>
    <t xml:space="preserve">Infant experience</t>
  </si>
  <si>
    <t xml:space="preserve">MAX POINTS (HI)</t>
  </si>
  <si>
    <t xml:space="preserve">MAX POINTS AVG TARGET</t>
  </si>
  <si>
    <t xml:space="preserve">Geo-Radius</t>
  </si>
  <si>
    <t xml:space="preserve">Cutoff</t>
  </si>
  <si>
    <t xml:space="preserve">n/a</t>
  </si>
  <si>
    <t xml:space="preserve">Determine Geographic Distance Radius MAXIMUM, ALSO WE USE AVAILABIILITY CALENDAR TO GET TO 'nearby/local sitters with matching schedule --&gt; take the top 10-25 &amp; Perform the following :</t>
  </si>
  <si>
    <t xml:space="preserve">Availibility</t>
  </si>
  <si>
    <t xml:space="preserve">Out of…</t>
  </si>
  <si>
    <t xml:space="preserve">49 possible matches OVER X Amount of Matching Weeks (Max 3 or 6 months)</t>
  </si>
  <si>
    <t xml:space="preserve">Social Network</t>
  </si>
  <si>
    <t xml:space="preserve">Points</t>
  </si>
  <si>
    <t xml:space="preserve">70-100</t>
  </si>
  <si>
    <t xml:space="preserve">40+</t>
  </si>
  <si>
    <t xml:space="preserve">Super Power Preferences</t>
  </si>
  <si>
    <t xml:space="preserve">Points (out of 3)</t>
  </si>
  <si>
    <t xml:space="preserve">30</t>
  </si>
  <si>
    <t xml:space="preserve">Points (Deviation Index)</t>
  </si>
  <si>
    <t xml:space="preserve">50</t>
  </si>
  <si>
    <t xml:space="preserve">TOTAL</t>
  </si>
  <si>
    <t xml:space="preserve">150-180+</t>
  </si>
  <si>
    <t xml:space="preserve">90+</t>
  </si>
  <si>
    <t xml:space="preserve">Distance</t>
  </si>
  <si>
    <t xml:space="preserve">(tiebreak if == points)</t>
  </si>
  <si>
    <t xml:space="preserve">HOURLY RATE - POINTS</t>
  </si>
  <si>
    <t xml:space="preserve">Sitter Charge Rate</t>
  </si>
  <si>
    <t xml:space="preserve">Parent Pay Rate</t>
  </si>
  <si>
    <t xml:space="preserve">AVG TARGET</t>
  </si>
  <si>
    <t xml:space="preserve">30/50</t>
  </si>
  <si>
    <t xml:space="preserve">MAX SCORE</t>
  </si>
  <si>
    <t xml:space="preserve">SOCIAL NETWORK - POINTS</t>
  </si>
  <si>
    <t xml:space="preserve">EXAMPLE</t>
  </si>
  <si>
    <t xml:space="preserve">Number of Connections</t>
  </si>
  <si>
    <t xml:space="preserve">Individual Social Network (facebook, linkedin, google?)</t>
  </si>
  <si>
    <r>
      <rPr>
        <b val="true"/>
        <i val="true"/>
        <u val="single"/>
        <sz val="12"/>
        <color rgb="FF000000"/>
        <rFont val="Calibri (Body)"/>
        <family val="0"/>
        <charset val="1"/>
      </rPr>
      <t xml:space="preserve">("friends") -</t>
    </r>
    <r>
      <rPr>
        <sz val="12"/>
        <color rgb="FF000000"/>
        <rFont val="Calibri"/>
        <family val="2"/>
        <charset val="1"/>
      </rPr>
      <t xml:space="preserve">- maybe shoud be worth more…)</t>
    </r>
  </si>
  <si>
    <t xml:space="preserve">1 1st Degree Connecton</t>
  </si>
  <si>
    <t xml:space="preserve">2nd degree</t>
  </si>
  <si>
    <t xml:space="preserve">15 Degree Connectons</t>
  </si>
  <si>
    <t xml:space="preserve">3rd Degee</t>
  </si>
  <si>
    <t xml:space="preserve">5 Degree Connectons</t>
  </si>
  <si>
    <t xml:space="preserve">Cross App CnX</t>
  </si>
  <si>
    <t xml:space="preserve">friend of a cross app cnx (3rd degree</t>
  </si>
  <si>
    <t xml:space="preserve">Spouse Lkn &amp;/or fb profile</t>
  </si>
  <si>
    <t xml:space="preserve">(3rd degree)</t>
  </si>
  <si>
    <t xml:space="preserve">TOTAL:</t>
  </si>
  <si>
    <t xml:space="preserve">WEEKLY SCHEDULE - POINTS</t>
  </si>
  <si>
    <t xml:space="preserve">SUNDAY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</si>
  <si>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</si>
  <si>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</si>
  <si>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</si>
  <si>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</si>
  <si>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</si>
  <si>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</si>
  <si>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6-10</t>
  </si>
  <si>
    <t xml:space="preserve">MORNING</t>
  </si>
  <si>
    <t xml:space="preserve">10 - 1</t>
  </si>
  <si>
    <t xml:space="preserve">NOON</t>
  </si>
  <si>
    <t xml:space="preserve">1 - 4</t>
  </si>
  <si>
    <t xml:space="preserve">AFTERNOON</t>
  </si>
  <si>
    <t xml:space="preserve">4 - 8 </t>
  </si>
  <si>
    <t xml:space="preserve">EVENING</t>
  </si>
  <si>
    <t xml:space="preserve">8 - Midnight</t>
  </si>
  <si>
    <t xml:space="preserve">NIGHT</t>
  </si>
  <si>
    <t xml:space="preserve">1 MATCH = on timing ==&gt; </t>
  </si>
  <si>
    <t xml:space="preserve">MOR POINTS = MORE LIKELY</t>
  </si>
  <si>
    <t xml:space="preserve">&lt;-Notes</t>
  </si>
  <si>
    <t xml:space="preserve">more notes -&gt;</t>
  </si>
  <si>
    <t xml:space="preserve">No Parent Schedule</t>
  </si>
  <si>
    <t xml:space="preserve">Multi-Booking</t>
  </si>
  <si>
    <t xml:space="preserve">W/ CHILD PROFILE</t>
  </si>
  <si>
    <t xml:space="preserve">Max Pts/Value</t>
  </si>
  <si>
    <t xml:space="preserve">INITIAL "CUTS"</t>
  </si>
  <si>
    <t xml:space="preserve">Match Type 1</t>
  </si>
  <si>
    <t xml:space="preserve">Match Type 2</t>
  </si>
  <si>
    <t xml:space="preserve">Match Type 3</t>
  </si>
  <si>
    <t xml:space="preserve">Match Type 4</t>
  </si>
  <si>
    <t xml:space="preserve">Match Type 5</t>
  </si>
  <si>
    <t xml:space="preserve">Cutoff/Limit</t>
  </si>
  <si>
    <t xml:space="preserve">Miles</t>
  </si>
  <si>
    <t xml:space="preserve">3,5,7</t>
  </si>
  <si>
    <t xml:space="preserve">try 2, 3, 4, 5</t>
  </si>
  <si>
    <t xml:space="preserve">2-4</t>
  </si>
  <si>
    <t xml:space="preserve">10-15</t>
  </si>
  <si>
    <t xml:space="preserve">Total Up Points out of 49</t>
  </si>
  <si>
    <t xml:space="preserve">Availibility (timeslots)</t>
  </si>
  <si>
    <t xml:space="preserve">49 Possible X # of Weeks</t>
  </si>
  <si>
    <t xml:space="preserve">N/A</t>
  </si>
  <si>
    <t xml:space="preserve">Should set time range</t>
  </si>
  <si>
    <t xml:space="preserve"># Weeks X 35 timeslots</t>
  </si>
  <si>
    <t xml:space="preserve">Sum of Timeslot "hits"</t>
  </si>
  <si>
    <r>
      <rPr>
        <i val="true"/>
        <sz val="12"/>
        <color rgb="FF000000"/>
        <rFont val="Calibri"/>
        <family val="2"/>
        <charset val="1"/>
      </rPr>
      <t xml:space="preserve">this </t>
    </r>
    <r>
      <rPr>
        <b val="true"/>
        <u val="single"/>
        <sz val="12"/>
        <color rgb="FF000000"/>
        <rFont val="Calibri (Body)"/>
        <family val="0"/>
        <charset val="1"/>
      </rPr>
      <t xml:space="preserve">'bucket</t>
    </r>
    <r>
      <rPr>
        <i val="true"/>
        <sz val="12"/>
        <color rgb="FF000000"/>
        <rFont val="Calibri"/>
        <family val="2"/>
        <charset val="1"/>
      </rPr>
      <t xml:space="preserve">' of sitters, gets run through below pts system</t>
    </r>
  </si>
  <si>
    <t xml:space="preserve">MATCH POIINTS SYSTEM</t>
  </si>
  <si>
    <t xml:space="preserve">Hourly Rate Score</t>
  </si>
  <si>
    <t xml:space="preserve">pts - limit</t>
  </si>
  <si>
    <t xml:space="preserve">~Points~</t>
  </si>
  <si>
    <t xml:space="preserve">Social Network Score</t>
  </si>
  <si>
    <t xml:space="preserve">pts - no upper limit</t>
  </si>
  <si>
    <t xml:space="preserve">***think about 'upper limit'</t>
  </si>
  <si>
    <t xml:space="preserve">Super Power Preferences Score</t>
  </si>
  <si>
    <r>
      <rPr>
        <i val="true"/>
        <u val="single"/>
        <sz val="12"/>
        <color rgb="FF000000"/>
        <rFont val="Calibri (Body)"/>
        <family val="0"/>
        <charset val="1"/>
      </rPr>
      <t xml:space="preserve">0,1,2  or 3</t>
    </r>
    <r>
      <rPr>
        <sz val="12"/>
        <color rgb="FF000000"/>
        <rFont val="Calibri"/>
        <family val="2"/>
        <charset val="1"/>
      </rPr>
      <t xml:space="preserve"> out of </t>
    </r>
    <r>
      <rPr>
        <b val="true"/>
        <sz val="12"/>
        <color rgb="FF000000"/>
        <rFont val="Calibri"/>
        <family val="2"/>
        <charset val="1"/>
      </rPr>
      <t xml:space="preserve">3 (x Multiple)</t>
    </r>
  </si>
  <si>
    <t xml:space="preserve">Plus additional SocialPts</t>
  </si>
  <si>
    <t xml:space="preserve">-</t>
  </si>
  <si>
    <t xml:space="preserve">final tiebreaker for equal-point total </t>
  </si>
  <si>
    <t xml:space="preserve">OTHER</t>
  </si>
  <si>
    <t xml:space="preserve">Certifications</t>
  </si>
  <si>
    <t xml:space="preserve">SET TOTAL POINTS</t>
  </si>
  <si>
    <t xml:space="preserve">Sitter Charge Rate ($)</t>
  </si>
  <si>
    <t xml:space="preserve">Parent Pay Rate ($)</t>
  </si>
  <si>
    <t xml:space="preserve">"Friends"</t>
  </si>
  <si>
    <t xml:space="preserve">3rd Degree (omit initially?)</t>
  </si>
  <si>
    <t xml:space="preserve">Cross App CnX -- friend of a cross app cnx </t>
  </si>
  <si>
    <t xml:space="preserve">2nd</t>
  </si>
  <si>
    <t xml:space="preserve">2nd Parent Lkn &amp;/or fb profile</t>
  </si>
  <si>
    <t xml:space="preserve">3rd Degree (just run through it again)</t>
  </si>
  <si>
    <t xml:space="preserve">Days of the Week</t>
  </si>
  <si>
    <t xml:space="preserve">Before School</t>
  </si>
  <si>
    <t xml:space="preserve">6-9</t>
  </si>
  <si>
    <t xml:space="preserve">Morning</t>
  </si>
  <si>
    <t xml:space="preserve">9-3</t>
  </si>
  <si>
    <t xml:space="preserve">After School</t>
  </si>
  <si>
    <t xml:space="preserve">3-6</t>
  </si>
  <si>
    <t xml:space="preserve">Evening</t>
  </si>
  <si>
    <t xml:space="preserve">Night</t>
  </si>
  <si>
    <t xml:space="preserve">9-12</t>
  </si>
  <si>
    <t xml:space="preserve">POSSIBLE TOTAL</t>
  </si>
  <si>
    <t xml:space="preserve">35 Times</t>
  </si>
  <si>
    <t xml:space="preserve">OVERNIGHT</t>
  </si>
  <si>
    <t xml:space="preserve">is an 'sitter-attribute/super-power'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</si>
</sst>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MMM\ DD"/>
    <numFmt numFmtId="167" formatCode="@"/>
    <numFmt numFmtId="168" formatCode="0.000"/>
    <numFmt numFmtId="169" formatCode="0.0"/>
    <numFmt numFmtId="170" formatCode="0.00"/>
    <numFmt numFmtId="171" formatCode="0"/>
  </numFmts>
  <fonts count="3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u val="single"/>
      <sz val="12"/>
      <color rgb="FF000000"/>
      <name val="Calibri (Body)"/>
      <family val="0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8"/>
      <color rgb="FF7030A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sz val="12"/>
      <color rgb="FF000000"/>
      <name val="Helvetica Neue"/>
      <family val="2"/>
      <charset val="1"/>
    </font>
    <font>
      <sz val="12"/>
      <color rgb="FF212121"/>
      <name val="Arial"/>
      <family val="2"/>
      <charset val="1"/>
    </font>
    <font>
      <i val="true"/>
      <sz val="12"/>
      <color rgb="FF000000"/>
      <name val="Calibri"/>
      <family val="2"/>
      <charset val="1"/>
    </font>
    <font>
      <sz val="11"/>
      <color rgb="FF000000"/>
      <name val="Helvetica Neue"/>
      <family val="2"/>
      <charset val="1"/>
    </font>
    <font>
      <b val="true"/>
      <u val="single"/>
      <sz val="11"/>
      <color rgb="FF000000"/>
      <name val="Helvetica Neue"/>
      <family val="2"/>
      <charset val="1"/>
    </font>
    <font>
      <b val="true"/>
      <i val="true"/>
      <u val="single"/>
      <sz val="12"/>
      <color rgb="FF000000"/>
      <name val="Calibri"/>
      <family val="2"/>
      <charset val="1"/>
    </font>
    <font>
      <b val="true"/>
      <i val="true"/>
      <u val="single"/>
      <sz val="12"/>
      <color rgb="FF000000"/>
      <name val="Calibri (Body)"/>
      <family val="0"/>
      <charset val="1"/>
    </font>
    <font>
      <b val="true"/>
      <i val="true"/>
      <sz val="14"/>
      <color rgb="FF000000"/>
      <name val="Calibri"/>
      <family val="2"/>
      <charset val="1"/>
    </font>
    <font>
      <b val="true"/>
      <sz val="16"/>
      <color rgb="FFA843E5"/>
      <name val="Calibri"/>
      <family val="2"/>
      <charset val="1"/>
    </font>
    <font>
      <i val="true"/>
      <u val="single"/>
      <sz val="12"/>
      <color rgb="FF000000"/>
      <name val="Calibri (Body)"/>
      <family val="0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 (Body)"/>
      <family val="0"/>
      <charset val="1"/>
    </font>
    <font>
      <i val="true"/>
      <sz val="14"/>
      <color rgb="FF000000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FFF2CC"/>
        <bgColor rgb="FFF2F2F2"/>
      </patternFill>
    </fill>
    <fill>
      <patternFill patternType="solid">
        <fgColor rgb="FFA9D18E"/>
        <bgColor rgb="FFC5E0B4"/>
      </patternFill>
    </fill>
    <fill>
      <patternFill patternType="solid">
        <fgColor rgb="FF9ED8CF"/>
        <bgColor rgb="FF9ED9CF"/>
      </patternFill>
    </fill>
    <fill>
      <patternFill patternType="solid">
        <fgColor rgb="FFA5A5A5"/>
        <bgColor rgb="FFA6A6A6"/>
      </patternFill>
    </fill>
    <fill>
      <patternFill patternType="solid">
        <fgColor rgb="FF002060"/>
        <bgColor rgb="FF000080"/>
      </patternFill>
    </fill>
    <fill>
      <patternFill patternType="solid">
        <fgColor rgb="FFFFE699"/>
        <bgColor rgb="FFFFF2CC"/>
      </patternFill>
    </fill>
    <fill>
      <patternFill patternType="solid">
        <fgColor rgb="FFD99CFF"/>
        <bgColor rgb="FFDFA4FF"/>
      </patternFill>
    </fill>
    <fill>
      <patternFill patternType="solid">
        <fgColor rgb="FF8FAADC"/>
        <bgColor rgb="FF8EA9DB"/>
      </patternFill>
    </fill>
    <fill>
      <patternFill patternType="solid">
        <fgColor rgb="FFA6A6A6"/>
        <bgColor rgb="FFA5A5A5"/>
      </patternFill>
    </fill>
    <fill>
      <patternFill patternType="solid">
        <fgColor rgb="FFED7D31"/>
        <bgColor rgb="FFF4B183"/>
      </patternFill>
    </fill>
    <fill>
      <patternFill patternType="solid">
        <fgColor rgb="FFD9D9D9"/>
        <bgColor rgb="FFE7E6E6"/>
      </patternFill>
    </fill>
    <fill>
      <patternFill patternType="solid">
        <fgColor rgb="FFF4B183"/>
        <bgColor rgb="FFFFD966"/>
      </patternFill>
    </fill>
    <fill>
      <patternFill patternType="solid">
        <fgColor rgb="FF9ED9CF"/>
        <bgColor rgb="FF9ED8CF"/>
      </patternFill>
    </fill>
    <fill>
      <patternFill patternType="solid">
        <fgColor rgb="FF7F7F7F"/>
        <bgColor rgb="FF808080"/>
      </patternFill>
    </fill>
    <fill>
      <patternFill patternType="solid">
        <fgColor rgb="FFFFFF00"/>
        <bgColor rgb="FFFFD966"/>
      </patternFill>
    </fill>
    <fill>
      <patternFill patternType="solid">
        <fgColor rgb="FF8EA9DB"/>
        <bgColor rgb="FF8FAADC"/>
      </patternFill>
    </fill>
    <fill>
      <patternFill patternType="solid">
        <fgColor rgb="FF2F5597"/>
        <bgColor rgb="FF0066CC"/>
      </patternFill>
    </fill>
    <fill>
      <patternFill patternType="solid">
        <fgColor rgb="FFA843E5"/>
        <bgColor rgb="FF6F51CD"/>
      </patternFill>
    </fill>
    <fill>
      <patternFill patternType="solid">
        <fgColor rgb="FFC5E0B4"/>
        <bgColor rgb="FFD9D9D9"/>
      </patternFill>
    </fill>
    <fill>
      <patternFill patternType="solid">
        <fgColor rgb="FF92D050"/>
        <bgColor rgb="FFA9D18E"/>
      </patternFill>
    </fill>
    <fill>
      <patternFill patternType="solid">
        <fgColor rgb="FFFFD966"/>
        <bgColor rgb="FFFFE699"/>
      </patternFill>
    </fill>
    <fill>
      <patternFill patternType="solid">
        <fgColor rgb="FFFFC000"/>
        <bgColor rgb="FFFFD966"/>
      </patternFill>
    </fill>
    <fill>
      <patternFill patternType="solid">
        <fgColor rgb="FF767171"/>
        <bgColor rgb="FF7F7F7F"/>
      </patternFill>
    </fill>
    <fill>
      <patternFill patternType="solid">
        <fgColor rgb="FFF6D8FF"/>
        <bgColor rgb="FFE7E6E6"/>
      </patternFill>
    </fill>
    <fill>
      <patternFill patternType="solid">
        <fgColor rgb="FFDFA4FF"/>
        <bgColor rgb="FFD99CFF"/>
      </patternFill>
    </fill>
    <fill>
      <patternFill patternType="solid">
        <fgColor rgb="FFABA8FF"/>
        <bgColor rgb="FF8FAADC"/>
      </patternFill>
    </fill>
    <fill>
      <patternFill patternType="solid">
        <fgColor rgb="FF6F51CD"/>
        <bgColor rgb="FF7030A0"/>
      </patternFill>
    </fill>
    <fill>
      <patternFill patternType="solid">
        <fgColor rgb="FF8C00FF"/>
        <bgColor rgb="FF800080"/>
      </patternFill>
    </fill>
    <fill>
      <patternFill patternType="solid">
        <fgColor rgb="FFE7E6E6"/>
        <bgColor rgb="FFF2F2F2"/>
      </patternFill>
    </fill>
    <fill>
      <patternFill patternType="solid">
        <fgColor rgb="FF808080"/>
        <bgColor rgb="FF7F7F7F"/>
      </patternFill>
    </fill>
    <fill>
      <patternFill patternType="solid">
        <fgColor rgb="FF70AD47"/>
        <bgColor rgb="FF92D050"/>
      </patternFill>
    </fill>
    <fill>
      <patternFill patternType="solid">
        <fgColor rgb="FFF2F2F2"/>
        <bgColor rgb="FFE7E6E6"/>
      </patternFill>
    </fill>
    <fill>
      <patternFill patternType="solid">
        <fgColor rgb="FF3B3838"/>
        <bgColor rgb="FF212121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ck"/>
      <bottom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 style="medium"/>
      <top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 style="medium"/>
      <top style="thick"/>
      <bottom style="thick"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medium"/>
      <top style="thick"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7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14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1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18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1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9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1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14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21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7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3" fillId="2" borderId="1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1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4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2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2" borderId="2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2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1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5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13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3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5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1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1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3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1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3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1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1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1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5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9" fillId="3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9" fillId="3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9" fillId="3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3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33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5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5" borderId="4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3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4" borderId="2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34" borderId="2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13" fillId="3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1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1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1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3" fillId="1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1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3" fillId="1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1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9ED9CF"/>
      <rgbColor rgb="FF800000"/>
      <rgbColor rgb="FF008000"/>
      <rgbColor rgb="FF000080"/>
      <rgbColor rgb="FF7F7F7F"/>
      <rgbColor rgb="FF8C00FF"/>
      <rgbColor rgb="FF008080"/>
      <rgbColor rgb="FFA9D18E"/>
      <rgbColor rgb="FF808080"/>
      <rgbColor rgb="FFABA8FF"/>
      <rgbColor rgb="FF7030A0"/>
      <rgbColor rgb="FFFFF2CC"/>
      <rgbColor rgb="FFF2F2F2"/>
      <rgbColor rgb="FF660066"/>
      <rgbColor rgb="FFF4B183"/>
      <rgbColor rgb="FF0066CC"/>
      <rgbColor rgb="FFD9D9D9"/>
      <rgbColor rgb="FF000080"/>
      <rgbColor rgb="FFFF00FF"/>
      <rgbColor rgb="FFF6D8FF"/>
      <rgbColor rgb="FF00FFFF"/>
      <rgbColor rgb="FF800080"/>
      <rgbColor rgb="FF800000"/>
      <rgbColor rgb="FF008080"/>
      <rgbColor rgb="FF0000FF"/>
      <rgbColor rgb="FF8FAADC"/>
      <rgbColor rgb="FFE7E6E6"/>
      <rgbColor rgb="FFC5E0B4"/>
      <rgbColor rgb="FFFFE699"/>
      <rgbColor rgb="FF9ED8CF"/>
      <rgbColor rgb="FFDFA4FF"/>
      <rgbColor rgb="FFD99CFF"/>
      <rgbColor rgb="FFFFD966"/>
      <rgbColor rgb="FF6F51CD"/>
      <rgbColor rgb="FF8EA9DB"/>
      <rgbColor rgb="FF92D050"/>
      <rgbColor rgb="FFFFC000"/>
      <rgbColor rgb="FFA6A6A6"/>
      <rgbColor rgb="FFED7D31"/>
      <rgbColor rgb="FF767171"/>
      <rgbColor rgb="FFA5A5A5"/>
      <rgbColor rgb="FF002060"/>
      <rgbColor rgb="FF70AD47"/>
      <rgbColor rgb="FF003300"/>
      <rgbColor rgb="FF212121"/>
      <rgbColor rgb="FF993300"/>
      <rgbColor rgb="FFA843E5"/>
      <rgbColor rgb="FF2F5597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3" zoomScaleNormal="93" zoomScalePageLayoutView="100" workbookViewId="0">
      <selection pane="topLeft" activeCell="H1" activeCellId="0" sqref="H1"/>
    </sheetView>
  </sheetViews>
  <sheetFormatPr defaultRowHeight="16"/>
  <cols>
    <col collapsed="false" hidden="false" max="2" min="1" style="1" width="46.1555555555556"/>
    <col collapsed="false" hidden="false" max="3" min="3" style="0" width="15.8740740740741"/>
    <col collapsed="false" hidden="false" max="4" min="4" style="1" width="39.7851851851852"/>
    <col collapsed="false" hidden="true" max="5" min="5" style="2" width="0"/>
    <col collapsed="false" hidden="false" max="6" min="6" style="0" width="15.8740740740741"/>
    <col collapsed="false" hidden="false" max="7" min="7" style="1" width="3.82222222222222"/>
    <col collapsed="false" hidden="false" max="8" min="8" style="0" width="37.6296296296296"/>
    <col collapsed="false" hidden="false" max="9" min="9" style="1" width="47.4296296296296"/>
    <col collapsed="false" hidden="false" max="10" min="10" style="0" width="54.2888888888889"/>
    <col collapsed="false" hidden="false" max="1025" min="11" style="0" width="10.6814814814815"/>
  </cols>
  <sheetData>
    <row r="1" customFormat="false" ht="22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0"/>
      <c r="F1" s="6" t="s">
        <v>4</v>
      </c>
      <c r="G1" s="7"/>
      <c r="H1" s="8" t="s">
        <v>5</v>
      </c>
      <c r="I1" s="3" t="s">
        <v>6</v>
      </c>
      <c r="J1" s="3" t="s">
        <v>7</v>
      </c>
    </row>
    <row r="2" customFormat="false" ht="16" hidden="false" customHeight="false" outlineLevel="0" collapsed="false">
      <c r="A2" s="9" t="s">
        <v>8</v>
      </c>
      <c r="B2" s="9"/>
      <c r="C2" s="10" t="s">
        <v>9</v>
      </c>
      <c r="D2" s="11" t="s">
        <v>10</v>
      </c>
      <c r="E2" s="0"/>
      <c r="F2" s="12" t="n">
        <v>1</v>
      </c>
      <c r="G2" s="7"/>
      <c r="H2" s="13" t="s">
        <v>11</v>
      </c>
      <c r="I2" s="14"/>
      <c r="J2" s="15"/>
    </row>
    <row r="3" customFormat="false" ht="16" hidden="false" customHeight="false" outlineLevel="0" collapsed="false">
      <c r="A3" s="9" t="s">
        <v>12</v>
      </c>
      <c r="B3" s="9"/>
      <c r="C3" s="16" t="s">
        <v>9</v>
      </c>
      <c r="D3" s="17" t="s">
        <v>13</v>
      </c>
      <c r="E3" s="0"/>
      <c r="F3" s="12" t="n">
        <v>2</v>
      </c>
      <c r="G3" s="7"/>
      <c r="H3" s="18" t="s">
        <v>13</v>
      </c>
      <c r="I3" s="14" t="s">
        <v>14</v>
      </c>
      <c r="J3" s="15"/>
    </row>
    <row r="4" customFormat="false" ht="16" hidden="false" customHeight="false" outlineLevel="0" collapsed="false">
      <c r="A4" s="9" t="s">
        <v>15</v>
      </c>
      <c r="B4" s="9"/>
      <c r="C4" s="16" t="s">
        <v>16</v>
      </c>
      <c r="D4" s="11" t="s">
        <v>17</v>
      </c>
      <c r="E4" s="0"/>
      <c r="F4" s="12" t="n">
        <v>3</v>
      </c>
      <c r="G4" s="7"/>
      <c r="H4" s="19" t="s">
        <v>17</v>
      </c>
      <c r="I4" s="20" t="s">
        <v>18</v>
      </c>
      <c r="J4" s="14" t="s">
        <v>19</v>
      </c>
    </row>
    <row r="5" customFormat="false" ht="64" hidden="false" customHeight="false" outlineLevel="0" collapsed="false">
      <c r="A5" s="14"/>
      <c r="B5" s="14"/>
      <c r="C5" s="16" t="s">
        <v>16</v>
      </c>
      <c r="D5" s="11" t="s">
        <v>20</v>
      </c>
      <c r="E5" s="0"/>
      <c r="F5" s="12" t="n">
        <v>4</v>
      </c>
      <c r="G5" s="7"/>
      <c r="H5" s="13" t="s">
        <v>21</v>
      </c>
      <c r="I5" s="20" t="s">
        <v>22</v>
      </c>
      <c r="J5" s="14" t="s">
        <v>23</v>
      </c>
    </row>
    <row r="6" customFormat="false" ht="16" hidden="false" customHeight="false" outlineLevel="0" collapsed="false">
      <c r="A6" s="9"/>
      <c r="B6" s="9"/>
      <c r="C6" s="16" t="s">
        <v>9</v>
      </c>
      <c r="D6" s="21" t="s">
        <v>24</v>
      </c>
      <c r="E6" s="22"/>
      <c r="F6" s="23"/>
      <c r="G6" s="7"/>
      <c r="H6" s="24" t="s">
        <v>25</v>
      </c>
      <c r="I6" s="14"/>
      <c r="J6" s="15"/>
    </row>
    <row r="7" customFormat="false" ht="16" hidden="false" customHeight="false" outlineLevel="0" collapsed="false">
      <c r="A7" s="9" t="s">
        <v>26</v>
      </c>
      <c r="B7" s="9"/>
      <c r="C7" s="16" t="s">
        <v>27</v>
      </c>
      <c r="D7" s="21" t="s">
        <v>28</v>
      </c>
      <c r="E7" s="0"/>
      <c r="F7" s="25"/>
      <c r="G7" s="7"/>
      <c r="H7" s="24" t="s">
        <v>28</v>
      </c>
      <c r="I7" s="14"/>
      <c r="J7" s="15"/>
    </row>
    <row r="8" customFormat="false" ht="48" hidden="false" customHeight="false" outlineLevel="0" collapsed="false">
      <c r="A8" s="9" t="s">
        <v>29</v>
      </c>
      <c r="B8" s="9"/>
      <c r="C8" s="16" t="s">
        <v>27</v>
      </c>
      <c r="D8" s="21" t="s">
        <v>30</v>
      </c>
      <c r="E8" s="22"/>
      <c r="F8" s="23"/>
      <c r="G8" s="7"/>
      <c r="H8" s="24"/>
      <c r="I8" s="14"/>
      <c r="J8" s="15"/>
    </row>
    <row r="9" customFormat="false" ht="21" hidden="false" customHeight="false" outlineLevel="0" collapsed="false">
      <c r="A9" s="9"/>
      <c r="B9" s="9"/>
      <c r="C9" s="26"/>
      <c r="D9" s="26"/>
      <c r="E9" s="7"/>
      <c r="F9" s="27" t="s">
        <v>31</v>
      </c>
      <c r="G9" s="7"/>
      <c r="H9" s="26"/>
      <c r="I9" s="14"/>
      <c r="J9" s="15"/>
    </row>
    <row r="10" customFormat="false" ht="16" hidden="false" customHeight="false" outlineLevel="0" collapsed="false">
      <c r="A10" s="9"/>
      <c r="B10" s="9" t="s">
        <v>32</v>
      </c>
      <c r="C10" s="28" t="s">
        <v>33</v>
      </c>
      <c r="D10" s="29" t="s">
        <v>34</v>
      </c>
      <c r="E10" s="30" t="n">
        <v>12</v>
      </c>
      <c r="F10" s="31" t="n">
        <f aca="false">E10/$E$18</f>
        <v>0.176470588235294</v>
      </c>
      <c r="G10" s="7"/>
      <c r="H10" s="32" t="s">
        <v>35</v>
      </c>
      <c r="I10" s="14"/>
      <c r="J10" s="15"/>
    </row>
    <row r="11" customFormat="false" ht="48" hidden="false" customHeight="false" outlineLevel="0" collapsed="false">
      <c r="A11" s="14" t="s">
        <v>36</v>
      </c>
      <c r="B11" s="9" t="s">
        <v>32</v>
      </c>
      <c r="C11" s="28" t="s">
        <v>33</v>
      </c>
      <c r="D11" s="29" t="s">
        <v>37</v>
      </c>
      <c r="E11" s="30" t="n">
        <v>10</v>
      </c>
      <c r="F11" s="31" t="n">
        <f aca="false">E11/$E$18</f>
        <v>0.147058823529412</v>
      </c>
      <c r="G11" s="7"/>
      <c r="H11" s="32" t="s">
        <v>37</v>
      </c>
      <c r="I11" s="14" t="s">
        <v>38</v>
      </c>
      <c r="J11" s="33" t="s">
        <v>39</v>
      </c>
    </row>
    <row r="12" customFormat="false" ht="16" hidden="false" customHeight="false" outlineLevel="0" collapsed="false">
      <c r="A12" s="9"/>
      <c r="B12" s="9"/>
      <c r="C12" s="28" t="s">
        <v>33</v>
      </c>
      <c r="D12" s="29" t="s">
        <v>40</v>
      </c>
      <c r="E12" s="30" t="n">
        <v>10</v>
      </c>
      <c r="F12" s="31" t="n">
        <f aca="false">E12/$E$18</f>
        <v>0.147058823529412</v>
      </c>
      <c r="G12" s="7"/>
      <c r="H12" s="32" t="s">
        <v>41</v>
      </c>
      <c r="I12" s="14"/>
      <c r="J12" s="33" t="s">
        <v>39</v>
      </c>
    </row>
    <row r="13" customFormat="false" ht="16" hidden="false" customHeight="false" outlineLevel="0" collapsed="false">
      <c r="A13" s="9"/>
      <c r="B13" s="9"/>
      <c r="C13" s="28" t="s">
        <v>33</v>
      </c>
      <c r="D13" s="29" t="s">
        <v>42</v>
      </c>
      <c r="E13" s="30" t="n">
        <v>8</v>
      </c>
      <c r="F13" s="31" t="n">
        <f aca="false">E13/$E$18</f>
        <v>0.117647058823529</v>
      </c>
      <c r="G13" s="7"/>
      <c r="H13" s="32" t="s">
        <v>42</v>
      </c>
      <c r="I13" s="14"/>
      <c r="J13" s="33" t="s">
        <v>39</v>
      </c>
    </row>
    <row r="14" customFormat="false" ht="16" hidden="false" customHeight="false" outlineLevel="0" collapsed="false">
      <c r="A14" s="9"/>
      <c r="B14" s="9"/>
      <c r="C14" s="28" t="s">
        <v>43</v>
      </c>
      <c r="D14" s="34" t="s">
        <v>44</v>
      </c>
      <c r="E14" s="30" t="n">
        <v>8</v>
      </c>
      <c r="F14" s="31" t="n">
        <f aca="false">E14/$E$18</f>
        <v>0.117647058823529</v>
      </c>
      <c r="G14" s="7"/>
      <c r="H14" s="35" t="s">
        <v>45</v>
      </c>
      <c r="I14" s="14" t="s">
        <v>46</v>
      </c>
      <c r="J14" s="33" t="s">
        <v>39</v>
      </c>
    </row>
    <row r="15" customFormat="false" ht="32" hidden="false" customHeight="false" outlineLevel="0" collapsed="false">
      <c r="A15" s="9" t="s">
        <v>47</v>
      </c>
      <c r="B15" s="9"/>
      <c r="C15" s="28" t="s">
        <v>43</v>
      </c>
      <c r="D15" s="36" t="s">
        <v>48</v>
      </c>
      <c r="E15" s="30" t="n">
        <v>9</v>
      </c>
      <c r="F15" s="31" t="n">
        <f aca="false">E15/$E$18</f>
        <v>0.132352941176471</v>
      </c>
      <c r="G15" s="7"/>
      <c r="I15" s="14"/>
      <c r="J15" s="37"/>
    </row>
    <row r="16" customFormat="false" ht="16" hidden="false" customHeight="false" outlineLevel="0" collapsed="false">
      <c r="A16" s="9" t="s">
        <v>49</v>
      </c>
      <c r="B16" s="9"/>
      <c r="C16" s="28" t="s">
        <v>50</v>
      </c>
      <c r="D16" s="34" t="s">
        <v>51</v>
      </c>
      <c r="E16" s="30" t="n">
        <v>5</v>
      </c>
      <c r="F16" s="31" t="n">
        <f aca="false">E16/$E$18</f>
        <v>0.0735294117647059</v>
      </c>
      <c r="G16" s="7"/>
      <c r="I16" s="14"/>
      <c r="J16" s="37"/>
    </row>
    <row r="17" customFormat="false" ht="17" hidden="false" customHeight="false" outlineLevel="0" collapsed="false">
      <c r="A17" s="9" t="s">
        <v>52</v>
      </c>
      <c r="B17" s="9"/>
      <c r="C17" s="38" t="s">
        <v>43</v>
      </c>
      <c r="D17" s="34" t="s">
        <v>53</v>
      </c>
      <c r="E17" s="30" t="n">
        <v>6</v>
      </c>
      <c r="F17" s="31" t="n">
        <f aca="false">E17/$E$18</f>
        <v>0.0882352941176471</v>
      </c>
      <c r="G17" s="7"/>
      <c r="I17" s="14"/>
      <c r="J17" s="37"/>
    </row>
    <row r="18" customFormat="false" ht="17" hidden="false" customHeight="false" outlineLevel="0" collapsed="false">
      <c r="A18" s="14"/>
      <c r="B18" s="14"/>
      <c r="D18" s="14"/>
      <c r="E18" s="30" t="n">
        <f aca="false">SUM(E10:E17)</f>
        <v>68</v>
      </c>
      <c r="F18" s="39" t="n">
        <v>100</v>
      </c>
      <c r="G18" s="7"/>
      <c r="J18" s="40"/>
    </row>
    <row r="19" customFormat="false" ht="16" hidden="false" customHeight="false" outlineLevel="0" collapsed="false">
      <c r="D19" s="1" t="s">
        <v>54</v>
      </c>
    </row>
    <row r="20" customFormat="false" ht="16" hidden="false" customHeight="false" outlineLevel="0" collapsed="false">
      <c r="D20" s="1" t="s">
        <v>55</v>
      </c>
    </row>
    <row r="21" customFormat="false" ht="16" hidden="false" customHeight="false" outlineLevel="0" collapsed="false">
      <c r="D21" s="1" t="s">
        <v>56</v>
      </c>
    </row>
    <row r="22" customFormat="false" ht="16" hidden="false" customHeight="false" outlineLevel="0" collapsed="false">
      <c r="D22" s="0"/>
    </row>
    <row r="23" customFormat="false" ht="16" hidden="false" customHeight="false" outlineLevel="0" collapsed="false">
      <c r="D23" s="1" t="s">
        <v>57</v>
      </c>
    </row>
    <row r="24" customFormat="false" ht="32" hidden="false" customHeight="false" outlineLevel="0" collapsed="false">
      <c r="D24" s="1" t="s">
        <v>58</v>
      </c>
    </row>
    <row r="25" customFormat="false" ht="16" hidden="false" customHeight="false" outlineLevel="0" collapsed="false">
      <c r="D25" s="1" t="s">
        <v>59</v>
      </c>
    </row>
    <row r="26" customFormat="false" ht="16" hidden="false" customHeight="false" outlineLevel="0" collapsed="false">
      <c r="D26" s="1" t="s">
        <v>60</v>
      </c>
    </row>
    <row r="27" customFormat="false" ht="16" hidden="false" customHeight="false" outlineLevel="0" collapsed="false">
      <c r="D27" s="0"/>
    </row>
    <row r="28" customFormat="false" ht="16" hidden="false" customHeight="false" outlineLevel="0" collapsed="false">
      <c r="D28" s="0"/>
    </row>
    <row r="29" customFormat="false" ht="16" hidden="false" customHeight="false" outlineLevel="0" collapsed="false">
      <c r="D29" s="1" t="s">
        <v>61</v>
      </c>
    </row>
    <row r="30" customFormat="false" ht="16" hidden="false" customHeight="false" outlineLevel="0" collapsed="false">
      <c r="D30" s="1" t="s">
        <v>62</v>
      </c>
    </row>
    <row r="31" customFormat="false" ht="16" hidden="false" customHeight="false" outlineLevel="0" collapsed="false">
      <c r="D31" s="1" t="s">
        <v>63</v>
      </c>
    </row>
    <row r="32" customFormat="false" ht="16" hidden="false" customHeight="false" outlineLevel="0" collapsed="false">
      <c r="D32" s="0"/>
    </row>
    <row r="33" customFormat="false" ht="32" hidden="false" customHeight="false" outlineLevel="0" collapsed="false">
      <c r="D33" s="1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78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47" zoomScaleNormal="147" zoomScalePageLayoutView="100" workbookViewId="0">
      <selection pane="topLeft" activeCell="B67" activeCellId="0" sqref="B67"/>
    </sheetView>
  </sheetViews>
  <sheetFormatPr defaultRowHeight="16"/>
  <cols>
    <col collapsed="false" hidden="false" max="1" min="1" style="0" width="10.4851851851852"/>
    <col collapsed="false" hidden="false" max="2" min="2" style="46" width="44.7814814814815"/>
    <col collapsed="false" hidden="true" max="3" min="3" style="106" width="0"/>
    <col collapsed="false" hidden="false" max="4" min="4" style="0" width="10.6814814814815"/>
    <col collapsed="false" hidden="false" max="5" min="5" style="0" width="51.7407407407407"/>
    <col collapsed="false" hidden="false" max="6" min="6" style="0" width="36.062962962963"/>
    <col collapsed="false" hidden="false" max="1025" min="7" style="0" width="10.6814814814815"/>
  </cols>
  <sheetData>
    <row r="1" customFormat="false" ht="47" hidden="false" customHeight="true" outlineLevel="0" collapsed="false">
      <c r="B1" s="107" t="s">
        <v>143</v>
      </c>
      <c r="C1" s="108" t="s">
        <v>144</v>
      </c>
      <c r="D1" s="0" t="s">
        <v>145</v>
      </c>
    </row>
    <row r="2" customFormat="false" ht="36" hidden="false" customHeight="true" outlineLevel="0" collapsed="false">
      <c r="B2" s="0"/>
      <c r="C2" s="109"/>
      <c r="E2" s="110" t="s">
        <v>65</v>
      </c>
    </row>
    <row r="3" customFormat="false" ht="17" hidden="false" customHeight="false" outlineLevel="0" collapsed="false">
      <c r="B3" s="111" t="s">
        <v>146</v>
      </c>
      <c r="C3" s="109"/>
    </row>
    <row r="4" customFormat="false" ht="16" hidden="true" customHeight="false" outlineLevel="0" collapsed="false">
      <c r="B4" s="112"/>
      <c r="C4" s="113"/>
    </row>
    <row r="5" customFormat="false" ht="16" hidden="true" customHeight="false" outlineLevel="0" collapsed="false">
      <c r="B5" s="112"/>
      <c r="C5" s="113" t="s">
        <v>147</v>
      </c>
    </row>
    <row r="6" customFormat="false" ht="16" hidden="true" customHeight="false" outlineLevel="0" collapsed="false">
      <c r="B6" s="112"/>
      <c r="C6" s="113" t="s">
        <v>148</v>
      </c>
    </row>
    <row r="7" customFormat="false" ht="16" hidden="true" customHeight="false" outlineLevel="0" collapsed="false">
      <c r="B7" s="112"/>
      <c r="C7" s="113" t="s">
        <v>149</v>
      </c>
    </row>
    <row r="8" customFormat="false" ht="16" hidden="true" customHeight="false" outlineLevel="0" collapsed="false">
      <c r="B8" s="112"/>
      <c r="C8" s="113" t="s">
        <v>150</v>
      </c>
    </row>
    <row r="9" customFormat="false" ht="16" hidden="true" customHeight="false" outlineLevel="0" collapsed="false">
      <c r="B9" s="112"/>
      <c r="C9" s="113" t="s">
        <v>151</v>
      </c>
    </row>
    <row r="10" customFormat="false" ht="16" hidden="true" customHeight="false" outlineLevel="0" collapsed="false">
      <c r="B10" s="112"/>
      <c r="C10" s="113" t="s">
        <v>152</v>
      </c>
    </row>
    <row r="11" customFormat="false" ht="16" hidden="true" customHeight="false" outlineLevel="0" collapsed="false">
      <c r="B11" s="112"/>
      <c r="C11" s="113" t="s">
        <v>153</v>
      </c>
    </row>
    <row r="12" customFormat="false" ht="16" hidden="true" customHeight="false" outlineLevel="0" collapsed="false">
      <c r="B12" s="112"/>
      <c r="C12" s="113" t="s">
        <v>154</v>
      </c>
    </row>
    <row r="13" customFormat="false" ht="16" hidden="true" customHeight="false" outlineLevel="0" collapsed="false">
      <c r="B13" s="112"/>
      <c r="C13" s="113" t="s">
        <v>155</v>
      </c>
    </row>
    <row r="14" customFormat="false" ht="16" hidden="true" customHeight="false" outlineLevel="0" collapsed="false">
      <c r="B14" s="112"/>
      <c r="C14" s="113"/>
    </row>
    <row r="15" customFormat="false" ht="16" hidden="true" customHeight="false" outlineLevel="0" collapsed="false">
      <c r="B15" s="112"/>
      <c r="C15" s="113" t="s">
        <v>156</v>
      </c>
    </row>
    <row r="16" customFormat="false" ht="16" hidden="true" customHeight="false" outlineLevel="0" collapsed="false">
      <c r="B16" s="112"/>
      <c r="C16" s="113" t="s">
        <v>157</v>
      </c>
    </row>
    <row r="17" customFormat="false" ht="16" hidden="true" customHeight="false" outlineLevel="0" collapsed="false">
      <c r="B17" s="112"/>
      <c r="C17" s="113" t="s">
        <v>158</v>
      </c>
    </row>
    <row r="18" customFormat="false" ht="16" hidden="true" customHeight="false" outlineLevel="0" collapsed="false">
      <c r="B18" s="112"/>
      <c r="C18" s="109"/>
    </row>
    <row r="19" customFormat="false" ht="16" hidden="true" customHeight="false" outlineLevel="0" collapsed="false">
      <c r="B19" s="112"/>
      <c r="C19" s="109"/>
    </row>
    <row r="20" customFormat="false" ht="16" hidden="false" customHeight="false" outlineLevel="0" collapsed="false">
      <c r="B20" s="112" t="s">
        <v>159</v>
      </c>
      <c r="C20" s="114" t="s">
        <v>160</v>
      </c>
      <c r="E20" s="115" t="s">
        <v>161</v>
      </c>
    </row>
    <row r="21" customFormat="false" ht="16" hidden="false" customHeight="false" outlineLevel="0" collapsed="false">
      <c r="B21" s="112" t="s">
        <v>162</v>
      </c>
      <c r="C21" s="114" t="s">
        <v>163</v>
      </c>
      <c r="E21" s="46"/>
    </row>
    <row r="22" customFormat="false" ht="16" hidden="false" customHeight="false" outlineLevel="0" collapsed="false">
      <c r="B22" s="112" t="s">
        <v>164</v>
      </c>
      <c r="C22" s="114" t="s">
        <v>165</v>
      </c>
      <c r="E22" s="46"/>
    </row>
    <row r="23" customFormat="false" ht="16" hidden="false" customHeight="false" outlineLevel="0" collapsed="false">
      <c r="B23" s="112" t="s">
        <v>166</v>
      </c>
      <c r="C23" s="109" t="s">
        <v>167</v>
      </c>
      <c r="E23" s="46"/>
    </row>
    <row r="24" customFormat="false" ht="16" hidden="false" customHeight="false" outlineLevel="0" collapsed="false">
      <c r="B24" s="112" t="s">
        <v>168</v>
      </c>
      <c r="C24" s="109" t="s">
        <v>168</v>
      </c>
      <c r="E24" s="46"/>
    </row>
    <row r="25" customFormat="false" ht="17" hidden="false" customHeight="false" outlineLevel="0" collapsed="false">
      <c r="B25" s="116" t="s">
        <v>152</v>
      </c>
      <c r="C25" s="109" t="s">
        <v>169</v>
      </c>
      <c r="E25" s="46"/>
    </row>
    <row r="26" customFormat="false" ht="17" hidden="false" customHeight="false" outlineLevel="0" collapsed="false">
      <c r="B26" s="117"/>
      <c r="C26" s="109"/>
      <c r="E26" s="46"/>
    </row>
    <row r="27" customFormat="false" ht="17" hidden="false" customHeight="false" outlineLevel="0" collapsed="false">
      <c r="B27" s="111" t="s">
        <v>170</v>
      </c>
      <c r="C27" s="109"/>
      <c r="E27" s="46"/>
    </row>
    <row r="28" customFormat="false" ht="16" hidden="false" customHeight="false" outlineLevel="0" collapsed="false">
      <c r="B28" s="112" t="s">
        <v>171</v>
      </c>
      <c r="C28" s="114" t="s">
        <v>172</v>
      </c>
      <c r="E28" s="46"/>
    </row>
    <row r="29" customFormat="false" ht="16" hidden="false" customHeight="false" outlineLevel="0" collapsed="false">
      <c r="B29" s="118" t="s">
        <v>148</v>
      </c>
      <c r="C29" s="114" t="s">
        <v>173</v>
      </c>
      <c r="E29" s="46"/>
    </row>
    <row r="30" customFormat="false" ht="16" hidden="false" customHeight="false" outlineLevel="0" collapsed="false">
      <c r="B30" s="118" t="s">
        <v>174</v>
      </c>
      <c r="C30" s="114" t="s">
        <v>175</v>
      </c>
      <c r="E30" s="46"/>
    </row>
    <row r="31" customFormat="false" ht="16" hidden="false" customHeight="false" outlineLevel="0" collapsed="false">
      <c r="B31" s="0"/>
      <c r="C31" s="109"/>
      <c r="E31" s="46"/>
    </row>
    <row r="32" customFormat="false" ht="17" hidden="false" customHeight="false" outlineLevel="0" collapsed="false">
      <c r="B32" s="117"/>
      <c r="C32" s="109"/>
      <c r="E32" s="46"/>
    </row>
    <row r="33" customFormat="false" ht="17" hidden="false" customHeight="false" outlineLevel="0" collapsed="false">
      <c r="B33" s="119" t="s">
        <v>176</v>
      </c>
      <c r="C33" s="109"/>
      <c r="E33" s="46"/>
    </row>
    <row r="34" customFormat="false" ht="16" hidden="false" customHeight="false" outlineLevel="0" collapsed="false">
      <c r="B34" s="120"/>
      <c r="C34" s="109"/>
      <c r="E34" s="46"/>
    </row>
    <row r="35" customFormat="false" ht="16" hidden="false" customHeight="false" outlineLevel="0" collapsed="false">
      <c r="B35" s="121" t="s">
        <v>177</v>
      </c>
      <c r="C35" s="114" t="s">
        <v>178</v>
      </c>
      <c r="D35" s="0" t="s">
        <v>179</v>
      </c>
      <c r="E35" s="46"/>
    </row>
    <row r="36" customFormat="false" ht="16" hidden="false" customHeight="false" outlineLevel="0" collapsed="false">
      <c r="B36" s="118" t="s">
        <v>180</v>
      </c>
      <c r="C36" s="109" t="s">
        <v>181</v>
      </c>
      <c r="E36" s="46"/>
    </row>
    <row r="37" customFormat="false" ht="16" hidden="false" customHeight="false" outlineLevel="0" collapsed="false">
      <c r="B37" s="118" t="s">
        <v>182</v>
      </c>
      <c r="C37" s="109" t="s">
        <v>183</v>
      </c>
      <c r="E37" s="46"/>
    </row>
    <row r="38" customFormat="false" ht="16" hidden="false" customHeight="false" outlineLevel="0" collapsed="false">
      <c r="B38" s="121" t="s">
        <v>184</v>
      </c>
      <c r="C38" s="109" t="s">
        <v>185</v>
      </c>
      <c r="E38" s="46"/>
    </row>
    <row r="39" customFormat="false" ht="16" hidden="false" customHeight="false" outlineLevel="0" collapsed="false">
      <c r="B39" s="0"/>
      <c r="C39" s="114" t="s">
        <v>186</v>
      </c>
      <c r="E39" s="46" t="s">
        <v>187</v>
      </c>
    </row>
    <row r="40" customFormat="false" ht="16" hidden="false" customHeight="false" outlineLevel="0" collapsed="false">
      <c r="B40" s="122" t="s">
        <v>188</v>
      </c>
      <c r="C40" s="109"/>
      <c r="E40" s="46"/>
    </row>
    <row r="41" customFormat="false" ht="16" hidden="false" customHeight="false" outlineLevel="0" collapsed="false">
      <c r="B41" s="121" t="s">
        <v>189</v>
      </c>
      <c r="C41" s="109"/>
      <c r="E41" s="46" t="s">
        <v>190</v>
      </c>
    </row>
    <row r="42" customFormat="false" ht="16" hidden="false" customHeight="false" outlineLevel="0" collapsed="false">
      <c r="B42" s="117" t="s">
        <v>155</v>
      </c>
      <c r="C42" s="109"/>
    </row>
    <row r="43" customFormat="false" ht="16" hidden="false" customHeight="false" outlineLevel="0" collapsed="false">
      <c r="B43" s="117" t="s">
        <v>191</v>
      </c>
      <c r="C43" s="109"/>
      <c r="E43" s="46" t="s">
        <v>192</v>
      </c>
    </row>
    <row r="44" customFormat="false" ht="16" hidden="false" customHeight="false" outlineLevel="0" collapsed="false">
      <c r="B44" s="117" t="s">
        <v>193</v>
      </c>
      <c r="C44" s="109"/>
      <c r="E44" s="46" t="s">
        <v>194</v>
      </c>
    </row>
    <row r="45" customFormat="false" ht="16" hidden="false" customHeight="false" outlineLevel="0" collapsed="false">
      <c r="B45" s="0"/>
      <c r="C45" s="109"/>
    </row>
    <row r="46" customFormat="false" ht="16" hidden="false" customHeight="false" outlineLevel="0" collapsed="false">
      <c r="B46" s="123" t="s">
        <v>195</v>
      </c>
      <c r="C46" s="109"/>
    </row>
    <row r="47" customFormat="false" ht="16" hidden="false" customHeight="false" outlineLevel="0" collapsed="false">
      <c r="B47" s="124" t="s">
        <v>196</v>
      </c>
      <c r="C47" s="109"/>
      <c r="D47" s="0" t="s">
        <v>197</v>
      </c>
      <c r="E47" s="0" t="s">
        <v>198</v>
      </c>
    </row>
    <row r="48" customFormat="false" ht="16" hidden="false" customHeight="false" outlineLevel="0" collapsed="false">
      <c r="B48" s="46" t="s">
        <v>199</v>
      </c>
      <c r="C48" s="109"/>
    </row>
    <row r="49" customFormat="false" ht="16" hidden="false" customHeight="false" outlineLevel="0" collapsed="false">
      <c r="B49" s="46" t="s">
        <v>200</v>
      </c>
      <c r="C49" s="109"/>
    </row>
    <row r="50" customFormat="false" ht="16" hidden="false" customHeight="false" outlineLevel="0" collapsed="false">
      <c r="B50" s="46" t="s">
        <v>201</v>
      </c>
      <c r="C50" s="109"/>
    </row>
    <row r="51" customFormat="false" ht="16" hidden="false" customHeight="false" outlineLevel="0" collapsed="false">
      <c r="B51" s="46" t="s">
        <v>202</v>
      </c>
      <c r="C51" s="109"/>
    </row>
    <row r="52" customFormat="false" ht="16" hidden="false" customHeight="false" outlineLevel="0" collapsed="false">
      <c r="B52" s="0"/>
      <c r="C52" s="109"/>
    </row>
    <row r="53" customFormat="false" ht="16" hidden="false" customHeight="false" outlineLevel="0" collapsed="false">
      <c r="B53" s="0"/>
      <c r="C53" s="109"/>
    </row>
    <row r="54" customFormat="false" ht="16" hidden="false" customHeight="false" outlineLevel="0" collapsed="false">
      <c r="B54" s="123" t="s">
        <v>203</v>
      </c>
      <c r="C54" s="109"/>
    </row>
    <row r="55" customFormat="false" ht="16" hidden="false" customHeight="false" outlineLevel="0" collapsed="false">
      <c r="B55" s="46" t="s">
        <v>204</v>
      </c>
      <c r="C55" s="114" t="s">
        <v>205</v>
      </c>
    </row>
    <row r="56" customFormat="false" ht="16" hidden="false" customHeight="false" outlineLevel="0" collapsed="false">
      <c r="B56" s="46" t="s">
        <v>206</v>
      </c>
      <c r="C56" s="114" t="s">
        <v>207</v>
      </c>
    </row>
    <row r="57" customFormat="false" ht="16" hidden="false" customHeight="false" outlineLevel="0" collapsed="false">
      <c r="B57" s="46" t="s">
        <v>208</v>
      </c>
      <c r="C57" s="109"/>
    </row>
    <row r="58" customFormat="false" ht="16" hidden="false" customHeight="false" outlineLevel="0" collapsed="false">
      <c r="B58" s="0"/>
      <c r="C58" s="109"/>
    </row>
    <row r="59" customFormat="false" ht="16" hidden="false" customHeight="false" outlineLevel="0" collapsed="false">
      <c r="B59" s="0"/>
      <c r="C59" s="109"/>
    </row>
    <row r="60" customFormat="false" ht="16" hidden="false" customHeight="false" outlineLevel="0" collapsed="false">
      <c r="B60" s="125" t="s">
        <v>209</v>
      </c>
      <c r="C60" s="109"/>
    </row>
    <row r="61" customFormat="false" ht="16" hidden="false" customHeight="false" outlineLevel="0" collapsed="false">
      <c r="B61" s="117" t="s">
        <v>156</v>
      </c>
      <c r="C61" s="114" t="s">
        <v>210</v>
      </c>
    </row>
    <row r="62" customFormat="false" ht="16" hidden="false" customHeight="false" outlineLevel="0" collapsed="false">
      <c r="B62" s="117" t="s">
        <v>157</v>
      </c>
      <c r="C62" s="114" t="s">
        <v>211</v>
      </c>
    </row>
    <row r="63" customFormat="false" ht="16" hidden="false" customHeight="false" outlineLevel="0" collapsed="false">
      <c r="B63" s="46" t="s">
        <v>212</v>
      </c>
      <c r="C63" s="114" t="s">
        <v>213</v>
      </c>
    </row>
    <row r="64" customFormat="false" ht="16" hidden="false" customHeight="false" outlineLevel="0" collapsed="false">
      <c r="B64" s="46" t="s">
        <v>214</v>
      </c>
      <c r="C64" s="114" t="s">
        <v>215</v>
      </c>
    </row>
    <row r="65" customFormat="false" ht="17" hidden="false" customHeight="false" outlineLevel="0" collapsed="false">
      <c r="B65" s="0"/>
      <c r="C65" s="126"/>
    </row>
    <row r="66" customFormat="false" ht="16" hidden="false" customHeight="false" outlineLevel="0" collapsed="false">
      <c r="B66" s="46" t="s">
        <v>216</v>
      </c>
    </row>
    <row r="67" customFormat="false" ht="16" hidden="false" customHeight="false" outlineLevel="0" collapsed="false">
      <c r="B67" s="0" t="s">
        <v>217</v>
      </c>
    </row>
    <row r="68" customFormat="false" ht="16" hidden="false" customHeight="false" outlineLevel="0" collapsed="false">
      <c r="B68" s="0"/>
    </row>
    <row r="69" customFormat="false" ht="16" hidden="false" customHeight="false" outlineLevel="0" collapsed="false">
      <c r="B69" s="127" t="s">
        <v>218</v>
      </c>
    </row>
    <row r="70" customFormat="false" ht="16" hidden="false" customHeight="false" outlineLevel="0" collapsed="false">
      <c r="B70" s="0"/>
    </row>
    <row r="71" customFormat="false" ht="16" hidden="false" customHeight="false" outlineLevel="0" collapsed="false">
      <c r="B71" s="46" t="s">
        <v>219</v>
      </c>
      <c r="D71" s="0" t="s">
        <v>220</v>
      </c>
      <c r="E71" s="0" t="s">
        <v>221</v>
      </c>
    </row>
    <row r="72" customFormat="false" ht="16" hidden="false" customHeight="false" outlineLevel="0" collapsed="false">
      <c r="B72" s="46" t="s">
        <v>222</v>
      </c>
    </row>
    <row r="73" customFormat="false" ht="16" hidden="false" customHeight="false" outlineLevel="0" collapsed="false">
      <c r="B73" s="0"/>
    </row>
    <row r="74" customFormat="false" ht="17" hidden="false" customHeight="false" outlineLevel="0" collapsed="false">
      <c r="B74" s="0"/>
    </row>
    <row r="75" customFormat="false" ht="17" hidden="false" customHeight="false" outlineLevel="0" collapsed="false">
      <c r="B75" s="123" t="s">
        <v>223</v>
      </c>
      <c r="E75" s="128" t="s">
        <v>224</v>
      </c>
    </row>
    <row r="76" customFormat="false" ht="17" hidden="false" customHeight="false" outlineLevel="0" collapsed="false">
      <c r="B76" s="46" t="s">
        <v>147</v>
      </c>
      <c r="E76" s="0" t="s">
        <v>225</v>
      </c>
      <c r="F76" s="128" t="s">
        <v>226</v>
      </c>
    </row>
    <row r="77" customFormat="false" ht="16" hidden="false" customHeight="false" outlineLevel="0" collapsed="false">
      <c r="B77" s="46" t="s">
        <v>227</v>
      </c>
      <c r="E77" s="0" t="s">
        <v>228</v>
      </c>
    </row>
    <row r="78" customFormat="false" ht="16" hidden="false" customHeight="false" outlineLevel="0" collapsed="false">
      <c r="B78" s="129" t="s">
        <v>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7"/>
  <sheetViews>
    <sheetView windowProtection="false" showFormulas="false" showGridLines="true" showRowColHeaders="true" showZeros="true" rightToLeft="false" tabSelected="false" showOutlineSymbols="true" defaultGridColor="true" view="normal" topLeftCell="D43" colorId="64" zoomScale="100" zoomScaleNormal="100" zoomScalePageLayoutView="100" workbookViewId="0">
      <selection pane="topLeft" activeCell="H21" activeCellId="0" sqref="H21"/>
    </sheetView>
  </sheetViews>
  <sheetFormatPr defaultRowHeight="16"/>
  <cols>
    <col collapsed="false" hidden="false" max="1" min="1" style="0" width="10.6814814814815"/>
    <col collapsed="false" hidden="false" max="2" min="2" style="0" width="26.8518518518519"/>
    <col collapsed="false" hidden="false" max="3" min="3" style="0" width="22.3444444444444"/>
    <col collapsed="false" hidden="false" max="4" min="4" style="130" width="48.4074074074074"/>
    <col collapsed="false" hidden="false" max="5" min="5" style="0" width="14.7962962962963"/>
    <col collapsed="false" hidden="false" max="6" min="6" style="131" width="25.8703703703704"/>
    <col collapsed="false" hidden="false" max="7" min="7" style="131" width="20.4814814814815"/>
    <col collapsed="false" hidden="false" max="14" min="8" style="0" width="12.937037037037"/>
    <col collapsed="false" hidden="false" max="1025" min="15" style="0" width="10.6814814814815"/>
  </cols>
  <sheetData>
    <row r="1" customFormat="false" ht="16" hidden="false" customHeight="false" outlineLevel="0" collapsed="false">
      <c r="D1" s="0"/>
      <c r="F1" s="0"/>
      <c r="G1" s="0"/>
    </row>
    <row r="2" customFormat="false" ht="33" hidden="false" customHeight="false" outlineLevel="0" collapsed="false">
      <c r="D2" s="132" t="s">
        <v>230</v>
      </c>
      <c r="E2" s="132" t="s">
        <v>231</v>
      </c>
      <c r="F2" s="0"/>
      <c r="G2" s="0"/>
    </row>
    <row r="3" customFormat="false" ht="31" hidden="false" customHeight="true" outlineLevel="0" collapsed="false">
      <c r="B3" s="133" t="s">
        <v>232</v>
      </c>
      <c r="C3" s="134" t="s">
        <v>233</v>
      </c>
      <c r="D3" s="135" t="s">
        <v>234</v>
      </c>
      <c r="E3" s="136" t="s">
        <v>235</v>
      </c>
      <c r="F3" s="136"/>
      <c r="G3" s="136"/>
      <c r="H3" s="136"/>
    </row>
    <row r="4" customFormat="false" ht="38" hidden="false" customHeight="true" outlineLevel="0" collapsed="false">
      <c r="B4" s="137" t="s">
        <v>236</v>
      </c>
      <c r="C4" s="138" t="s">
        <v>237</v>
      </c>
      <c r="D4" s="139" t="s">
        <v>238</v>
      </c>
      <c r="E4" s="136"/>
      <c r="F4" s="136"/>
      <c r="G4" s="136"/>
      <c r="H4" s="136"/>
    </row>
    <row r="5" customFormat="false" ht="17" hidden="false" customHeight="false" outlineLevel="0" collapsed="false">
      <c r="A5" s="133"/>
      <c r="B5" s="133" t="s">
        <v>239</v>
      </c>
      <c r="C5" s="134" t="s">
        <v>240</v>
      </c>
      <c r="D5" s="140" t="s">
        <v>241</v>
      </c>
      <c r="E5" s="141" t="s">
        <v>242</v>
      </c>
      <c r="F5" s="142"/>
      <c r="G5" s="142"/>
      <c r="H5" s="133"/>
    </row>
    <row r="6" customFormat="false" ht="16" hidden="false" customHeight="false" outlineLevel="0" collapsed="false">
      <c r="A6" s="143"/>
      <c r="B6" s="143" t="s">
        <v>243</v>
      </c>
      <c r="C6" s="144" t="s">
        <v>244</v>
      </c>
      <c r="D6" s="145" t="s">
        <v>245</v>
      </c>
      <c r="E6" s="146" t="n">
        <v>20</v>
      </c>
      <c r="F6" s="147"/>
      <c r="G6" s="147"/>
      <c r="H6" s="143"/>
    </row>
    <row r="7" customFormat="false" ht="16" hidden="false" customHeight="false" outlineLevel="0" collapsed="false">
      <c r="A7" s="143"/>
      <c r="B7" s="143" t="s">
        <v>11</v>
      </c>
      <c r="C7" s="144" t="s">
        <v>246</v>
      </c>
      <c r="D7" s="145" t="s">
        <v>247</v>
      </c>
      <c r="E7" s="146" t="n">
        <v>30</v>
      </c>
      <c r="F7" s="147"/>
      <c r="G7" s="147"/>
      <c r="H7" s="143"/>
    </row>
    <row r="8" customFormat="false" ht="17" hidden="false" customHeight="false" outlineLevel="0" collapsed="false">
      <c r="A8" s="148"/>
      <c r="D8" s="0"/>
      <c r="F8" s="149"/>
      <c r="G8" s="149"/>
      <c r="H8" s="148"/>
    </row>
    <row r="9" customFormat="false" ht="18" hidden="false" customHeight="false" outlineLevel="0" collapsed="false">
      <c r="B9" s="150" t="s">
        <v>248</v>
      </c>
      <c r="C9" s="150"/>
      <c r="D9" s="151" t="s">
        <v>249</v>
      </c>
      <c r="E9" s="152" t="s">
        <v>250</v>
      </c>
      <c r="F9" s="0"/>
      <c r="G9" s="0"/>
    </row>
    <row r="10" customFormat="false" ht="17" hidden="false" customHeight="false" outlineLevel="0" collapsed="false">
      <c r="B10" s="153" t="s">
        <v>251</v>
      </c>
      <c r="C10" s="153"/>
      <c r="D10" s="154" t="s">
        <v>252</v>
      </c>
      <c r="E10" s="154"/>
      <c r="F10" s="0"/>
      <c r="G10" s="0"/>
    </row>
    <row r="11" customFormat="false" ht="16" hidden="false" customHeight="false" outlineLevel="0" collapsed="false">
      <c r="D11" s="155"/>
      <c r="E11" s="30"/>
      <c r="F11" s="0"/>
      <c r="G11" s="0"/>
    </row>
    <row r="14" customFormat="false" ht="17" hidden="false" customHeight="false" outlineLevel="0" collapsed="false">
      <c r="D14" s="0"/>
      <c r="F14" s="0"/>
      <c r="G14" s="0"/>
    </row>
    <row r="15" customFormat="false" ht="16" hidden="false" customHeight="true" outlineLevel="0" collapsed="false">
      <c r="D15" s="0"/>
      <c r="F15" s="156" t="s">
        <v>253</v>
      </c>
      <c r="G15" s="156"/>
      <c r="H15" s="157" t="s">
        <v>254</v>
      </c>
      <c r="I15" s="157"/>
      <c r="J15" s="157"/>
      <c r="K15" s="157"/>
      <c r="L15" s="157"/>
      <c r="M15" s="157"/>
      <c r="N15" s="157"/>
    </row>
    <row r="16" customFormat="false" ht="17" hidden="false" customHeight="false" outlineLevel="0" collapsed="false">
      <c r="D16" s="0"/>
      <c r="F16" s="156"/>
      <c r="G16" s="156"/>
      <c r="H16" s="157"/>
      <c r="I16" s="157"/>
      <c r="J16" s="157"/>
      <c r="K16" s="157"/>
      <c r="L16" s="157"/>
      <c r="M16" s="157"/>
      <c r="N16" s="157"/>
    </row>
    <row r="17" customFormat="false" ht="17" hidden="false" customHeight="false" outlineLevel="0" collapsed="false">
      <c r="D17" s="0"/>
      <c r="F17" s="156"/>
      <c r="G17" s="156"/>
      <c r="H17" s="158" t="n">
        <v>10</v>
      </c>
      <c r="I17" s="158" t="n">
        <v>15</v>
      </c>
      <c r="J17" s="158" t="n">
        <v>20</v>
      </c>
      <c r="K17" s="158" t="n">
        <v>25</v>
      </c>
      <c r="L17" s="158" t="n">
        <v>30</v>
      </c>
      <c r="M17" s="158" t="n">
        <v>35</v>
      </c>
      <c r="N17" s="158" t="n">
        <v>40</v>
      </c>
    </row>
    <row r="18" customFormat="false" ht="32" hidden="false" customHeight="true" outlineLevel="0" collapsed="false">
      <c r="D18" s="0"/>
      <c r="E18" s="159" t="s">
        <v>255</v>
      </c>
      <c r="F18" s="0"/>
      <c r="G18" s="160" t="n">
        <v>10</v>
      </c>
      <c r="H18" s="161" t="n">
        <v>1</v>
      </c>
      <c r="I18" s="162" t="n">
        <f aca="false">(($G18-I$17)/30)+$H$18</f>
        <v>0.833333333333333</v>
      </c>
      <c r="J18" s="162" t="n">
        <f aca="false">(($G18-J$17)/30)+$H$18</f>
        <v>0.666666666666667</v>
      </c>
      <c r="K18" s="162" t="n">
        <f aca="false">(($G18-K$17)/30)+$H$18</f>
        <v>0.5</v>
      </c>
      <c r="L18" s="162" t="n">
        <f aca="false">(($G18-L$17)/30)+$H$18</f>
        <v>0.333333333333333</v>
      </c>
      <c r="M18" s="162" t="n">
        <f aca="false">(($G18-M$17)/30)+$H$18</f>
        <v>0.166666666666667</v>
      </c>
      <c r="N18" s="162" t="n">
        <f aca="false">(($G18-N$17)/30)+$H$18</f>
        <v>0</v>
      </c>
    </row>
    <row r="19" customFormat="false" ht="16" hidden="false" customHeight="false" outlineLevel="0" collapsed="false">
      <c r="D19" s="0"/>
      <c r="E19" s="159"/>
      <c r="F19" s="0"/>
      <c r="G19" s="163" t="n">
        <v>15</v>
      </c>
      <c r="H19" s="162" t="n">
        <f aca="false">((G19-$H$17)/30-$H$18)*-1</f>
        <v>0.833333333333333</v>
      </c>
      <c r="I19" s="161" t="n">
        <f aca="false">H18</f>
        <v>1</v>
      </c>
      <c r="J19" s="162" t="n">
        <f aca="false">(($G19-J$17)/30)+$H$18</f>
        <v>0.833333333333333</v>
      </c>
      <c r="K19" s="162" t="n">
        <f aca="false">(($G19-K$17)/30)+$H$18</f>
        <v>0.666666666666667</v>
      </c>
      <c r="L19" s="162" t="n">
        <f aca="false">(($G19-L$17)/30)+$H$18</f>
        <v>0.5</v>
      </c>
      <c r="M19" s="162" t="n">
        <f aca="false">(($G19-M$17)/30)+$H$18</f>
        <v>0.333333333333333</v>
      </c>
      <c r="N19" s="162" t="n">
        <f aca="false">(($G19-N$17)/30)+$H$18</f>
        <v>0.166666666666667</v>
      </c>
    </row>
    <row r="20" customFormat="false" ht="16" hidden="false" customHeight="false" outlineLevel="0" collapsed="false">
      <c r="D20" s="0"/>
      <c r="E20" s="159"/>
      <c r="F20" s="0"/>
      <c r="G20" s="163" t="n">
        <v>20</v>
      </c>
      <c r="H20" s="162" t="n">
        <f aca="false">(($G20-H$17)/30-$H$18)*-1</f>
        <v>0.666666666666667</v>
      </c>
      <c r="I20" s="162" t="n">
        <f aca="false">(($G20-I$17)/30-$H$18)*-1</f>
        <v>0.833333333333333</v>
      </c>
      <c r="J20" s="161" t="n">
        <f aca="false">H18</f>
        <v>1</v>
      </c>
      <c r="K20" s="162" t="n">
        <f aca="false">(($G20-K$17)/30)+$H$18</f>
        <v>0.833333333333333</v>
      </c>
      <c r="L20" s="162" t="n">
        <f aca="false">(($G20-L$17)/30)+$H$18</f>
        <v>0.666666666666667</v>
      </c>
      <c r="M20" s="162" t="n">
        <f aca="false">(($G20-M$17)/30)+$H$18</f>
        <v>0.5</v>
      </c>
      <c r="N20" s="162" t="n">
        <f aca="false">(($G20-N$17)/30)+$H$18</f>
        <v>0.333333333333333</v>
      </c>
    </row>
    <row r="21" customFormat="false" ht="16" hidden="false" customHeight="false" outlineLevel="0" collapsed="false">
      <c r="D21" s="0"/>
      <c r="E21" s="159"/>
      <c r="F21" s="0"/>
      <c r="G21" s="163" t="n">
        <v>25</v>
      </c>
      <c r="H21" s="162" t="n">
        <f aca="false">(($G21-H$17)/30-$H$18)*-1</f>
        <v>0.5</v>
      </c>
      <c r="I21" s="162" t="n">
        <f aca="false">(($G21-I$17)/30-$H$18)*-1</f>
        <v>0.666666666666667</v>
      </c>
      <c r="J21" s="162" t="n">
        <f aca="false">(($G21-J$17)/30-$H$18)*-1</f>
        <v>0.833333333333333</v>
      </c>
      <c r="K21" s="161" t="n">
        <f aca="false">H18</f>
        <v>1</v>
      </c>
      <c r="L21" s="162" t="n">
        <f aca="false">(($G21-L$17)/30)+$H$18</f>
        <v>0.833333333333333</v>
      </c>
      <c r="M21" s="162" t="n">
        <f aca="false">(($G21-M$17)/30)+$H$18</f>
        <v>0.666666666666667</v>
      </c>
      <c r="N21" s="162" t="n">
        <f aca="false">(($G21-N$17)/30)+$H$18</f>
        <v>0.5</v>
      </c>
    </row>
    <row r="22" customFormat="false" ht="16" hidden="false" customHeight="false" outlineLevel="0" collapsed="false">
      <c r="D22" s="0"/>
      <c r="E22" s="159"/>
      <c r="F22" s="0"/>
      <c r="G22" s="163" t="n">
        <v>30</v>
      </c>
      <c r="H22" s="162" t="n">
        <f aca="false">(($G22-H$17)/30-$H$18)*-1</f>
        <v>0.333333333333333</v>
      </c>
      <c r="I22" s="162" t="n">
        <f aca="false">(($G22-I$17)/30-$H$18)*-1</f>
        <v>0.5</v>
      </c>
      <c r="J22" s="162" t="n">
        <f aca="false">(($G22-J$17)/30-$H$18)*-1</f>
        <v>0.666666666666667</v>
      </c>
      <c r="K22" s="162" t="n">
        <f aca="false">(($G22-K$17)/30-$H$18)*-1</f>
        <v>0.833333333333333</v>
      </c>
      <c r="L22" s="161" t="n">
        <f aca="false">H18</f>
        <v>1</v>
      </c>
      <c r="M22" s="162" t="n">
        <f aca="false">(($G22-M$17)/30)+$H$18</f>
        <v>0.833333333333333</v>
      </c>
      <c r="N22" s="162" t="n">
        <f aca="false">(($G22-N$17)/30)+$H$18</f>
        <v>0.666666666666667</v>
      </c>
    </row>
    <row r="23" customFormat="false" ht="16" hidden="false" customHeight="false" outlineLevel="0" collapsed="false">
      <c r="D23" s="0"/>
      <c r="E23" s="159"/>
      <c r="F23" s="0"/>
      <c r="G23" s="163" t="n">
        <v>35</v>
      </c>
      <c r="H23" s="162" t="n">
        <f aca="false">(($G23-H$17)/30-$H$18)*-1</f>
        <v>0.166666666666667</v>
      </c>
      <c r="I23" s="162" t="n">
        <f aca="false">(($G23-I$17)/30-$H$18)*-1</f>
        <v>0.333333333333333</v>
      </c>
      <c r="J23" s="162" t="n">
        <f aca="false">(($G23-J$17)/30-$H$18)*-1</f>
        <v>0.5</v>
      </c>
      <c r="K23" s="162" t="n">
        <f aca="false">(($G23-K$17)/30-$H$18)*-1</f>
        <v>0.666666666666667</v>
      </c>
      <c r="L23" s="162" t="n">
        <f aca="false">(($G23-L$17)/30-$H$18)*-1</f>
        <v>0.833333333333333</v>
      </c>
      <c r="M23" s="162" t="n">
        <f aca="false">(($G23-M$17)/30-$H$18)*-1</f>
        <v>1</v>
      </c>
      <c r="N23" s="162" t="n">
        <f aca="false">(($G23-N$17)/30-$H$18)*-1</f>
        <v>1.16666666666667</v>
      </c>
    </row>
    <row r="24" customFormat="false" ht="17" hidden="false" customHeight="false" outlineLevel="0" collapsed="false">
      <c r="D24" s="0"/>
      <c r="E24" s="159"/>
      <c r="F24" s="0"/>
      <c r="G24" s="163" t="n">
        <v>40</v>
      </c>
      <c r="H24" s="162" t="n">
        <f aca="false">(($G24-H$17)/30-$H$18)*-1</f>
        <v>-0</v>
      </c>
      <c r="I24" s="162" t="n">
        <f aca="false">(($G24-I$17)/30-$H$18)*-1</f>
        <v>0.166666666666667</v>
      </c>
      <c r="J24" s="162" t="n">
        <f aca="false">(($G24-J$17)/30-$H$18)*-1</f>
        <v>0.333333333333333</v>
      </c>
      <c r="K24" s="162" t="n">
        <f aca="false">(($G24-K$17)/30-$H$18)*-1</f>
        <v>0.5</v>
      </c>
      <c r="L24" s="162" t="n">
        <f aca="false">(($G24-L$17)/30-$H$18)*-1</f>
        <v>0.666666666666667</v>
      </c>
      <c r="M24" s="162" t="n">
        <f aca="false">(($G24-M$17)/30-$H$18)*-1</f>
        <v>0.833333333333333</v>
      </c>
      <c r="N24" s="162" t="n">
        <f aca="false">(($G24-N$17)/30-$H$18)*-1</f>
        <v>1</v>
      </c>
    </row>
    <row r="25" customFormat="false" ht="16" hidden="false" customHeight="false" outlineLevel="0" collapsed="false">
      <c r="D25" s="0"/>
      <c r="F25" s="0"/>
      <c r="G25" s="0"/>
    </row>
    <row r="27" customFormat="false" ht="16" hidden="false" customHeight="true" outlineLevel="0" collapsed="false">
      <c r="D27" s="0"/>
      <c r="F27" s="156" t="s">
        <v>253</v>
      </c>
      <c r="G27" s="156"/>
      <c r="H27" s="157" t="s">
        <v>254</v>
      </c>
      <c r="I27" s="157"/>
      <c r="J27" s="157"/>
      <c r="K27" s="157"/>
      <c r="L27" s="157"/>
      <c r="M27" s="157"/>
      <c r="N27" s="157"/>
    </row>
    <row r="28" customFormat="false" ht="17" hidden="false" customHeight="false" outlineLevel="0" collapsed="false">
      <c r="D28" s="0"/>
      <c r="F28" s="156"/>
      <c r="G28" s="156"/>
      <c r="H28" s="157"/>
      <c r="I28" s="157"/>
      <c r="J28" s="157"/>
      <c r="K28" s="157"/>
      <c r="L28" s="157"/>
      <c r="M28" s="157"/>
      <c r="N28" s="157"/>
    </row>
    <row r="29" customFormat="false" ht="17" hidden="false" customHeight="false" outlineLevel="0" collapsed="false">
      <c r="D29" s="0"/>
      <c r="F29" s="156"/>
      <c r="G29" s="156"/>
      <c r="H29" s="164" t="n">
        <v>10</v>
      </c>
      <c r="I29" s="158" t="n">
        <v>15</v>
      </c>
      <c r="J29" s="158" t="n">
        <v>20</v>
      </c>
      <c r="K29" s="158" t="n">
        <v>25</v>
      </c>
      <c r="L29" s="158" t="n">
        <v>30</v>
      </c>
      <c r="M29" s="158" t="n">
        <v>35</v>
      </c>
      <c r="N29" s="158" t="n">
        <v>40</v>
      </c>
    </row>
    <row r="30" customFormat="false" ht="21" hidden="false" customHeight="true" outlineLevel="0" collapsed="false">
      <c r="D30" s="0"/>
      <c r="E30" s="159" t="s">
        <v>255</v>
      </c>
      <c r="F30" s="0"/>
      <c r="G30" s="165" t="n">
        <v>10</v>
      </c>
      <c r="H30" s="166" t="n">
        <f aca="false">H18*50</f>
        <v>50</v>
      </c>
      <c r="I30" s="167" t="n">
        <f aca="false">I18*50</f>
        <v>41.6666666666667</v>
      </c>
      <c r="J30" s="167" t="n">
        <f aca="false">J18*50</f>
        <v>33.3333333333333</v>
      </c>
      <c r="K30" s="167" t="n">
        <f aca="false">K18*50</f>
        <v>25</v>
      </c>
      <c r="L30" s="167" t="n">
        <f aca="false">L18*50</f>
        <v>16.6666666666667</v>
      </c>
      <c r="M30" s="167" t="n">
        <f aca="false">M18*50</f>
        <v>8.33333333333333</v>
      </c>
      <c r="N30" s="167" t="n">
        <f aca="false">N18*50</f>
        <v>0</v>
      </c>
    </row>
    <row r="31" customFormat="false" ht="21" hidden="false" customHeight="false" outlineLevel="0" collapsed="false">
      <c r="D31" s="0"/>
      <c r="E31" s="159"/>
      <c r="F31" s="0"/>
      <c r="G31" s="163" t="n">
        <v>15</v>
      </c>
      <c r="H31" s="167" t="n">
        <f aca="false">H19*50</f>
        <v>41.6666666666667</v>
      </c>
      <c r="I31" s="166" t="n">
        <f aca="false">I19*50</f>
        <v>50</v>
      </c>
      <c r="J31" s="167" t="n">
        <f aca="false">J19*50</f>
        <v>41.6666666666667</v>
      </c>
      <c r="K31" s="167" t="n">
        <f aca="false">K19*50</f>
        <v>33.3333333333333</v>
      </c>
      <c r="L31" s="167" t="n">
        <f aca="false">L19*50</f>
        <v>25</v>
      </c>
      <c r="M31" s="167" t="n">
        <f aca="false">M19*50</f>
        <v>16.6666666666667</v>
      </c>
      <c r="N31" s="167" t="n">
        <f aca="false">N19*50</f>
        <v>8.33333333333333</v>
      </c>
    </row>
    <row r="32" customFormat="false" ht="21" hidden="false" customHeight="false" outlineLevel="0" collapsed="false">
      <c r="D32" s="0"/>
      <c r="E32" s="159"/>
      <c r="F32" s="0"/>
      <c r="G32" s="163" t="n">
        <v>20</v>
      </c>
      <c r="H32" s="167" t="n">
        <f aca="false">H20*50</f>
        <v>33.3333333333333</v>
      </c>
      <c r="I32" s="167" t="n">
        <f aca="false">I20*50</f>
        <v>41.6666666666667</v>
      </c>
      <c r="J32" s="166" t="n">
        <f aca="false">J20*50</f>
        <v>50</v>
      </c>
      <c r="K32" s="167" t="n">
        <f aca="false">K20*50</f>
        <v>41.6666666666667</v>
      </c>
      <c r="L32" s="167" t="n">
        <f aca="false">L20*50</f>
        <v>33.3333333333333</v>
      </c>
      <c r="M32" s="167" t="n">
        <f aca="false">M20*50</f>
        <v>25</v>
      </c>
      <c r="N32" s="167" t="n">
        <f aca="false">N20*50</f>
        <v>16.6666666666667</v>
      </c>
    </row>
    <row r="33" customFormat="false" ht="21" hidden="false" customHeight="false" outlineLevel="0" collapsed="false">
      <c r="D33" s="0"/>
      <c r="E33" s="159"/>
      <c r="F33" s="0"/>
      <c r="G33" s="163" t="n">
        <v>25</v>
      </c>
      <c r="H33" s="167" t="n">
        <f aca="false">H21*50</f>
        <v>25</v>
      </c>
      <c r="I33" s="167" t="n">
        <f aca="false">I21*50</f>
        <v>33.3333333333333</v>
      </c>
      <c r="J33" s="167" t="n">
        <f aca="false">J21*50</f>
        <v>41.6666666666667</v>
      </c>
      <c r="K33" s="166" t="n">
        <f aca="false">K21*50</f>
        <v>50</v>
      </c>
      <c r="L33" s="167" t="n">
        <f aca="false">L21*50</f>
        <v>41.6666666666667</v>
      </c>
      <c r="M33" s="167" t="n">
        <f aca="false">M21*50</f>
        <v>33.3333333333333</v>
      </c>
      <c r="N33" s="167" t="n">
        <f aca="false">N21*50</f>
        <v>25</v>
      </c>
    </row>
    <row r="34" customFormat="false" ht="21" hidden="false" customHeight="false" outlineLevel="0" collapsed="false">
      <c r="D34" s="0"/>
      <c r="E34" s="159"/>
      <c r="F34" s="0"/>
      <c r="G34" s="163" t="n">
        <v>30</v>
      </c>
      <c r="H34" s="167" t="n">
        <f aca="false">H22*50</f>
        <v>16.6666666666667</v>
      </c>
      <c r="I34" s="167" t="n">
        <f aca="false">I22*50</f>
        <v>25</v>
      </c>
      <c r="J34" s="167" t="n">
        <f aca="false">J22*50</f>
        <v>33.3333333333333</v>
      </c>
      <c r="K34" s="167" t="n">
        <f aca="false">K22*50</f>
        <v>41.6666666666667</v>
      </c>
      <c r="L34" s="166" t="n">
        <f aca="false">L22*50</f>
        <v>50</v>
      </c>
      <c r="M34" s="167" t="n">
        <f aca="false">M22*50</f>
        <v>41.6666666666667</v>
      </c>
      <c r="N34" s="167" t="n">
        <f aca="false">N22*50</f>
        <v>33.3333333333333</v>
      </c>
    </row>
    <row r="35" customFormat="false" ht="21" hidden="false" customHeight="false" outlineLevel="0" collapsed="false">
      <c r="D35" s="0"/>
      <c r="E35" s="159"/>
      <c r="F35" s="0"/>
      <c r="G35" s="163" t="n">
        <v>35</v>
      </c>
      <c r="H35" s="167" t="n">
        <f aca="false">H23*50</f>
        <v>8.33333333333333</v>
      </c>
      <c r="I35" s="167" t="n">
        <f aca="false">I23*50</f>
        <v>16.6666666666667</v>
      </c>
      <c r="J35" s="167" t="n">
        <f aca="false">J23*50</f>
        <v>25</v>
      </c>
      <c r="K35" s="167" t="n">
        <f aca="false">K23*50</f>
        <v>33.3333333333333</v>
      </c>
      <c r="L35" s="167" t="n">
        <f aca="false">L23*50</f>
        <v>41.6666666666667</v>
      </c>
      <c r="M35" s="166" t="n">
        <f aca="false">M23*50</f>
        <v>50</v>
      </c>
      <c r="N35" s="167" t="n">
        <f aca="false">N23*50</f>
        <v>58.3333333333333</v>
      </c>
    </row>
    <row r="36" customFormat="false" ht="21" hidden="false" customHeight="false" outlineLevel="0" collapsed="false">
      <c r="D36" s="0"/>
      <c r="E36" s="159"/>
      <c r="F36" s="0"/>
      <c r="G36" s="163" t="n">
        <v>40</v>
      </c>
      <c r="H36" s="167" t="n">
        <f aca="false">H24*50</f>
        <v>-0</v>
      </c>
      <c r="I36" s="167" t="n">
        <f aca="false">I24*50</f>
        <v>8.33333333333333</v>
      </c>
      <c r="J36" s="167" t="n">
        <f aca="false">J24*50</f>
        <v>16.6666666666667</v>
      </c>
      <c r="K36" s="167" t="n">
        <f aca="false">K24*50</f>
        <v>25</v>
      </c>
      <c r="L36" s="167" t="n">
        <f aca="false">L24*50</f>
        <v>33.3333333333333</v>
      </c>
      <c r="M36" s="167" t="n">
        <f aca="false">M24*50</f>
        <v>41.6666666666667</v>
      </c>
      <c r="N36" s="166" t="n">
        <f aca="false">N24*50</f>
        <v>50</v>
      </c>
    </row>
    <row r="37" customFormat="false" ht="16" hidden="false" customHeight="false" outlineLevel="0" collapsed="false">
      <c r="D37" s="0"/>
      <c r="F37" s="131" t="s">
        <v>256</v>
      </c>
      <c r="G37" s="131" t="s">
        <v>257</v>
      </c>
      <c r="H37" s="168"/>
      <c r="I37" s="168"/>
      <c r="J37" s="168"/>
      <c r="K37" s="168"/>
      <c r="L37" s="168"/>
      <c r="M37" s="168"/>
      <c r="N37" s="168"/>
    </row>
    <row r="38" customFormat="false" ht="16" hidden="false" customHeight="false" outlineLevel="0" collapsed="false">
      <c r="D38" s="0"/>
      <c r="F38" s="131" t="s">
        <v>258</v>
      </c>
      <c r="G38" s="131" t="n">
        <v>50</v>
      </c>
      <c r="H38" s="168"/>
      <c r="I38" s="168"/>
      <c r="J38" s="168"/>
      <c r="K38" s="168"/>
      <c r="L38" s="168"/>
      <c r="M38" s="168"/>
      <c r="N38" s="168"/>
    </row>
    <row r="39" customFormat="false" ht="17" hidden="false" customHeight="false" outlineLevel="0" collapsed="false">
      <c r="D39" s="0"/>
      <c r="F39" s="0"/>
      <c r="G39" s="0"/>
    </row>
    <row r="40" customFormat="false" ht="16" hidden="false" customHeight="true" outlineLevel="0" collapsed="false">
      <c r="D40" s="0"/>
      <c r="E40" s="169" t="s">
        <v>259</v>
      </c>
      <c r="F40" s="169"/>
      <c r="G40" s="170" t="s">
        <v>260</v>
      </c>
      <c r="H40" s="157" t="s">
        <v>261</v>
      </c>
      <c r="I40" s="157"/>
      <c r="J40" s="157"/>
      <c r="K40" s="157"/>
      <c r="L40" s="157"/>
      <c r="M40" s="157"/>
      <c r="N40" s="157"/>
    </row>
    <row r="41" customFormat="false" ht="17" hidden="false" customHeight="false" outlineLevel="0" collapsed="false">
      <c r="D41" s="0"/>
      <c r="E41" s="169"/>
      <c r="F41" s="169"/>
      <c r="G41" s="170"/>
      <c r="H41" s="157"/>
      <c r="I41" s="157"/>
      <c r="J41" s="157"/>
      <c r="K41" s="157"/>
      <c r="L41" s="157"/>
      <c r="M41" s="157"/>
      <c r="N41" s="157"/>
    </row>
    <row r="42" customFormat="false" ht="17" hidden="false" customHeight="false" outlineLevel="0" collapsed="false">
      <c r="D42" s="0"/>
      <c r="E42" s="169"/>
      <c r="F42" s="169"/>
      <c r="G42" s="170"/>
      <c r="H42" s="158" t="n">
        <v>1</v>
      </c>
      <c r="I42" s="158" t="n">
        <v>2</v>
      </c>
      <c r="J42" s="158" t="n">
        <v>3</v>
      </c>
      <c r="K42" s="158" t="n">
        <v>4</v>
      </c>
      <c r="L42" s="158" t="n">
        <v>5</v>
      </c>
      <c r="M42" s="158" t="n">
        <v>6</v>
      </c>
      <c r="N42" s="158" t="n">
        <v>7</v>
      </c>
    </row>
    <row r="43" customFormat="false" ht="39" hidden="false" customHeight="true" outlineLevel="0" collapsed="false">
      <c r="D43" s="171"/>
      <c r="E43" s="172" t="s">
        <v>262</v>
      </c>
      <c r="F43" s="173" t="s">
        <v>263</v>
      </c>
      <c r="G43" s="174" t="s">
        <v>264</v>
      </c>
      <c r="H43" s="175" t="n">
        <v>3</v>
      </c>
      <c r="I43" s="175" t="n">
        <f aca="false">$H43*I$42</f>
        <v>6</v>
      </c>
      <c r="J43" s="175" t="n">
        <f aca="false">$H43*J$42</f>
        <v>9</v>
      </c>
      <c r="K43" s="175" t="n">
        <f aca="false">$H43*K$42</f>
        <v>12</v>
      </c>
      <c r="L43" s="175" t="n">
        <f aca="false">$H43*L$42</f>
        <v>15</v>
      </c>
      <c r="M43" s="175" t="n">
        <f aca="false">$H43*M$42</f>
        <v>18</v>
      </c>
      <c r="N43" s="175" t="n">
        <f aca="false">$H43*N$42</f>
        <v>21</v>
      </c>
    </row>
    <row r="44" customFormat="false" ht="39" hidden="false" customHeight="false" outlineLevel="0" collapsed="false">
      <c r="D44" s="171"/>
      <c r="E44" s="172"/>
      <c r="F44" s="176" t="s">
        <v>265</v>
      </c>
      <c r="G44" s="174" t="s">
        <v>266</v>
      </c>
      <c r="H44" s="175" t="n">
        <v>2</v>
      </c>
      <c r="I44" s="175" t="n">
        <f aca="false">$H44*I$42</f>
        <v>4</v>
      </c>
      <c r="J44" s="175" t="n">
        <f aca="false">$H44*J$42</f>
        <v>6</v>
      </c>
      <c r="K44" s="175" t="n">
        <f aca="false">$H44*K$42</f>
        <v>8</v>
      </c>
      <c r="L44" s="175" t="n">
        <f aca="false">$H44*L$42</f>
        <v>10</v>
      </c>
      <c r="M44" s="175" t="n">
        <f aca="false">$H44*M$42</f>
        <v>12</v>
      </c>
      <c r="N44" s="175" t="n">
        <f aca="false">$H44*N$42</f>
        <v>14</v>
      </c>
    </row>
    <row r="45" customFormat="false" ht="39" hidden="false" customHeight="false" outlineLevel="0" collapsed="false">
      <c r="D45" s="171"/>
      <c r="E45" s="172"/>
      <c r="F45" s="177" t="s">
        <v>267</v>
      </c>
      <c r="G45" s="174" t="s">
        <v>268</v>
      </c>
      <c r="H45" s="175" t="n">
        <v>1</v>
      </c>
      <c r="I45" s="175" t="n">
        <f aca="false">$H45*I$42</f>
        <v>2</v>
      </c>
      <c r="J45" s="175" t="n">
        <f aca="false">$H45*J$42</f>
        <v>3</v>
      </c>
      <c r="K45" s="175" t="n">
        <f aca="false">$H45*K$42</f>
        <v>4</v>
      </c>
      <c r="L45" s="175" t="n">
        <f aca="false">$H45*L$42</f>
        <v>5</v>
      </c>
      <c r="M45" s="175" t="n">
        <f aca="false">$H45*M$42</f>
        <v>6</v>
      </c>
      <c r="N45" s="175" t="n">
        <f aca="false">$H45*N$42</f>
        <v>7</v>
      </c>
    </row>
    <row r="46" customFormat="false" ht="22" hidden="false" customHeight="false" outlineLevel="0" collapsed="false">
      <c r="D46" s="171"/>
      <c r="E46" s="178"/>
      <c r="F46" s="179"/>
      <c r="G46" s="180" t="n">
        <v>38</v>
      </c>
      <c r="H46" s="181"/>
      <c r="I46" s="181"/>
      <c r="J46" s="181"/>
      <c r="K46" s="181"/>
      <c r="L46" s="181"/>
      <c r="M46" s="181"/>
      <c r="N46" s="181"/>
    </row>
    <row r="47" customFormat="false" ht="32" hidden="false" customHeight="true" outlineLevel="0" collapsed="false">
      <c r="D47" s="171"/>
      <c r="E47" s="182" t="s">
        <v>269</v>
      </c>
      <c r="F47" s="183" t="s">
        <v>270</v>
      </c>
      <c r="G47" s="184"/>
      <c r="H47" s="175" t="n">
        <v>1</v>
      </c>
      <c r="I47" s="175" t="n">
        <f aca="false">$H47*I$42</f>
        <v>2</v>
      </c>
      <c r="J47" s="175" t="n">
        <f aca="false">$H47*J$42</f>
        <v>3</v>
      </c>
      <c r="K47" s="175" t="n">
        <f aca="false">$H47*K$42</f>
        <v>4</v>
      </c>
      <c r="L47" s="175" t="n">
        <f aca="false">$H47*L$42</f>
        <v>5</v>
      </c>
      <c r="M47" s="175" t="n">
        <f aca="false">$H47*M$42</f>
        <v>6</v>
      </c>
      <c r="N47" s="175" t="n">
        <f aca="false">$H47*N$42</f>
        <v>7</v>
      </c>
    </row>
    <row r="48" customFormat="false" ht="35" hidden="false" customHeight="true" outlineLevel="0" collapsed="false">
      <c r="D48" s="171"/>
      <c r="E48" s="182"/>
      <c r="F48" s="177"/>
      <c r="G48" s="185"/>
      <c r="H48" s="175" t="n">
        <v>2</v>
      </c>
      <c r="I48" s="175" t="n">
        <f aca="false">$H48*I$42</f>
        <v>4</v>
      </c>
      <c r="J48" s="175" t="n">
        <f aca="false">$H48*J$42</f>
        <v>6</v>
      </c>
      <c r="K48" s="175" t="n">
        <f aca="false">$H48*K$42</f>
        <v>8</v>
      </c>
      <c r="L48" s="175" t="n">
        <f aca="false">$H48*L$42</f>
        <v>10</v>
      </c>
      <c r="M48" s="175" t="n">
        <f aca="false">$H48*M$42</f>
        <v>12</v>
      </c>
      <c r="N48" s="175" t="n">
        <f aca="false">$H48*N$42</f>
        <v>14</v>
      </c>
    </row>
    <row r="49" customFormat="false" ht="38" hidden="false" customHeight="true" outlineLevel="0" collapsed="false">
      <c r="D49" s="171"/>
      <c r="E49" s="186" t="s">
        <v>271</v>
      </c>
      <c r="F49" s="183" t="s">
        <v>272</v>
      </c>
      <c r="G49" s="184"/>
      <c r="H49" s="175" t="n">
        <v>1</v>
      </c>
      <c r="I49" s="175" t="n">
        <f aca="false">$H49*I$42</f>
        <v>2</v>
      </c>
      <c r="J49" s="175" t="n">
        <f aca="false">$H49*J$42</f>
        <v>3</v>
      </c>
      <c r="K49" s="175" t="n">
        <f aca="false">$H49*K$42</f>
        <v>4</v>
      </c>
      <c r="L49" s="175" t="n">
        <f aca="false">$H49*L$42</f>
        <v>5</v>
      </c>
      <c r="M49" s="175" t="n">
        <f aca="false">$H49*M$42</f>
        <v>6</v>
      </c>
      <c r="N49" s="175" t="n">
        <f aca="false">$H49*N$42</f>
        <v>7</v>
      </c>
    </row>
    <row r="50" customFormat="false" ht="16" hidden="false" customHeight="false" outlineLevel="0" collapsed="false">
      <c r="D50" s="0"/>
      <c r="F50" s="0"/>
      <c r="G50" s="0"/>
    </row>
    <row r="51" customFormat="false" ht="16" hidden="false" customHeight="false" outlineLevel="0" collapsed="false">
      <c r="D51" s="0"/>
      <c r="F51" s="0"/>
      <c r="G51" s="131" t="s">
        <v>273</v>
      </c>
      <c r="H51" s="187" t="n">
        <f aca="false">SUM(H43:H49)</f>
        <v>10</v>
      </c>
      <c r="I51" s="187" t="n">
        <f aca="false">SUM(I43:I49)</f>
        <v>20</v>
      </c>
      <c r="J51" s="187" t="n">
        <f aca="false">SUM(J43:J49)</f>
        <v>30</v>
      </c>
      <c r="K51" s="187" t="n">
        <f aca="false">SUM(K43:K49)</f>
        <v>40</v>
      </c>
      <c r="L51" s="187" t="n">
        <f aca="false">SUM(L43:L49)</f>
        <v>50</v>
      </c>
      <c r="M51" s="187" t="n">
        <f aca="false">SUM(M43:M49)</f>
        <v>60</v>
      </c>
      <c r="N51" s="187" t="n">
        <f aca="false">SUM(N43:N49)</f>
        <v>70</v>
      </c>
    </row>
    <row r="55" customFormat="false" ht="17" hidden="false" customHeight="false" outlineLevel="0" collapsed="false">
      <c r="D55" s="0"/>
      <c r="F55" s="0"/>
      <c r="G55" s="0"/>
    </row>
    <row r="56" customFormat="false" ht="16" hidden="false" customHeight="true" outlineLevel="0" collapsed="false">
      <c r="D56" s="0"/>
      <c r="E56" s="156" t="s">
        <v>274</v>
      </c>
      <c r="F56" s="156"/>
      <c r="G56" s="157" t="s">
        <v>254</v>
      </c>
      <c r="H56" s="157"/>
      <c r="I56" s="157"/>
      <c r="J56" s="157"/>
      <c r="K56" s="157"/>
      <c r="L56" s="157"/>
      <c r="M56" s="157"/>
    </row>
    <row r="57" customFormat="false" ht="17" hidden="false" customHeight="false" outlineLevel="0" collapsed="false">
      <c r="D57" s="0"/>
      <c r="E57" s="156"/>
      <c r="F57" s="156"/>
      <c r="G57" s="157"/>
      <c r="H57" s="157"/>
      <c r="I57" s="157"/>
      <c r="J57" s="157"/>
      <c r="K57" s="157"/>
      <c r="L57" s="157"/>
      <c r="M57" s="157"/>
    </row>
    <row r="58" customFormat="false" ht="17" hidden="false" customHeight="false" outlineLevel="0" collapsed="false">
      <c r="D58" s="0"/>
      <c r="E58" s="156"/>
      <c r="F58" s="156"/>
      <c r="G58" s="164" t="s">
        <v>275</v>
      </c>
      <c r="H58" s="158" t="s">
        <v>276</v>
      </c>
      <c r="I58" s="164" t="s">
        <v>277</v>
      </c>
      <c r="J58" s="158" t="s">
        <v>278</v>
      </c>
      <c r="K58" s="164" t="s">
        <v>279</v>
      </c>
      <c r="L58" s="158" t="s">
        <v>280</v>
      </c>
      <c r="M58" s="164" t="s">
        <v>281</v>
      </c>
    </row>
    <row r="59" customFormat="false" ht="16" hidden="false" customHeight="true" outlineLevel="0" collapsed="false">
      <c r="D59" s="159" t="s">
        <v>255</v>
      </c>
      <c r="E59" s="188" t="s">
        <v>282</v>
      </c>
      <c r="F59" s="131" t="s">
        <v>283</v>
      </c>
    </row>
    <row r="60" customFormat="false" ht="16" hidden="false" customHeight="false" outlineLevel="0" collapsed="false">
      <c r="D60" s="159"/>
      <c r="E60" s="189" t="s">
        <v>284</v>
      </c>
      <c r="F60" s="131" t="s">
        <v>285</v>
      </c>
    </row>
    <row r="61" customFormat="false" ht="16" hidden="false" customHeight="false" outlineLevel="0" collapsed="false">
      <c r="D61" s="159"/>
      <c r="E61" s="189" t="s">
        <v>286</v>
      </c>
      <c r="F61" s="131" t="s">
        <v>287</v>
      </c>
    </row>
    <row r="62" customFormat="false" ht="16" hidden="false" customHeight="false" outlineLevel="0" collapsed="false">
      <c r="D62" s="159"/>
      <c r="E62" s="189" t="s">
        <v>288</v>
      </c>
      <c r="F62" s="131" t="s">
        <v>289</v>
      </c>
    </row>
    <row r="63" customFormat="false" ht="16" hidden="false" customHeight="false" outlineLevel="0" collapsed="false">
      <c r="D63" s="159"/>
      <c r="E63" s="189" t="s">
        <v>290</v>
      </c>
      <c r="F63" s="131" t="s">
        <v>291</v>
      </c>
    </row>
    <row r="64" customFormat="false" ht="19" hidden="false" customHeight="false" outlineLevel="0" collapsed="false">
      <c r="D64" s="159"/>
      <c r="E64" s="131"/>
      <c r="F64" s="167"/>
    </row>
    <row r="65" customFormat="false" ht="20" hidden="false" customHeight="false" outlineLevel="0" collapsed="false">
      <c r="D65" s="159"/>
      <c r="E65" s="131"/>
      <c r="F65" s="167"/>
    </row>
    <row r="66" customFormat="false" ht="16" hidden="false" customHeight="false" outlineLevel="0" collapsed="false">
      <c r="E66" s="131" t="s">
        <v>292</v>
      </c>
      <c r="F66" s="131" t="s">
        <v>257</v>
      </c>
    </row>
    <row r="67" customFormat="false" ht="32" hidden="false" customHeight="false" outlineLevel="0" collapsed="false">
      <c r="E67" s="131" t="s">
        <v>293</v>
      </c>
      <c r="F67" s="131" t="n">
        <v>50</v>
      </c>
    </row>
  </sheetData>
  <mergeCells count="19">
    <mergeCell ref="E3:H4"/>
    <mergeCell ref="B9:C9"/>
    <mergeCell ref="B10:C10"/>
    <mergeCell ref="D10:E10"/>
    <mergeCell ref="F15:G17"/>
    <mergeCell ref="H15:N16"/>
    <mergeCell ref="E18:E24"/>
    <mergeCell ref="F27:G29"/>
    <mergeCell ref="H27:N28"/>
    <mergeCell ref="E30:E36"/>
    <mergeCell ref="E40:F42"/>
    <mergeCell ref="G40:G42"/>
    <mergeCell ref="H40:N41"/>
    <mergeCell ref="D43:D49"/>
    <mergeCell ref="E43:E45"/>
    <mergeCell ref="E47:E48"/>
    <mergeCell ref="E56:F58"/>
    <mergeCell ref="G56:M57"/>
    <mergeCell ref="D59:D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"/>
  <sheetViews>
    <sheetView windowProtection="false" showFormulas="false" showGridLines="true" showRowColHeaders="true" showZeros="true" rightToLeft="false" tabSelected="true" showOutlineSymbols="true" defaultGridColor="true" view="normal" topLeftCell="B34" colorId="64" zoomScale="88" zoomScaleNormal="88" zoomScalePageLayoutView="100" workbookViewId="0">
      <selection pane="topLeft" activeCell="C52" activeCellId="0" sqref="C52"/>
    </sheetView>
  </sheetViews>
  <sheetFormatPr defaultRowHeight="16"/>
  <cols>
    <col collapsed="false" hidden="true" max="1" min="1" style="0" width="0"/>
    <col collapsed="false" hidden="false" max="2" min="2" style="0" width="30.1814814814815"/>
    <col collapsed="false" hidden="false" max="3" min="3" style="0" width="18.2259259259259"/>
    <col collapsed="false" hidden="false" max="4" min="4" style="0" width="19.9925925925926"/>
    <col collapsed="false" hidden="false" max="5" min="5" style="0" width="23.3222222222222"/>
    <col collapsed="false" hidden="false" max="6" min="6" style="1" width="28.4185185185185"/>
    <col collapsed="false" hidden="false" max="7" min="7" style="0" width="22.3444444444444"/>
    <col collapsed="false" hidden="false" max="8" min="8" style="0" width="25.2814814814815"/>
    <col collapsed="false" hidden="false" max="9" min="9" style="0" width="17.1481481481481"/>
    <col collapsed="false" hidden="false" max="10" min="10" style="0" width="20.7740740740741"/>
    <col collapsed="false" hidden="false" max="11" min="11" style="0" width="19.6962962962963"/>
    <col collapsed="false" hidden="false" max="12" min="12" style="0" width="24.4"/>
    <col collapsed="false" hidden="false" max="13" min="13" style="0" width="8.32962962962963"/>
    <col collapsed="false" hidden="false" max="14" min="14" style="0" width="11.9555555555556"/>
    <col collapsed="false" hidden="false" max="1025" min="15" style="0" width="10.6814814814815"/>
  </cols>
  <sheetData>
    <row r="1" customFormat="false" ht="16" hidden="false" customHeight="false" outlineLevel="0" collapsed="false">
      <c r="A1" s="190"/>
      <c r="B1" s="190" t="s">
        <v>294</v>
      </c>
      <c r="C1" s="144" t="s">
        <v>295</v>
      </c>
      <c r="D1" s="191"/>
      <c r="E1" s="191"/>
      <c r="F1" s="192"/>
      <c r="G1" s="193"/>
      <c r="H1" s="190"/>
      <c r="I1" s="106"/>
      <c r="J1" s="106"/>
      <c r="K1" s="106"/>
      <c r="L1" s="106"/>
      <c r="M1" s="106"/>
      <c r="N1" s="106"/>
    </row>
    <row r="2" customFormat="false" ht="16" hidden="false" customHeight="false" outlineLevel="0" collapsed="false">
      <c r="A2" s="190"/>
      <c r="B2" s="190"/>
      <c r="C2" s="144"/>
      <c r="D2" s="191"/>
      <c r="E2" s="191"/>
      <c r="F2" s="192"/>
      <c r="G2" s="194" t="s">
        <v>296</v>
      </c>
      <c r="H2" s="195" t="s">
        <v>54</v>
      </c>
      <c r="I2" s="196" t="s">
        <v>124</v>
      </c>
      <c r="J2" s="197" t="s">
        <v>130</v>
      </c>
      <c r="K2" s="198" t="s">
        <v>297</v>
      </c>
      <c r="L2" s="199" t="s">
        <v>298</v>
      </c>
    </row>
    <row r="3" customFormat="false" ht="16" hidden="false" customHeight="false" outlineLevel="0" collapsed="false">
      <c r="A3" s="200" t="s">
        <v>65</v>
      </c>
      <c r="B3" s="190"/>
      <c r="C3" s="122" t="s">
        <v>299</v>
      </c>
      <c r="D3" s="2"/>
      <c r="E3" s="2"/>
      <c r="F3" s="201"/>
      <c r="G3" s="194"/>
      <c r="H3" s="195"/>
      <c r="I3" s="196"/>
      <c r="J3" s="197"/>
      <c r="K3" s="198"/>
      <c r="L3" s="199"/>
    </row>
    <row r="4" customFormat="false" ht="28" hidden="false" customHeight="true" outlineLevel="0" collapsed="false">
      <c r="A4" s="202"/>
      <c r="B4" s="203" t="s">
        <v>300</v>
      </c>
      <c r="C4" s="203"/>
      <c r="D4" s="203"/>
      <c r="E4" s="203"/>
      <c r="F4" s="0"/>
      <c r="G4" s="204" t="s">
        <v>301</v>
      </c>
      <c r="H4" s="205" t="s">
        <v>302</v>
      </c>
      <c r="I4" s="204" t="s">
        <v>303</v>
      </c>
      <c r="J4" s="205" t="s">
        <v>304</v>
      </c>
      <c r="K4" s="204" t="s">
        <v>305</v>
      </c>
      <c r="L4" s="106"/>
      <c r="M4" s="106"/>
      <c r="N4" s="106"/>
    </row>
    <row r="5" customFormat="false" ht="19" hidden="false" customHeight="true" outlineLevel="0" collapsed="false">
      <c r="A5" s="199" t="s">
        <v>306</v>
      </c>
      <c r="B5" s="206" t="s">
        <v>232</v>
      </c>
      <c r="C5" s="207" t="s">
        <v>115</v>
      </c>
      <c r="D5" s="208" t="s">
        <v>307</v>
      </c>
      <c r="E5" s="208"/>
      <c r="F5" s="206" t="s">
        <v>232</v>
      </c>
      <c r="G5" s="209" t="s">
        <v>308</v>
      </c>
      <c r="H5" s="210" t="s">
        <v>309</v>
      </c>
      <c r="I5" s="209" t="s">
        <v>308</v>
      </c>
      <c r="J5" s="211" t="s">
        <v>310</v>
      </c>
      <c r="K5" s="212" t="s">
        <v>311</v>
      </c>
      <c r="L5" s="106"/>
      <c r="M5" s="106"/>
      <c r="N5" s="106"/>
    </row>
    <row r="6" customFormat="false" ht="19" hidden="false" customHeight="false" outlineLevel="0" collapsed="false">
      <c r="A6" s="199" t="s">
        <v>312</v>
      </c>
      <c r="B6" s="206" t="s">
        <v>313</v>
      </c>
      <c r="C6" s="213" t="n">
        <v>35</v>
      </c>
      <c r="D6" s="190" t="s">
        <v>314</v>
      </c>
      <c r="E6" s="190"/>
      <c r="F6" s="206" t="s">
        <v>313</v>
      </c>
      <c r="G6" s="214" t="s">
        <v>315</v>
      </c>
      <c r="H6" s="199" t="s">
        <v>316</v>
      </c>
      <c r="I6" s="199" t="s">
        <v>315</v>
      </c>
      <c r="J6" s="215" t="s">
        <v>317</v>
      </c>
      <c r="K6" s="215" t="s">
        <v>318</v>
      </c>
      <c r="L6" s="106"/>
      <c r="M6" s="106"/>
      <c r="N6" s="106"/>
    </row>
    <row r="7" customFormat="false" ht="35" hidden="false" customHeight="true" outlineLevel="0" collapsed="false">
      <c r="A7" s="199"/>
      <c r="B7" s="216" t="s">
        <v>319</v>
      </c>
      <c r="C7" s="216"/>
      <c r="D7" s="216"/>
      <c r="E7" s="216"/>
      <c r="F7" s="0"/>
      <c r="G7" s="217"/>
      <c r="H7" s="218"/>
      <c r="I7" s="218"/>
      <c r="J7" s="218"/>
      <c r="K7" s="218"/>
      <c r="L7" s="106"/>
      <c r="M7" s="106"/>
      <c r="N7" s="106"/>
    </row>
    <row r="8" customFormat="false" ht="32" hidden="false" customHeight="true" outlineLevel="0" collapsed="false">
      <c r="A8" s="2"/>
      <c r="B8" s="203" t="s">
        <v>320</v>
      </c>
      <c r="C8" s="203"/>
      <c r="D8" s="203"/>
      <c r="E8" s="203"/>
      <c r="F8" s="0"/>
      <c r="G8" s="219" t="s">
        <v>296</v>
      </c>
      <c r="H8" s="220" t="s">
        <v>54</v>
      </c>
      <c r="I8" s="221" t="s">
        <v>124</v>
      </c>
      <c r="J8" s="222" t="s">
        <v>130</v>
      </c>
      <c r="K8" s="223" t="s">
        <v>297</v>
      </c>
      <c r="L8" s="106"/>
      <c r="M8" s="106"/>
      <c r="N8" s="106"/>
    </row>
    <row r="9" customFormat="false" ht="19" hidden="false" customHeight="false" outlineLevel="0" collapsed="false">
      <c r="A9" s="199" t="s">
        <v>246</v>
      </c>
      <c r="B9" s="206" t="s">
        <v>321</v>
      </c>
      <c r="C9" s="224" t="n">
        <v>50</v>
      </c>
      <c r="D9" s="225" t="s">
        <v>322</v>
      </c>
      <c r="E9" s="225"/>
      <c r="F9" s="206" t="s">
        <v>321</v>
      </c>
      <c r="G9" s="2" t="n">
        <v>35</v>
      </c>
      <c r="H9" s="2" t="n">
        <v>50</v>
      </c>
      <c r="I9" s="2" t="n">
        <v>40</v>
      </c>
      <c r="J9" s="2" t="n">
        <v>70</v>
      </c>
      <c r="K9" s="2" t="n">
        <v>40</v>
      </c>
      <c r="L9" s="106"/>
      <c r="M9" s="106"/>
      <c r="N9" s="106"/>
    </row>
    <row r="10" customFormat="false" ht="19" hidden="false" customHeight="false" outlineLevel="0" collapsed="false">
      <c r="A10" s="199" t="s">
        <v>323</v>
      </c>
      <c r="B10" s="206" t="s">
        <v>324</v>
      </c>
      <c r="C10" s="226" t="n">
        <v>70</v>
      </c>
      <c r="D10" s="225" t="s">
        <v>325</v>
      </c>
      <c r="E10" s="225"/>
      <c r="F10" s="206" t="s">
        <v>324</v>
      </c>
      <c r="G10" s="209" t="n">
        <v>70</v>
      </c>
      <c r="H10" s="193" t="n">
        <v>75</v>
      </c>
      <c r="I10" s="199" t="n">
        <v>60</v>
      </c>
      <c r="J10" s="215" t="n">
        <v>40</v>
      </c>
      <c r="K10" s="199" t="n">
        <v>60</v>
      </c>
      <c r="L10" s="106" t="s">
        <v>326</v>
      </c>
      <c r="M10" s="106"/>
      <c r="N10" s="106"/>
    </row>
    <row r="11" customFormat="false" ht="19" hidden="false" customHeight="false" outlineLevel="0" collapsed="false">
      <c r="A11" s="199" t="s">
        <v>244</v>
      </c>
      <c r="B11" s="206" t="s">
        <v>327</v>
      </c>
      <c r="C11" s="226" t="n">
        <v>30</v>
      </c>
      <c r="D11" s="227" t="s">
        <v>328</v>
      </c>
      <c r="E11" s="227"/>
      <c r="F11" s="206" t="s">
        <v>327</v>
      </c>
      <c r="G11" s="209" t="n">
        <v>45</v>
      </c>
      <c r="H11" s="193" t="n">
        <v>25</v>
      </c>
      <c r="I11" s="199" t="n">
        <v>50</v>
      </c>
      <c r="J11" s="215" t="n">
        <v>40</v>
      </c>
      <c r="K11" s="199" t="n">
        <v>50</v>
      </c>
      <c r="L11" s="106"/>
      <c r="M11" s="106"/>
      <c r="N11" s="106"/>
    </row>
    <row r="12" customFormat="false" ht="27" hidden="false" customHeight="true" outlineLevel="0" collapsed="false">
      <c r="A12" s="190"/>
      <c r="B12" s="228" t="s">
        <v>248</v>
      </c>
      <c r="C12" s="229" t="n">
        <f aca="false">C11+C10+C9</f>
        <v>150</v>
      </c>
      <c r="D12" s="230" t="s">
        <v>329</v>
      </c>
      <c r="E12" s="231"/>
      <c r="F12" s="232" t="s">
        <v>248</v>
      </c>
      <c r="G12" s="233" t="n">
        <f aca="false">SUM(G9:G11)</f>
        <v>150</v>
      </c>
      <c r="H12" s="233" t="n">
        <f aca="false">SUM(H9:H11)</f>
        <v>150</v>
      </c>
      <c r="I12" s="233" t="n">
        <f aca="false">SUM(I9:I11)</f>
        <v>150</v>
      </c>
      <c r="J12" s="233" t="n">
        <f aca="false">SUM(J9:J11)</f>
        <v>150</v>
      </c>
      <c r="K12" s="233" t="n">
        <f aca="false">SUM(K9:K11)</f>
        <v>150</v>
      </c>
      <c r="L12" s="106"/>
      <c r="M12" s="106"/>
      <c r="N12" s="106"/>
    </row>
    <row r="13" customFormat="false" ht="16" hidden="false" customHeight="false" outlineLevel="0" collapsed="false">
      <c r="A13" s="190"/>
      <c r="B13" s="218"/>
      <c r="C13" s="218"/>
      <c r="D13" s="218"/>
      <c r="E13" s="218"/>
      <c r="F13" s="43"/>
      <c r="G13" s="218"/>
      <c r="H13" s="218"/>
      <c r="I13" s="218"/>
      <c r="J13" s="218"/>
      <c r="K13" s="218"/>
      <c r="L13" s="106"/>
      <c r="M13" s="106"/>
      <c r="N13" s="106"/>
    </row>
    <row r="14" customFormat="false" ht="16" hidden="false" customHeight="false" outlineLevel="0" collapsed="false">
      <c r="A14" s="190"/>
      <c r="B14" s="138" t="s">
        <v>251</v>
      </c>
      <c r="C14" s="2" t="s">
        <v>330</v>
      </c>
      <c r="D14" s="234" t="s">
        <v>331</v>
      </c>
      <c r="E14" s="234"/>
      <c r="F14" s="192" t="s">
        <v>332</v>
      </c>
      <c r="G14" s="193"/>
      <c r="H14" s="190"/>
      <c r="I14" s="106"/>
      <c r="J14" s="106"/>
      <c r="K14" s="106"/>
      <c r="L14" s="106"/>
      <c r="M14" s="106"/>
      <c r="N14" s="106"/>
    </row>
    <row r="15" customFormat="false" ht="16" hidden="false" customHeight="true" outlineLevel="0" collapsed="false">
      <c r="A15" s="106"/>
      <c r="F15" s="235" t="s">
        <v>333</v>
      </c>
      <c r="G15" s="236"/>
      <c r="H15" s="106"/>
      <c r="I15" s="106"/>
      <c r="J15" s="106"/>
      <c r="K15" s="106"/>
      <c r="L15" s="106"/>
      <c r="M15" s="106"/>
      <c r="N15" s="106"/>
    </row>
    <row r="16" customFormat="false" ht="16" hidden="false" customHeight="false" outlineLevel="0" collapsed="false">
      <c r="A16" s="106"/>
      <c r="B16" s="106"/>
      <c r="C16" s="237"/>
      <c r="D16" s="237"/>
      <c r="E16" s="237"/>
      <c r="F16" s="43"/>
      <c r="G16" s="236"/>
      <c r="H16" s="106"/>
      <c r="I16" s="106"/>
      <c r="J16" s="106"/>
      <c r="K16" s="106"/>
      <c r="L16" s="106"/>
      <c r="M16" s="106"/>
      <c r="N16" s="106"/>
    </row>
    <row r="17" customFormat="false" ht="16" hidden="false" customHeight="false" outlineLevel="0" collapsed="false">
      <c r="A17" s="106"/>
      <c r="B17" s="106"/>
      <c r="C17" s="211"/>
      <c r="D17" s="211"/>
      <c r="E17" s="211"/>
      <c r="F17" s="238"/>
      <c r="G17" s="236"/>
      <c r="H17" s="106"/>
      <c r="I17" s="106"/>
      <c r="J17" s="106"/>
      <c r="K17" s="106"/>
      <c r="L17" s="106"/>
      <c r="M17" s="106"/>
      <c r="N17" s="106"/>
    </row>
    <row r="18" customFormat="false" ht="17" hidden="false" customHeight="false" outlineLevel="0" collapsed="false">
      <c r="A18" s="106"/>
      <c r="B18" s="106"/>
      <c r="C18" s="211"/>
      <c r="D18" s="211"/>
      <c r="E18" s="211"/>
      <c r="F18" s="238"/>
      <c r="G18" s="236"/>
      <c r="H18" s="106"/>
      <c r="I18" s="106"/>
      <c r="J18" s="106"/>
      <c r="K18" s="106"/>
      <c r="L18" s="106"/>
      <c r="M18" s="106"/>
      <c r="N18" s="106"/>
    </row>
    <row r="19" customFormat="false" ht="33" hidden="false" customHeight="false" outlineLevel="0" collapsed="false">
      <c r="A19" s="106"/>
      <c r="B19" s="239" t="s">
        <v>334</v>
      </c>
      <c r="C19" s="240" t="s">
        <v>253</v>
      </c>
      <c r="D19" s="241" t="s">
        <v>335</v>
      </c>
      <c r="E19" s="241"/>
      <c r="F19" s="241"/>
      <c r="G19" s="241"/>
      <c r="H19" s="241"/>
      <c r="I19" s="241"/>
      <c r="J19" s="241"/>
    </row>
    <row r="20" customFormat="false" ht="16" hidden="false" customHeight="true" outlineLevel="0" collapsed="false">
      <c r="A20" s="106"/>
      <c r="B20" s="242" t="n">
        <v>50</v>
      </c>
      <c r="C20" s="243"/>
      <c r="D20" s="241"/>
      <c r="E20" s="241"/>
      <c r="F20" s="241"/>
      <c r="G20" s="241"/>
      <c r="H20" s="241"/>
      <c r="I20" s="241"/>
      <c r="J20" s="241"/>
    </row>
    <row r="21" customFormat="false" ht="20" hidden="false" customHeight="false" outlineLevel="0" collapsed="false">
      <c r="A21" s="106"/>
      <c r="B21" s="244" t="n">
        <v>50</v>
      </c>
      <c r="C21" s="245"/>
      <c r="D21" s="246" t="n">
        <v>10</v>
      </c>
      <c r="E21" s="246" t="n">
        <v>15</v>
      </c>
      <c r="F21" s="246" t="n">
        <v>20</v>
      </c>
      <c r="G21" s="246" t="n">
        <v>25</v>
      </c>
      <c r="H21" s="246" t="n">
        <v>30</v>
      </c>
      <c r="I21" s="246" t="n">
        <v>35</v>
      </c>
      <c r="J21" s="246" t="n">
        <v>40</v>
      </c>
    </row>
    <row r="22" customFormat="false" ht="20" hidden="false" customHeight="true" outlineLevel="0" collapsed="false">
      <c r="A22" s="106"/>
      <c r="B22" s="247" t="s">
        <v>336</v>
      </c>
      <c r="C22" s="248" t="n">
        <v>10</v>
      </c>
      <c r="D22" s="249" t="n">
        <f aca="false">$B$20*'Algorithm Steps'!H18</f>
        <v>50</v>
      </c>
      <c r="E22" s="250" t="n">
        <f aca="false">$B$20*'Algorithm Steps'!I18</f>
        <v>41.6666666666667</v>
      </c>
      <c r="F22" s="250" t="n">
        <f aca="false">$B$20*'Algorithm Steps'!J18</f>
        <v>33.3333333333333</v>
      </c>
      <c r="G22" s="250" t="n">
        <f aca="false">$B$20*'Algorithm Steps'!K18</f>
        <v>25</v>
      </c>
      <c r="H22" s="250" t="n">
        <f aca="false">$B$20*'Algorithm Steps'!L18</f>
        <v>16.6666666666667</v>
      </c>
      <c r="I22" s="250" t="n">
        <f aca="false">$B$20*'Algorithm Steps'!M18</f>
        <v>8.33333333333333</v>
      </c>
      <c r="J22" s="250" t="n">
        <f aca="false">$B$20*'Algorithm Steps'!N18</f>
        <v>0</v>
      </c>
    </row>
    <row r="23" customFormat="false" ht="20" hidden="false" customHeight="false" outlineLevel="0" collapsed="false">
      <c r="A23" s="106"/>
      <c r="B23" s="247"/>
      <c r="C23" s="248" t="n">
        <v>15</v>
      </c>
      <c r="D23" s="250" t="n">
        <v>50</v>
      </c>
      <c r="E23" s="251" t="n">
        <f aca="false">$B$20*'Algorithm Steps'!I19</f>
        <v>50</v>
      </c>
      <c r="F23" s="250" t="n">
        <f aca="false">$B$20*'Algorithm Steps'!J19</f>
        <v>41.6666666666667</v>
      </c>
      <c r="G23" s="250" t="n">
        <f aca="false">$B$20*'Algorithm Steps'!K19</f>
        <v>33.3333333333333</v>
      </c>
      <c r="H23" s="250" t="n">
        <f aca="false">$B$20*'Algorithm Steps'!L19</f>
        <v>25</v>
      </c>
      <c r="I23" s="250" t="n">
        <f aca="false">$B$20*'Algorithm Steps'!M19</f>
        <v>16.6666666666667</v>
      </c>
      <c r="J23" s="250" t="n">
        <f aca="false">$B$20*'Algorithm Steps'!N19</f>
        <v>8.33333333333333</v>
      </c>
    </row>
    <row r="24" customFormat="false" ht="20" hidden="false" customHeight="false" outlineLevel="0" collapsed="false">
      <c r="A24" s="106"/>
      <c r="B24" s="247"/>
      <c r="C24" s="248" t="n">
        <v>20</v>
      </c>
      <c r="D24" s="250" t="n">
        <v>50</v>
      </c>
      <c r="E24" s="250" t="n">
        <v>50</v>
      </c>
      <c r="F24" s="251" t="n">
        <f aca="false">$B$20*'Algorithm Steps'!J20</f>
        <v>50</v>
      </c>
      <c r="G24" s="250" t="n">
        <f aca="false">$B$20*'Algorithm Steps'!K20</f>
        <v>41.6666666666667</v>
      </c>
      <c r="H24" s="250" t="n">
        <f aca="false">$B$20*'Algorithm Steps'!L20</f>
        <v>33.3333333333333</v>
      </c>
      <c r="I24" s="250" t="n">
        <f aca="false">$B$20*'Algorithm Steps'!M20</f>
        <v>25</v>
      </c>
      <c r="J24" s="250" t="n">
        <f aca="false">$B$20*'Algorithm Steps'!N20</f>
        <v>16.6666666666667</v>
      </c>
    </row>
    <row r="25" customFormat="false" ht="20" hidden="false" customHeight="false" outlineLevel="0" collapsed="false">
      <c r="A25" s="106"/>
      <c r="B25" s="247"/>
      <c r="C25" s="248" t="n">
        <v>25</v>
      </c>
      <c r="D25" s="250" t="n">
        <v>50</v>
      </c>
      <c r="E25" s="250" t="n">
        <v>50</v>
      </c>
      <c r="F25" s="250" t="n">
        <v>50</v>
      </c>
      <c r="G25" s="251" t="n">
        <f aca="false">$B$20*'Algorithm Steps'!K21</f>
        <v>50</v>
      </c>
      <c r="H25" s="250" t="n">
        <f aca="false">$B$20*'Algorithm Steps'!L21</f>
        <v>41.6666666666667</v>
      </c>
      <c r="I25" s="250" t="n">
        <f aca="false">$B$20*'Algorithm Steps'!M21</f>
        <v>33.3333333333333</v>
      </c>
      <c r="J25" s="250" t="n">
        <f aca="false">$B$20*'Algorithm Steps'!N21</f>
        <v>25</v>
      </c>
    </row>
    <row r="26" customFormat="false" ht="20" hidden="false" customHeight="false" outlineLevel="0" collapsed="false">
      <c r="A26" s="106"/>
      <c r="B26" s="247"/>
      <c r="C26" s="248" t="n">
        <v>30</v>
      </c>
      <c r="D26" s="250" t="n">
        <v>50</v>
      </c>
      <c r="E26" s="250" t="n">
        <v>50</v>
      </c>
      <c r="F26" s="250" t="n">
        <v>50</v>
      </c>
      <c r="G26" s="250" t="n">
        <v>50</v>
      </c>
      <c r="H26" s="251" t="n">
        <f aca="false">$B$20*'Algorithm Steps'!L22</f>
        <v>50</v>
      </c>
      <c r="I26" s="250" t="n">
        <f aca="false">$B$20*'Algorithm Steps'!M22</f>
        <v>41.6666666666667</v>
      </c>
      <c r="J26" s="250" t="n">
        <f aca="false">$B$20*'Algorithm Steps'!N22</f>
        <v>33.3333333333333</v>
      </c>
    </row>
    <row r="27" customFormat="false" ht="20" hidden="false" customHeight="false" outlineLevel="0" collapsed="false">
      <c r="A27" s="106"/>
      <c r="B27" s="247"/>
      <c r="C27" s="248" t="n">
        <v>35</v>
      </c>
      <c r="D27" s="250" t="n">
        <v>50</v>
      </c>
      <c r="E27" s="250" t="n">
        <v>50</v>
      </c>
      <c r="F27" s="250" t="n">
        <v>50</v>
      </c>
      <c r="G27" s="250" t="n">
        <v>50</v>
      </c>
      <c r="H27" s="250" t="n">
        <v>50</v>
      </c>
      <c r="I27" s="251" t="n">
        <f aca="false">$B$20*'Algorithm Steps'!M23</f>
        <v>50</v>
      </c>
      <c r="J27" s="250" t="n">
        <f aca="false">$B$20*'Algorithm Steps'!N23</f>
        <v>58.3333333333333</v>
      </c>
    </row>
    <row r="28" customFormat="false" ht="20" hidden="false" customHeight="false" outlineLevel="0" collapsed="false">
      <c r="A28" s="106"/>
      <c r="B28" s="247"/>
      <c r="C28" s="248" t="n">
        <v>40</v>
      </c>
      <c r="D28" s="250" t="n">
        <v>50</v>
      </c>
      <c r="E28" s="250" t="n">
        <v>50</v>
      </c>
      <c r="F28" s="250" t="n">
        <v>50</v>
      </c>
      <c r="G28" s="250" t="n">
        <v>50</v>
      </c>
      <c r="H28" s="250" t="n">
        <v>50</v>
      </c>
      <c r="I28" s="250" t="n">
        <v>50</v>
      </c>
      <c r="J28" s="251" t="n">
        <f aca="false">$B$20*'Algorithm Steps'!N24</f>
        <v>50</v>
      </c>
    </row>
    <row r="29" customFormat="false" ht="16" hidden="false" customHeight="false" outlineLevel="0" collapsed="false">
      <c r="A29" s="106"/>
      <c r="B29" s="238"/>
      <c r="C29" s="236"/>
      <c r="D29" s="252"/>
      <c r="E29" s="252"/>
      <c r="F29" s="252"/>
      <c r="G29" s="252"/>
      <c r="H29" s="252"/>
      <c r="I29" s="252"/>
      <c r="J29" s="252"/>
    </row>
    <row r="30" customFormat="false" ht="16" hidden="false" customHeight="false" outlineLevel="0" collapsed="false">
      <c r="A30" s="106"/>
      <c r="B30" s="238"/>
      <c r="C30" s="236"/>
      <c r="D30" s="252"/>
      <c r="E30" s="252"/>
      <c r="F30" s="252"/>
      <c r="G30" s="252"/>
      <c r="H30" s="252"/>
      <c r="I30" s="252"/>
      <c r="J30" s="252"/>
    </row>
    <row r="31" customFormat="false" ht="17" hidden="false" customHeight="false" outlineLevel="0" collapsed="false">
      <c r="A31" s="106"/>
      <c r="B31" s="238"/>
      <c r="C31" s="236"/>
      <c r="D31" s="106"/>
      <c r="E31" s="106"/>
      <c r="F31" s="106"/>
      <c r="G31" s="106"/>
      <c r="H31" s="106"/>
      <c r="I31" s="106"/>
      <c r="J31" s="106"/>
    </row>
    <row r="32" customFormat="false" ht="16" hidden="false" customHeight="false" outlineLevel="0" collapsed="false">
      <c r="A32" s="106"/>
      <c r="B32" s="240" t="s">
        <v>259</v>
      </c>
      <c r="C32" s="253"/>
      <c r="D32" s="254" t="s">
        <v>261</v>
      </c>
      <c r="E32" s="254"/>
      <c r="F32" s="254"/>
      <c r="G32" s="254"/>
      <c r="H32" s="254"/>
      <c r="I32" s="254"/>
      <c r="J32" s="255"/>
    </row>
    <row r="33" customFormat="false" ht="16" hidden="false" customHeight="false" outlineLevel="0" collapsed="false">
      <c r="A33" s="106"/>
      <c r="B33" s="243"/>
      <c r="C33" s="256"/>
      <c r="D33" s="257"/>
      <c r="E33" s="257"/>
      <c r="F33" s="257"/>
      <c r="G33" s="257"/>
      <c r="H33" s="257"/>
      <c r="I33" s="257"/>
      <c r="J33" s="258"/>
    </row>
    <row r="34" customFormat="false" ht="19" hidden="false" customHeight="false" outlineLevel="0" collapsed="false">
      <c r="A34" s="106"/>
      <c r="B34" s="243"/>
      <c r="C34" s="259"/>
      <c r="D34" s="246" t="n">
        <v>1</v>
      </c>
      <c r="E34" s="246" t="n">
        <v>2</v>
      </c>
      <c r="F34" s="246" t="n">
        <v>3</v>
      </c>
      <c r="G34" s="246" t="n">
        <v>4</v>
      </c>
      <c r="H34" s="246" t="n">
        <v>5</v>
      </c>
      <c r="I34" s="246" t="n">
        <v>6</v>
      </c>
      <c r="J34" s="246" t="n">
        <v>7</v>
      </c>
    </row>
    <row r="35" customFormat="false" ht="51" hidden="false" customHeight="true" outlineLevel="0" collapsed="false">
      <c r="A35" s="106"/>
      <c r="B35" s="260" t="s">
        <v>262</v>
      </c>
      <c r="C35" s="261" t="s">
        <v>337</v>
      </c>
      <c r="D35" s="262" t="n">
        <v>3</v>
      </c>
      <c r="E35" s="263" t="n">
        <v>6</v>
      </c>
      <c r="F35" s="263" t="n">
        <v>9</v>
      </c>
      <c r="G35" s="263" t="n">
        <v>12</v>
      </c>
      <c r="H35" s="263" t="n">
        <v>15</v>
      </c>
      <c r="I35" s="263" t="n">
        <v>18</v>
      </c>
      <c r="J35" s="264" t="n">
        <v>21</v>
      </c>
    </row>
    <row r="36" customFormat="false" ht="22" hidden="false" customHeight="true" outlineLevel="0" collapsed="false">
      <c r="A36" s="106"/>
      <c r="B36" s="260"/>
      <c r="C36" s="265" t="s">
        <v>265</v>
      </c>
      <c r="D36" s="266" t="n">
        <v>2</v>
      </c>
      <c r="E36" s="267" t="n">
        <v>4</v>
      </c>
      <c r="F36" s="267" t="n">
        <v>6</v>
      </c>
      <c r="G36" s="267" t="n">
        <v>8</v>
      </c>
      <c r="H36" s="267" t="n">
        <v>10</v>
      </c>
      <c r="I36" s="267" t="n">
        <v>12</v>
      </c>
      <c r="J36" s="268" t="n">
        <v>14</v>
      </c>
    </row>
    <row r="37" customFormat="false" ht="27" hidden="false" customHeight="true" outlineLevel="0" collapsed="false">
      <c r="A37" s="106"/>
      <c r="B37" s="260"/>
      <c r="C37" s="269" t="s">
        <v>338</v>
      </c>
      <c r="D37" s="270" t="n">
        <v>1</v>
      </c>
      <c r="E37" s="271" t="n">
        <v>2</v>
      </c>
      <c r="F37" s="271" t="n">
        <v>3</v>
      </c>
      <c r="G37" s="271" t="n">
        <v>4</v>
      </c>
      <c r="H37" s="271" t="n">
        <v>5</v>
      </c>
      <c r="I37" s="271" t="n">
        <v>6</v>
      </c>
      <c r="J37" s="272" t="n">
        <v>7</v>
      </c>
    </row>
    <row r="38" customFormat="false" ht="25" hidden="false" customHeight="true" outlineLevel="0" collapsed="false">
      <c r="A38" s="106"/>
      <c r="B38" s="273"/>
      <c r="C38" s="274"/>
      <c r="D38" s="275"/>
      <c r="E38" s="275"/>
      <c r="F38" s="275"/>
      <c r="G38" s="275"/>
      <c r="H38" s="275"/>
      <c r="I38" s="275"/>
      <c r="J38" s="276"/>
    </row>
    <row r="39" customFormat="false" ht="49" hidden="false" customHeight="true" outlineLevel="0" collapsed="false">
      <c r="A39" s="106"/>
      <c r="B39" s="277" t="s">
        <v>339</v>
      </c>
      <c r="C39" s="278" t="s">
        <v>340</v>
      </c>
      <c r="D39" s="266" t="n">
        <v>2</v>
      </c>
      <c r="E39" s="267" t="n">
        <v>4</v>
      </c>
      <c r="F39" s="267" t="n">
        <v>6</v>
      </c>
      <c r="G39" s="267" t="n">
        <v>8</v>
      </c>
      <c r="H39" s="267" t="n">
        <v>10</v>
      </c>
      <c r="I39" s="267" t="n">
        <v>12</v>
      </c>
      <c r="J39" s="268" t="n">
        <v>14</v>
      </c>
    </row>
    <row r="40" customFormat="false" ht="59" hidden="false" customHeight="false" outlineLevel="0" collapsed="false">
      <c r="A40" s="106"/>
      <c r="B40" s="279" t="s">
        <v>341</v>
      </c>
      <c r="C40" s="280" t="s">
        <v>342</v>
      </c>
      <c r="D40" s="266" t="s">
        <v>315</v>
      </c>
      <c r="E40" s="266" t="s">
        <v>315</v>
      </c>
      <c r="F40" s="266" t="s">
        <v>315</v>
      </c>
      <c r="G40" s="266" t="s">
        <v>315</v>
      </c>
      <c r="H40" s="266" t="s">
        <v>315</v>
      </c>
      <c r="I40" s="266" t="s">
        <v>315</v>
      </c>
      <c r="J40" s="266" t="s">
        <v>315</v>
      </c>
    </row>
    <row r="41" customFormat="false" ht="17" hidden="false" customHeight="false" outlineLevel="0" collapsed="false">
      <c r="A41" s="106"/>
      <c r="B41" s="281"/>
      <c r="C41" s="193"/>
      <c r="D41" s="282"/>
      <c r="E41" s="282"/>
      <c r="F41" s="282"/>
      <c r="G41" s="282"/>
      <c r="H41" s="282"/>
      <c r="I41" s="282"/>
      <c r="J41" s="283"/>
    </row>
    <row r="42" customFormat="false" ht="20" hidden="false" customHeight="false" outlineLevel="0" collapsed="false">
      <c r="A42" s="106"/>
      <c r="B42" s="284" t="s">
        <v>248</v>
      </c>
      <c r="C42" s="285"/>
      <c r="D42" s="286" t="n">
        <v>10</v>
      </c>
      <c r="E42" s="286" t="n">
        <v>20</v>
      </c>
      <c r="F42" s="286" t="n">
        <v>30</v>
      </c>
      <c r="G42" s="286" t="n">
        <v>40</v>
      </c>
      <c r="H42" s="286" t="n">
        <v>50</v>
      </c>
      <c r="I42" s="286" t="n">
        <v>60</v>
      </c>
      <c r="J42" s="286" t="n">
        <v>70</v>
      </c>
    </row>
    <row r="43" customFormat="false" ht="16" hidden="false" customHeight="false" outlineLevel="0" collapsed="false">
      <c r="A43" s="106"/>
      <c r="B43" s="238"/>
      <c r="C43" s="236"/>
      <c r="D43" s="106"/>
      <c r="E43" s="106"/>
      <c r="F43" s="106"/>
      <c r="G43" s="106"/>
      <c r="H43" s="106"/>
      <c r="I43" s="106"/>
      <c r="J43" s="106"/>
    </row>
    <row r="44" customFormat="false" ht="16" hidden="false" customHeight="false" outlineLevel="0" collapsed="false">
      <c r="A44" s="106"/>
      <c r="B44" s="238"/>
      <c r="C44" s="236"/>
      <c r="D44" s="106"/>
      <c r="E44" s="106"/>
      <c r="F44" s="106"/>
      <c r="G44" s="106"/>
      <c r="H44" s="106"/>
      <c r="I44" s="106"/>
      <c r="J44" s="106"/>
    </row>
    <row r="45" customFormat="false" ht="16" hidden="false" customHeight="false" outlineLevel="0" collapsed="false">
      <c r="A45" s="106"/>
      <c r="B45" s="238"/>
      <c r="C45" s="236"/>
      <c r="D45" s="106"/>
      <c r="E45" s="106"/>
      <c r="F45" s="106"/>
      <c r="G45" s="106"/>
      <c r="H45" s="106"/>
      <c r="I45" s="106"/>
      <c r="J45" s="106"/>
    </row>
    <row r="46" customFormat="false" ht="17" hidden="false" customHeight="false" outlineLevel="0" collapsed="false">
      <c r="A46" s="106"/>
      <c r="B46" s="238"/>
      <c r="C46" s="236"/>
      <c r="D46" s="106"/>
      <c r="E46" s="106"/>
      <c r="F46" s="106"/>
      <c r="G46" s="106"/>
      <c r="H46" s="106"/>
      <c r="I46" s="106"/>
      <c r="J46" s="106"/>
    </row>
    <row r="47" customFormat="false" ht="16" hidden="false" customHeight="false" outlineLevel="0" collapsed="false">
      <c r="A47" s="106"/>
      <c r="B47" s="240" t="s">
        <v>274</v>
      </c>
      <c r="C47" s="253"/>
      <c r="D47" s="287" t="s">
        <v>343</v>
      </c>
      <c r="E47" s="254"/>
      <c r="F47" s="254"/>
      <c r="G47" s="254"/>
      <c r="H47" s="254"/>
      <c r="I47" s="254"/>
      <c r="J47" s="255"/>
    </row>
    <row r="48" customFormat="false" ht="16" hidden="false" customHeight="false" outlineLevel="0" collapsed="false">
      <c r="A48" s="106"/>
      <c r="B48" s="243"/>
      <c r="C48" s="256"/>
      <c r="D48" s="288"/>
      <c r="E48" s="289"/>
      <c r="F48" s="289"/>
      <c r="G48" s="289"/>
      <c r="H48" s="289"/>
      <c r="I48" s="289"/>
      <c r="J48" s="290"/>
    </row>
    <row r="49" customFormat="false" ht="20" hidden="false" customHeight="false" outlineLevel="0" collapsed="false">
      <c r="A49" s="106"/>
      <c r="B49" s="245"/>
      <c r="C49" s="259"/>
      <c r="D49" s="246" t="s">
        <v>275</v>
      </c>
      <c r="E49" s="246" t="s">
        <v>276</v>
      </c>
      <c r="F49" s="246" t="s">
        <v>277</v>
      </c>
      <c r="G49" s="246" t="s">
        <v>278</v>
      </c>
      <c r="H49" s="246" t="s">
        <v>279</v>
      </c>
      <c r="I49" s="246" t="s">
        <v>280</v>
      </c>
      <c r="J49" s="246" t="s">
        <v>281</v>
      </c>
    </row>
    <row r="50" customFormat="false" ht="17.9" hidden="false" customHeight="false" outlineLevel="0" collapsed="false">
      <c r="A50" s="106"/>
      <c r="B50" s="291" t="s">
        <v>344</v>
      </c>
      <c r="C50" s="292" t="s">
        <v>345</v>
      </c>
      <c r="D50" s="215" t="n">
        <v>1</v>
      </c>
      <c r="E50" s="215" t="n">
        <v>1</v>
      </c>
      <c r="F50" s="215" t="n">
        <v>1</v>
      </c>
      <c r="G50" s="215" t="n">
        <v>1</v>
      </c>
      <c r="H50" s="215" t="n">
        <v>1</v>
      </c>
      <c r="I50" s="215" t="n">
        <v>1</v>
      </c>
      <c r="J50" s="215" t="n">
        <v>1</v>
      </c>
    </row>
    <row r="51" customFormat="false" ht="17.9" hidden="false" customHeight="false" outlineLevel="0" collapsed="false">
      <c r="A51" s="106"/>
      <c r="B51" s="291" t="s">
        <v>346</v>
      </c>
      <c r="C51" s="292" t="s">
        <v>347</v>
      </c>
      <c r="D51" s="215" t="n">
        <v>1</v>
      </c>
      <c r="E51" s="215" t="n">
        <v>1</v>
      </c>
      <c r="F51" s="215" t="n">
        <v>1</v>
      </c>
      <c r="G51" s="215" t="n">
        <v>1</v>
      </c>
      <c r="H51" s="215" t="n">
        <v>1</v>
      </c>
      <c r="I51" s="215" t="n">
        <v>1</v>
      </c>
      <c r="J51" s="215" t="n">
        <v>1</v>
      </c>
    </row>
    <row r="52" customFormat="false" ht="17.9" hidden="false" customHeight="false" outlineLevel="0" collapsed="false">
      <c r="A52" s="106"/>
      <c r="B52" s="291" t="s">
        <v>348</v>
      </c>
      <c r="C52" s="292" t="s">
        <v>349</v>
      </c>
      <c r="D52" s="215" t="n">
        <v>1</v>
      </c>
      <c r="E52" s="215" t="n">
        <v>1</v>
      </c>
      <c r="F52" s="215" t="n">
        <v>1</v>
      </c>
      <c r="G52" s="215" t="n">
        <v>1</v>
      </c>
      <c r="H52" s="215" t="n">
        <v>1</v>
      </c>
      <c r="I52" s="215" t="n">
        <v>1</v>
      </c>
      <c r="J52" s="215" t="n">
        <v>1</v>
      </c>
    </row>
    <row r="53" customFormat="false" ht="17.9" hidden="false" customHeight="false" outlineLevel="0" collapsed="false">
      <c r="A53" s="106"/>
      <c r="B53" s="293" t="s">
        <v>350</v>
      </c>
      <c r="C53" s="292" t="s">
        <v>345</v>
      </c>
      <c r="D53" s="215" t="n">
        <v>1</v>
      </c>
      <c r="E53" s="215" t="n">
        <v>1</v>
      </c>
      <c r="F53" s="215" t="n">
        <v>1</v>
      </c>
      <c r="G53" s="215" t="n">
        <v>1</v>
      </c>
      <c r="H53" s="215" t="n">
        <v>1</v>
      </c>
      <c r="I53" s="215" t="n">
        <v>1</v>
      </c>
      <c r="J53" s="215" t="n">
        <v>1</v>
      </c>
    </row>
    <row r="54" customFormat="false" ht="17.9" hidden="false" customHeight="false" outlineLevel="0" collapsed="false">
      <c r="A54" s="106"/>
      <c r="B54" s="293" t="s">
        <v>351</v>
      </c>
      <c r="C54" s="294" t="s">
        <v>352</v>
      </c>
      <c r="D54" s="215"/>
      <c r="E54" s="215"/>
      <c r="F54" s="215"/>
      <c r="G54" s="215"/>
      <c r="H54" s="215"/>
      <c r="I54" s="215"/>
      <c r="J54" s="215"/>
    </row>
    <row r="55" customFormat="false" ht="16" hidden="false" customHeight="false" outlineLevel="0" collapsed="false">
      <c r="A55" s="106"/>
      <c r="D55" s="215" t="s">
        <v>315</v>
      </c>
      <c r="E55" s="215" t="s">
        <v>315</v>
      </c>
      <c r="F55" s="215" t="s">
        <v>315</v>
      </c>
      <c r="G55" s="215" t="s">
        <v>315</v>
      </c>
      <c r="H55" s="215" t="s">
        <v>315</v>
      </c>
      <c r="I55" s="215" t="s">
        <v>315</v>
      </c>
      <c r="J55" s="215" t="s">
        <v>315</v>
      </c>
    </row>
    <row r="56" customFormat="false" ht="19" hidden="false" customHeight="false" outlineLevel="0" collapsed="false">
      <c r="A56" s="106"/>
      <c r="B56" s="295" t="s">
        <v>353</v>
      </c>
      <c r="C56" s="296" t="s">
        <v>354</v>
      </c>
      <c r="D56" s="106"/>
      <c r="E56" s="106"/>
      <c r="F56" s="106"/>
      <c r="G56" s="106"/>
      <c r="H56" s="106"/>
      <c r="I56" s="106"/>
      <c r="J56" s="106"/>
    </row>
    <row r="57" customFormat="false" ht="16" hidden="false" customHeight="false" outlineLevel="0" collapsed="false">
      <c r="A57" s="106"/>
      <c r="B57" s="106"/>
      <c r="F57" s="236"/>
      <c r="G57" s="236"/>
      <c r="H57" s="106"/>
      <c r="I57" s="106"/>
      <c r="J57" s="106"/>
      <c r="K57" s="106"/>
      <c r="L57" s="106"/>
      <c r="M57" s="106"/>
      <c r="N57" s="106"/>
    </row>
    <row r="58" customFormat="false" ht="16" hidden="false" customHeight="false" outlineLevel="0" collapsed="false">
      <c r="A58" s="106"/>
      <c r="F58" s="236"/>
      <c r="G58" s="236"/>
      <c r="H58" s="106"/>
      <c r="I58" s="106"/>
      <c r="J58" s="106"/>
      <c r="K58" s="106"/>
      <c r="L58" s="106"/>
      <c r="M58" s="106"/>
      <c r="N58" s="106"/>
    </row>
    <row r="65" customFormat="false" ht="48" hidden="false" customHeight="false" outlineLevel="0" collapsed="false">
      <c r="B65" s="297" t="s">
        <v>355</v>
      </c>
      <c r="C65" s="298" t="s">
        <v>356</v>
      </c>
    </row>
  </sheetData>
  <mergeCells count="18">
    <mergeCell ref="G2:G3"/>
    <mergeCell ref="H2:H3"/>
    <mergeCell ref="I2:I3"/>
    <mergeCell ref="J2:J3"/>
    <mergeCell ref="K2:K3"/>
    <mergeCell ref="L2:L3"/>
    <mergeCell ref="B4:E4"/>
    <mergeCell ref="D5:E5"/>
    <mergeCell ref="D6:E6"/>
    <mergeCell ref="B7:E7"/>
    <mergeCell ref="B8:E8"/>
    <mergeCell ref="D9:E9"/>
    <mergeCell ref="D10:E10"/>
    <mergeCell ref="D11:E11"/>
    <mergeCell ref="D14:E14"/>
    <mergeCell ref="D19:J20"/>
    <mergeCell ref="B22:B28"/>
    <mergeCell ref="B35:B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6"/>
  <cols>
    <col collapsed="false" hidden="false" max="1" min="1" style="0" width="15.8740740740741"/>
    <col collapsed="false" hidden="false" max="2" min="2" style="1" width="39.2962962962963"/>
    <col collapsed="false" hidden="false" max="3" min="3" style="0" width="15.8740740740741"/>
    <col collapsed="false" hidden="true" max="4" min="4" style="2" width="0"/>
    <col collapsed="false" hidden="true" max="5" min="5" style="1" width="0"/>
    <col collapsed="false" hidden="false" max="6" min="6" style="1" width="46.1555555555556"/>
    <col collapsed="false" hidden="false" max="7" min="7" style="0" width="29.4962962962963"/>
    <col collapsed="false" hidden="false" max="1025" min="8" style="0" width="10.6814814814815"/>
  </cols>
  <sheetData>
    <row r="1" customFormat="false" ht="49" hidden="false" customHeight="false" outlineLevel="0" collapsed="false">
      <c r="A1" s="4" t="s">
        <v>2</v>
      </c>
      <c r="B1" s="5" t="s">
        <v>3</v>
      </c>
      <c r="C1" s="27" t="s">
        <v>31</v>
      </c>
      <c r="D1" s="0"/>
      <c r="E1" s="7"/>
      <c r="F1" s="41" t="s">
        <v>65</v>
      </c>
      <c r="G1" s="42" t="s">
        <v>66</v>
      </c>
    </row>
    <row r="2" customFormat="false" ht="16" hidden="false" customHeight="false" outlineLevel="0" collapsed="false">
      <c r="A2" s="28" t="s">
        <v>33</v>
      </c>
      <c r="B2" s="29" t="s">
        <v>34</v>
      </c>
      <c r="C2" s="31" t="n">
        <f aca="false">D2/$D$10</f>
        <v>0.176470588235294</v>
      </c>
      <c r="D2" s="30" t="n">
        <v>12</v>
      </c>
      <c r="E2" s="7"/>
      <c r="F2" s="43" t="s">
        <v>67</v>
      </c>
    </row>
    <row r="3" customFormat="false" ht="16" hidden="false" customHeight="false" outlineLevel="0" collapsed="false">
      <c r="A3" s="28" t="s">
        <v>33</v>
      </c>
      <c r="B3" s="29" t="s">
        <v>37</v>
      </c>
      <c r="C3" s="31" t="n">
        <f aca="false">D3/$D$10</f>
        <v>0.147058823529412</v>
      </c>
      <c r="D3" s="30" t="n">
        <v>10</v>
      </c>
      <c r="E3" s="7"/>
      <c r="F3" s="43" t="s">
        <v>68</v>
      </c>
    </row>
    <row r="4" customFormat="false" ht="16" hidden="false" customHeight="false" outlineLevel="0" collapsed="false">
      <c r="A4" s="28" t="s">
        <v>33</v>
      </c>
      <c r="B4" s="29" t="s">
        <v>40</v>
      </c>
      <c r="C4" s="31" t="n">
        <f aca="false">D4/$D$10</f>
        <v>0.147058823529412</v>
      </c>
      <c r="D4" s="30" t="n">
        <v>10</v>
      </c>
      <c r="E4" s="7"/>
      <c r="F4" s="43" t="s">
        <v>68</v>
      </c>
    </row>
    <row r="5" customFormat="false" ht="16" hidden="false" customHeight="false" outlineLevel="0" collapsed="false">
      <c r="A5" s="44" t="s">
        <v>43</v>
      </c>
      <c r="B5" s="36" t="s">
        <v>48</v>
      </c>
      <c r="C5" s="31" t="n">
        <f aca="false">D5/$D$10</f>
        <v>0.132352941176471</v>
      </c>
      <c r="D5" s="30" t="n">
        <v>9</v>
      </c>
      <c r="E5" s="7"/>
      <c r="F5" s="43" t="s">
        <v>69</v>
      </c>
    </row>
    <row r="6" customFormat="false" ht="16" hidden="false" customHeight="false" outlineLevel="0" collapsed="false">
      <c r="A6" s="28" t="s">
        <v>33</v>
      </c>
      <c r="B6" s="29" t="s">
        <v>42</v>
      </c>
      <c r="C6" s="31" t="n">
        <f aca="false">D6/$D$10</f>
        <v>0.117647058823529</v>
      </c>
      <c r="D6" s="30" t="n">
        <v>8</v>
      </c>
      <c r="E6" s="7"/>
      <c r="F6" s="43" t="s">
        <v>70</v>
      </c>
    </row>
    <row r="7" customFormat="false" ht="16" hidden="false" customHeight="false" outlineLevel="0" collapsed="false">
      <c r="A7" s="44" t="s">
        <v>43</v>
      </c>
      <c r="B7" s="34" t="s">
        <v>44</v>
      </c>
      <c r="C7" s="31" t="n">
        <f aca="false">D7/$D$10</f>
        <v>0.117647058823529</v>
      </c>
      <c r="D7" s="30" t="n">
        <v>8</v>
      </c>
      <c r="E7" s="7"/>
      <c r="F7" s="43" t="s">
        <v>70</v>
      </c>
    </row>
    <row r="8" customFormat="false" ht="17" hidden="false" customHeight="false" outlineLevel="0" collapsed="false">
      <c r="A8" s="45" t="s">
        <v>43</v>
      </c>
      <c r="B8" s="34" t="s">
        <v>53</v>
      </c>
      <c r="C8" s="31" t="n">
        <f aca="false">D8/$D$10</f>
        <v>0.0882352941176471</v>
      </c>
      <c r="D8" s="30" t="n">
        <v>6</v>
      </c>
      <c r="E8" s="7"/>
      <c r="F8" s="43" t="s">
        <v>71</v>
      </c>
    </row>
    <row r="9" customFormat="false" ht="16" hidden="false" customHeight="false" outlineLevel="0" collapsed="false">
      <c r="A9" s="44" t="s">
        <v>50</v>
      </c>
      <c r="B9" s="34" t="s">
        <v>51</v>
      </c>
      <c r="C9" s="31" t="n">
        <f aca="false">D9/$D$10</f>
        <v>0.0735294117647059</v>
      </c>
      <c r="D9" s="30" t="n">
        <v>5</v>
      </c>
      <c r="E9" s="7"/>
      <c r="F9" s="43" t="s">
        <v>72</v>
      </c>
    </row>
    <row r="10" customFormat="false" ht="17" hidden="false" customHeight="false" outlineLevel="0" collapsed="false">
      <c r="B10" s="14"/>
      <c r="C10" s="39" t="n">
        <v>100</v>
      </c>
      <c r="D10" s="30" t="n">
        <f aca="false">SUM(D2:D9)</f>
        <v>68</v>
      </c>
      <c r="E10" s="7"/>
      <c r="F10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6"/>
  <cols>
    <col collapsed="false" hidden="false" max="2" min="1" style="0" width="10.6814814814815"/>
    <col collapsed="false" hidden="false" max="3" min="3" style="0" width="35.0814814814815"/>
    <col collapsed="false" hidden="false" max="4" min="4" style="0" width="46.1555555555556"/>
    <col collapsed="false" hidden="false" max="5" min="5" style="46" width="115.533333333333"/>
    <col collapsed="false" hidden="false" max="1025" min="6" style="0" width="10.6814814814815"/>
  </cols>
  <sheetData>
    <row r="1" customFormat="false" ht="16" hidden="false" customHeight="false" outlineLevel="0" collapsed="false">
      <c r="E1" s="0"/>
    </row>
    <row r="2" customFormat="false" ht="21" hidden="false" customHeight="false" outlineLevel="0" collapsed="false">
      <c r="C2" s="47" t="s">
        <v>73</v>
      </c>
      <c r="D2" s="8" t="s">
        <v>5</v>
      </c>
      <c r="E2" s="48" t="s">
        <v>6</v>
      </c>
    </row>
    <row r="3" customFormat="false" ht="16" hidden="false" customHeight="false" outlineLevel="0" collapsed="false">
      <c r="B3" s="49" t="s">
        <v>27</v>
      </c>
      <c r="C3" s="49" t="s">
        <v>74</v>
      </c>
      <c r="D3" s="50" t="s">
        <v>75</v>
      </c>
      <c r="E3" s="46" t="s">
        <v>76</v>
      </c>
    </row>
    <row r="4" customFormat="false" ht="16" hidden="false" customHeight="false" outlineLevel="0" collapsed="false">
      <c r="B4" s="49"/>
      <c r="C4" s="49" t="s">
        <v>77</v>
      </c>
      <c r="D4" s="51" t="s">
        <v>78</v>
      </c>
      <c r="E4" s="46" t="s">
        <v>14</v>
      </c>
    </row>
    <row r="5" customFormat="false" ht="16" hidden="false" customHeight="false" outlineLevel="0" collapsed="false">
      <c r="B5" s="49" t="s">
        <v>27</v>
      </c>
      <c r="C5" s="49" t="s">
        <v>77</v>
      </c>
      <c r="D5" s="52" t="s">
        <v>11</v>
      </c>
      <c r="E5" s="0"/>
    </row>
    <row r="6" customFormat="false" ht="16" hidden="false" customHeight="false" outlineLevel="0" collapsed="false">
      <c r="B6" s="49" t="s">
        <v>27</v>
      </c>
      <c r="C6" s="49" t="s">
        <v>77</v>
      </c>
      <c r="D6" s="53" t="s">
        <v>13</v>
      </c>
      <c r="E6" s="0"/>
    </row>
    <row r="7" customFormat="false" ht="16" hidden="false" customHeight="false" outlineLevel="0" collapsed="false">
      <c r="B7" s="49" t="s">
        <v>27</v>
      </c>
      <c r="C7" s="49" t="s">
        <v>79</v>
      </c>
      <c r="D7" s="54" t="s">
        <v>17</v>
      </c>
      <c r="E7" s="0"/>
    </row>
    <row r="8" customFormat="false" ht="16" hidden="false" customHeight="false" outlineLevel="0" collapsed="false">
      <c r="B8" s="49" t="s">
        <v>27</v>
      </c>
      <c r="C8" s="49" t="s">
        <v>79</v>
      </c>
      <c r="D8" s="55" t="s">
        <v>80</v>
      </c>
      <c r="E8" s="0"/>
    </row>
    <row r="9" customFormat="false" ht="16" hidden="false" customHeight="false" outlineLevel="0" collapsed="false">
      <c r="C9" s="56"/>
      <c r="D9" s="57"/>
      <c r="E9" s="0"/>
    </row>
    <row r="10" customFormat="false" ht="16" hidden="false" customHeight="false" outlineLevel="0" collapsed="false">
      <c r="B10" s="58" t="s">
        <v>33</v>
      </c>
      <c r="C10" s="49" t="s">
        <v>81</v>
      </c>
      <c r="D10" s="59" t="s">
        <v>34</v>
      </c>
      <c r="E10" s="46" t="s">
        <v>82</v>
      </c>
    </row>
    <row r="11" customFormat="false" ht="16" hidden="false" customHeight="false" outlineLevel="0" collapsed="false">
      <c r="B11" s="58" t="s">
        <v>33</v>
      </c>
      <c r="C11" s="49" t="s">
        <v>81</v>
      </c>
      <c r="D11" s="60" t="s">
        <v>83</v>
      </c>
      <c r="E11" s="61" t="s">
        <v>38</v>
      </c>
    </row>
    <row r="12" customFormat="false" ht="16" hidden="false" customHeight="false" outlineLevel="0" collapsed="false">
      <c r="B12" s="58" t="s">
        <v>33</v>
      </c>
      <c r="C12" s="49" t="s">
        <v>81</v>
      </c>
      <c r="D12" s="60" t="s">
        <v>40</v>
      </c>
      <c r="E12" s="46" t="s">
        <v>82</v>
      </c>
    </row>
    <row r="13" customFormat="false" ht="16" hidden="false" customHeight="false" outlineLevel="0" collapsed="false">
      <c r="B13" s="58" t="s">
        <v>33</v>
      </c>
      <c r="C13" s="49" t="s">
        <v>81</v>
      </c>
      <c r="D13" s="60" t="s">
        <v>42</v>
      </c>
      <c r="E13" s="46" t="s">
        <v>82</v>
      </c>
    </row>
    <row r="14" customFormat="false" ht="16" hidden="false" customHeight="false" outlineLevel="0" collapsed="false">
      <c r="C14" s="56"/>
      <c r="D14" s="57"/>
      <c r="E14" s="0"/>
    </row>
    <row r="15" customFormat="false" ht="16" hidden="false" customHeight="false" outlineLevel="0" collapsed="false">
      <c r="B15" s="58" t="s">
        <v>43</v>
      </c>
      <c r="C15" s="49" t="s">
        <v>79</v>
      </c>
      <c r="D15" s="62" t="s">
        <v>18</v>
      </c>
      <c r="E15" s="0"/>
    </row>
    <row r="16" customFormat="false" ht="16" hidden="false" customHeight="false" outlineLevel="0" collapsed="false">
      <c r="B16" s="58" t="s">
        <v>43</v>
      </c>
      <c r="C16" s="49" t="s">
        <v>79</v>
      </c>
      <c r="D16" s="63" t="s">
        <v>22</v>
      </c>
      <c r="E16" s="0"/>
    </row>
    <row r="17" customFormat="false" ht="16" hidden="false" customHeight="false" outlineLevel="0" collapsed="false">
      <c r="B17" s="58" t="s">
        <v>43</v>
      </c>
      <c r="C17" s="64" t="s">
        <v>84</v>
      </c>
      <c r="D17" s="65" t="s">
        <v>44</v>
      </c>
      <c r="E17" s="61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2" activeCellId="0" sqref="B2"/>
    </sheetView>
  </sheetViews>
  <sheetFormatPr defaultRowHeight="16"/>
  <cols>
    <col collapsed="false" hidden="false" max="1" min="1" style="0" width="10.6814814814815"/>
    <col collapsed="false" hidden="false" max="2" min="2" style="0" width="31.5555555555556"/>
    <col collapsed="false" hidden="false" max="3" min="3" style="40" width="48.9"/>
    <col collapsed="false" hidden="false" max="4" min="4" style="0" width="85.8444444444445"/>
    <col collapsed="false" hidden="false" max="1025" min="5" style="0" width="10.6814814814815"/>
  </cols>
  <sheetData>
    <row r="1" customFormat="false" ht="16" hidden="false" customHeight="false" outlineLevel="0" collapsed="false">
      <c r="C1" s="0"/>
    </row>
    <row r="2" customFormat="false" ht="21" hidden="false" customHeight="false" outlineLevel="0" collapsed="false">
      <c r="B2" s="47" t="s">
        <v>73</v>
      </c>
      <c r="C2" s="66" t="s">
        <v>3</v>
      </c>
      <c r="D2" s="3" t="s">
        <v>0</v>
      </c>
    </row>
    <row r="3" customFormat="false" ht="16" hidden="false" customHeight="false" outlineLevel="0" collapsed="false">
      <c r="A3" s="49" t="s">
        <v>27</v>
      </c>
      <c r="B3" s="49" t="s">
        <v>74</v>
      </c>
      <c r="C3" s="50" t="s">
        <v>28</v>
      </c>
    </row>
    <row r="4" customFormat="false" ht="16" hidden="false" customHeight="false" outlineLevel="0" collapsed="false">
      <c r="A4" s="49" t="s">
        <v>27</v>
      </c>
      <c r="B4" s="49" t="s">
        <v>74</v>
      </c>
      <c r="C4" s="50" t="s">
        <v>30</v>
      </c>
    </row>
    <row r="5" customFormat="false" ht="16" hidden="false" customHeight="false" outlineLevel="0" collapsed="false">
      <c r="A5" s="49" t="s">
        <v>27</v>
      </c>
      <c r="B5" s="49" t="s">
        <v>77</v>
      </c>
      <c r="C5" s="50" t="s">
        <v>24</v>
      </c>
      <c r="D5" s="0" t="s">
        <v>85</v>
      </c>
    </row>
    <row r="6" customFormat="false" ht="16" hidden="false" customHeight="false" outlineLevel="0" collapsed="false">
      <c r="A6" s="49" t="s">
        <v>27</v>
      </c>
      <c r="B6" s="49" t="s">
        <v>77</v>
      </c>
      <c r="C6" s="52" t="s">
        <v>10</v>
      </c>
      <c r="D6" s="0" t="s">
        <v>86</v>
      </c>
    </row>
    <row r="7" customFormat="false" ht="16" hidden="false" customHeight="false" outlineLevel="0" collapsed="false">
      <c r="A7" s="49" t="s">
        <v>27</v>
      </c>
      <c r="B7" s="49" t="s">
        <v>77</v>
      </c>
      <c r="C7" s="53" t="s">
        <v>13</v>
      </c>
      <c r="D7" s="0" t="s">
        <v>87</v>
      </c>
    </row>
    <row r="8" customFormat="false" ht="16" hidden="false" customHeight="false" outlineLevel="0" collapsed="false">
      <c r="A8" s="49" t="s">
        <v>27</v>
      </c>
      <c r="B8" s="49" t="s">
        <v>79</v>
      </c>
      <c r="C8" s="54" t="s">
        <v>17</v>
      </c>
      <c r="D8" s="0" t="s">
        <v>88</v>
      </c>
    </row>
    <row r="9" customFormat="false" ht="16" hidden="false" customHeight="false" outlineLevel="0" collapsed="false">
      <c r="A9" s="49" t="s">
        <v>27</v>
      </c>
      <c r="B9" s="49" t="s">
        <v>79</v>
      </c>
      <c r="C9" s="55" t="s">
        <v>20</v>
      </c>
      <c r="D9" s="0" t="s">
        <v>89</v>
      </c>
    </row>
    <row r="10" customFormat="false" ht="16" hidden="false" customHeight="false" outlineLevel="0" collapsed="false">
      <c r="B10" s="56"/>
      <c r="C10" s="57"/>
    </row>
    <row r="11" customFormat="false" ht="16" hidden="false" customHeight="false" outlineLevel="0" collapsed="false">
      <c r="A11" s="58" t="s">
        <v>33</v>
      </c>
      <c r="B11" s="49" t="s">
        <v>81</v>
      </c>
      <c r="C11" s="59" t="s">
        <v>34</v>
      </c>
      <c r="D11" s="0" t="s">
        <v>90</v>
      </c>
    </row>
    <row r="12" customFormat="false" ht="16" hidden="false" customHeight="false" outlineLevel="0" collapsed="false">
      <c r="A12" s="58" t="s">
        <v>33</v>
      </c>
      <c r="B12" s="49" t="s">
        <v>81</v>
      </c>
      <c r="C12" s="60" t="s">
        <v>83</v>
      </c>
      <c r="D12" s="0" t="s">
        <v>90</v>
      </c>
    </row>
    <row r="13" customFormat="false" ht="16" hidden="false" customHeight="false" outlineLevel="0" collapsed="false">
      <c r="A13" s="58" t="s">
        <v>33</v>
      </c>
      <c r="B13" s="49" t="s">
        <v>81</v>
      </c>
      <c r="C13" s="60" t="s">
        <v>40</v>
      </c>
      <c r="D13" s="0" t="s">
        <v>82</v>
      </c>
    </row>
    <row r="14" customFormat="false" ht="16" hidden="false" customHeight="false" outlineLevel="0" collapsed="false">
      <c r="A14" s="58" t="s">
        <v>33</v>
      </c>
      <c r="B14" s="49" t="s">
        <v>81</v>
      </c>
      <c r="C14" s="60" t="s">
        <v>42</v>
      </c>
      <c r="D14" s="0" t="s">
        <v>90</v>
      </c>
    </row>
    <row r="15" customFormat="false" ht="16" hidden="false" customHeight="false" outlineLevel="0" collapsed="false">
      <c r="B15" s="56"/>
      <c r="C15" s="57"/>
    </row>
    <row r="16" customFormat="false" ht="16" hidden="false" customHeight="false" outlineLevel="0" collapsed="false">
      <c r="A16" s="58" t="s">
        <v>43</v>
      </c>
      <c r="B16" s="64" t="s">
        <v>84</v>
      </c>
      <c r="C16" s="65" t="s">
        <v>44</v>
      </c>
      <c r="D16" s="0" t="s">
        <v>91</v>
      </c>
    </row>
    <row r="17" customFormat="false" ht="16" hidden="false" customHeight="false" outlineLevel="0" collapsed="false">
      <c r="A17" s="58" t="s">
        <v>43</v>
      </c>
      <c r="B17" s="64" t="s">
        <v>84</v>
      </c>
      <c r="C17" s="67" t="s">
        <v>48</v>
      </c>
      <c r="D17" s="0" t="s">
        <v>91</v>
      </c>
    </row>
    <row r="18" customFormat="false" ht="16" hidden="false" customHeight="false" outlineLevel="0" collapsed="false">
      <c r="A18" s="58" t="s">
        <v>43</v>
      </c>
      <c r="B18" s="49" t="s">
        <v>84</v>
      </c>
      <c r="C18" s="65" t="s">
        <v>53</v>
      </c>
    </row>
    <row r="19" customFormat="false" ht="16" hidden="false" customHeight="false" outlineLevel="0" collapsed="false">
      <c r="A19" s="58" t="s">
        <v>43</v>
      </c>
      <c r="B19" s="64" t="s">
        <v>92</v>
      </c>
      <c r="C19" s="68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18" activeCellId="0" sqref="I18"/>
    </sheetView>
  </sheetViews>
  <sheetFormatPr defaultRowHeight="16"/>
  <cols>
    <col collapsed="false" hidden="false" max="1" min="1" style="0" width="10.6814814814815"/>
    <col collapsed="false" hidden="false" max="2" min="2" style="0" width="22.2444444444444"/>
    <col collapsed="false" hidden="false" max="3" min="3" style="0" width="38.6111111111111"/>
    <col collapsed="false" hidden="false" max="4" min="4" style="0" width="7.44814814814815"/>
    <col collapsed="false" hidden="false" max="5" min="5" style="0" width="14.6"/>
    <col collapsed="false" hidden="false" max="1025" min="6" style="0" width="10.6814814814815"/>
  </cols>
  <sheetData>
    <row r="1" customFormat="false" ht="50" hidden="false" customHeight="true" outlineLevel="0" collapsed="false">
      <c r="B1" s="69" t="s">
        <v>94</v>
      </c>
      <c r="C1" s="70" t="s">
        <v>95</v>
      </c>
    </row>
    <row r="2" customFormat="false" ht="20" hidden="false" customHeight="false" outlineLevel="0" collapsed="false">
      <c r="B2" s="71"/>
      <c r="C2" s="72" t="s">
        <v>75</v>
      </c>
    </row>
    <row r="3" customFormat="false" ht="27" hidden="false" customHeight="true" outlineLevel="0" collapsed="false">
      <c r="B3" s="71"/>
      <c r="C3" s="58" t="s">
        <v>96</v>
      </c>
    </row>
    <row r="4" customFormat="false" ht="20" hidden="false" customHeight="false" outlineLevel="0" collapsed="false">
      <c r="B4" s="71"/>
      <c r="C4" s="73"/>
    </row>
    <row r="5" customFormat="false" ht="20" hidden="false" customHeight="false" outlineLevel="0" collapsed="false">
      <c r="B5" s="71"/>
      <c r="C5" s="74" t="s">
        <v>11</v>
      </c>
    </row>
    <row r="6" customFormat="false" ht="32" hidden="false" customHeight="false" outlineLevel="0" collapsed="false">
      <c r="B6" s="75" t="n">
        <v>4</v>
      </c>
      <c r="C6" s="76" t="s">
        <v>97</v>
      </c>
    </row>
    <row r="7" customFormat="false" ht="20" hidden="false" customHeight="false" outlineLevel="0" collapsed="false">
      <c r="B7" s="71"/>
      <c r="C7" s="73"/>
    </row>
    <row r="8" customFormat="false" ht="20" hidden="false" customHeight="false" outlineLevel="0" collapsed="false">
      <c r="B8" s="71"/>
      <c r="C8" s="74" t="s">
        <v>98</v>
      </c>
    </row>
    <row r="9" customFormat="false" ht="48" hidden="false" customHeight="false" outlineLevel="0" collapsed="false">
      <c r="B9" s="77" t="s">
        <v>99</v>
      </c>
      <c r="C9" s="78" t="s">
        <v>100</v>
      </c>
      <c r="D9" s="0" t="s">
        <v>101</v>
      </c>
    </row>
    <row r="10" customFormat="false" ht="20" hidden="false" customHeight="false" outlineLevel="0" collapsed="false">
      <c r="B10" s="71"/>
      <c r="C10" s="73"/>
    </row>
    <row r="11" customFormat="false" ht="20" hidden="false" customHeight="false" outlineLevel="0" collapsed="false">
      <c r="B11" s="71"/>
      <c r="C11" s="79" t="s">
        <v>17</v>
      </c>
    </row>
    <row r="12" customFormat="false" ht="48" hidden="false" customHeight="false" outlineLevel="0" collapsed="false">
      <c r="B12" s="75" t="n">
        <v>2</v>
      </c>
      <c r="C12" s="80" t="s">
        <v>102</v>
      </c>
    </row>
    <row r="13" customFormat="false" ht="20" hidden="false" customHeight="false" outlineLevel="0" collapsed="false">
      <c r="B13" s="71"/>
      <c r="C13" s="73"/>
    </row>
    <row r="14" customFormat="false" ht="20" hidden="false" customHeight="false" outlineLevel="0" collapsed="false">
      <c r="B14" s="71"/>
      <c r="C14" s="79" t="s">
        <v>80</v>
      </c>
    </row>
    <row r="15" customFormat="false" ht="27" hidden="false" customHeight="true" outlineLevel="0" collapsed="false">
      <c r="B15" s="75" t="n">
        <v>3</v>
      </c>
      <c r="C15" s="73" t="s">
        <v>103</v>
      </c>
    </row>
    <row r="16" customFormat="false" ht="20" hidden="false" customHeight="false" outlineLevel="0" collapsed="false">
      <c r="B16" s="71"/>
      <c r="C16" s="73"/>
    </row>
    <row r="17" customFormat="false" ht="20" hidden="false" customHeight="false" outlineLevel="0" collapsed="false">
      <c r="B17" s="71"/>
      <c r="C17" s="81" t="s">
        <v>24</v>
      </c>
    </row>
    <row r="18" customFormat="false" ht="64" hidden="false" customHeight="false" outlineLevel="0" collapsed="false">
      <c r="B18" s="75"/>
      <c r="C18" s="76" t="s">
        <v>104</v>
      </c>
    </row>
    <row r="19" customFormat="false" ht="19" hidden="false" customHeight="false" outlineLevel="0" collapsed="false">
      <c r="B19" s="71"/>
      <c r="C19" s="73"/>
    </row>
    <row r="20" customFormat="false" ht="19" hidden="false" customHeight="false" outlineLevel="0" collapsed="false">
      <c r="B20" s="71"/>
      <c r="C20" s="73"/>
    </row>
    <row r="21" customFormat="false" ht="20" hidden="false" customHeight="false" outlineLevel="0" collapsed="false">
      <c r="B21" s="82"/>
      <c r="C21" s="73"/>
    </row>
    <row r="27" customFormat="false" ht="21" hidden="false" customHeight="false" outlineLevel="0" collapsed="false">
      <c r="B27" s="47" t="s">
        <v>73</v>
      </c>
      <c r="C27" s="8" t="s">
        <v>5</v>
      </c>
      <c r="D27" s="83" t="s">
        <v>6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</row>
    <row r="28" customFormat="false" ht="16" hidden="false" customHeight="false" outlineLevel="0" collapsed="false">
      <c r="A28" s="49" t="s">
        <v>27</v>
      </c>
      <c r="B28" s="49" t="s">
        <v>74</v>
      </c>
      <c r="C28" s="50" t="s">
        <v>75</v>
      </c>
      <c r="D28" s="46" t="s">
        <v>105</v>
      </c>
    </row>
    <row r="29" customFormat="false" ht="16" hidden="false" customHeight="false" outlineLevel="0" collapsed="false">
      <c r="A29" s="49" t="s">
        <v>27</v>
      </c>
      <c r="B29" s="49" t="s">
        <v>77</v>
      </c>
      <c r="C29" s="53" t="s">
        <v>13</v>
      </c>
      <c r="D29" s="46" t="s">
        <v>106</v>
      </c>
    </row>
    <row r="30" customFormat="false" ht="16" hidden="false" customHeight="false" outlineLevel="0" collapsed="false">
      <c r="A30" s="49" t="s">
        <v>27</v>
      </c>
      <c r="B30" s="49" t="s">
        <v>107</v>
      </c>
      <c r="C30" s="84" t="s">
        <v>11</v>
      </c>
      <c r="D30" s="46" t="s">
        <v>108</v>
      </c>
    </row>
    <row r="31" customFormat="false" ht="16" hidden="false" customHeight="false" outlineLevel="0" collapsed="false">
      <c r="A31" s="49" t="s">
        <v>27</v>
      </c>
      <c r="B31" s="49" t="s">
        <v>79</v>
      </c>
      <c r="C31" s="54" t="s">
        <v>17</v>
      </c>
      <c r="D31" s="46" t="s">
        <v>109</v>
      </c>
    </row>
    <row r="32" customFormat="false" ht="16" hidden="false" customHeight="false" outlineLevel="0" collapsed="false">
      <c r="A32" s="49" t="s">
        <v>27</v>
      </c>
      <c r="B32" s="49" t="s">
        <v>79</v>
      </c>
      <c r="C32" s="55" t="s">
        <v>80</v>
      </c>
      <c r="D32" s="46" t="s">
        <v>110</v>
      </c>
    </row>
    <row r="33" customFormat="false" ht="16" hidden="false" customHeight="false" outlineLevel="0" collapsed="false">
      <c r="B33" s="56"/>
      <c r="C33" s="57"/>
      <c r="D33" s="46"/>
    </row>
    <row r="38" customFormat="false" ht="33" hidden="false" customHeight="true" outlineLevel="0" collapsed="false">
      <c r="B38" s="47" t="s">
        <v>73</v>
      </c>
      <c r="C38" s="66" t="s">
        <v>3</v>
      </c>
      <c r="D38" s="85" t="s">
        <v>0</v>
      </c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</row>
    <row r="39" customFormat="false" ht="16" hidden="false" customHeight="false" outlineLevel="0" collapsed="false">
      <c r="A39" s="49" t="s">
        <v>27</v>
      </c>
      <c r="B39" s="49" t="s">
        <v>74</v>
      </c>
      <c r="C39" s="50" t="s">
        <v>75</v>
      </c>
      <c r="D39" s="46" t="s">
        <v>105</v>
      </c>
    </row>
    <row r="40" customFormat="false" ht="16" hidden="false" customHeight="false" outlineLevel="0" collapsed="false">
      <c r="A40" s="49" t="s">
        <v>27</v>
      </c>
      <c r="B40" s="49" t="s">
        <v>77</v>
      </c>
      <c r="C40" s="52" t="s">
        <v>10</v>
      </c>
      <c r="D40" s="0" t="s">
        <v>86</v>
      </c>
    </row>
    <row r="41" customFormat="false" ht="16" hidden="false" customHeight="false" outlineLevel="0" collapsed="false">
      <c r="A41" s="49" t="s">
        <v>27</v>
      </c>
      <c r="B41" s="49" t="s">
        <v>77</v>
      </c>
      <c r="C41" s="53" t="s">
        <v>13</v>
      </c>
      <c r="D41" s="0" t="s">
        <v>87</v>
      </c>
    </row>
    <row r="42" customFormat="false" ht="16" hidden="false" customHeight="false" outlineLevel="0" collapsed="false">
      <c r="A42" s="49" t="s">
        <v>27</v>
      </c>
      <c r="B42" s="49" t="s">
        <v>79</v>
      </c>
      <c r="C42" s="54" t="s">
        <v>17</v>
      </c>
      <c r="D42" s="0" t="s">
        <v>111</v>
      </c>
    </row>
    <row r="43" customFormat="false" ht="16" hidden="false" customHeight="false" outlineLevel="0" collapsed="false">
      <c r="A43" s="49" t="s">
        <v>27</v>
      </c>
      <c r="B43" s="49" t="s">
        <v>79</v>
      </c>
      <c r="C43" s="55" t="s">
        <v>20</v>
      </c>
      <c r="D43" s="46" t="s">
        <v>110</v>
      </c>
    </row>
    <row r="44" customFormat="false" ht="16" hidden="false" customHeight="false" outlineLevel="0" collapsed="false">
      <c r="B44" s="56"/>
      <c r="C44" s="57"/>
      <c r="D44" s="46"/>
    </row>
    <row r="45" customFormat="false" ht="16" hidden="false" customHeight="false" outlineLevel="0" collapsed="false">
      <c r="A45" s="49" t="s">
        <v>27</v>
      </c>
      <c r="B45" s="49" t="s">
        <v>77</v>
      </c>
      <c r="C45" s="86" t="s">
        <v>24</v>
      </c>
      <c r="D45" s="0" t="s">
        <v>85</v>
      </c>
    </row>
  </sheetData>
  <mergeCells count="2">
    <mergeCell ref="D27:R27"/>
    <mergeCell ref="D38:R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6"/>
  <cols>
    <col collapsed="false" hidden="false" max="1" min="1" style="0" width="10.6814814814815"/>
    <col collapsed="false" hidden="false" max="2" min="2" style="87" width="22.2444444444444"/>
    <col collapsed="false" hidden="false" max="3" min="3" style="0" width="38.6111111111111"/>
    <col collapsed="false" hidden="false" max="4" min="4" style="0" width="150.518518518519"/>
    <col collapsed="false" hidden="false" max="5" min="5" style="0" width="14.6"/>
    <col collapsed="false" hidden="false" max="1025" min="6" style="0" width="10.6814814814815"/>
  </cols>
  <sheetData>
    <row r="1" customFormat="false" ht="57" hidden="false" customHeight="true" outlineLevel="0" collapsed="false">
      <c r="B1" s="88" t="s">
        <v>94</v>
      </c>
      <c r="C1" s="30" t="s">
        <v>54</v>
      </c>
    </row>
    <row r="2" customFormat="false" ht="20" hidden="false" customHeight="false" outlineLevel="0" collapsed="false">
      <c r="B2" s="89"/>
      <c r="C2" s="72" t="s">
        <v>75</v>
      </c>
    </row>
    <row r="3" customFormat="false" ht="27" hidden="false" customHeight="true" outlineLevel="0" collapsed="false">
      <c r="B3" s="90"/>
      <c r="C3" s="58" t="s">
        <v>96</v>
      </c>
    </row>
    <row r="4" customFormat="false" ht="20" hidden="false" customHeight="false" outlineLevel="0" collapsed="false">
      <c r="B4" s="89"/>
      <c r="C4" s="73"/>
    </row>
    <row r="5" customFormat="false" ht="20" hidden="false" customHeight="false" outlineLevel="0" collapsed="false">
      <c r="B5" s="89"/>
      <c r="C5" s="74" t="s">
        <v>11</v>
      </c>
    </row>
    <row r="6" customFormat="false" ht="32" hidden="false" customHeight="false" outlineLevel="0" collapsed="false">
      <c r="B6" s="91" t="s">
        <v>112</v>
      </c>
      <c r="C6" s="76" t="s">
        <v>97</v>
      </c>
    </row>
    <row r="7" customFormat="false" ht="20" hidden="false" customHeight="false" outlineLevel="0" collapsed="false">
      <c r="B7" s="92"/>
      <c r="C7" s="73"/>
    </row>
    <row r="8" customFormat="false" ht="20" hidden="false" customHeight="false" outlineLevel="0" collapsed="false">
      <c r="B8" s="89"/>
      <c r="C8" s="74" t="s">
        <v>13</v>
      </c>
    </row>
    <row r="9" customFormat="false" ht="19" hidden="false" customHeight="false" outlineLevel="0" collapsed="false">
      <c r="B9" s="91" t="s">
        <v>113</v>
      </c>
      <c r="C9" s="78" t="s">
        <v>114</v>
      </c>
    </row>
    <row r="10" customFormat="false" ht="20" hidden="false" customHeight="false" outlineLevel="0" collapsed="false">
      <c r="B10" s="92"/>
      <c r="C10" s="73"/>
    </row>
    <row r="11" customFormat="false" ht="20" hidden="false" customHeight="false" outlineLevel="0" collapsed="false">
      <c r="B11" s="89"/>
      <c r="C11" s="79" t="s">
        <v>17</v>
      </c>
    </row>
    <row r="12" customFormat="false" ht="27" hidden="false" customHeight="true" outlineLevel="0" collapsed="false">
      <c r="B12" s="91" t="s">
        <v>115</v>
      </c>
      <c r="C12" s="73"/>
    </row>
    <row r="13" customFormat="false" ht="20" hidden="false" customHeight="false" outlineLevel="0" collapsed="false">
      <c r="B13" s="92"/>
      <c r="C13" s="73"/>
    </row>
    <row r="14" customFormat="false" ht="20" hidden="false" customHeight="false" outlineLevel="0" collapsed="false">
      <c r="B14" s="89"/>
      <c r="C14" s="79" t="s">
        <v>80</v>
      </c>
    </row>
    <row r="15" customFormat="false" ht="27" hidden="false" customHeight="true" outlineLevel="0" collapsed="false">
      <c r="B15" s="91" t="s">
        <v>116</v>
      </c>
      <c r="C15" s="73"/>
    </row>
    <row r="16" customFormat="false" ht="20" hidden="false" customHeight="false" outlineLevel="0" collapsed="false">
      <c r="B16" s="92"/>
      <c r="C16" s="73"/>
    </row>
    <row r="17" customFormat="false" ht="20" hidden="false" customHeight="false" outlineLevel="0" collapsed="false">
      <c r="B17" s="89"/>
      <c r="C17" s="93" t="s">
        <v>117</v>
      </c>
    </row>
    <row r="18" customFormat="false" ht="64" hidden="false" customHeight="false" outlineLevel="0" collapsed="false">
      <c r="B18" s="94" t="s">
        <v>118</v>
      </c>
      <c r="C18" s="76" t="s">
        <v>119</v>
      </c>
    </row>
    <row r="19" customFormat="false" ht="19" hidden="false" customHeight="false" outlineLevel="0" collapsed="false">
      <c r="B19" s="92"/>
      <c r="C19" s="73"/>
    </row>
    <row r="20" customFormat="false" ht="19" hidden="false" customHeight="false" outlineLevel="0" collapsed="false">
      <c r="B20" s="89"/>
      <c r="C20" s="73"/>
    </row>
    <row r="21" customFormat="false" ht="20" hidden="false" customHeight="false" outlineLevel="0" collapsed="false">
      <c r="B21" s="95"/>
      <c r="C21" s="73"/>
    </row>
    <row r="22" customFormat="false" ht="16" hidden="false" customHeight="false" outlineLevel="0" collapsed="false">
      <c r="B22" s="0"/>
    </row>
    <row r="27" customFormat="false" ht="21" hidden="false" customHeight="false" outlineLevel="0" collapsed="false">
      <c r="B27" s="96" t="s">
        <v>73</v>
      </c>
      <c r="C27" s="8" t="s">
        <v>5</v>
      </c>
      <c r="D27" s="48" t="s">
        <v>6</v>
      </c>
    </row>
    <row r="28" customFormat="false" ht="16" hidden="false" customHeight="false" outlineLevel="0" collapsed="false">
      <c r="A28" s="49" t="s">
        <v>27</v>
      </c>
      <c r="B28" s="97" t="s">
        <v>74</v>
      </c>
      <c r="C28" s="50" t="s">
        <v>75</v>
      </c>
      <c r="D28" s="46"/>
    </row>
    <row r="29" customFormat="false" ht="16" hidden="false" customHeight="false" outlineLevel="0" collapsed="false">
      <c r="A29" s="49" t="s">
        <v>27</v>
      </c>
      <c r="B29" s="97" t="s">
        <v>77</v>
      </c>
      <c r="C29" s="53" t="s">
        <v>13</v>
      </c>
      <c r="D29" s="46"/>
    </row>
    <row r="30" customFormat="false" ht="16" hidden="false" customHeight="false" outlineLevel="0" collapsed="false">
      <c r="A30" s="49" t="s">
        <v>27</v>
      </c>
      <c r="B30" s="97" t="s">
        <v>107</v>
      </c>
      <c r="C30" s="84" t="s">
        <v>11</v>
      </c>
      <c r="D30" s="46" t="s">
        <v>108</v>
      </c>
    </row>
    <row r="31" customFormat="false" ht="16" hidden="false" customHeight="false" outlineLevel="0" collapsed="false">
      <c r="A31" s="49" t="s">
        <v>27</v>
      </c>
      <c r="B31" s="97" t="s">
        <v>79</v>
      </c>
      <c r="C31" s="54" t="s">
        <v>17</v>
      </c>
      <c r="D31" s="46"/>
    </row>
    <row r="32" customFormat="false" ht="16" hidden="false" customHeight="false" outlineLevel="0" collapsed="false">
      <c r="A32" s="49" t="s">
        <v>27</v>
      </c>
      <c r="B32" s="97" t="s">
        <v>79</v>
      </c>
      <c r="C32" s="55" t="s">
        <v>80</v>
      </c>
      <c r="D32" s="46"/>
    </row>
    <row r="33" customFormat="false" ht="16" hidden="false" customHeight="false" outlineLevel="0" collapsed="false">
      <c r="B33" s="98"/>
      <c r="C33" s="57"/>
      <c r="D33" s="46"/>
    </row>
    <row r="34" customFormat="false" ht="16" hidden="false" customHeight="false" outlineLevel="0" collapsed="false">
      <c r="B34" s="0"/>
      <c r="C34" s="99" t="s">
        <v>120</v>
      </c>
      <c r="D34" s="0" t="s">
        <v>121</v>
      </c>
    </row>
    <row r="38" customFormat="false" ht="21" hidden="false" customHeight="false" outlineLevel="0" collapsed="false">
      <c r="B38" s="96" t="s">
        <v>73</v>
      </c>
      <c r="C38" s="66" t="s">
        <v>3</v>
      </c>
      <c r="D38" s="3" t="s">
        <v>0</v>
      </c>
    </row>
    <row r="39" customFormat="false" ht="16" hidden="false" customHeight="false" outlineLevel="0" collapsed="false">
      <c r="A39" s="49" t="s">
        <v>27</v>
      </c>
      <c r="B39" s="97" t="s">
        <v>74</v>
      </c>
      <c r="C39" s="50" t="s">
        <v>75</v>
      </c>
      <c r="D39" s="46"/>
    </row>
    <row r="40" customFormat="false" ht="16" hidden="false" customHeight="false" outlineLevel="0" collapsed="false">
      <c r="A40" s="49" t="s">
        <v>27</v>
      </c>
      <c r="B40" s="97" t="s">
        <v>77</v>
      </c>
      <c r="C40" s="99" t="s">
        <v>24</v>
      </c>
    </row>
    <row r="41" customFormat="false" ht="16" hidden="false" customHeight="false" outlineLevel="0" collapsed="false">
      <c r="A41" s="49" t="s">
        <v>27</v>
      </c>
      <c r="B41" s="97" t="s">
        <v>77</v>
      </c>
      <c r="C41" s="52" t="s">
        <v>10</v>
      </c>
    </row>
    <row r="42" customFormat="false" ht="16" hidden="false" customHeight="false" outlineLevel="0" collapsed="false">
      <c r="A42" s="49" t="s">
        <v>27</v>
      </c>
      <c r="B42" s="97" t="s">
        <v>77</v>
      </c>
      <c r="C42" s="53" t="s">
        <v>13</v>
      </c>
      <c r="D42" s="0" t="s">
        <v>122</v>
      </c>
    </row>
    <row r="43" customFormat="false" ht="16" hidden="false" customHeight="false" outlineLevel="0" collapsed="false">
      <c r="A43" s="49" t="s">
        <v>27</v>
      </c>
      <c r="B43" s="97" t="s">
        <v>79</v>
      </c>
      <c r="C43" s="54" t="s">
        <v>17</v>
      </c>
    </row>
    <row r="44" customFormat="false" ht="16" hidden="false" customHeight="false" outlineLevel="0" collapsed="false">
      <c r="A44" s="49" t="s">
        <v>27</v>
      </c>
      <c r="B44" s="97" t="s">
        <v>79</v>
      </c>
      <c r="C44" s="55" t="s">
        <v>20</v>
      </c>
      <c r="D44" s="46"/>
    </row>
    <row r="45" customFormat="false" ht="16" hidden="false" customHeight="false" outlineLevel="0" collapsed="false">
      <c r="B45" s="98"/>
      <c r="C45" s="57"/>
    </row>
    <row r="46" customFormat="false" ht="16" hidden="false" customHeight="false" outlineLevel="0" collapsed="false">
      <c r="C46" s="99" t="s">
        <v>120</v>
      </c>
      <c r="D46" s="0" t="s">
        <v>123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6"/>
  <cols>
    <col collapsed="false" hidden="false" max="1" min="1" style="0" width="10.6814814814815"/>
    <col collapsed="false" hidden="false" max="2" min="2" style="2" width="22.2444444444444"/>
    <col collapsed="false" hidden="false" max="3" min="3" style="0" width="38.6111111111111"/>
    <col collapsed="false" hidden="false" max="4" min="4" style="0" width="150.518518518519"/>
    <col collapsed="false" hidden="false" max="5" min="5" style="0" width="14.6"/>
    <col collapsed="false" hidden="false" max="1025" min="6" style="0" width="10.6814814814815"/>
  </cols>
  <sheetData>
    <row r="1" customFormat="false" ht="44" hidden="false" customHeight="true" outlineLevel="0" collapsed="false">
      <c r="B1" s="69" t="s">
        <v>94</v>
      </c>
      <c r="C1" s="100" t="s">
        <v>124</v>
      </c>
    </row>
    <row r="2" customFormat="false" ht="20" hidden="false" customHeight="false" outlineLevel="0" collapsed="false">
      <c r="B2" s="71"/>
      <c r="C2" s="72" t="s">
        <v>75</v>
      </c>
    </row>
    <row r="3" customFormat="false" ht="27" hidden="false" customHeight="true" outlineLevel="0" collapsed="false">
      <c r="B3" s="71"/>
      <c r="C3" s="58" t="s">
        <v>96</v>
      </c>
    </row>
    <row r="4" customFormat="false" ht="20" hidden="false" customHeight="false" outlineLevel="0" collapsed="false">
      <c r="B4" s="71"/>
      <c r="C4" s="73"/>
    </row>
    <row r="5" customFormat="false" ht="20" hidden="false" customHeight="false" outlineLevel="0" collapsed="false">
      <c r="B5" s="71"/>
      <c r="C5" s="74" t="s">
        <v>11</v>
      </c>
    </row>
    <row r="6" customFormat="false" ht="32" hidden="false" customHeight="false" outlineLevel="0" collapsed="false">
      <c r="B6" s="101" t="n">
        <v>3</v>
      </c>
      <c r="C6" s="76" t="s">
        <v>97</v>
      </c>
      <c r="D6" s="0" t="s">
        <v>125</v>
      </c>
    </row>
    <row r="7" customFormat="false" ht="20" hidden="false" customHeight="false" outlineLevel="0" collapsed="false">
      <c r="B7" s="101"/>
      <c r="C7" s="73"/>
    </row>
    <row r="8" customFormat="false" ht="20" hidden="false" customHeight="false" outlineLevel="0" collapsed="false">
      <c r="B8" s="71"/>
      <c r="C8" s="74" t="s">
        <v>13</v>
      </c>
    </row>
    <row r="9" customFormat="false" ht="48" hidden="false" customHeight="false" outlineLevel="0" collapsed="false">
      <c r="B9" s="102" t="s">
        <v>126</v>
      </c>
      <c r="C9" s="78" t="s">
        <v>100</v>
      </c>
      <c r="D9" s="0" t="s">
        <v>127</v>
      </c>
    </row>
    <row r="10" customFormat="false" ht="20" hidden="false" customHeight="false" outlineLevel="0" collapsed="false">
      <c r="B10" s="101"/>
      <c r="C10" s="73"/>
    </row>
    <row r="11" customFormat="false" ht="20" hidden="false" customHeight="false" outlineLevel="0" collapsed="false">
      <c r="B11" s="71"/>
      <c r="C11" s="79" t="s">
        <v>17</v>
      </c>
    </row>
    <row r="12" customFormat="false" ht="27" hidden="false" customHeight="true" outlineLevel="0" collapsed="false">
      <c r="B12" s="101" t="n">
        <v>4</v>
      </c>
      <c r="C12" s="73"/>
    </row>
    <row r="13" customFormat="false" ht="20" hidden="false" customHeight="false" outlineLevel="0" collapsed="false">
      <c r="B13" s="101"/>
      <c r="C13" s="73"/>
    </row>
    <row r="14" customFormat="false" ht="20" hidden="false" customHeight="false" outlineLevel="0" collapsed="false">
      <c r="B14" s="71"/>
      <c r="C14" s="79" t="s">
        <v>80</v>
      </c>
    </row>
    <row r="15" customFormat="false" ht="27" hidden="false" customHeight="true" outlineLevel="0" collapsed="false">
      <c r="B15" s="101" t="n">
        <v>5</v>
      </c>
      <c r="C15" s="73"/>
    </row>
    <row r="16" customFormat="false" ht="20" hidden="false" customHeight="false" outlineLevel="0" collapsed="false">
      <c r="B16" s="101"/>
      <c r="C16" s="73"/>
    </row>
    <row r="17" customFormat="false" ht="20" hidden="false" customHeight="false" outlineLevel="0" collapsed="false">
      <c r="B17" s="71"/>
      <c r="C17" s="93" t="s">
        <v>117</v>
      </c>
    </row>
    <row r="18" customFormat="false" ht="64" hidden="false" customHeight="false" outlineLevel="0" collapsed="false">
      <c r="B18" s="101" t="n">
        <v>1</v>
      </c>
      <c r="C18" s="76" t="s">
        <v>128</v>
      </c>
    </row>
    <row r="19" customFormat="false" ht="19" hidden="false" customHeight="false" outlineLevel="0" collapsed="false">
      <c r="B19" s="101"/>
      <c r="C19" s="73"/>
    </row>
    <row r="20" customFormat="false" ht="19" hidden="false" customHeight="false" outlineLevel="0" collapsed="false">
      <c r="B20" s="71"/>
      <c r="C20" s="73"/>
    </row>
    <row r="21" customFormat="false" ht="20" hidden="false" customHeight="false" outlineLevel="0" collapsed="false">
      <c r="B21" s="82"/>
      <c r="C21" s="73"/>
    </row>
    <row r="22" customFormat="false" ht="16" hidden="false" customHeight="false" outlineLevel="0" collapsed="false">
      <c r="B22" s="0"/>
    </row>
    <row r="23" customFormat="false" ht="21" hidden="false" customHeight="false" outlineLevel="0" collapsed="false">
      <c r="B23" s="47" t="s">
        <v>73</v>
      </c>
      <c r="C23" s="103" t="s">
        <v>5</v>
      </c>
      <c r="D23" s="48" t="s">
        <v>6</v>
      </c>
    </row>
    <row r="24" customFormat="false" ht="16" hidden="false" customHeight="false" outlineLevel="0" collapsed="false">
      <c r="A24" s="49" t="s">
        <v>27</v>
      </c>
      <c r="B24" s="49" t="s">
        <v>74</v>
      </c>
      <c r="C24" s="50" t="s">
        <v>75</v>
      </c>
      <c r="D24" s="46"/>
    </row>
    <row r="25" customFormat="false" ht="16" hidden="false" customHeight="false" outlineLevel="0" collapsed="false">
      <c r="A25" s="49" t="s">
        <v>27</v>
      </c>
      <c r="B25" s="49" t="s">
        <v>77</v>
      </c>
      <c r="C25" s="53" t="s">
        <v>13</v>
      </c>
      <c r="D25" s="46"/>
    </row>
    <row r="26" customFormat="false" ht="16" hidden="false" customHeight="false" outlineLevel="0" collapsed="false">
      <c r="A26" s="49" t="s">
        <v>27</v>
      </c>
      <c r="B26" s="49" t="s">
        <v>107</v>
      </c>
      <c r="C26" s="84" t="s">
        <v>11</v>
      </c>
      <c r="D26" s="46" t="s">
        <v>108</v>
      </c>
    </row>
    <row r="27" customFormat="false" ht="16" hidden="false" customHeight="false" outlineLevel="0" collapsed="false">
      <c r="A27" s="49" t="s">
        <v>27</v>
      </c>
      <c r="B27" s="49" t="s">
        <v>79</v>
      </c>
      <c r="C27" s="54" t="s">
        <v>17</v>
      </c>
      <c r="D27" s="46"/>
    </row>
    <row r="28" customFormat="false" ht="16" hidden="false" customHeight="false" outlineLevel="0" collapsed="false">
      <c r="A28" s="49" t="s">
        <v>27</v>
      </c>
      <c r="B28" s="49" t="s">
        <v>79</v>
      </c>
      <c r="C28" s="55" t="s">
        <v>80</v>
      </c>
      <c r="D28" s="46"/>
    </row>
    <row r="29" customFormat="false" ht="17" hidden="false" customHeight="false" outlineLevel="0" collapsed="false">
      <c r="B29" s="104"/>
      <c r="C29" s="57"/>
      <c r="D29" s="46"/>
    </row>
    <row r="30" customFormat="false" ht="17" hidden="false" customHeight="false" outlineLevel="0" collapsed="false">
      <c r="B30" s="0"/>
      <c r="C30" s="93" t="s">
        <v>117</v>
      </c>
      <c r="D30" s="0" t="s">
        <v>121</v>
      </c>
    </row>
    <row r="31" customFormat="false" ht="16" hidden="false" customHeight="false" outlineLevel="0" collapsed="false">
      <c r="B31" s="0"/>
    </row>
    <row r="34" customFormat="false" ht="21" hidden="false" customHeight="false" outlineLevel="0" collapsed="false">
      <c r="B34" s="47" t="s">
        <v>73</v>
      </c>
      <c r="C34" s="66" t="s">
        <v>3</v>
      </c>
      <c r="D34" s="3" t="s">
        <v>0</v>
      </c>
    </row>
    <row r="35" customFormat="false" ht="16" hidden="false" customHeight="false" outlineLevel="0" collapsed="false">
      <c r="A35" s="49" t="s">
        <v>27</v>
      </c>
      <c r="B35" s="49" t="s">
        <v>74</v>
      </c>
      <c r="C35" s="50" t="s">
        <v>75</v>
      </c>
      <c r="D35" s="46"/>
    </row>
    <row r="36" customFormat="false" ht="16" hidden="false" customHeight="false" outlineLevel="0" collapsed="false">
      <c r="A36" s="49" t="s">
        <v>27</v>
      </c>
      <c r="B36" s="49" t="s">
        <v>77</v>
      </c>
      <c r="C36" s="52" t="s">
        <v>10</v>
      </c>
    </row>
    <row r="37" customFormat="false" ht="16" hidden="false" customHeight="false" outlineLevel="0" collapsed="false">
      <c r="A37" s="49" t="s">
        <v>27</v>
      </c>
      <c r="B37" s="49" t="s">
        <v>77</v>
      </c>
      <c r="C37" s="53" t="s">
        <v>13</v>
      </c>
      <c r="D37" s="0" t="s">
        <v>122</v>
      </c>
    </row>
    <row r="38" customFormat="false" ht="16" hidden="false" customHeight="false" outlineLevel="0" collapsed="false">
      <c r="A38" s="49" t="s">
        <v>27</v>
      </c>
      <c r="B38" s="49" t="s">
        <v>79</v>
      </c>
      <c r="C38" s="54" t="s">
        <v>17</v>
      </c>
    </row>
    <row r="39" customFormat="false" ht="16" hidden="false" customHeight="false" outlineLevel="0" collapsed="false">
      <c r="A39" s="49" t="s">
        <v>27</v>
      </c>
      <c r="B39" s="49" t="s">
        <v>79</v>
      </c>
      <c r="C39" s="55" t="s">
        <v>20</v>
      </c>
      <c r="D39" s="46"/>
    </row>
    <row r="40" customFormat="false" ht="17" hidden="false" customHeight="false" outlineLevel="0" collapsed="false">
      <c r="B40" s="104"/>
      <c r="C40" s="57"/>
    </row>
    <row r="41" customFormat="false" ht="17" hidden="false" customHeight="false" outlineLevel="0" collapsed="false">
      <c r="C41" s="93" t="s">
        <v>117</v>
      </c>
      <c r="D41" s="0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6"/>
  <cols>
    <col collapsed="false" hidden="false" max="1" min="1" style="0" width="10.6814814814815"/>
    <col collapsed="false" hidden="false" max="2" min="2" style="2" width="22.2444444444444"/>
    <col collapsed="false" hidden="false" max="3" min="3" style="0" width="41.2555555555556"/>
    <col collapsed="false" hidden="false" max="4" min="4" style="0" width="150.518518518519"/>
    <col collapsed="false" hidden="false" max="5" min="5" style="0" width="14.6"/>
    <col collapsed="false" hidden="false" max="1025" min="6" style="0" width="10.6814814814815"/>
  </cols>
  <sheetData>
    <row r="1" customFormat="false" ht="53" hidden="false" customHeight="true" outlineLevel="0" collapsed="false">
      <c r="B1" s="69" t="s">
        <v>94</v>
      </c>
      <c r="C1" s="30" t="s">
        <v>130</v>
      </c>
    </row>
    <row r="2" customFormat="false" ht="20" hidden="false" customHeight="false" outlineLevel="0" collapsed="false">
      <c r="B2" s="71"/>
      <c r="C2" s="72" t="s">
        <v>75</v>
      </c>
    </row>
    <row r="3" customFormat="false" ht="27" hidden="false" customHeight="true" outlineLevel="0" collapsed="false">
      <c r="B3" s="71"/>
      <c r="C3" s="58" t="s">
        <v>96</v>
      </c>
    </row>
    <row r="4" customFormat="false" ht="20" hidden="false" customHeight="false" outlineLevel="0" collapsed="false">
      <c r="B4" s="71"/>
      <c r="C4" s="73"/>
    </row>
    <row r="5" customFormat="false" ht="20" hidden="false" customHeight="false" outlineLevel="0" collapsed="false">
      <c r="B5" s="71"/>
      <c r="C5" s="74" t="s">
        <v>11</v>
      </c>
    </row>
    <row r="6" customFormat="false" ht="32" hidden="false" customHeight="false" outlineLevel="0" collapsed="false">
      <c r="B6" s="101" t="n">
        <v>3</v>
      </c>
      <c r="C6" s="76" t="s">
        <v>97</v>
      </c>
    </row>
    <row r="7" customFormat="false" ht="20" hidden="false" customHeight="false" outlineLevel="0" collapsed="false">
      <c r="B7" s="71"/>
      <c r="C7" s="73"/>
    </row>
    <row r="8" customFormat="false" ht="20" hidden="false" customHeight="false" outlineLevel="0" collapsed="false">
      <c r="B8" s="71"/>
      <c r="C8" s="74" t="s">
        <v>13</v>
      </c>
    </row>
    <row r="9" customFormat="false" ht="64" hidden="false" customHeight="false" outlineLevel="0" collapsed="false">
      <c r="B9" s="102" t="s">
        <v>131</v>
      </c>
      <c r="C9" s="78" t="s">
        <v>132</v>
      </c>
    </row>
    <row r="10" customFormat="false" ht="20" hidden="false" customHeight="false" outlineLevel="0" collapsed="false">
      <c r="B10" s="105"/>
      <c r="C10" s="73"/>
    </row>
    <row r="11" customFormat="false" ht="20" hidden="false" customHeight="false" outlineLevel="0" collapsed="false">
      <c r="B11" s="71"/>
      <c r="C11" s="79" t="s">
        <v>17</v>
      </c>
    </row>
    <row r="12" customFormat="false" ht="27" hidden="false" customHeight="true" outlineLevel="0" collapsed="false">
      <c r="B12" s="101" t="n">
        <v>4</v>
      </c>
      <c r="C12" s="73"/>
    </row>
    <row r="13" customFormat="false" ht="20" hidden="false" customHeight="false" outlineLevel="0" collapsed="false">
      <c r="B13" s="105"/>
      <c r="C13" s="73"/>
    </row>
    <row r="14" customFormat="false" ht="20" hidden="false" customHeight="false" outlineLevel="0" collapsed="false">
      <c r="B14" s="71"/>
      <c r="C14" s="79" t="s">
        <v>80</v>
      </c>
    </row>
    <row r="15" customFormat="false" ht="27" hidden="false" customHeight="true" outlineLevel="0" collapsed="false">
      <c r="B15" s="101" t="n">
        <v>5</v>
      </c>
      <c r="C15" s="73"/>
    </row>
    <row r="16" customFormat="false" ht="20" hidden="false" customHeight="false" outlineLevel="0" collapsed="false">
      <c r="B16" s="105"/>
      <c r="C16" s="73"/>
    </row>
    <row r="17" customFormat="false" ht="20" hidden="false" customHeight="false" outlineLevel="0" collapsed="false">
      <c r="B17" s="71"/>
      <c r="C17" s="93" t="s">
        <v>133</v>
      </c>
    </row>
    <row r="18" customFormat="false" ht="64" hidden="false" customHeight="false" outlineLevel="0" collapsed="false">
      <c r="B18" s="101" t="n">
        <v>1</v>
      </c>
      <c r="C18" s="76" t="s">
        <v>134</v>
      </c>
    </row>
    <row r="19" customFormat="false" ht="19" hidden="false" customHeight="false" outlineLevel="0" collapsed="false">
      <c r="B19" s="105"/>
      <c r="C19" s="73"/>
    </row>
    <row r="20" customFormat="false" ht="19" hidden="false" customHeight="false" outlineLevel="0" collapsed="false">
      <c r="B20" s="71"/>
      <c r="C20" s="73"/>
    </row>
    <row r="21" customFormat="false" ht="20" hidden="false" customHeight="false" outlineLevel="0" collapsed="false">
      <c r="B21" s="82"/>
      <c r="C21" s="73"/>
    </row>
    <row r="22" customFormat="false" ht="16" hidden="false" customHeight="false" outlineLevel="0" collapsed="false">
      <c r="B22" s="0"/>
    </row>
    <row r="23" customFormat="false" ht="21" hidden="false" customHeight="false" outlineLevel="0" collapsed="false">
      <c r="B23" s="47" t="s">
        <v>73</v>
      </c>
      <c r="C23" s="8" t="s">
        <v>5</v>
      </c>
      <c r="D23" s="48" t="s">
        <v>6</v>
      </c>
    </row>
    <row r="24" customFormat="false" ht="16" hidden="false" customHeight="false" outlineLevel="0" collapsed="false">
      <c r="A24" s="49" t="s">
        <v>27</v>
      </c>
      <c r="B24" s="49" t="s">
        <v>74</v>
      </c>
      <c r="C24" s="50" t="s">
        <v>75</v>
      </c>
      <c r="D24" s="46"/>
    </row>
    <row r="25" customFormat="false" ht="16" hidden="false" customHeight="false" outlineLevel="0" collapsed="false">
      <c r="A25" s="49" t="s">
        <v>27</v>
      </c>
      <c r="B25" s="49" t="s">
        <v>77</v>
      </c>
      <c r="C25" s="53" t="s">
        <v>13</v>
      </c>
      <c r="D25" s="46"/>
    </row>
    <row r="26" customFormat="false" ht="16" hidden="false" customHeight="false" outlineLevel="0" collapsed="false">
      <c r="A26" s="49" t="s">
        <v>27</v>
      </c>
      <c r="B26" s="49" t="s">
        <v>107</v>
      </c>
      <c r="C26" s="84" t="s">
        <v>11</v>
      </c>
      <c r="D26" s="46"/>
    </row>
    <row r="27" customFormat="false" ht="16" hidden="false" customHeight="false" outlineLevel="0" collapsed="false">
      <c r="A27" s="49" t="s">
        <v>27</v>
      </c>
      <c r="B27" s="49" t="s">
        <v>79</v>
      </c>
      <c r="C27" s="54" t="s">
        <v>17</v>
      </c>
      <c r="D27" s="46"/>
    </row>
    <row r="28" customFormat="false" ht="16" hidden="false" customHeight="false" outlineLevel="0" collapsed="false">
      <c r="A28" s="49" t="s">
        <v>27</v>
      </c>
      <c r="B28" s="49" t="s">
        <v>79</v>
      </c>
      <c r="C28" s="55" t="s">
        <v>80</v>
      </c>
      <c r="D28" s="46"/>
    </row>
    <row r="29" customFormat="false" ht="16" hidden="false" customHeight="false" outlineLevel="0" collapsed="false">
      <c r="B29" s="104"/>
      <c r="C29" s="57"/>
      <c r="D29" s="46"/>
    </row>
    <row r="30" customFormat="false" ht="16" hidden="false" customHeight="false" outlineLevel="0" collapsed="false">
      <c r="B30" s="0"/>
      <c r="C30" s="99" t="s">
        <v>135</v>
      </c>
      <c r="D30" s="0" t="s">
        <v>136</v>
      </c>
    </row>
    <row r="34" customFormat="false" ht="21" hidden="false" customHeight="false" outlineLevel="0" collapsed="false">
      <c r="B34" s="47" t="s">
        <v>73</v>
      </c>
      <c r="C34" s="66" t="s">
        <v>3</v>
      </c>
      <c r="D34" s="3" t="s">
        <v>0</v>
      </c>
    </row>
    <row r="35" customFormat="false" ht="16" hidden="false" customHeight="false" outlineLevel="0" collapsed="false">
      <c r="A35" s="49" t="s">
        <v>27</v>
      </c>
      <c r="B35" s="49" t="s">
        <v>74</v>
      </c>
      <c r="C35" s="50" t="s">
        <v>75</v>
      </c>
      <c r="D35" s="46"/>
    </row>
    <row r="36" customFormat="false" ht="16" hidden="false" customHeight="false" outlineLevel="0" collapsed="false">
      <c r="A36" s="49" t="s">
        <v>27</v>
      </c>
      <c r="B36" s="49" t="s">
        <v>77</v>
      </c>
      <c r="C36" s="52" t="s">
        <v>10</v>
      </c>
    </row>
    <row r="37" customFormat="false" ht="16" hidden="false" customHeight="false" outlineLevel="0" collapsed="false">
      <c r="A37" s="49" t="s">
        <v>27</v>
      </c>
      <c r="B37" s="49" t="s">
        <v>77</v>
      </c>
      <c r="C37" s="53" t="s">
        <v>13</v>
      </c>
    </row>
    <row r="38" customFormat="false" ht="16" hidden="false" customHeight="false" outlineLevel="0" collapsed="false">
      <c r="A38" s="49" t="s">
        <v>27</v>
      </c>
      <c r="B38" s="49" t="s">
        <v>79</v>
      </c>
      <c r="C38" s="54" t="s">
        <v>17</v>
      </c>
    </row>
    <row r="39" customFormat="false" ht="16" hidden="false" customHeight="false" outlineLevel="0" collapsed="false">
      <c r="A39" s="49" t="s">
        <v>27</v>
      </c>
      <c r="B39" s="49" t="s">
        <v>79</v>
      </c>
      <c r="C39" s="55" t="s">
        <v>20</v>
      </c>
      <c r="D39" s="46"/>
    </row>
    <row r="40" customFormat="false" ht="16" hidden="false" customHeight="false" outlineLevel="0" collapsed="false">
      <c r="B40" s="104"/>
      <c r="C40" s="57"/>
    </row>
    <row r="41" customFormat="false" ht="16" hidden="false" customHeight="false" outlineLevel="0" collapsed="false">
      <c r="C41" s="99" t="s">
        <v>135</v>
      </c>
      <c r="D41" s="0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1" zoomScaleNormal="101" zoomScalePageLayoutView="100" workbookViewId="0">
      <selection pane="topLeft" activeCell="C1" activeCellId="0" sqref="C1"/>
    </sheetView>
  </sheetViews>
  <sheetFormatPr defaultRowHeight="16"/>
  <cols>
    <col collapsed="false" hidden="false" max="1" min="1" style="0" width="10.6814814814815"/>
    <col collapsed="false" hidden="false" max="2" min="2" style="2" width="22.2444444444444"/>
    <col collapsed="false" hidden="false" max="3" min="3" style="0" width="41.2555555555556"/>
    <col collapsed="false" hidden="false" max="4" min="4" style="0" width="150.518518518519"/>
    <col collapsed="false" hidden="false" max="5" min="5" style="0" width="14.6"/>
    <col collapsed="false" hidden="false" max="1025" min="6" style="0" width="10.6814814814815"/>
  </cols>
  <sheetData>
    <row r="1" customFormat="false" ht="35" hidden="false" customHeight="true" outlineLevel="0" collapsed="false">
      <c r="B1" s="69" t="s">
        <v>94</v>
      </c>
      <c r="C1" s="0" t="s">
        <v>138</v>
      </c>
    </row>
    <row r="2" customFormat="false" ht="20" hidden="false" customHeight="false" outlineLevel="0" collapsed="false">
      <c r="B2" s="71"/>
      <c r="C2" s="72" t="s">
        <v>75</v>
      </c>
    </row>
    <row r="3" customFormat="false" ht="27" hidden="false" customHeight="true" outlineLevel="0" collapsed="false">
      <c r="B3" s="71"/>
      <c r="C3" s="58" t="s">
        <v>96</v>
      </c>
    </row>
    <row r="4" customFormat="false" ht="20" hidden="false" customHeight="false" outlineLevel="0" collapsed="false">
      <c r="B4" s="71"/>
      <c r="C4" s="73"/>
    </row>
    <row r="5" customFormat="false" ht="20" hidden="false" customHeight="false" outlineLevel="0" collapsed="false">
      <c r="B5" s="105"/>
      <c r="C5" s="74" t="s">
        <v>11</v>
      </c>
    </row>
    <row r="6" customFormat="false" ht="32" hidden="false" customHeight="false" outlineLevel="0" collapsed="false">
      <c r="B6" s="101" t="n">
        <v>3</v>
      </c>
      <c r="C6" s="76" t="s">
        <v>97</v>
      </c>
    </row>
    <row r="7" customFormat="false" ht="20" hidden="false" customHeight="false" outlineLevel="0" collapsed="false">
      <c r="B7" s="105"/>
      <c r="C7" s="73"/>
    </row>
    <row r="8" customFormat="false" ht="20" hidden="false" customHeight="false" outlineLevel="0" collapsed="false">
      <c r="B8" s="71"/>
      <c r="C8" s="74" t="s">
        <v>13</v>
      </c>
    </row>
    <row r="9" customFormat="false" ht="48" hidden="false" customHeight="false" outlineLevel="0" collapsed="false">
      <c r="B9" s="102" t="s">
        <v>139</v>
      </c>
      <c r="C9" s="78" t="s">
        <v>100</v>
      </c>
    </row>
    <row r="10" customFormat="false" ht="20" hidden="false" customHeight="false" outlineLevel="0" collapsed="false">
      <c r="B10" s="105"/>
      <c r="C10" s="73"/>
    </row>
    <row r="11" customFormat="false" ht="20" hidden="false" customHeight="false" outlineLevel="0" collapsed="false">
      <c r="B11" s="71"/>
      <c r="C11" s="79" t="s">
        <v>17</v>
      </c>
    </row>
    <row r="12" customFormat="false" ht="27" hidden="false" customHeight="true" outlineLevel="0" collapsed="false">
      <c r="B12" s="101" t="n">
        <v>4</v>
      </c>
      <c r="C12" s="73"/>
    </row>
    <row r="13" customFormat="false" ht="20" hidden="false" customHeight="false" outlineLevel="0" collapsed="false">
      <c r="B13" s="105"/>
      <c r="C13" s="73"/>
    </row>
    <row r="14" customFormat="false" ht="20" hidden="false" customHeight="false" outlineLevel="0" collapsed="false">
      <c r="B14" s="71"/>
      <c r="C14" s="79" t="s">
        <v>80</v>
      </c>
    </row>
    <row r="15" customFormat="false" ht="27" hidden="false" customHeight="true" outlineLevel="0" collapsed="false">
      <c r="B15" s="101" t="n">
        <v>5</v>
      </c>
      <c r="C15" s="73"/>
    </row>
    <row r="16" customFormat="false" ht="20" hidden="false" customHeight="false" outlineLevel="0" collapsed="false">
      <c r="B16" s="105"/>
      <c r="C16" s="73"/>
    </row>
    <row r="17" customFormat="false" ht="20" hidden="false" customHeight="false" outlineLevel="0" collapsed="false">
      <c r="B17" s="71"/>
      <c r="C17" s="93" t="s">
        <v>117</v>
      </c>
    </row>
    <row r="18" customFormat="false" ht="64" hidden="false" customHeight="false" outlineLevel="0" collapsed="false">
      <c r="B18" s="101" t="n">
        <v>2</v>
      </c>
      <c r="C18" s="76" t="s">
        <v>134</v>
      </c>
    </row>
    <row r="19" customFormat="false" ht="19" hidden="false" customHeight="false" outlineLevel="0" collapsed="false">
      <c r="B19" s="71"/>
      <c r="C19" s="73"/>
    </row>
    <row r="20" customFormat="false" ht="19" hidden="false" customHeight="false" outlineLevel="0" collapsed="false">
      <c r="B20" s="71"/>
      <c r="C20" s="73"/>
    </row>
    <row r="21" customFormat="false" ht="20" hidden="false" customHeight="false" outlineLevel="0" collapsed="false">
      <c r="B21" s="82"/>
      <c r="C21" s="73"/>
    </row>
    <row r="22" customFormat="false" ht="27" hidden="false" customHeight="true" outlineLevel="0" collapsed="false">
      <c r="B22" s="0"/>
    </row>
    <row r="23" customFormat="false" ht="21" hidden="false" customHeight="false" outlineLevel="0" collapsed="false">
      <c r="B23" s="47" t="s">
        <v>73</v>
      </c>
      <c r="C23" s="8" t="s">
        <v>5</v>
      </c>
      <c r="D23" s="48" t="s">
        <v>6</v>
      </c>
    </row>
    <row r="24" customFormat="false" ht="16" hidden="false" customHeight="false" outlineLevel="0" collapsed="false">
      <c r="A24" s="49" t="s">
        <v>27</v>
      </c>
      <c r="B24" s="49" t="s">
        <v>74</v>
      </c>
      <c r="C24" s="50" t="s">
        <v>75</v>
      </c>
      <c r="D24" s="46"/>
    </row>
    <row r="25" customFormat="false" ht="16" hidden="false" customHeight="false" outlineLevel="0" collapsed="false">
      <c r="A25" s="49" t="s">
        <v>27</v>
      </c>
      <c r="B25" s="49" t="s">
        <v>77</v>
      </c>
      <c r="C25" s="53" t="s">
        <v>13</v>
      </c>
      <c r="D25" s="46"/>
    </row>
    <row r="26" customFormat="false" ht="16" hidden="false" customHeight="false" outlineLevel="0" collapsed="false">
      <c r="A26" s="49" t="s">
        <v>27</v>
      </c>
      <c r="B26" s="49" t="s">
        <v>107</v>
      </c>
      <c r="C26" s="84" t="s">
        <v>11</v>
      </c>
      <c r="D26" s="46"/>
    </row>
    <row r="27" customFormat="false" ht="16" hidden="false" customHeight="false" outlineLevel="0" collapsed="false">
      <c r="A27" s="49" t="s">
        <v>27</v>
      </c>
      <c r="B27" s="49" t="s">
        <v>79</v>
      </c>
      <c r="C27" s="54" t="s">
        <v>17</v>
      </c>
      <c r="D27" s="46"/>
    </row>
    <row r="28" customFormat="false" ht="16" hidden="false" customHeight="false" outlineLevel="0" collapsed="false">
      <c r="A28" s="49" t="s">
        <v>27</v>
      </c>
      <c r="B28" s="49" t="s">
        <v>79</v>
      </c>
      <c r="C28" s="55" t="s">
        <v>80</v>
      </c>
      <c r="D28" s="46"/>
    </row>
    <row r="29" customFormat="false" ht="16" hidden="false" customHeight="false" outlineLevel="0" collapsed="false">
      <c r="B29" s="104"/>
      <c r="C29" s="57"/>
      <c r="D29" s="46"/>
    </row>
    <row r="30" customFormat="false" ht="16" hidden="false" customHeight="false" outlineLevel="0" collapsed="false">
      <c r="B30" s="0"/>
      <c r="C30" s="99" t="s">
        <v>140</v>
      </c>
      <c r="D30" s="0" t="s">
        <v>141</v>
      </c>
    </row>
    <row r="34" customFormat="false" ht="21" hidden="false" customHeight="false" outlineLevel="0" collapsed="false">
      <c r="B34" s="47" t="s">
        <v>73</v>
      </c>
      <c r="C34" s="66" t="s">
        <v>3</v>
      </c>
      <c r="D34" s="3" t="s">
        <v>0</v>
      </c>
    </row>
    <row r="35" customFormat="false" ht="16" hidden="false" customHeight="false" outlineLevel="0" collapsed="false">
      <c r="A35" s="49" t="s">
        <v>27</v>
      </c>
      <c r="B35" s="49" t="s">
        <v>74</v>
      </c>
      <c r="C35" s="50" t="s">
        <v>75</v>
      </c>
      <c r="D35" s="46"/>
    </row>
    <row r="36" customFormat="false" ht="16" hidden="false" customHeight="false" outlineLevel="0" collapsed="false">
      <c r="A36" s="49" t="s">
        <v>27</v>
      </c>
      <c r="B36" s="49" t="s">
        <v>77</v>
      </c>
      <c r="C36" s="99" t="s">
        <v>24</v>
      </c>
    </row>
    <row r="37" customFormat="false" ht="16" hidden="false" customHeight="false" outlineLevel="0" collapsed="false">
      <c r="A37" s="49" t="s">
        <v>27</v>
      </c>
      <c r="B37" s="49" t="s">
        <v>77</v>
      </c>
      <c r="C37" s="52" t="s">
        <v>10</v>
      </c>
    </row>
    <row r="38" customFormat="false" ht="16" hidden="false" customHeight="false" outlineLevel="0" collapsed="false">
      <c r="A38" s="49" t="s">
        <v>27</v>
      </c>
      <c r="B38" s="49" t="s">
        <v>77</v>
      </c>
      <c r="C38" s="53" t="s">
        <v>13</v>
      </c>
    </row>
    <row r="39" customFormat="false" ht="16" hidden="false" customHeight="false" outlineLevel="0" collapsed="false">
      <c r="A39" s="49" t="s">
        <v>27</v>
      </c>
      <c r="B39" s="49" t="s">
        <v>79</v>
      </c>
      <c r="C39" s="54" t="s">
        <v>17</v>
      </c>
    </row>
    <row r="40" customFormat="false" ht="16" hidden="false" customHeight="false" outlineLevel="0" collapsed="false">
      <c r="A40" s="49" t="s">
        <v>27</v>
      </c>
      <c r="B40" s="49" t="s">
        <v>79</v>
      </c>
      <c r="C40" s="55" t="s">
        <v>20</v>
      </c>
      <c r="D40" s="46"/>
    </row>
    <row r="41" customFormat="false" ht="16" hidden="false" customHeight="false" outlineLevel="0" collapsed="false">
      <c r="B41" s="104"/>
      <c r="C41" s="57"/>
    </row>
    <row r="42" customFormat="false" ht="16" hidden="false" customHeight="false" outlineLevel="0" collapsed="false">
      <c r="C42" s="99" t="s">
        <v>140</v>
      </c>
      <c r="D42" s="0" t="s">
        <v>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2018-04-12T20:48:03Z</dcterms:created>
  <dc:creator>Microsoft Office User</dc:creator>
  <dc:description/>
  <dc:language>en-SG</dc:language>
  <cp:lastModifiedBy/>
  <dcterms:modified xsi:type="dcterms:W3CDTF">2018-04-23T16:17:04Z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