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804daa04e8ad968/y4s2/Senior Research/Project/FINAL/"/>
    </mc:Choice>
  </mc:AlternateContent>
  <xr:revisionPtr revIDLastSave="290" documentId="11_F25DC773A252ABDACC1048DDE11B516C5ADE58EE" xr6:coauthVersionLast="47" xr6:coauthVersionMax="47" xr10:uidLastSave="{139B8541-17C5-4D45-8AC1-7864D123BA26}"/>
  <bookViews>
    <workbookView xWindow="-120" yWindow="-120" windowWidth="38640" windowHeight="21240" xr2:uid="{00000000-000D-0000-FFFF-FFFF00000000}"/>
  </bookViews>
  <sheets>
    <sheet name="Sheet1" sheetId="1" r:id="rId1"/>
  </sheets>
  <externalReferences>
    <externalReference r:id="rId2"/>
  </externalReferenc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1" l="1"/>
  <c r="O51" i="1"/>
  <c r="O53" i="1"/>
  <c r="O54" i="1"/>
  <c r="Q43" i="1"/>
  <c r="Q44" i="1"/>
  <c r="Q45" i="1"/>
  <c r="Q42" i="1"/>
  <c r="Q28" i="1"/>
  <c r="Q29" i="1"/>
  <c r="Q30" i="1"/>
  <c r="Q27" i="1"/>
  <c r="Q13" i="1"/>
  <c r="Q14" i="1"/>
  <c r="Q15" i="1"/>
  <c r="Q12" i="1"/>
  <c r="P45" i="1"/>
  <c r="P44" i="1"/>
  <c r="P43" i="1"/>
  <c r="P42" i="1"/>
  <c r="O45" i="1"/>
  <c r="O44" i="1"/>
  <c r="O43" i="1"/>
  <c r="O42" i="1"/>
  <c r="N45" i="1"/>
  <c r="N44" i="1"/>
  <c r="N43" i="1"/>
  <c r="N42" i="1"/>
  <c r="P30" i="1"/>
  <c r="P29" i="1"/>
  <c r="P28" i="1"/>
  <c r="P27" i="1"/>
  <c r="O30" i="1"/>
  <c r="O29" i="1"/>
  <c r="O28" i="1"/>
  <c r="O27" i="1"/>
  <c r="N30" i="1"/>
  <c r="N29" i="1"/>
  <c r="N28" i="1"/>
  <c r="N27" i="1"/>
  <c r="P15" i="1"/>
  <c r="P14" i="1"/>
  <c r="P13" i="1"/>
  <c r="P12" i="1"/>
  <c r="O15" i="1"/>
  <c r="O14" i="1"/>
  <c r="O13" i="1"/>
  <c r="O12" i="1"/>
  <c r="N15" i="1"/>
  <c r="N14" i="1"/>
  <c r="N13" i="1"/>
  <c r="N12" i="1"/>
</calcChain>
</file>

<file path=xl/sharedStrings.xml><?xml version="1.0" encoding="utf-8"?>
<sst xmlns="http://schemas.openxmlformats.org/spreadsheetml/2006/main" count="101" uniqueCount="19">
  <si>
    <t>256x256</t>
  </si>
  <si>
    <t>512x512</t>
  </si>
  <si>
    <t>1024x1024</t>
  </si>
  <si>
    <t>Algorithm</t>
  </si>
  <si>
    <t>Grayscale</t>
  </si>
  <si>
    <t>RGB</t>
  </si>
  <si>
    <t>AES-128-CBC</t>
  </si>
  <si>
    <t>AES-192-CBC</t>
  </si>
  <si>
    <t>AES-256-CBC</t>
  </si>
  <si>
    <t>DES3</t>
  </si>
  <si>
    <t>JPG</t>
  </si>
  <si>
    <t>PNG</t>
  </si>
  <si>
    <t>TIFF</t>
  </si>
  <si>
    <t>GIF</t>
  </si>
  <si>
    <t>AES-192</t>
  </si>
  <si>
    <t>AES-256</t>
  </si>
  <si>
    <t>AES-128</t>
  </si>
  <si>
    <t>Encrypt</t>
  </si>
  <si>
    <t>Decrypt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</si>
</sst>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3" borderId="3" xfId="0" applyFill="1" applyBorder="1"/>
    <xf numFmtId="164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0" fillId="3" borderId="8" xfId="0" applyFill="1" applyBorder="1"/>
    <xf numFmtId="164" fontId="0" fillId="0" borderId="0" xfId="0" applyNumberFormat="1"/>
    <xf numFmtId="164" fontId="0" fillId="2" borderId="5" xfId="0" applyNumberFormat="1" applyFill="1" applyBorder="1"/>
    <xf numFmtId="164" fontId="0" fillId="3" borderId="5" xfId="0" applyNumberFormat="1" applyFill="1" applyBorder="1"/>
    <xf numFmtId="164" fontId="0" fillId="3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Sheet1!$M$12</c:f>
              <c:strCache>
                <c:ptCount val="1"/>
                <c:pt idx="0">
                  <c:v>AES-128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Sheet1!$N$11:$P$11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Sheet1!$N$12:$P$12</c:f>
              <c:numCache>
                <c:formatCode>0.0</c:formatCode>
                <c:ptCount val="3"/>
                <c:pt idx="0">
                  <c:v>20.7018062</c:v>
                </c:pt>
                <c:pt idx="1">
                  <c:v>20.603033050000001</c:v>
                </c:pt>
                <c:pt idx="2">
                  <c:v>21.028809949999999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4-4698-9E91-9F8C385E5038}"/>
            </c:ext>
          </c:extLst>
        </c:ser>
        <c:ser>
          <c:idx val="1"/>
          <c:order val="1"/>
          <c:tx>
            <c:strRef>
              <c:f>Sheet1!$M$13</c:f>
              <c:strCache>
                <c:ptCount val="1"/>
                <c:pt idx="0">
                  <c:v>AES-192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Sheet1!$N$11:$P$11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Sheet1!$N$13:$P$13</c:f>
              <c:numCache>
                <c:formatCode>0.0</c:formatCode>
                <c:ptCount val="3"/>
                <c:pt idx="0">
                  <c:v>27.307174750000001</c:v>
                </c:pt>
                <c:pt idx="1">
                  <c:v>27.169348749999997</c:v>
                </c:pt>
                <c:pt idx="2">
                  <c:v>27.378773549999998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4-4698-9E91-9F8C385E5038}"/>
            </c:ext>
          </c:extLst>
        </c:ser>
        <c:ser>
          <c:idx val="2"/>
          <c:order val="2"/>
          <c:tx>
            <c:strRef>
              <c:f>Sheet1!$M$14</c:f>
              <c:strCache>
                <c:ptCount val="1"/>
                <c:pt idx="0">
                  <c:v>AES-256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Sheet1!$N$11:$P$11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Sheet1!$N$14:$P$14</c:f>
              <c:numCache>
                <c:formatCode>0.0</c:formatCode>
                <c:ptCount val="3"/>
                <c:pt idx="0">
                  <c:v>27.193182499999999</c:v>
                </c:pt>
                <c:pt idx="1">
                  <c:v>27.32972625</c:v>
                </c:pt>
                <c:pt idx="2">
                  <c:v>27.437731749999998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4-4698-9E91-9F8C385E5038}"/>
            </c:ext>
          </c:extLst>
        </c:ser>
        <c:ser>
          <c:idx val="3"/>
          <c:order val="3"/>
          <c:tx>
            <c:strRef>
              <c:f>Sheet1!$M$15</c:f>
              <c:strCache>
                <c:ptCount val="1"/>
                <c:pt idx="0">
                  <c:v>DES3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Sheet1!$N$11:$P$11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Sheet1!$N$15:$P$15</c:f>
              <c:numCache>
                <c:formatCode>0.0</c:formatCode>
                <c:ptCount val="3"/>
                <c:pt idx="0">
                  <c:v>21.083211300000002</c:v>
                </c:pt>
                <c:pt idx="1">
                  <c:v>20.74486765</c:v>
                </c:pt>
                <c:pt idx="2">
                  <c:v>22.968719549999999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4-4698-9E91-9F8C385E5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4397136"/>
        <c:axId val="1994396656"/>
      </c:barChart>
      <c:catAx>
        <c:axId val="19943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96656"/>
        <c:crosses val="autoZero"/>
        <c:auto val="1"/>
        <c:lblAlgn val="ctr"/>
        <c:lblOffset val="100"/>
        <c:noMultiLvlLbl val="0"/>
      </c:catAx>
      <c:valAx>
        <c:axId val="1994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Sheet1!$M$27</c:f>
              <c:strCache>
                <c:ptCount val="1"/>
                <c:pt idx="0">
                  <c:v>AES-128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Sheet1!$N$26:$P$26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Sheet1!$N$27:$P$27</c:f>
              <c:numCache>
                <c:formatCode>0.0</c:formatCode>
                <c:ptCount val="3"/>
                <c:pt idx="0">
                  <c:v>21.2534797</c:v>
                </c:pt>
                <c:pt idx="1">
                  <c:v>22.745124050000001</c:v>
                </c:pt>
                <c:pt idx="2">
                  <c:v>24.7030812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420B-9B3A-8689B553ADC0}"/>
            </c:ext>
          </c:extLst>
        </c:ser>
        <c:ser>
          <c:idx val="1"/>
          <c:order val="1"/>
          <c:tx>
            <c:strRef>
              <c:f>Sheet1!$M$28</c:f>
              <c:strCache>
                <c:ptCount val="1"/>
                <c:pt idx="0">
                  <c:v>AES-192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Sheet1!$N$26:$P$26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Sheet1!$N$28:$P$28</c:f>
              <c:numCache>
                <c:formatCode>0.0</c:formatCode>
                <c:ptCount val="3"/>
                <c:pt idx="0">
                  <c:v>27.57531135</c:v>
                </c:pt>
                <c:pt idx="1">
                  <c:v>29.07159815</c:v>
                </c:pt>
                <c:pt idx="2">
                  <c:v>31.326400999999997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D-420B-9B3A-8689B553ADC0}"/>
            </c:ext>
          </c:extLst>
        </c:ser>
        <c:ser>
          <c:idx val="2"/>
          <c:order val="2"/>
          <c:tx>
            <c:strRef>
              <c:f>Sheet1!$M$29</c:f>
              <c:strCache>
                <c:ptCount val="1"/>
                <c:pt idx="0">
                  <c:v>AES-256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Sheet1!$N$26:$P$26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Sheet1!$N$29:$P$29</c:f>
              <c:numCache>
                <c:formatCode>0.0</c:formatCode>
                <c:ptCount val="3"/>
                <c:pt idx="0">
                  <c:v>27.943317</c:v>
                </c:pt>
                <c:pt idx="1">
                  <c:v>29.17474395</c:v>
                </c:pt>
                <c:pt idx="2">
                  <c:v>31.387373599999997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D-420B-9B3A-8689B553ADC0}"/>
            </c:ext>
          </c:extLst>
        </c:ser>
        <c:ser>
          <c:idx val="3"/>
          <c:order val="3"/>
          <c:tx>
            <c:strRef>
              <c:f>Sheet1!$M$30</c:f>
              <c:strCache>
                <c:ptCount val="1"/>
                <c:pt idx="0">
                  <c:v>DES3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Sheet1!$N$26:$P$26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Sheet1!$N$30:$P$30</c:f>
              <c:numCache>
                <c:formatCode>0.0</c:formatCode>
                <c:ptCount val="3"/>
                <c:pt idx="0">
                  <c:v>24.474353350000001</c:v>
                </c:pt>
                <c:pt idx="1">
                  <c:v>35.927206150000004</c:v>
                </c:pt>
                <c:pt idx="2">
                  <c:v>60.09466475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D-420B-9B3A-8689B553AD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4400016"/>
        <c:axId val="1994398096"/>
      </c:barChart>
      <c:catAx>
        <c:axId val="19944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98096"/>
        <c:crosses val="autoZero"/>
        <c:auto val="1"/>
        <c:lblAlgn val="ctr"/>
        <c:lblOffset val="100"/>
        <c:noMultiLvlLbl val="0"/>
      </c:catAx>
      <c:valAx>
        <c:axId val="19943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Sheet1!$M$42</c:f>
              <c:strCache>
                <c:ptCount val="1"/>
                <c:pt idx="0">
                  <c:v>AES-128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Sheet1!$N$41:$P$41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Sheet1!$N$42:$P$42</c:f>
              <c:numCache>
                <c:formatCode>0.0</c:formatCode>
                <c:ptCount val="3"/>
                <c:pt idx="0">
                  <c:v>21.039302550000002</c:v>
                </c:pt>
                <c:pt idx="1">
                  <c:v>23.354659050000002</c:v>
                </c:pt>
                <c:pt idx="2">
                  <c:v>31.349578449999999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6-437C-8160-53D909AC912D}"/>
            </c:ext>
          </c:extLst>
        </c:ser>
        <c:ser>
          <c:idx val="1"/>
          <c:order val="1"/>
          <c:tx>
            <c:strRef>
              <c:f>Sheet1!$M$43</c:f>
              <c:strCache>
                <c:ptCount val="1"/>
                <c:pt idx="0">
                  <c:v>AES-192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Sheet1!$N$41:$P$41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Sheet1!$N$43:$P$43</c:f>
              <c:numCache>
                <c:formatCode>0.0</c:formatCode>
                <c:ptCount val="3"/>
                <c:pt idx="0">
                  <c:v>27.811520000000002</c:v>
                </c:pt>
                <c:pt idx="1">
                  <c:v>29.688873600000001</c:v>
                </c:pt>
                <c:pt idx="2">
                  <c:v>37.951936000000003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6-437C-8160-53D909AC912D}"/>
            </c:ext>
          </c:extLst>
        </c:ser>
        <c:ser>
          <c:idx val="2"/>
          <c:order val="2"/>
          <c:tx>
            <c:strRef>
              <c:f>Sheet1!$M$44</c:f>
              <c:strCache>
                <c:ptCount val="1"/>
                <c:pt idx="0">
                  <c:v>AES-256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Sheet1!$N$41:$P$41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Sheet1!$N$44:$P$44</c:f>
              <c:numCache>
                <c:formatCode>0.0</c:formatCode>
                <c:ptCount val="3"/>
                <c:pt idx="0">
                  <c:v>27.6963501</c:v>
                </c:pt>
                <c:pt idx="1">
                  <c:v>29.819883750000002</c:v>
                </c:pt>
                <c:pt idx="2">
                  <c:v>38.479485850000003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6-437C-8160-53D909AC912D}"/>
            </c:ext>
          </c:extLst>
        </c:ser>
        <c:ser>
          <c:idx val="3"/>
          <c:order val="3"/>
          <c:tx>
            <c:strRef>
              <c:f>Sheet1!$M$45</c:f>
              <c:strCache>
                <c:ptCount val="1"/>
                <c:pt idx="0">
                  <c:v>DES3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Sheet1!$N$41:$P$41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Sheet1!$N$45:$P$45</c:f>
              <c:numCache>
                <c:formatCode>0.0</c:formatCode>
                <c:ptCount val="3"/>
                <c:pt idx="0">
                  <c:v>22.93976395</c:v>
                </c:pt>
                <c:pt idx="1">
                  <c:v>44.541559200000002</c:v>
                </c:pt>
                <c:pt idx="2">
                  <c:v>116.33398085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6-437C-8160-53D909AC9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4395696"/>
        <c:axId val="1994406736"/>
      </c:barChart>
      <c:catAx>
        <c:axId val="19943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6736"/>
        <c:crosses val="autoZero"/>
        <c:auto val="1"/>
        <c:lblAlgn val="ctr"/>
        <c:lblOffset val="100"/>
        <c:noMultiLvlLbl val="0"/>
      </c:catAx>
      <c:valAx>
        <c:axId val="19944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Encryption &amp; Decryption, 256x256, JPG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([1]Sheet1!$A$5,[1]Sheet1!$A$8,[1]Sheet1!$A$11,[1]Sheet1!$A$14)</c:f>
              <c:strCache>
                <c:ptCount val="4"/>
                <c:pt idx="0">
                  <c:v>AES-128-CBC</c:v>
                </c:pt>
                <c:pt idx="1">
                  <c:v>AES-192-CBC</c:v>
                </c:pt>
                <c:pt idx="2">
                  <c:v>AES-256-CBC</c:v>
                </c:pt>
                <c:pt idx="3">
                  <c:v>DES3</c:v>
                </c:pt>
              </c:strCache>
            </c:strRef>
          </c:cat>
          <c:val>
            <c:numRef>
              <c:f>(Sheet1!$AC$26,Sheet1!$AC$28,Sheet1!$AC$30,Sheet1!$AC$32)</c:f>
              <c:numCache>
                <c:formatCode>0.0</c:formatCode>
                <c:ptCount val="4"/>
                <c:pt idx="0">
                  <c:v>22.357148599999999</c:v>
                </c:pt>
                <c:pt idx="1">
                  <c:v>28.488741300000001</c:v>
                </c:pt>
                <c:pt idx="2">
                  <c:v>29.110834799999999</c:v>
                </c:pt>
                <c:pt idx="3">
                  <c:v>25.494095099999999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6-411B-8A24-3EA95B18B7D8}"/>
            </c:ext>
          </c:extLst>
        </c:ser>
        <c:ser>
          <c:idx val="1"/>
          <c:order val="1"/>
          <c:tx>
            <c:v>Decrypt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(Sheet1!$AC$27,Sheet1!$AC$29,Sheet1!$AC$31,Sheet1!$AC$33)</c:f>
              <c:numCache>
                <c:formatCode>0.0</c:formatCode>
                <c:ptCount val="4"/>
                <c:pt idx="0">
                  <c:v>20.149810800000001</c:v>
                </c:pt>
                <c:pt idx="1">
                  <c:v>26.661881399999999</c:v>
                </c:pt>
                <c:pt idx="2">
                  <c:v>26.775799200000002</c:v>
                </c:pt>
                <c:pt idx="3">
                  <c:v>23.4546116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6-411B-8A24-3EA95B18B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2770463"/>
        <c:axId val="2032769983"/>
      </c:barChart>
      <c:catAx>
        <c:axId val="203277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9983"/>
        <c:crosses val="autoZero"/>
        <c:auto val="1"/>
        <c:lblAlgn val="ctr"/>
        <c:lblOffset val="100"/>
        <c:noMultiLvlLbl val="0"/>
      </c:catAx>
      <c:valAx>
        <c:axId val="20327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Sheet1!$N$51:$N$54</c:f>
              <c:strCache>
                <c:ptCount val="4"/>
                <c:pt idx="0">
                  <c:v>AES-128</c:v>
                </c:pt>
                <c:pt idx="1">
                  <c:v>AES-192</c:v>
                </c:pt>
                <c:pt idx="2">
                  <c:v>AES-256</c:v>
                </c:pt>
                <c:pt idx="3">
                  <c:v>DES3</c:v>
                </c:pt>
              </c:strCache>
            </c:strRef>
          </c:cat>
          <c:val>
            <c:numRef>
              <c:f>Sheet1!$O$51:$O$54</c:f>
              <c:numCache>
                <c:formatCode>0.0</c:formatCode>
                <c:ptCount val="4"/>
                <c:pt idx="0">
                  <c:v>22.975430466666666</c:v>
                </c:pt>
                <c:pt idx="1">
                  <c:v>29.475659683333333</c:v>
                </c:pt>
                <c:pt idx="2">
                  <c:v>29.60686608333333</c:v>
                </c:pt>
                <c:pt idx="3">
                  <c:v>41.012036305555561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2-4BAC-8190-9B15094E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6344048"/>
        <c:axId val="866357008"/>
      </c:barChart>
      <c:catAx>
        <c:axId val="8663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57008"/>
        <c:crosses val="autoZero"/>
        <c:auto val="1"/>
        <c:lblAlgn val="ctr"/>
        <c:lblOffset val="100"/>
        <c:noMultiLvlLbl val="0"/>
      </c:catAx>
      <c:valAx>
        <c:axId val="8663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4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219075</xdr:colOff>
      <xdr:row>2</xdr:row>
      <xdr:rowOff>157162</xdr:rowOff>
    </xdr:from>
    <xdr:to>
      <xdr:col>24</xdr:col>
      <xdr:colOff>523875</xdr:colOff>
      <xdr:row>17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BD0000-7097-FEA2-71D4-D07E06D18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176212</xdr:rowOff>
    </xdr:from>
    <xdr:to>
      <xdr:col>24</xdr:col>
      <xdr:colOff>485775</xdr:colOff>
      <xdr:row>35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45A7DD-A3A2-878C-3B23-E118BDC62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185737</xdr:colOff>
      <xdr:row>38</xdr:row>
      <xdr:rowOff>52387</xdr:rowOff>
    </xdr:from>
    <xdr:to>
      <xdr:col>24</xdr:col>
      <xdr:colOff>490537</xdr:colOff>
      <xdr:row>52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E19CC8-8685-4DE4-E2D0-8EA920D9D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614642</xdr:colOff>
      <xdr:row>2</xdr:row>
      <xdr:rowOff>84044</xdr:rowOff>
    </xdr:from>
    <xdr:to>
      <xdr:col>34</xdr:col>
      <xdr:colOff>100013</xdr:colOff>
      <xdr:row>18</xdr:row>
      <xdr:rowOff>105816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6BC4CE-ACAA-4F81-958A-2D0D4F3B8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280147</xdr:colOff>
      <xdr:row>38</xdr:row>
      <xdr:rowOff>45944</xdr:rowOff>
    </xdr:from>
    <xdr:to>
      <xdr:col>33</xdr:col>
      <xdr:colOff>414618</xdr:colOff>
      <xdr:row>52</xdr:row>
      <xdr:rowOff>122144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80B82E-8B1D-751A-99FD-812459933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804daa04e8ad968/y4s2/Senior%20Research/Project/proj_times.xlsx" TargetMode="External"/><Relationship Id="rId1" Type="http://schemas.openxmlformats.org/officeDocument/2006/relationships/externalLinkPath" Target="/7804daa04e8ad968/y4s2/Senior%20Research/Project/proj_t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A5" t="str">
            <v>AES-128-CBC</v>
          </cell>
          <cell r="D5">
            <v>22.670879799999998</v>
          </cell>
        </row>
        <row r="6">
          <cell r="D6">
            <v>20.216606599999999</v>
          </cell>
        </row>
        <row r="8">
          <cell r="A8" t="str">
            <v>AES-192-CBC</v>
          </cell>
          <cell r="D8">
            <v>28.319784299999998</v>
          </cell>
        </row>
        <row r="9">
          <cell r="D9">
            <v>27.1026302</v>
          </cell>
        </row>
        <row r="11">
          <cell r="A11" t="str">
            <v>AES-256-CBC</v>
          </cell>
          <cell r="D11">
            <v>28.248742799999999</v>
          </cell>
        </row>
        <row r="12">
          <cell r="D12">
            <v>27.009134</v>
          </cell>
        </row>
        <row r="14">
          <cell r="A14" t="str">
            <v>DES3</v>
          </cell>
          <cell r="D14">
            <v>22.653523700000001</v>
          </cell>
        </row>
        <row r="15">
          <cell r="D15">
            <v>21.188125199999998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AP64"/>
  <sheetViews>
    <sheetView tabSelected="1" topLeftCell="B1" zoomScale="85" zoomScaleNormal="85" workbookViewId="0">
      <selection activeCell="AJ41" sqref="AJ41"/>
    </sheetView>
  </sheetViews>
  <sheetFormatPr defaultRowHeight="15" x14ac:dyDescent="0.25"/>
  <cols>
    <col min="15" max="15" width="8" bestFit="1" customWidth="1"/>
    <col min="16" max="16" width="10" bestFit="1" customWidth="1"/>
    <col min="26" max="27" width="12.140625" bestFit="1" customWidth="1"/>
  </cols>
  <sheetData>
    <row r="8" spans="3:17" x14ac:dyDescent="0.25">
      <c r="C8" t="s">
        <v>10</v>
      </c>
      <c r="F8">
        <v>11</v>
      </c>
      <c r="H8">
        <v>8</v>
      </c>
      <c r="J8">
        <v>67</v>
      </c>
    </row>
    <row r="9" spans="3:17" x14ac:dyDescent="0.25">
      <c r="E9" s="1" t="s">
        <v>0</v>
      </c>
      <c r="F9" s="1"/>
      <c r="G9" s="1" t="s">
        <v>1</v>
      </c>
      <c r="H9" s="1"/>
      <c r="I9" s="1" t="s">
        <v>2</v>
      </c>
      <c r="J9" s="1"/>
    </row>
    <row r="10" spans="3:17" x14ac:dyDescent="0.25">
      <c r="C10" s="2" t="s">
        <v>3</v>
      </c>
      <c r="E10" s="3" t="s">
        <v>4</v>
      </c>
      <c r="F10" s="4" t="s">
        <v>5</v>
      </c>
      <c r="G10" s="5" t="s">
        <v>4</v>
      </c>
      <c r="H10" s="4" t="s">
        <v>5</v>
      </c>
      <c r="I10" s="5" t="s">
        <v>4</v>
      </c>
      <c r="J10" s="3" t="s">
        <v>5</v>
      </c>
    </row>
    <row r="11" spans="3:17" x14ac:dyDescent="0.25">
      <c r="F11" s="6"/>
      <c r="G11" s="7"/>
      <c r="H11" s="6"/>
      <c r="I11" s="7"/>
      <c r="N11" s="2" t="s">
        <v>0</v>
      </c>
      <c r="O11" s="2" t="s">
        <v>1</v>
      </c>
      <c r="P11" s="2" t="s">
        <v>2</v>
      </c>
    </row>
    <row r="12" spans="3:17" x14ac:dyDescent="0.25">
      <c r="C12" t="s">
        <v>6</v>
      </c>
      <c r="E12" s="8">
        <v>22.141027600000001</v>
      </c>
      <c r="F12" s="9">
        <v>21.501676499999999</v>
      </c>
      <c r="G12" s="10"/>
      <c r="H12" s="9">
        <v>21.477749800000002</v>
      </c>
      <c r="I12" s="10"/>
      <c r="J12" s="8">
        <v>22.031868599999999</v>
      </c>
      <c r="M12" t="s">
        <v>16</v>
      </c>
      <c r="N12" s="17">
        <f>AVERAGE(F12:F13)</f>
        <v>20.7018062</v>
      </c>
      <c r="O12" s="17">
        <f>AVERAGE(H12:H13)</f>
        <v>20.603033050000001</v>
      </c>
      <c r="P12" s="17">
        <f>AVERAGE(J12:J13)</f>
        <v>21.028809949999999</v>
      </c>
      <c r="Q12" s="17">
        <f>AVERAGE(N12:P12)</f>
        <v>20.777883066666664</v>
      </c>
    </row>
    <row r="13" spans="3:17" x14ac:dyDescent="0.25">
      <c r="E13" s="11">
        <v>19.995058400000001</v>
      </c>
      <c r="F13" s="12">
        <v>19.901935900000002</v>
      </c>
      <c r="G13" s="13"/>
      <c r="H13" s="12">
        <v>19.728316299999999</v>
      </c>
      <c r="I13" s="13"/>
      <c r="J13" s="11">
        <v>20.0257513</v>
      </c>
      <c r="M13" t="s">
        <v>14</v>
      </c>
      <c r="N13" s="17">
        <f>AVERAGE(F14:F15)</f>
        <v>27.307174750000001</v>
      </c>
      <c r="O13" s="17">
        <f>AVERAGE(H14:H15)</f>
        <v>27.169348749999997</v>
      </c>
      <c r="P13" s="17">
        <f>AVERAGE(J14:J15)</f>
        <v>27.378773549999998</v>
      </c>
      <c r="Q13" s="17">
        <f t="shared" ref="Q13:Q15" si="0">AVERAGE(N13:P13)</f>
        <v>27.285099016666663</v>
      </c>
    </row>
    <row r="14" spans="3:17" x14ac:dyDescent="0.25">
      <c r="C14" t="s">
        <v>7</v>
      </c>
      <c r="E14" s="8">
        <v>28.006293899999999</v>
      </c>
      <c r="F14" s="9">
        <v>28.150027699999999</v>
      </c>
      <c r="G14" s="10"/>
      <c r="H14" s="9">
        <v>28.146713699999999</v>
      </c>
      <c r="I14" s="10"/>
      <c r="J14" s="8">
        <v>28.402989600000002</v>
      </c>
      <c r="M14" t="s">
        <v>15</v>
      </c>
      <c r="N14" s="17">
        <f>AVERAGE(F16:F17)</f>
        <v>27.193182499999999</v>
      </c>
      <c r="O14" s="17">
        <f>AVERAGE(H16:H17)</f>
        <v>27.32972625</v>
      </c>
      <c r="P14" s="17">
        <f>AVERAGE(J16:J17)</f>
        <v>27.437731749999998</v>
      </c>
      <c r="Q14" s="17">
        <f t="shared" si="0"/>
        <v>27.320213499999998</v>
      </c>
    </row>
    <row r="15" spans="3:17" x14ac:dyDescent="0.25">
      <c r="E15" s="11">
        <v>26.527860799999999</v>
      </c>
      <c r="F15" s="12">
        <v>26.4643218</v>
      </c>
      <c r="G15" s="13"/>
      <c r="H15" s="12">
        <v>26.191983799999999</v>
      </c>
      <c r="I15" s="13"/>
      <c r="J15" s="11">
        <v>26.354557499999999</v>
      </c>
      <c r="M15" t="s">
        <v>9</v>
      </c>
      <c r="N15" s="17">
        <f>AVERAGE(F18:F19)</f>
        <v>21.083211300000002</v>
      </c>
      <c r="O15" s="17">
        <f>AVERAGE(H18:H19)</f>
        <v>20.74486765</v>
      </c>
      <c r="P15" s="17">
        <f>AVERAGE(J18:J19)</f>
        <v>22.968719549999999</v>
      </c>
      <c r="Q15" s="17">
        <f t="shared" si="0"/>
        <v>21.598932833333336</v>
      </c>
    </row>
    <row r="16" spans="3:17" x14ac:dyDescent="0.25">
      <c r="C16" t="s">
        <v>8</v>
      </c>
      <c r="E16" s="8">
        <v>28.1207013</v>
      </c>
      <c r="F16" s="9">
        <v>28.079563</v>
      </c>
      <c r="G16" s="10"/>
      <c r="H16" s="9">
        <v>28.400659099999999</v>
      </c>
      <c r="I16" s="10"/>
      <c r="J16" s="8">
        <v>28.399951099999999</v>
      </c>
    </row>
    <row r="17" spans="3:42" x14ac:dyDescent="0.25">
      <c r="E17" s="11">
        <v>26.540304299999999</v>
      </c>
      <c r="F17" s="12">
        <v>26.306802000000001</v>
      </c>
      <c r="G17" s="13"/>
      <c r="H17" s="12">
        <v>26.258793399999998</v>
      </c>
      <c r="I17" s="13"/>
      <c r="J17" s="11">
        <v>26.4755124</v>
      </c>
    </row>
    <row r="18" spans="3:42" x14ac:dyDescent="0.25">
      <c r="C18" t="s">
        <v>9</v>
      </c>
      <c r="E18" s="8">
        <v>22.103919300000001</v>
      </c>
      <c r="F18" s="9">
        <v>21.883063400000001</v>
      </c>
      <c r="G18" s="10"/>
      <c r="H18" s="9">
        <v>21.602679800000001</v>
      </c>
      <c r="I18" s="10"/>
      <c r="J18" s="8">
        <v>23.879921499999998</v>
      </c>
    </row>
    <row r="19" spans="3:42" x14ac:dyDescent="0.25">
      <c r="E19" s="14">
        <v>20.126777799999999</v>
      </c>
      <c r="F19" s="15">
        <v>20.2833592</v>
      </c>
      <c r="G19" s="16"/>
      <c r="H19" s="15">
        <v>19.887055499999999</v>
      </c>
      <c r="I19" s="16"/>
      <c r="J19" s="14">
        <v>22.057517600000001</v>
      </c>
    </row>
    <row r="23" spans="3:42" x14ac:dyDescent="0.25">
      <c r="C23" t="s">
        <v>11</v>
      </c>
      <c r="F23">
        <v>116</v>
      </c>
      <c r="H23">
        <v>463</v>
      </c>
      <c r="J23">
        <v>1270</v>
      </c>
    </row>
    <row r="24" spans="3:42" x14ac:dyDescent="0.25">
      <c r="E24" s="1" t="s">
        <v>0</v>
      </c>
      <c r="F24" s="1"/>
      <c r="G24" s="1" t="s">
        <v>1</v>
      </c>
      <c r="H24" s="1"/>
      <c r="I24" s="1" t="s">
        <v>2</v>
      </c>
      <c r="J24" s="1"/>
    </row>
    <row r="25" spans="3:42" x14ac:dyDescent="0.25">
      <c r="C25" s="2" t="s">
        <v>3</v>
      </c>
      <c r="E25" s="3" t="s">
        <v>4</v>
      </c>
      <c r="F25" s="4" t="s">
        <v>5</v>
      </c>
      <c r="G25" s="5" t="s">
        <v>4</v>
      </c>
      <c r="H25" s="4" t="s">
        <v>5</v>
      </c>
      <c r="I25" s="5" t="s">
        <v>4</v>
      </c>
      <c r="J25" s="3" t="s">
        <v>5</v>
      </c>
    </row>
    <row r="26" spans="3:42" x14ac:dyDescent="0.25">
      <c r="F26" s="6"/>
      <c r="G26" s="7"/>
      <c r="H26" s="6"/>
      <c r="I26" s="7"/>
      <c r="N26" s="2" t="s">
        <v>0</v>
      </c>
      <c r="O26" s="2" t="s">
        <v>1</v>
      </c>
      <c r="P26" s="2" t="s">
        <v>2</v>
      </c>
      <c r="Z26" t="s">
        <v>6</v>
      </c>
      <c r="AB26" t="s">
        <v>17</v>
      </c>
      <c r="AC26" s="9">
        <v>22.357148599999999</v>
      </c>
      <c r="AD26" s="10"/>
      <c r="AE26" s="9">
        <v>24.059668200000001</v>
      </c>
      <c r="AF26" s="10"/>
      <c r="AG26" s="8">
        <v>25.6168497</v>
      </c>
      <c r="AI26" t="s">
        <v>6</v>
      </c>
      <c r="AK26" s="8"/>
      <c r="AL26" s="9">
        <v>22.357148599999999</v>
      </c>
      <c r="AM26" s="10"/>
      <c r="AN26" s="9">
        <v>24.059668200000001</v>
      </c>
      <c r="AO26" s="10"/>
      <c r="AP26" s="8">
        <v>25.6168497</v>
      </c>
    </row>
    <row r="27" spans="3:42" x14ac:dyDescent="0.25">
      <c r="C27" t="s">
        <v>6</v>
      </c>
      <c r="E27" s="8"/>
      <c r="F27" s="9">
        <v>22.357148599999999</v>
      </c>
      <c r="G27" s="10"/>
      <c r="H27" s="9">
        <v>24.059668200000001</v>
      </c>
      <c r="I27" s="10"/>
      <c r="J27" s="8">
        <v>25.6168497</v>
      </c>
      <c r="M27" t="s">
        <v>16</v>
      </c>
      <c r="N27" s="17">
        <f>AVERAGE(F27:F28)</f>
        <v>21.2534797</v>
      </c>
      <c r="O27" s="17">
        <f>AVERAGE(H27:H28)</f>
        <v>22.745124050000001</v>
      </c>
      <c r="P27" s="17">
        <f>AVERAGE(J27:J28)</f>
        <v>24.7030812</v>
      </c>
      <c r="Q27" s="17">
        <f>AVERAGE(N27:P27)</f>
        <v>22.90056165</v>
      </c>
      <c r="AB27" t="s">
        <v>18</v>
      </c>
      <c r="AC27" s="12">
        <v>20.149810800000001</v>
      </c>
      <c r="AD27" s="13"/>
      <c r="AE27" s="12">
        <v>21.430579900000001</v>
      </c>
      <c r="AF27" s="13"/>
      <c r="AG27" s="11">
        <v>23.7893127</v>
      </c>
      <c r="AI27" t="s">
        <v>7</v>
      </c>
      <c r="AK27" s="8"/>
      <c r="AL27" s="9">
        <v>28.488741300000001</v>
      </c>
      <c r="AM27" s="10"/>
      <c r="AN27" s="9">
        <v>29.852239000000001</v>
      </c>
      <c r="AO27" s="10"/>
      <c r="AP27" s="8">
        <v>32.257687799999999</v>
      </c>
    </row>
    <row r="28" spans="3:42" x14ac:dyDescent="0.25">
      <c r="E28" s="11"/>
      <c r="F28" s="12">
        <v>20.149810800000001</v>
      </c>
      <c r="G28" s="13"/>
      <c r="H28" s="12">
        <v>21.430579900000001</v>
      </c>
      <c r="I28" s="13"/>
      <c r="J28" s="11">
        <v>23.7893127</v>
      </c>
      <c r="M28" t="s">
        <v>14</v>
      </c>
      <c r="N28" s="17">
        <f>AVERAGE(F29:F30)</f>
        <v>27.57531135</v>
      </c>
      <c r="O28" s="17">
        <f>AVERAGE(H29:H30)</f>
        <v>29.07159815</v>
      </c>
      <c r="P28" s="17">
        <f>AVERAGE(J29:J30)</f>
        <v>31.326400999999997</v>
      </c>
      <c r="Q28" s="17">
        <f t="shared" ref="Q28:Q30" si="1">AVERAGE(N28:P28)</f>
        <v>29.324436833333333</v>
      </c>
      <c r="Z28" t="s">
        <v>7</v>
      </c>
      <c r="AB28" t="s">
        <v>17</v>
      </c>
      <c r="AC28" s="9">
        <v>28.488741300000001</v>
      </c>
      <c r="AD28" s="10"/>
      <c r="AE28" s="9">
        <v>29.852239000000001</v>
      </c>
      <c r="AF28" s="10"/>
      <c r="AG28" s="8">
        <v>32.257687799999999</v>
      </c>
      <c r="AI28" t="s">
        <v>8</v>
      </c>
      <c r="AK28" s="8"/>
      <c r="AL28" s="9">
        <v>29.110834799999999</v>
      </c>
      <c r="AM28" s="10"/>
      <c r="AN28" s="9">
        <v>30.3400532</v>
      </c>
      <c r="AO28" s="10"/>
      <c r="AP28" s="8">
        <v>32.413807599999998</v>
      </c>
    </row>
    <row r="29" spans="3:42" x14ac:dyDescent="0.25">
      <c r="C29" t="s">
        <v>7</v>
      </c>
      <c r="E29" s="8"/>
      <c r="F29" s="9">
        <v>28.488741300000001</v>
      </c>
      <c r="G29" s="10"/>
      <c r="H29" s="9">
        <v>29.852239000000001</v>
      </c>
      <c r="I29" s="10"/>
      <c r="J29" s="8">
        <v>32.257687799999999</v>
      </c>
      <c r="M29" t="s">
        <v>15</v>
      </c>
      <c r="N29" s="17">
        <f>AVERAGE(F31:F32)</f>
        <v>27.943317</v>
      </c>
      <c r="O29" s="17">
        <f>AVERAGE(H31:H32)</f>
        <v>29.17474395</v>
      </c>
      <c r="P29" s="17">
        <f>AVERAGE(J31:J32)</f>
        <v>31.387373599999997</v>
      </c>
      <c r="Q29" s="17">
        <f t="shared" si="1"/>
        <v>29.501811516666663</v>
      </c>
      <c r="AB29" t="s">
        <v>18</v>
      </c>
      <c r="AC29" s="12">
        <v>26.661881399999999</v>
      </c>
      <c r="AD29" s="13"/>
      <c r="AE29" s="12">
        <v>28.290957299999999</v>
      </c>
      <c r="AF29" s="13"/>
      <c r="AG29" s="11">
        <v>30.395114199999998</v>
      </c>
      <c r="AI29" t="s">
        <v>9</v>
      </c>
      <c r="AK29" s="8"/>
      <c r="AL29" s="9">
        <v>25.494095099999999</v>
      </c>
      <c r="AM29" s="10"/>
      <c r="AN29" s="9">
        <v>37.414093700000002</v>
      </c>
      <c r="AO29" s="10"/>
      <c r="AP29" s="8">
        <v>61.173391500000001</v>
      </c>
    </row>
    <row r="30" spans="3:42" x14ac:dyDescent="0.25">
      <c r="E30" s="11"/>
      <c r="F30" s="12">
        <v>26.661881399999999</v>
      </c>
      <c r="G30" s="13"/>
      <c r="H30" s="12">
        <v>28.290957299999999</v>
      </c>
      <c r="I30" s="13"/>
      <c r="J30" s="11">
        <v>30.395114199999998</v>
      </c>
      <c r="M30" t="s">
        <v>9</v>
      </c>
      <c r="N30" s="17">
        <f>AVERAGE(F33:F34)</f>
        <v>24.474353350000001</v>
      </c>
      <c r="O30" s="17">
        <f>AVERAGE(H33:H34)</f>
        <v>35.927206150000004</v>
      </c>
      <c r="P30" s="17">
        <f>AVERAGE(J33:J34)</f>
        <v>60.09466475</v>
      </c>
      <c r="Q30" s="17">
        <f t="shared" si="1"/>
        <v>40.16540808333334</v>
      </c>
      <c r="Z30" t="s">
        <v>8</v>
      </c>
      <c r="AB30" t="s">
        <v>17</v>
      </c>
      <c r="AC30" s="9">
        <v>29.110834799999999</v>
      </c>
      <c r="AD30" s="10"/>
      <c r="AE30" s="9">
        <v>30.3400532</v>
      </c>
      <c r="AF30" s="10"/>
      <c r="AG30" s="8">
        <v>32.413807599999998</v>
      </c>
    </row>
    <row r="31" spans="3:42" x14ac:dyDescent="0.25">
      <c r="C31" t="s">
        <v>8</v>
      </c>
      <c r="E31" s="8"/>
      <c r="F31" s="9">
        <v>29.110834799999999</v>
      </c>
      <c r="G31" s="10"/>
      <c r="H31" s="9">
        <v>30.3400532</v>
      </c>
      <c r="I31" s="10"/>
      <c r="J31" s="8">
        <v>32.413807599999998</v>
      </c>
      <c r="AB31" t="s">
        <v>18</v>
      </c>
      <c r="AC31" s="12">
        <v>26.775799200000002</v>
      </c>
      <c r="AD31" s="13"/>
      <c r="AE31" s="12">
        <v>28.0094347</v>
      </c>
      <c r="AF31" s="13"/>
      <c r="AG31" s="11">
        <v>30.360939599999998</v>
      </c>
    </row>
    <row r="32" spans="3:42" x14ac:dyDescent="0.25">
      <c r="E32" s="11"/>
      <c r="F32" s="12">
        <v>26.775799200000002</v>
      </c>
      <c r="G32" s="13"/>
      <c r="H32" s="12">
        <v>28.0094347</v>
      </c>
      <c r="I32" s="13"/>
      <c r="J32" s="11">
        <v>30.360939599999998</v>
      </c>
      <c r="Z32" t="s">
        <v>9</v>
      </c>
      <c r="AB32" t="s">
        <v>17</v>
      </c>
      <c r="AC32" s="9">
        <v>25.494095099999999</v>
      </c>
      <c r="AD32" s="10"/>
      <c r="AE32" s="9">
        <v>37.414093700000002</v>
      </c>
      <c r="AF32" s="10"/>
      <c r="AG32" s="8">
        <v>61.173391500000001</v>
      </c>
    </row>
    <row r="33" spans="3:33" x14ac:dyDescent="0.25">
      <c r="C33" t="s">
        <v>9</v>
      </c>
      <c r="E33" s="8"/>
      <c r="F33" s="9">
        <v>25.494095099999999</v>
      </c>
      <c r="G33" s="10"/>
      <c r="H33" s="9">
        <v>37.414093700000002</v>
      </c>
      <c r="I33" s="10"/>
      <c r="J33" s="8">
        <v>61.173391500000001</v>
      </c>
      <c r="AB33" t="s">
        <v>18</v>
      </c>
      <c r="AC33" s="15">
        <v>23.4546116</v>
      </c>
      <c r="AD33" s="16"/>
      <c r="AE33" s="15">
        <v>34.440318599999998</v>
      </c>
      <c r="AF33" s="16"/>
      <c r="AG33" s="14">
        <v>59.015937999999998</v>
      </c>
    </row>
    <row r="34" spans="3:33" x14ac:dyDescent="0.25">
      <c r="E34" s="14"/>
      <c r="F34" s="15">
        <v>23.4546116</v>
      </c>
      <c r="G34" s="16"/>
      <c r="H34" s="15">
        <v>34.440318599999998</v>
      </c>
      <c r="I34" s="16"/>
      <c r="J34" s="14">
        <v>59.015937999999998</v>
      </c>
    </row>
    <row r="38" spans="3:33" x14ac:dyDescent="0.25">
      <c r="C38" t="s">
        <v>12</v>
      </c>
      <c r="F38">
        <v>65</v>
      </c>
      <c r="H38">
        <v>769</v>
      </c>
      <c r="J38">
        <v>3073</v>
      </c>
    </row>
    <row r="39" spans="3:33" x14ac:dyDescent="0.25">
      <c r="E39" s="1" t="s">
        <v>0</v>
      </c>
      <c r="F39" s="1"/>
      <c r="G39" s="1" t="s">
        <v>1</v>
      </c>
      <c r="H39" s="1"/>
      <c r="I39" s="1" t="s">
        <v>2</v>
      </c>
      <c r="J39" s="1"/>
    </row>
    <row r="40" spans="3:33" x14ac:dyDescent="0.25">
      <c r="C40" s="2" t="s">
        <v>3</v>
      </c>
      <c r="E40" s="3" t="s">
        <v>4</v>
      </c>
      <c r="F40" s="4" t="s">
        <v>5</v>
      </c>
      <c r="G40" s="5" t="s">
        <v>4</v>
      </c>
      <c r="H40" s="4" t="s">
        <v>5</v>
      </c>
      <c r="I40" s="5" t="s">
        <v>4</v>
      </c>
      <c r="J40" s="3" t="s">
        <v>5</v>
      </c>
    </row>
    <row r="41" spans="3:33" x14ac:dyDescent="0.25">
      <c r="F41" s="6"/>
      <c r="G41" s="7"/>
      <c r="H41" s="6"/>
      <c r="I41" s="7"/>
      <c r="N41" s="2" t="s">
        <v>0</v>
      </c>
      <c r="O41" s="2" t="s">
        <v>1</v>
      </c>
      <c r="P41" s="2" t="s">
        <v>2</v>
      </c>
    </row>
    <row r="42" spans="3:33" x14ac:dyDescent="0.25">
      <c r="C42" t="s">
        <v>6</v>
      </c>
      <c r="E42" s="8"/>
      <c r="F42" s="9">
        <v>22.053917800000001</v>
      </c>
      <c r="G42" s="10"/>
      <c r="H42" s="9">
        <v>24.269881300000002</v>
      </c>
      <c r="I42" s="10"/>
      <c r="J42" s="8">
        <v>31.8983761</v>
      </c>
      <c r="M42" t="s">
        <v>16</v>
      </c>
      <c r="N42" s="17">
        <f>AVERAGE(F42:F43)</f>
        <v>21.039302550000002</v>
      </c>
      <c r="O42" s="17">
        <f>AVERAGE(H42:H43)</f>
        <v>23.354659050000002</v>
      </c>
      <c r="P42" s="17">
        <f>AVERAGE(J42:J43)</f>
        <v>31.349578449999999</v>
      </c>
      <c r="Q42" s="17">
        <f>AVERAGE(N42:P42)</f>
        <v>25.247846683333336</v>
      </c>
    </row>
    <row r="43" spans="3:33" x14ac:dyDescent="0.25">
      <c r="E43" s="11"/>
      <c r="F43" s="12">
        <v>20.0246873</v>
      </c>
      <c r="G43" s="13"/>
      <c r="H43" s="12">
        <v>22.439436799999999</v>
      </c>
      <c r="I43" s="13"/>
      <c r="J43" s="11">
        <v>30.800780799999998</v>
      </c>
      <c r="M43" t="s">
        <v>14</v>
      </c>
      <c r="N43" s="17">
        <f>AVERAGE(F44:F45)</f>
        <v>27.811520000000002</v>
      </c>
      <c r="O43" s="17">
        <f>AVERAGE(H44:H45)</f>
        <v>29.688873600000001</v>
      </c>
      <c r="P43" s="17">
        <f>AVERAGE(J44:J45)</f>
        <v>37.951936000000003</v>
      </c>
      <c r="Q43" s="17">
        <f t="shared" ref="Q43:Q45" si="2">AVERAGE(N43:P43)</f>
        <v>31.817443200000003</v>
      </c>
    </row>
    <row r="44" spans="3:33" x14ac:dyDescent="0.25">
      <c r="C44" t="s">
        <v>7</v>
      </c>
      <c r="E44" s="8"/>
      <c r="F44" s="9">
        <v>28.8872751</v>
      </c>
      <c r="G44" s="10"/>
      <c r="H44" s="9">
        <v>30.592816599999999</v>
      </c>
      <c r="I44" s="10"/>
      <c r="J44" s="8">
        <v>39.224753300000003</v>
      </c>
      <c r="M44" t="s">
        <v>15</v>
      </c>
      <c r="N44" s="17">
        <f>AVERAGE(F46:F47)</f>
        <v>27.6963501</v>
      </c>
      <c r="O44" s="17">
        <f>AVERAGE(H46:H47)</f>
        <v>29.819883750000002</v>
      </c>
      <c r="P44" s="17">
        <f>AVERAGE(J46:J47)</f>
        <v>38.479485850000003</v>
      </c>
      <c r="Q44" s="17">
        <f t="shared" si="2"/>
        <v>31.998573233333335</v>
      </c>
    </row>
    <row r="45" spans="3:33" x14ac:dyDescent="0.25">
      <c r="E45" s="11"/>
      <c r="F45" s="12">
        <v>26.735764899999999</v>
      </c>
      <c r="G45" s="13"/>
      <c r="H45" s="12">
        <v>28.784930599999999</v>
      </c>
      <c r="I45" s="13"/>
      <c r="J45" s="11">
        <v>36.679118699999997</v>
      </c>
      <c r="M45" t="s">
        <v>9</v>
      </c>
      <c r="N45" s="17">
        <f>AVERAGE(F48:F49)</f>
        <v>22.93976395</v>
      </c>
      <c r="O45" s="17">
        <f>AVERAGE(H48:H49)</f>
        <v>44.541559200000002</v>
      </c>
      <c r="P45" s="17">
        <f>AVERAGE(J48:J49)</f>
        <v>116.33398085</v>
      </c>
      <c r="Q45" s="17">
        <f t="shared" si="2"/>
        <v>61.271768000000009</v>
      </c>
    </row>
    <row r="46" spans="3:33" x14ac:dyDescent="0.25">
      <c r="C46" t="s">
        <v>8</v>
      </c>
      <c r="E46" s="8"/>
      <c r="F46" s="9">
        <v>28.840194799999999</v>
      </c>
      <c r="G46" s="10"/>
      <c r="H46" s="9">
        <v>30.702742600000001</v>
      </c>
      <c r="I46" s="10"/>
      <c r="J46" s="8">
        <v>39.959428000000003</v>
      </c>
    </row>
    <row r="47" spans="3:33" x14ac:dyDescent="0.25">
      <c r="E47" s="11"/>
      <c r="F47" s="12">
        <v>26.552505400000001</v>
      </c>
      <c r="G47" s="13"/>
      <c r="H47" s="12">
        <v>28.937024900000001</v>
      </c>
      <c r="I47" s="13"/>
      <c r="J47" s="11">
        <v>36.999543699999997</v>
      </c>
    </row>
    <row r="48" spans="3:33" x14ac:dyDescent="0.25">
      <c r="C48" t="s">
        <v>9</v>
      </c>
      <c r="E48" s="8"/>
      <c r="F48" s="9">
        <v>23.858108900000001</v>
      </c>
      <c r="G48" s="10"/>
      <c r="H48" s="9">
        <v>45.267639500000001</v>
      </c>
      <c r="I48" s="10"/>
      <c r="J48" s="8">
        <v>117.5724833</v>
      </c>
    </row>
    <row r="49" spans="3:15" x14ac:dyDescent="0.25">
      <c r="E49" s="14"/>
      <c r="F49" s="15">
        <v>22.021419000000002</v>
      </c>
      <c r="G49" s="16"/>
      <c r="H49" s="15">
        <v>43.815478900000002</v>
      </c>
      <c r="I49" s="16"/>
      <c r="J49" s="14">
        <v>115.0954784</v>
      </c>
    </row>
    <row r="51" spans="3:15" x14ac:dyDescent="0.25">
      <c r="N51" t="s">
        <v>16</v>
      </c>
      <c r="O51" s="17">
        <f>AVERAGE(Q12,Q27,Q42)</f>
        <v>22.975430466666666</v>
      </c>
    </row>
    <row r="52" spans="3:15" x14ac:dyDescent="0.25">
      <c r="N52" t="s">
        <v>14</v>
      </c>
      <c r="O52" s="17">
        <f>AVERAGE(Q13,Q28,Q43)</f>
        <v>29.475659683333333</v>
      </c>
    </row>
    <row r="53" spans="3:15" x14ac:dyDescent="0.25">
      <c r="C53" t="s">
        <v>13</v>
      </c>
      <c r="F53">
        <v>65</v>
      </c>
      <c r="H53">
        <v>769</v>
      </c>
      <c r="J53">
        <v>3073</v>
      </c>
      <c r="N53" t="s">
        <v>15</v>
      </c>
      <c r="O53" s="17">
        <f t="shared" ref="O52:O54" si="3">AVERAGE(Q14,Q29,Q44)</f>
        <v>29.60686608333333</v>
      </c>
    </row>
    <row r="54" spans="3:15" x14ac:dyDescent="0.25">
      <c r="E54" s="1" t="s">
        <v>0</v>
      </c>
      <c r="F54" s="1"/>
      <c r="G54" s="1" t="s">
        <v>1</v>
      </c>
      <c r="H54" s="1"/>
      <c r="I54" s="1" t="s">
        <v>2</v>
      </c>
      <c r="J54" s="1"/>
      <c r="N54" t="s">
        <v>9</v>
      </c>
      <c r="O54" s="17">
        <f t="shared" si="3"/>
        <v>41.012036305555561</v>
      </c>
    </row>
    <row r="55" spans="3:15" x14ac:dyDescent="0.25">
      <c r="C55" s="2" t="s">
        <v>3</v>
      </c>
      <c r="E55" s="3" t="s">
        <v>4</v>
      </c>
      <c r="F55" s="4" t="s">
        <v>5</v>
      </c>
      <c r="G55" s="5" t="s">
        <v>4</v>
      </c>
      <c r="H55" s="4" t="s">
        <v>5</v>
      </c>
      <c r="I55" s="5" t="s">
        <v>4</v>
      </c>
      <c r="J55" s="3" t="s">
        <v>5</v>
      </c>
    </row>
    <row r="56" spans="3:15" x14ac:dyDescent="0.25">
      <c r="F56" s="6"/>
      <c r="G56" s="7"/>
      <c r="H56" s="6"/>
      <c r="I56" s="7"/>
    </row>
    <row r="57" spans="3:15" x14ac:dyDescent="0.25">
      <c r="C57" t="s">
        <v>6</v>
      </c>
      <c r="E57" s="8"/>
      <c r="F57" s="9"/>
      <c r="G57" s="18">
        <v>23.012355199999998</v>
      </c>
      <c r="H57" s="9">
        <v>23.2074566</v>
      </c>
      <c r="I57" s="10"/>
      <c r="J57" s="8"/>
    </row>
    <row r="58" spans="3:15" x14ac:dyDescent="0.25">
      <c r="E58" s="11"/>
      <c r="F58" s="12"/>
      <c r="G58" s="19">
        <v>20.913888400000001</v>
      </c>
      <c r="H58" s="12">
        <v>20.788214400000001</v>
      </c>
      <c r="I58" s="13"/>
      <c r="J58" s="11"/>
    </row>
    <row r="59" spans="3:15" x14ac:dyDescent="0.25">
      <c r="C59" t="s">
        <v>7</v>
      </c>
      <c r="E59" s="8"/>
      <c r="F59" s="9"/>
      <c r="G59" s="18">
        <v>29.7169311</v>
      </c>
      <c r="H59" s="9">
        <v>29.140330200000001</v>
      </c>
      <c r="I59" s="10"/>
      <c r="J59" s="8"/>
    </row>
    <row r="60" spans="3:15" x14ac:dyDescent="0.25">
      <c r="E60" s="11"/>
      <c r="F60" s="12"/>
      <c r="G60" s="19">
        <v>27.188103300000002</v>
      </c>
      <c r="H60" s="12">
        <v>26.908855200000001</v>
      </c>
      <c r="I60" s="13"/>
      <c r="J60" s="11"/>
    </row>
    <row r="61" spans="3:15" x14ac:dyDescent="0.25">
      <c r="C61" t="s">
        <v>8</v>
      </c>
      <c r="E61" s="8"/>
      <c r="F61" s="9"/>
      <c r="G61" s="18">
        <v>29.412683399999999</v>
      </c>
      <c r="H61" s="9">
        <v>29.0878601</v>
      </c>
      <c r="I61" s="10"/>
      <c r="J61" s="8"/>
    </row>
    <row r="62" spans="3:15" x14ac:dyDescent="0.25">
      <c r="E62" s="11"/>
      <c r="F62" s="12"/>
      <c r="G62" s="19">
        <v>27.0429943</v>
      </c>
      <c r="H62" s="12">
        <v>26.902559799999999</v>
      </c>
      <c r="I62" s="13"/>
      <c r="J62" s="11"/>
    </row>
    <row r="63" spans="3:15" x14ac:dyDescent="0.25">
      <c r="C63" t="s">
        <v>9</v>
      </c>
      <c r="E63" s="8"/>
      <c r="F63" s="9"/>
      <c r="G63" s="18">
        <v>30.051877099999999</v>
      </c>
      <c r="H63" s="9">
        <v>29.055989199999999</v>
      </c>
      <c r="I63" s="10"/>
      <c r="J63" s="8"/>
    </row>
    <row r="64" spans="3:15" x14ac:dyDescent="0.25">
      <c r="E64" s="14"/>
      <c r="F64" s="15"/>
      <c r="G64" s="20">
        <v>27.774496500000001</v>
      </c>
      <c r="H64" s="15">
        <v>26.572794500000001</v>
      </c>
      <c r="I64" s="16"/>
      <c r="J64" s="14"/>
    </row>
  </sheetData>
  <mergeCells count="12">
    <mergeCell ref="E39:F39"/>
    <mergeCell ref="G39:H39"/>
    <mergeCell ref="I39:J39"/>
    <mergeCell ref="E54:F54"/>
    <mergeCell ref="G54:H54"/>
    <mergeCell ref="I54:J54"/>
    <mergeCell ref="E9:F9"/>
    <mergeCell ref="G9:H9"/>
    <mergeCell ref="I9:J9"/>
    <mergeCell ref="E24:F24"/>
    <mergeCell ref="G24:H24"/>
    <mergeCell ref="I24:J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Hartman</dc:creator>
  <cp:lastModifiedBy>Jacob Hartman</cp:lastModifiedBy>
  <dcterms:created xsi:type="dcterms:W3CDTF">2015-06-05T18:17:20Z</dcterms:created>
  <dcterms:modified xsi:type="dcterms:W3CDTF">2023-05-10T00:47:46Z</dcterms:modified>
</cp:coreProperties>
</file>