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6044586\AppData\Local\Temp\scp40580\uufs\chpc.utah.edu\common\home\u6044586\python_scripts\modules\GEOSChem_Emulator\Input_Files\Photolysis_Files\"/>
    </mc:Choice>
  </mc:AlternateContent>
  <xr:revisionPtr revIDLastSave="0" documentId="13_ncr:1_{65BD965A-3730-487E-945A-E83EF08F1AD3}" xr6:coauthVersionLast="47" xr6:coauthVersionMax="47" xr10:uidLastSave="{00000000-0000-0000-0000-000000000000}"/>
  <bookViews>
    <workbookView xWindow="1170" yWindow="1170" windowWidth="21405" windowHeight="13680" activeTab="2" xr2:uid="{C432735B-135C-48C7-9A9C-CE874E20A3ED}"/>
  </bookViews>
  <sheets>
    <sheet name="v2024_09" sheetId="1" r:id="rId1"/>
    <sheet name="Sheet1" sheetId="8" r:id="rId2"/>
    <sheet name="v14.5.0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8" l="1"/>
  <c r="C110" i="8"/>
  <c r="D110" i="8" s="1"/>
  <c r="E110" i="8" s="1"/>
  <c r="F109" i="8"/>
  <c r="C109" i="8"/>
  <c r="D109" i="8" s="1"/>
  <c r="E109" i="8" s="1"/>
  <c r="F108" i="8"/>
  <c r="C108" i="8"/>
  <c r="D108" i="8" s="1"/>
  <c r="E108" i="8" s="1"/>
  <c r="F107" i="8"/>
  <c r="C107" i="8"/>
  <c r="D107" i="8" s="1"/>
  <c r="E107" i="8" s="1"/>
  <c r="F106" i="8"/>
  <c r="C106" i="8"/>
  <c r="D106" i="8" s="1"/>
  <c r="E106" i="8" s="1"/>
  <c r="F105" i="8"/>
  <c r="C105" i="8"/>
  <c r="D105" i="8" s="1"/>
  <c r="E105" i="8" s="1"/>
  <c r="F104" i="8"/>
  <c r="C104" i="8"/>
  <c r="D104" i="8" s="1"/>
  <c r="E104" i="8" s="1"/>
  <c r="F103" i="8"/>
  <c r="C103" i="8"/>
  <c r="D103" i="8" s="1"/>
  <c r="E103" i="8" s="1"/>
  <c r="F102" i="8"/>
  <c r="C102" i="8"/>
  <c r="D102" i="8" s="1"/>
  <c r="E102" i="8" s="1"/>
  <c r="F101" i="8"/>
  <c r="C101" i="8"/>
  <c r="D101" i="8" s="1"/>
  <c r="E101" i="8" s="1"/>
  <c r="F100" i="8"/>
  <c r="C100" i="8"/>
  <c r="D100" i="8" s="1"/>
  <c r="E100" i="8" s="1"/>
  <c r="F99" i="8"/>
  <c r="C99" i="8"/>
  <c r="D99" i="8" s="1"/>
  <c r="E99" i="8" s="1"/>
  <c r="F98" i="8"/>
  <c r="C98" i="8"/>
  <c r="D98" i="8" s="1"/>
  <c r="E98" i="8" s="1"/>
  <c r="F97" i="8"/>
  <c r="C97" i="8"/>
  <c r="D97" i="8" s="1"/>
  <c r="E97" i="8" s="1"/>
  <c r="F96" i="8"/>
  <c r="C96" i="8"/>
  <c r="D96" i="8" s="1"/>
  <c r="E96" i="8" s="1"/>
  <c r="F95" i="8"/>
  <c r="C95" i="8"/>
  <c r="D95" i="8" s="1"/>
  <c r="E95" i="8" s="1"/>
  <c r="F94" i="8"/>
  <c r="C94" i="8"/>
  <c r="D94" i="8" s="1"/>
  <c r="E94" i="8" s="1"/>
  <c r="F93" i="8"/>
  <c r="C93" i="8"/>
  <c r="D93" i="8" s="1"/>
  <c r="E93" i="8" s="1"/>
  <c r="F92" i="8"/>
  <c r="C92" i="8"/>
  <c r="D92" i="8" s="1"/>
  <c r="E92" i="8" s="1"/>
  <c r="F91" i="8"/>
  <c r="C91" i="8"/>
  <c r="D91" i="8" s="1"/>
  <c r="E91" i="8" s="1"/>
  <c r="F90" i="8"/>
  <c r="C90" i="8"/>
  <c r="D90" i="8" s="1"/>
  <c r="E90" i="8" s="1"/>
  <c r="F89" i="8"/>
  <c r="C89" i="8"/>
  <c r="D89" i="8" s="1"/>
  <c r="E89" i="8" s="1"/>
  <c r="F88" i="8"/>
  <c r="C88" i="8"/>
  <c r="D88" i="8" s="1"/>
  <c r="E88" i="8" s="1"/>
  <c r="F87" i="8"/>
  <c r="C87" i="8"/>
  <c r="D87" i="8" s="1"/>
  <c r="E87" i="8" s="1"/>
  <c r="F86" i="8"/>
  <c r="C86" i="8"/>
  <c r="D86" i="8" s="1"/>
  <c r="E86" i="8" s="1"/>
  <c r="F85" i="8"/>
  <c r="C85" i="8"/>
  <c r="D85" i="8" s="1"/>
  <c r="E85" i="8" s="1"/>
  <c r="F84" i="8"/>
  <c r="C84" i="8"/>
  <c r="D84" i="8" s="1"/>
  <c r="E84" i="8" s="1"/>
  <c r="F83" i="8"/>
  <c r="C83" i="8"/>
  <c r="D83" i="8" s="1"/>
  <c r="E83" i="8" s="1"/>
  <c r="F82" i="8"/>
  <c r="C82" i="8"/>
  <c r="D82" i="8" s="1"/>
  <c r="E82" i="8" s="1"/>
  <c r="F81" i="8"/>
  <c r="C81" i="8"/>
  <c r="D81" i="8" s="1"/>
  <c r="E81" i="8" s="1"/>
  <c r="F80" i="8"/>
  <c r="C80" i="8"/>
  <c r="D80" i="8" s="1"/>
  <c r="E80" i="8" s="1"/>
  <c r="F79" i="8"/>
  <c r="C79" i="8"/>
  <c r="D79" i="8" s="1"/>
  <c r="E7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<sst xmlns="http://schemas.openxmlformats.org/spreadsheetml/2006/main" count="2098" uniqueCount="662">
  <si>
    <t>O2</t>
  </si>
  <si>
    <t>O3</t>
  </si>
  <si>
    <t>H2O</t>
  </si>
  <si>
    <t>HO2</t>
  </si>
  <si>
    <t>NO</t>
  </si>
  <si>
    <t>H2O2</t>
  </si>
  <si>
    <t>NO2</t>
  </si>
  <si>
    <t>NO3</t>
  </si>
  <si>
    <t>N2O5</t>
  </si>
  <si>
    <t>HNO2</t>
  </si>
  <si>
    <t>HNO3</t>
  </si>
  <si>
    <t>HNO4</t>
  </si>
  <si>
    <t>ClNO3</t>
  </si>
  <si>
    <t>ClO</t>
  </si>
  <si>
    <t>ClNO2</t>
  </si>
  <si>
    <t>Cl2</t>
  </si>
  <si>
    <t>Br2</t>
  </si>
  <si>
    <t>HOCl</t>
  </si>
  <si>
    <t>OClO</t>
  </si>
  <si>
    <t>Cl2O2</t>
  </si>
  <si>
    <t>BrO</t>
  </si>
  <si>
    <t>BrNO3</t>
  </si>
  <si>
    <t>BrNO2</t>
  </si>
  <si>
    <t>HOBr</t>
  </si>
  <si>
    <t>BrCl</t>
  </si>
  <si>
    <t>OCS</t>
  </si>
  <si>
    <t>SO2</t>
  </si>
  <si>
    <t>N2O</t>
  </si>
  <si>
    <t>CCl4</t>
  </si>
  <si>
    <t>CH3Cl</t>
  </si>
  <si>
    <t>CH2Cl2</t>
  </si>
  <si>
    <t>CH3Br</t>
  </si>
  <si>
    <t>H1211</t>
  </si>
  <si>
    <t>H1301</t>
  </si>
  <si>
    <t>H2402</t>
  </si>
  <si>
    <t>CH2Br2</t>
  </si>
  <si>
    <t>CHBr3</t>
  </si>
  <si>
    <t>CF3I</t>
  </si>
  <si>
    <t>PAN</t>
  </si>
  <si>
    <t>HAC</t>
  </si>
  <si>
    <t>HMHP</t>
  </si>
  <si>
    <t>PROPNN</t>
  </si>
  <si>
    <t>ClOO</t>
  </si>
  <si>
    <t>MPN</t>
  </si>
  <si>
    <t>ICN</t>
  </si>
  <si>
    <t>ETHLN</t>
  </si>
  <si>
    <t>MVKN</t>
  </si>
  <si>
    <t>I2</t>
  </si>
  <si>
    <t>HOI</t>
  </si>
  <si>
    <t>IO</t>
  </si>
  <si>
    <t>OIO</t>
  </si>
  <si>
    <t>INO</t>
  </si>
  <si>
    <t>IONO</t>
  </si>
  <si>
    <t>IONO2</t>
  </si>
  <si>
    <t>I2O2</t>
  </si>
  <si>
    <t>CH3I</t>
  </si>
  <si>
    <t>CH2I2</t>
  </si>
  <si>
    <t>CH2ICl</t>
  </si>
  <si>
    <t>CH2IBr</t>
  </si>
  <si>
    <t>I2O4</t>
  </si>
  <si>
    <t>I2O3</t>
  </si>
  <si>
    <t>IBr</t>
  </si>
  <si>
    <t>ICl</t>
  </si>
  <si>
    <t>NITs</t>
  </si>
  <si>
    <t>NIT</t>
  </si>
  <si>
    <t>MENO3</t>
  </si>
  <si>
    <t>ETNO3</t>
  </si>
  <si>
    <t>IPRNO3</t>
  </si>
  <si>
    <t>NPRNO3</t>
  </si>
  <si>
    <t>HPALD1</t>
  </si>
  <si>
    <t>HPALD2</t>
  </si>
  <si>
    <t>BALD</t>
  </si>
  <si>
    <t>CH3OOH</t>
  </si>
  <si>
    <t>O3(1D)</t>
  </si>
  <si>
    <t>H2COa</t>
  </si>
  <si>
    <t>H2COb</t>
  </si>
  <si>
    <t>ClNO3a</t>
  </si>
  <si>
    <t>ClNO3b</t>
  </si>
  <si>
    <t>CFCl3</t>
  </si>
  <si>
    <t>CF2Cl2</t>
  </si>
  <si>
    <t>F113</t>
  </si>
  <si>
    <t>F114</t>
  </si>
  <si>
    <t>F115</t>
  </si>
  <si>
    <t>MeCCl3</t>
  </si>
  <si>
    <t>CHF2Cl</t>
  </si>
  <si>
    <t>F123</t>
  </si>
  <si>
    <t>F141b</t>
  </si>
  <si>
    <t>F142b</t>
  </si>
  <si>
    <t>CH3NO3</t>
  </si>
  <si>
    <t>ActAld</t>
  </si>
  <si>
    <t>ActAlx</t>
  </si>
  <si>
    <t>MeVK</t>
  </si>
  <si>
    <t>MeAcr</t>
  </si>
  <si>
    <t>GlyAld</t>
  </si>
  <si>
    <t>MEKeto</t>
  </si>
  <si>
    <t>PrAld</t>
  </si>
  <si>
    <t>MGlyxl</t>
  </si>
  <si>
    <t>Glyxla</t>
  </si>
  <si>
    <t>Glyxlb</t>
  </si>
  <si>
    <t>Glyxlc</t>
  </si>
  <si>
    <t>Acet-a</t>
  </si>
  <si>
    <t>Acet-b</t>
  </si>
  <si>
    <t>ONIT2</t>
  </si>
  <si>
    <t>PrAldP</t>
  </si>
  <si>
    <t>ENOL</t>
  </si>
  <si>
    <t>H2SO4</t>
  </si>
  <si>
    <t>MACRN</t>
  </si>
  <si>
    <t>MACRNP</t>
  </si>
  <si>
    <t>ONIT1</t>
  </si>
  <si>
    <t>NITP</t>
  </si>
  <si>
    <t>HP2</t>
  </si>
  <si>
    <t>O2+O(1D)</t>
  </si>
  <si>
    <t>N+O</t>
  </si>
  <si>
    <t>CO+H2</t>
  </si>
  <si>
    <t>OH+OH</t>
  </si>
  <si>
    <t>NO2+O</t>
  </si>
  <si>
    <t>NO+O2</t>
  </si>
  <si>
    <t>NO2+NO3</t>
  </si>
  <si>
    <t>NO+OH</t>
  </si>
  <si>
    <t>NO2+OH</t>
  </si>
  <si>
    <t>NO2+HO2</t>
  </si>
  <si>
    <t>Cl+NO3</t>
  </si>
  <si>
    <t>ClO+NO2</t>
  </si>
  <si>
    <t>Cl+Cl</t>
  </si>
  <si>
    <t>Cl+OH</t>
  </si>
  <si>
    <t>ClO+O</t>
  </si>
  <si>
    <t>Cl+O</t>
  </si>
  <si>
    <t>BrO+NO2</t>
  </si>
  <si>
    <t>Br+OH</t>
  </si>
  <si>
    <t>Br+Cl</t>
  </si>
  <si>
    <t>SO2+CO</t>
  </si>
  <si>
    <t>SO+O</t>
  </si>
  <si>
    <t>N2+O</t>
  </si>
  <si>
    <t>Cl+PRODUCTS</t>
  </si>
  <si>
    <t>Br+PRODUCTS</t>
  </si>
  <si>
    <t>I+PRODUCTS</t>
  </si>
  <si>
    <t>CH3C(O)O2+NO2</t>
  </si>
  <si>
    <t>CH3O+NO2</t>
  </si>
  <si>
    <t>CH3+HCO</t>
  </si>
  <si>
    <t>CH2O+CO</t>
  </si>
  <si>
    <t>Cl+Cl+O2</t>
  </si>
  <si>
    <t>Makes</t>
  </si>
  <si>
    <t>Yield</t>
  </si>
  <si>
    <t>CrossSec_Match</t>
  </si>
  <si>
    <t>J_In_RCIM</t>
  </si>
  <si>
    <t>J_in_MCM</t>
  </si>
  <si>
    <t>MCM_Rxn</t>
  </si>
  <si>
    <t>J1</t>
  </si>
  <si>
    <t>O3+hv-&gt;O2+O1D</t>
  </si>
  <si>
    <t>Index</t>
  </si>
  <si>
    <t>J11</t>
  </si>
  <si>
    <t>CH2O+hv-&gt;H+HCO</t>
  </si>
  <si>
    <t>J12</t>
  </si>
  <si>
    <t>CH2O-&gt;CO+H2</t>
  </si>
  <si>
    <t>J13</t>
  </si>
  <si>
    <t>CH3CHO+hv-&gt;CH3+HCO</t>
  </si>
  <si>
    <t>J14</t>
  </si>
  <si>
    <t>C2H5CHO+hv-&gt;Products</t>
  </si>
  <si>
    <t>J18+J19</t>
  </si>
  <si>
    <t>MA7ACR+hv-&gt;CH2CCH3+HCO;MACR+hv-&gt;CH2C(CH3)CO+H</t>
  </si>
  <si>
    <t>J2</t>
  </si>
  <si>
    <t>O3+hv-&gt;O2+O</t>
  </si>
  <si>
    <t>J20</t>
  </si>
  <si>
    <t>HPALD+hv-&gt;Products</t>
  </si>
  <si>
    <t>J15</t>
  </si>
  <si>
    <t>J21</t>
  </si>
  <si>
    <t>J22</t>
  </si>
  <si>
    <t>MEK+hv-&gt;Products</t>
  </si>
  <si>
    <t>J22+J41</t>
  </si>
  <si>
    <t>MEK+hv-&gt;Products;CH3OOH+hv-&gt;CH3O+OH</t>
  </si>
  <si>
    <t>J23+J24</t>
  </si>
  <si>
    <t>J24</t>
  </si>
  <si>
    <t>MVK+hv-&gt;CH3CO+CH2CH</t>
  </si>
  <si>
    <t>J3</t>
  </si>
  <si>
    <t>H2O2+hv-&gt;OH+OH</t>
  </si>
  <si>
    <t>J31</t>
  </si>
  <si>
    <t>GLYOX+hv-&gt;CO+CO+H2</t>
  </si>
  <si>
    <t>J32</t>
  </si>
  <si>
    <t>GLYOX+hv-&gt;HCHO+CO</t>
  </si>
  <si>
    <t>J33</t>
  </si>
  <si>
    <t>GLYOX+hv-&gt;HCO+HCO</t>
  </si>
  <si>
    <t>J34</t>
  </si>
  <si>
    <t>MGLYOX+hv-&gt;Products</t>
  </si>
  <si>
    <t>J35</t>
  </si>
  <si>
    <t>J20.*0.5</t>
  </si>
  <si>
    <t>BIACET+hv-&gt;Products</t>
  </si>
  <si>
    <t>J4</t>
  </si>
  <si>
    <t>NO2+hv-&gt;NO+O</t>
  </si>
  <si>
    <t>J41</t>
  </si>
  <si>
    <t>CH3OOH+hv-&gt;CH3O+OH</t>
  </si>
  <si>
    <t>J41.*2</t>
  </si>
  <si>
    <t>J6</t>
  </si>
  <si>
    <t>J51</t>
  </si>
  <si>
    <t>CH3NO3+hv-&gt;CH3O+NO2</t>
  </si>
  <si>
    <t>J52</t>
  </si>
  <si>
    <t>C2H5NO3+hv-&gt;Products</t>
  </si>
  <si>
    <t>J53</t>
  </si>
  <si>
    <t>NC3H7NO3+hv-&gt;Products</t>
  </si>
  <si>
    <t>J53+J55</t>
  </si>
  <si>
    <t>NC3H7NO3+hv-&gt;Products;TC4H9NO3+hv-&gt;Products</t>
  </si>
  <si>
    <t>J54</t>
  </si>
  <si>
    <t>IC3H7NO3+hv-&gt;Products</t>
  </si>
  <si>
    <t>J56</t>
  </si>
  <si>
    <t>NOA+hv-&gt;CH3COCH2O+NO2</t>
  </si>
  <si>
    <t>J56.*1.6</t>
  </si>
  <si>
    <t>0.3.*(J22+J53)+0.7.*(J56)</t>
  </si>
  <si>
    <t>J56.*10</t>
  </si>
  <si>
    <t>J56.*4.3</t>
  </si>
  <si>
    <t>J56.*8</t>
  </si>
  <si>
    <t>J7</t>
  </si>
  <si>
    <t>HNO2+hv-&gt;NO+OH</t>
  </si>
  <si>
    <t>J8</t>
  </si>
  <si>
    <t>HNO3+hv-&gt;NO2+OH</t>
  </si>
  <si>
    <t>Jn10</t>
  </si>
  <si>
    <t>CH3COCH2OH+hv-&gt;CH3CO3+CH2O+HO2</t>
  </si>
  <si>
    <t>Jn14+Jn15</t>
  </si>
  <si>
    <t>PAN-&gt;CH3CO3+NO2;PAN-&gt;CH3COO+NO3</t>
  </si>
  <si>
    <t>Jn16+Jn17</t>
  </si>
  <si>
    <t>CH3O2NO2-&gt;CH3OO+NO2;CH3O2NO2-&gt;CH3O+NO3</t>
  </si>
  <si>
    <t>Jn19</t>
  </si>
  <si>
    <t>N2O5-&gt;NO3+NO2</t>
  </si>
  <si>
    <t>Jn2</t>
  </si>
  <si>
    <t>J19</t>
  </si>
  <si>
    <t>C6H5COH+hv-&gt;Products</t>
  </si>
  <si>
    <t>Jn21+Jn22</t>
  </si>
  <si>
    <t>Jn22</t>
  </si>
  <si>
    <t>HO2NO2-&gt;HO2+NO2;HO2NO2-&gt;HO+NO3</t>
  </si>
  <si>
    <t>Jn23</t>
  </si>
  <si>
    <t>ClNO2-&gt;Cl+NO2</t>
  </si>
  <si>
    <t>Jn24</t>
  </si>
  <si>
    <t>Br2-&gt;Br+Br</t>
  </si>
  <si>
    <t>Jn25</t>
  </si>
  <si>
    <t>BrO-&gt;Br+O</t>
  </si>
  <si>
    <t>Jn26</t>
  </si>
  <si>
    <t>HOBr-&gt;Br+OH</t>
  </si>
  <si>
    <t>Jn27</t>
  </si>
  <si>
    <t>BrNO2-&gt;Br+NO2</t>
  </si>
  <si>
    <t>Jn28+Jn29</t>
  </si>
  <si>
    <t>Jn28</t>
  </si>
  <si>
    <t>BrONO2-&gt;BrO+NO2;BrONO2-&gt;Br+NO3</t>
  </si>
  <si>
    <t>Jn30</t>
  </si>
  <si>
    <t>CHBr3-&gt;Br+Products</t>
  </si>
  <si>
    <t>Jn31</t>
  </si>
  <si>
    <t>BrCl-&gt;Br+Cl</t>
  </si>
  <si>
    <t>Jn32</t>
  </si>
  <si>
    <t>Cl2-&gt;Cl+Cl</t>
  </si>
  <si>
    <t>Jn33</t>
  </si>
  <si>
    <t>ClO-&gt;Cl+O</t>
  </si>
  <si>
    <t>Jn34</t>
  </si>
  <si>
    <t>ClONO2-&gt;Cl+NO3</t>
  </si>
  <si>
    <t>Jn35</t>
  </si>
  <si>
    <t>ClONO2-&gt;ClO+NO2</t>
  </si>
  <si>
    <t>Jn36</t>
  </si>
  <si>
    <t>HOCl-&gt;Cl+OH</t>
  </si>
  <si>
    <t>Jn37</t>
  </si>
  <si>
    <t>OClO-&gt;ClO+O</t>
  </si>
  <si>
    <t>Jn38</t>
  </si>
  <si>
    <t>ClOOCl+hv-&gt;Cl+Cl+O2</t>
  </si>
  <si>
    <t>Jn39</t>
  </si>
  <si>
    <t>ClOO+hv-&gt;Cl+O2</t>
  </si>
  <si>
    <t>Jn40</t>
  </si>
  <si>
    <t>I2+hv-&gt;I+I</t>
  </si>
  <si>
    <t>Jn41</t>
  </si>
  <si>
    <t>HOI+hv-&gt;OH+I</t>
  </si>
  <si>
    <t>Jn42</t>
  </si>
  <si>
    <t>IO-&gt;I+O</t>
  </si>
  <si>
    <t>Jn43</t>
  </si>
  <si>
    <t>OIO+hv-&gt;I+O2</t>
  </si>
  <si>
    <t>Jn44</t>
  </si>
  <si>
    <t>INO+hv-&gt;I+NO</t>
  </si>
  <si>
    <t>Jn45</t>
  </si>
  <si>
    <t>INO2-&gt;I+NO2</t>
  </si>
  <si>
    <t>Jn46</t>
  </si>
  <si>
    <t>INO3-&gt;I+NO3</t>
  </si>
  <si>
    <t>Jn47</t>
  </si>
  <si>
    <t>I2O2+hv-&gt;I+OIO</t>
  </si>
  <si>
    <t>Jn49</t>
  </si>
  <si>
    <t>I2O3+hv-&gt;IO+OIO</t>
  </si>
  <si>
    <t>Jn5</t>
  </si>
  <si>
    <t>CH3CHO+hv-&gt;CH4+CO</t>
  </si>
  <si>
    <t>Jn50</t>
  </si>
  <si>
    <t>ICl+hv-&gt;I+Cl</t>
  </si>
  <si>
    <t>Jn51</t>
  </si>
  <si>
    <t>IBr+hv-&gt;I+Br</t>
  </si>
  <si>
    <t>Jn8</t>
  </si>
  <si>
    <t>Jn9</t>
  </si>
  <si>
    <t>HOCH2CHO+hv-&gt;Products</t>
  </si>
  <si>
    <t>J5</t>
  </si>
  <si>
    <t>C2H5CHO</t>
  </si>
  <si>
    <t>CH3COCH3</t>
  </si>
  <si>
    <t>J23</t>
  </si>
  <si>
    <t>NO3+hv-&gt;NO+O2</t>
  </si>
  <si>
    <t>NO3+hv-&gt;NO2+O</t>
  </si>
  <si>
    <t>O3+hv-&gt;O1D+O2</t>
  </si>
  <si>
    <t>CH3COCH3 + hv -&gt; CH3CO3 + CH3O2</t>
  </si>
  <si>
    <t>CH3COCH3 + hv -&gt; CH3CO3 + CH3CO3 + CO</t>
  </si>
  <si>
    <t>JPL10</t>
  </si>
  <si>
    <t>HOCH2CHO</t>
  </si>
  <si>
    <t>OH+CH2CHO</t>
  </si>
  <si>
    <t>CH3COC2H5</t>
  </si>
  <si>
    <t>CHOCHO</t>
  </si>
  <si>
    <t>HCO+HCO</t>
  </si>
  <si>
    <t>H2+CO+CO</t>
  </si>
  <si>
    <t xml:space="preserve"> JPL10 (1/2016) log-extrap 200-300K (rev.integ. over wavel)              </t>
  </si>
  <si>
    <t xml:space="preserve"> JPL10, calculated q(NO2+O)=0.882, q(NO+O2)=0.112                 </t>
  </si>
  <si>
    <t xml:space="preserve"> JPL10 &amp; scaled 1-micron J added to last bin            </t>
  </si>
  <si>
    <t xml:space="preserve"> delta(1,0)&amp;(0,0) scaled by 0.6 (WACCM in PhotoComp2008)             </t>
  </si>
  <si>
    <t xml:space="preserve"> JPl10+IUPAC 41306 &amp; rev 42887 &amp;7/2020 (&lt;1e-3)      </t>
  </si>
  <si>
    <t xml:space="preserve"> JPL10 41334 (7/2020 interp fix ~1e-4)            </t>
  </si>
  <si>
    <t>x6</t>
  </si>
  <si>
    <t>JPL10 (q=0.003)</t>
  </si>
  <si>
    <t xml:space="preserve">q=0.0/0.88/0.12 IUPAC14 P2 29    </t>
  </si>
  <si>
    <t>H2CO</t>
  </si>
  <si>
    <t>CH3CHO</t>
  </si>
  <si>
    <t>CH3COCHO</t>
  </si>
  <si>
    <t>C2H5OOH</t>
  </si>
  <si>
    <t>From</t>
  </si>
  <si>
    <t>O(1D)+O(1D)</t>
  </si>
  <si>
    <t>O2+O(total)</t>
  </si>
  <si>
    <t>HCO+H</t>
  </si>
  <si>
    <t>CH3O+OH</t>
  </si>
  <si>
    <t>Br+cl</t>
  </si>
  <si>
    <t>C3H6+CO</t>
  </si>
  <si>
    <t>CH3+CH2CHCO</t>
  </si>
  <si>
    <t>CH2C(CH3)+HCO</t>
  </si>
  <si>
    <t>CH2OH+HCO</t>
  </si>
  <si>
    <t>CH3OH+CO</t>
  </si>
  <si>
    <t>C2H5+CH3CO</t>
  </si>
  <si>
    <t>CH3+C2H5CO</t>
  </si>
  <si>
    <t>C2H5+CO</t>
  </si>
  <si>
    <t>CH3CO+CO</t>
  </si>
  <si>
    <t>CH3CO+CH3</t>
  </si>
  <si>
    <t>CH3+CH3+CO</t>
  </si>
  <si>
    <t>C2H5O+OH</t>
  </si>
  <si>
    <t>FJX_Source</t>
  </si>
  <si>
    <t xml:space="preserve">NO2[0.70] / NO3[0.30]         </t>
  </si>
  <si>
    <t>Jn58</t>
  </si>
  <si>
    <t>Jn59</t>
  </si>
  <si>
    <t>Jn60</t>
  </si>
  <si>
    <t>Jn62</t>
  </si>
  <si>
    <t>Jn63</t>
  </si>
  <si>
    <t>Jn64</t>
  </si>
  <si>
    <t>Jn65</t>
  </si>
  <si>
    <t>Jn66</t>
  </si>
  <si>
    <t>Jn67</t>
  </si>
  <si>
    <t>Jn68</t>
  </si>
  <si>
    <t>Jn69</t>
  </si>
  <si>
    <t>Jn70</t>
  </si>
  <si>
    <t>Jn71</t>
  </si>
  <si>
    <t>Jn72</t>
  </si>
  <si>
    <t>Jn73</t>
  </si>
  <si>
    <t>Jn74</t>
  </si>
  <si>
    <t>Jn75</t>
  </si>
  <si>
    <t>Jn76</t>
  </si>
  <si>
    <t>Jn77</t>
  </si>
  <si>
    <t>Jn78</t>
  </si>
  <si>
    <t>Jn79</t>
  </si>
  <si>
    <t>Jn80</t>
  </si>
  <si>
    <t>Jn81</t>
  </si>
  <si>
    <t>CH3I--&gt;I</t>
  </si>
  <si>
    <t>CH3CCl3--&gt;3Cl</t>
  </si>
  <si>
    <t>CH2Cl2--&gt;2Cl</t>
  </si>
  <si>
    <t>CH2Br2--&gt;2Br</t>
  </si>
  <si>
    <t>OCS--&gt;SO2+CO</t>
  </si>
  <si>
    <t>SO2--&gt;SO+O</t>
  </si>
  <si>
    <t>N2O--&gt;N2+O(1D)</t>
  </si>
  <si>
    <t>ManattLane(1993)</t>
  </si>
  <si>
    <t>NO--&gt;N+O</t>
  </si>
  <si>
    <t>Jn61</t>
  </si>
  <si>
    <t>Jn57</t>
  </si>
  <si>
    <t>CrossSec</t>
  </si>
  <si>
    <t>O2--&gt;O+O</t>
  </si>
  <si>
    <t>CFCl3(CFC-11)--&gt;3Cl</t>
  </si>
  <si>
    <t>CF2Cl2(CFC-12)--&gt;2Cl</t>
  </si>
  <si>
    <t>CF2ClCFCl2(CFC-113)--&gt;3Cl</t>
  </si>
  <si>
    <t>CF2ClCF2Cl(CFC-114)--&gt;2Cl</t>
  </si>
  <si>
    <t>CF3CF2Cl(CFC-115)--&gt;Cl</t>
  </si>
  <si>
    <t>CCl4--&gt;4Cl</t>
  </si>
  <si>
    <t>CH3Cl--&gt;Cl+CH3O2</t>
  </si>
  <si>
    <t>CHF2Cl(HCFC-22)--&gt;Cl</t>
  </si>
  <si>
    <t>CF3CHCl2(HCFC-123)--&gt;2Cl</t>
  </si>
  <si>
    <t>CH3CFCl2(HCFC-141b)--&gt;2Cl</t>
  </si>
  <si>
    <t>CH3CF2Cl(HCFC-142b)--&gt;Cl</t>
  </si>
  <si>
    <t>CH3Br--&gt;Br+CH3O2</t>
  </si>
  <si>
    <t>CF2ClBr(Halon-1211)--&gt;Br+Cl</t>
  </si>
  <si>
    <t>CF3Br(Halon-1301)--&gt;Br</t>
  </si>
  <si>
    <t>CF2BrCF2Br(Halon-2402)--&gt;2Br</t>
  </si>
  <si>
    <t>CF3I--&gt;I</t>
  </si>
  <si>
    <t>CH3COCH3+hv-&gt;CH3CO3+CH3O2</t>
  </si>
  <si>
    <t>CH3COCH3+hv-&gt;CH3CO3+CH3CO3+CO</t>
  </si>
  <si>
    <t>MVK+hv-&gt;C3H6+CO</t>
  </si>
  <si>
    <t>CH2IBr+hv-&gt;I+Br</t>
  </si>
  <si>
    <t>CH2ICl+hv-&gt;I+Cl</t>
  </si>
  <si>
    <t>SO4+hv-&gt;SO2+OH+OH</t>
  </si>
  <si>
    <t>O2+hv-&gt;O+O</t>
  </si>
  <si>
    <t>CH2Br2+hv-&gt;2Br</t>
  </si>
  <si>
    <t>CF3Br(Halon-1301)+hv-&gt;Br</t>
  </si>
  <si>
    <t>CF2BrCF2Br(Halon-2402)+hv-&gt;Br+Br</t>
  </si>
  <si>
    <t>CH3CF2Cl(HCFC-142b)+hv-&gt;Cl</t>
  </si>
  <si>
    <t>CF3CHCl2(HCFC-123)+hv-&gt;Cl+Cl</t>
  </si>
  <si>
    <t>CH3CFCl2(HCFC-141b)+hv-&gt;C+Cl</t>
  </si>
  <si>
    <t>CF2ClCFCl2(CFC-113)+hv-&gt;Cl+Cl+Cl</t>
  </si>
  <si>
    <t>CF2ClCF2Cl(CFC-114)+hv-&gt;Cl+Cl</t>
  </si>
  <si>
    <t>CF3CF2Cl(CFC-115)+hv-&gt;Cl</t>
  </si>
  <si>
    <t>CCl4+hv-&gt;Cl+Cl+Cl+Cl</t>
  </si>
  <si>
    <t>CH3CCl3+hv-&gt;Cl+Cl+Cl</t>
  </si>
  <si>
    <t>CH2Cl2+hv-&gt;Cl+Cl</t>
  </si>
  <si>
    <t>CHF2Cl(HCFC-22)+hv-&gt;Cl</t>
  </si>
  <si>
    <t>CF2ClBr(Halon-1211+hv-&gt;Br+Cl</t>
  </si>
  <si>
    <t>CH3Br+hv-&gt;Br+CH3O2</t>
  </si>
  <si>
    <t>CHBr3+hv-&gt;Br+Products</t>
  </si>
  <si>
    <t>CFCl3(CFC-11)+hv-&gt;Cl+Cl+Cl</t>
  </si>
  <si>
    <t>PAN+hv-&gt;CH3CO3+NO2;PAN+hv-&gt;CH3COO+NO3</t>
  </si>
  <si>
    <t>CH2I2+hv-&gt;I+I</t>
  </si>
  <si>
    <t>PPN</t>
  </si>
  <si>
    <t>CF3I+hv-&gt;I</t>
  </si>
  <si>
    <t>CH3I+hv-&gt;I</t>
  </si>
  <si>
    <t>CF2Cl2(CFC-12)-&gt;2Cl</t>
  </si>
  <si>
    <t>CH3Cl-&gt;Cl+CH3O2</t>
  </si>
  <si>
    <t>Jv4</t>
  </si>
  <si>
    <t>HOCH2OOH(HMHP)+hv-&gt;HOCH2O+OH</t>
  </si>
  <si>
    <t>Jv31</t>
  </si>
  <si>
    <t>Jv27</t>
  </si>
  <si>
    <t>Jv22</t>
  </si>
  <si>
    <t>Jv20</t>
  </si>
  <si>
    <t>Jv17</t>
  </si>
  <si>
    <t>Jv16</t>
  </si>
  <si>
    <t>Jv14</t>
  </si>
  <si>
    <t>Jv13</t>
  </si>
  <si>
    <t>Jv12</t>
  </si>
  <si>
    <t>Jv11</t>
  </si>
  <si>
    <t>Jv9</t>
  </si>
  <si>
    <t>Jv8</t>
  </si>
  <si>
    <t>Jv7</t>
  </si>
  <si>
    <t>NO+hv-&gt;N+O</t>
  </si>
  <si>
    <t>OCS+hv-&gt;SO2+CO</t>
  </si>
  <si>
    <t>SO2+hv-&gt;SO+O</t>
  </si>
  <si>
    <t>N2O+hv-&gt;N2+O</t>
  </si>
  <si>
    <t>Jv6</t>
  </si>
  <si>
    <t>HO2+hv-&gt;OH+O</t>
  </si>
  <si>
    <t>H2O+hv-&gt;OH+H</t>
  </si>
  <si>
    <t>Jv35</t>
  </si>
  <si>
    <t>Jv1</t>
  </si>
  <si>
    <t>Jv32</t>
  </si>
  <si>
    <t>Jv33</t>
  </si>
  <si>
    <t>Jv5</t>
  </si>
  <si>
    <t>Jv2</t>
  </si>
  <si>
    <t>Jv3</t>
  </si>
  <si>
    <t>Jv10</t>
  </si>
  <si>
    <t>Jv15</t>
  </si>
  <si>
    <t>Jv18</t>
  </si>
  <si>
    <t>Jv19</t>
  </si>
  <si>
    <t>Jv26</t>
  </si>
  <si>
    <t>Jv21</t>
  </si>
  <si>
    <t>Jv23</t>
  </si>
  <si>
    <t>Jv25</t>
  </si>
  <si>
    <t>Jv30</t>
  </si>
  <si>
    <t>Jv24</t>
  </si>
  <si>
    <t>Jv28</t>
  </si>
  <si>
    <t>Jv29</t>
  </si>
  <si>
    <t>JO2</t>
  </si>
  <si>
    <t>JOCS</t>
  </si>
  <si>
    <t>JSO2</t>
  </si>
  <si>
    <t>JN2O</t>
  </si>
  <si>
    <t>JNO</t>
  </si>
  <si>
    <t>JCFC11</t>
  </si>
  <si>
    <t>JCFC12</t>
  </si>
  <si>
    <t>JCFC113</t>
  </si>
  <si>
    <t>JCFC114</t>
  </si>
  <si>
    <t>JCFC115</t>
  </si>
  <si>
    <t>JCCl4</t>
  </si>
  <si>
    <t>JCH3Cl</t>
  </si>
  <si>
    <t>JMeCCl3</t>
  </si>
  <si>
    <t>JCH2Cl2</t>
  </si>
  <si>
    <t>JCHF2Cl</t>
  </si>
  <si>
    <t>JHCFC123</t>
  </si>
  <si>
    <t>JHCFC141b</t>
  </si>
  <si>
    <t>JHCFC142b</t>
  </si>
  <si>
    <t>JCH3Br</t>
  </si>
  <si>
    <t>JH1211</t>
  </si>
  <si>
    <t>JH1301</t>
  </si>
  <si>
    <t>JH2402</t>
  </si>
  <si>
    <t>JCH2Br2</t>
  </si>
  <si>
    <t>JCH3I</t>
  </si>
  <si>
    <t>JCF3I</t>
  </si>
  <si>
    <t>JH1202</t>
  </si>
  <si>
    <t>JCH2I2</t>
  </si>
  <si>
    <t>JCH2ICl</t>
  </si>
  <si>
    <t>JCH2IBr</t>
  </si>
  <si>
    <t>JHMHP</t>
  </si>
  <si>
    <t>JH2SO4</t>
  </si>
  <si>
    <t>JH2O</t>
  </si>
  <si>
    <t>JHO2</t>
  </si>
  <si>
    <t>JPPN</t>
  </si>
  <si>
    <t>F0AM_JNAME</t>
  </si>
  <si>
    <t>FJX_Cross_Section</t>
  </si>
  <si>
    <t>GC_Rxn</t>
  </si>
  <si>
    <t>O3+hv-&gt;O2+O(1D)</t>
  </si>
  <si>
    <t>CH2O+hv-&gt;H+HO2+CO</t>
  </si>
  <si>
    <t>CH2O+hv-&gt;CO+H2</t>
  </si>
  <si>
    <t>MP+hv-&gt;CH2O+HO2+OH</t>
  </si>
  <si>
    <t>N2O5+hv-&gt;NO2+NO3</t>
  </si>
  <si>
    <t>HNO4+hv-&gt;OH+NO3</t>
  </si>
  <si>
    <t>HNO4+hv-&gt;NO2+HO2</t>
  </si>
  <si>
    <t>ClNO3+hv-&gt;Cl+NO3</t>
  </si>
  <si>
    <t>ClNO3+hv-&gt;ClO+NO2</t>
  </si>
  <si>
    <t>ClNO2+hv-&gt;Cl+NO2</t>
  </si>
  <si>
    <t>Cl2+hv-&gt;Cl+Cl</t>
  </si>
  <si>
    <t>Br2+hv-&gt;Br+Br</t>
  </si>
  <si>
    <t>HOCl+hv-&gt;Cl+OH</t>
  </si>
  <si>
    <t>OClO+hv-&gt;ClO+O</t>
  </si>
  <si>
    <t>Cl2O2+hv-&gt;Cl+Cl+O2</t>
  </si>
  <si>
    <t>ClO+hv-&gt;Cl+O</t>
  </si>
  <si>
    <t>BrO+hv-&gt;Br+O</t>
  </si>
  <si>
    <t>BrNO3+hv-&gt;Br+NO3</t>
  </si>
  <si>
    <t>BrNO3+hv-&gt;BrO+NO2</t>
  </si>
  <si>
    <t>BrNO2+hv-&gt;Br+NO2</t>
  </si>
  <si>
    <t>HOBr+hv-&gt;Br+OH</t>
  </si>
  <si>
    <t>BrCl+hv-&gt;Br+Cl</t>
  </si>
  <si>
    <t>CFC11+hv-&gt;Cl+PRODUCTS</t>
  </si>
  <si>
    <t>CFC12+hv-&gt;Cl+PRODUCTS</t>
  </si>
  <si>
    <t>CFC113+hv-&gt;Cl+PRODUCTS</t>
  </si>
  <si>
    <t>CFC114+hv-&gt;Cl+PRODUCTS</t>
  </si>
  <si>
    <t>CFC115+hv-&gt;Cl+PRODUCTS</t>
  </si>
  <si>
    <t>CCl4+hv-&gt;Cl+PRODUCTS</t>
  </si>
  <si>
    <t>CH3Cl+hv-&gt;Cl+PRODUCTS</t>
  </si>
  <si>
    <t>CH3CCl3+hv-&gt;Cl+PRODUCTS</t>
  </si>
  <si>
    <t>CH2Cl2+hv-&gt;Cl+PRODUCTS</t>
  </si>
  <si>
    <t>HCFC22+hv-&gt;Cl+PRODUCTS</t>
  </si>
  <si>
    <t>HCFC123+hv-&gt;Cl+PRODUCTS</t>
  </si>
  <si>
    <t>HCFC141b+hv-&gt;Cl+PRODUCTS</t>
  </si>
  <si>
    <t>HCFC142b+hv-&gt;Cl+PRODUCTS</t>
  </si>
  <si>
    <t>CH3Br+hv-&gt;Br+PRODUCTS</t>
  </si>
  <si>
    <t>H1211+hv-&gt;Br+PRODUCTS</t>
  </si>
  <si>
    <t>H1202+hv-&gt;Br+PRODUCTS</t>
  </si>
  <si>
    <t>H1301+hv-&gt;Br+PRODUCTS</t>
  </si>
  <si>
    <t>H2402+hv-&gt;Br+PRODUCTS</t>
  </si>
  <si>
    <t>CH2Br2+hv-&gt;Br+PRODUCTS</t>
  </si>
  <si>
    <t>CHBr3+hv-&gt;Br+PRODUCTS</t>
  </si>
  <si>
    <t>CF3I+hv-&gt;I+PRODUCTS</t>
  </si>
  <si>
    <t>PAN+hv-&gt;CH3C(O)O2+NO2</t>
  </si>
  <si>
    <t>R4N2+hv-&gt;CH3O+NO2</t>
  </si>
  <si>
    <t>ALD2+hv-&gt;CH3+HCO</t>
  </si>
  <si>
    <t>ALD2+hv-&gt;CH4+CO</t>
  </si>
  <si>
    <t>MVK+hv-&gt;PRPE+CO</t>
  </si>
  <si>
    <t>MVK+hv-&gt;MCO3+CH2O+CO+HO2</t>
  </si>
  <si>
    <t>MVK+hv-&gt;MO2+RCO3</t>
  </si>
  <si>
    <t>MACR+hv-&gt;CO+HO2+CH2O+MCO3</t>
  </si>
  <si>
    <t>MACR+hv-&gt;IMAO3+OH+HO2+MCO3+MRO2+CO</t>
  </si>
  <si>
    <t>GLYC+hv-&gt;CH2O+HO2+OH+CO+MOH</t>
  </si>
  <si>
    <t>MEK+hv-&gt;MCO3+EtO2+MO2+RCO3</t>
  </si>
  <si>
    <t>RCHO+hv-&gt;EtO2+HO2+CO</t>
  </si>
  <si>
    <t>MGLY+hv-&gt;MCO3+CO+HO2</t>
  </si>
  <si>
    <t>GLYX+hv-&gt;HO2+HO2+CO+CO</t>
  </si>
  <si>
    <t>GLYX+hv-&gt;H2+CO+CO+</t>
  </si>
  <si>
    <t>GLYX+hv-&gt;CH2O+CO</t>
  </si>
  <si>
    <t>HAC+hv-&gt;MeCO3+HCHO+HO2</t>
  </si>
  <si>
    <t>ACET+hv-&gt;MCO3+MO2</t>
  </si>
  <si>
    <t>ACET+hv-&gt;MO2+MO2+CO</t>
  </si>
  <si>
    <t>IDN+hv-&gt;MVK+MACR+CH2O+NO2+GLYC+ICN...</t>
  </si>
  <si>
    <t>PRPN+hv-&gt;OH+HO2+RCHO+NO2</t>
  </si>
  <si>
    <t>ETP+hv-&gt;OH+HO2+ALD2</t>
  </si>
  <si>
    <t>RA3P+hv-&gt;OH+HO2+RCHO</t>
  </si>
  <si>
    <t>RB3P+hv-&gt;OH+HO2+ACET</t>
  </si>
  <si>
    <t>R4P+hv-&gt;OH+HO2+RCHO</t>
  </si>
  <si>
    <t>PP+hv-&gt;OH+HO2+ALD2+CH2O</t>
  </si>
  <si>
    <t>RP+hv-&gt;OH+HO2+ALD2</t>
  </si>
  <si>
    <t>HMHP+hv-&gt;OH+OH+CH2O</t>
  </si>
  <si>
    <t>HPETHNL+hv-&gt;OH+CO+HO2+CH2O</t>
  </si>
  <si>
    <t>PYAC+hv-&gt;MCO3+CO2+HO2</t>
  </si>
  <si>
    <t>PROPNN+hv-&gt;NO2+CH2O+MCO3</t>
  </si>
  <si>
    <t>MVKHC+hv-&gt;CO+HO2+CH2O+MCO3</t>
  </si>
  <si>
    <t>MVKHCB+hv-&gt;GLYX+HO2+MCO3+CO+MGLY</t>
  </si>
  <si>
    <t>MVKHP+hv-&gt;MCO3+GLYC+OH+HO2+CH2O+MGLY</t>
  </si>
  <si>
    <t>MVKPC+hv-&gt;OH+CO+MGLY+HO2+GLYX+MCO3</t>
  </si>
  <si>
    <t>MCRENOL+hv-&gt;CO+PYAC+OH</t>
  </si>
  <si>
    <t>MCRHP+hv-&gt;OH+CO+HO2+HAC+CH2O+MGLY</t>
  </si>
  <si>
    <t>MACR1OOH+hv-&gt;OH+CO2+MO2+CH2O+MCO3+MACR1OOH</t>
  </si>
  <si>
    <t>ATOOH+hv-&gt;OH+HO2+RCHO</t>
  </si>
  <si>
    <t>R4N2+hv-&gt;NO2+ACET+MEK+MO2+HO2+ALD2...</t>
  </si>
  <si>
    <t>MAP+hv-&gt;OH+MO2</t>
  </si>
  <si>
    <t>MPN+hv-&gt;HO2+NO3+HCHO</t>
  </si>
  <si>
    <t>MPN+hv-&gt;MO2+NO2</t>
  </si>
  <si>
    <t>PIP+hv-&gt;RCHO+OH+HO2</t>
  </si>
  <si>
    <t>ICN+hv-&gt;NO2+CO+OH+HO2+IDC+MVKPC...</t>
  </si>
  <si>
    <t>ETHLN+hv-&gt;NO2+CH2O+CO+HO2</t>
  </si>
  <si>
    <t>MVKN+hv-&gt;MCO3+GLYC+NO2+ETHLN+HO2+OH</t>
  </si>
  <si>
    <t>MCRHN+hv-&gt;HAC+CO+HO2+NO2</t>
  </si>
  <si>
    <t>MCRHNB+hv-&gt;PROPNN+OH+CO+HO2</t>
  </si>
  <si>
    <t>MONITS+hv-&gt;MEK+NO2</t>
  </si>
  <si>
    <t>MONITU+hv-&gt;RCHO+NO2</t>
  </si>
  <si>
    <t>HONIT+hv-&gt;HAC+NO2</t>
  </si>
  <si>
    <t>HOI+hv-&gt;I+OH</t>
  </si>
  <si>
    <t>IO+hv-&gt;I+O</t>
  </si>
  <si>
    <t>IONO+hv-&gt;I+NO2</t>
  </si>
  <si>
    <t>IONO2+hv-&gt;I+NO3</t>
  </si>
  <si>
    <t>CH3I+hv-&gt;I+PRODUCTS</t>
  </si>
  <si>
    <t>CH2I2+hv-&gt;I+I+PRODUCTS</t>
  </si>
  <si>
    <t>CH2ICl+hv-&gt;I+Cl+PRODUCTS</t>
  </si>
  <si>
    <t>CH2IBr+hv-&gt;I+Br+PRODUCTS</t>
  </si>
  <si>
    <t>I2O4+hv-&gt;OIO+OIO</t>
  </si>
  <si>
    <t>I2O3+hv-&gt;OIO+IO</t>
  </si>
  <si>
    <t>NITs+hv-&gt;HNO2</t>
  </si>
  <si>
    <t>NITs+hv-&gt;NO2</t>
  </si>
  <si>
    <t>NIT+hv-&gt;HNO2</t>
  </si>
  <si>
    <t>NIT+hv-&gt;NO2</t>
  </si>
  <si>
    <t>MENO3+hv-&gt;NO2+HO2+HCHO</t>
  </si>
  <si>
    <t>ETNO3+hv-&gt;NO2+HO2+ALD2</t>
  </si>
  <si>
    <t>IPRNO3+hv-&gt;NO2+HO2+ACET</t>
  </si>
  <si>
    <t>NPRNO3+hv-&gt;NO2+HO2+RCHO</t>
  </si>
  <si>
    <t>RIPA+hv-&gt;MVK+CH2O+OH+HO2</t>
  </si>
  <si>
    <t>RIPB+hv-&gt;MACR+CH2O+OH+HO2</t>
  </si>
  <si>
    <t>RIPC+hv-&gt;OH+HO2+HC5A</t>
  </si>
  <si>
    <t>RIPD+hv-&gt;OH+HO2+HC5A</t>
  </si>
  <si>
    <t>HPALD1+hv-&gt;CO+OH+HO2+IDC+MVKPC+MCRENOL...</t>
  </si>
  <si>
    <t>HPALD2+hv-&gt;CO+OH+HO2+IDC+MVKPC+MCRENOL...</t>
  </si>
  <si>
    <t>HPALD3+hv-&gt;CO+OH+HO2+MVK</t>
  </si>
  <si>
    <t>HPALD4+hv-&gt;CO+OH+HO2+MACR</t>
  </si>
  <si>
    <t>IHN1+hv-&gt;NO2+HC5A+HO2+MVKHP+CO+OH</t>
  </si>
  <si>
    <t>IHN2+hv-&gt;NO2+MVK+HO2+CH2O</t>
  </si>
  <si>
    <t>IHN3+hv-&gt;NO2+MACR+HO2+CH2O</t>
  </si>
  <si>
    <t>IHN4+hv-&gt;NO2+HC5A+HO2+MCRHP+CO+OH</t>
  </si>
  <si>
    <t>INPB+hv-&gt;NO2+CH2O+MVK+MACR+OH+HO2</t>
  </si>
  <si>
    <t>INPD+hv-&gt;OH+HO2+ICN+INA</t>
  </si>
  <si>
    <t>INPD+hv-&gt;NO2+IHOO1+IHOO4</t>
  </si>
  <si>
    <t>ICPDH+hv-&gt;CO+HO2+OH+MCRHP+MVKDH+MCRDH</t>
  </si>
  <si>
    <t>ICPDH+hv-&gt;OH+HO2+CH2O+MVKHCB+HAC+GLYX...</t>
  </si>
  <si>
    <t>IDHDP+hv-&gt;OH+GLYC+HAC+ICPDH+HO2</t>
  </si>
  <si>
    <t>IDHPE+hv-&gt;OH+HO2+MGLY+GLYC+GLYX+HAC</t>
  </si>
  <si>
    <t>IDCHP+hv-&gt;OH+HO2+CO+MVKHC+MVKHCB+MVKPC</t>
  </si>
  <si>
    <t>ITHN+hv-&gt;OH+HO2+CH2O+MCRHN+GLYC+HAC...</t>
  </si>
  <si>
    <t>ITHN+hv-&gt;NO2+HAC+HO2+HPETHNL+OH+GLYC...</t>
  </si>
  <si>
    <t>ITCN+hv-&gt;MGLY+OH+NO2+GLYC</t>
  </si>
  <si>
    <t>ITCN+hv-&gt;MVKHP+MCRHP+CO+NO2+HO2</t>
  </si>
  <si>
    <t>ETHP+hv-&gt;ETO+OH</t>
  </si>
  <si>
    <t>BALD+hv-&gt;BENZO2+HO2+CO</t>
  </si>
  <si>
    <t>BZCO3H+hv-&gt;BENZO2+OH+CO2</t>
  </si>
  <si>
    <t>BENZP+hv-&gt;BENZO</t>
  </si>
  <si>
    <t>NPHEN+hv-&gt;HNO2+CO+CO2+AROMP4+HO2</t>
  </si>
  <si>
    <t>PPN+hv-&gt;RCO3+NO2+NO3</t>
  </si>
  <si>
    <t>APINP+hv-&gt;PINAL+OH+HO2</t>
  </si>
  <si>
    <t>PINAL+hv-&gt;CO+HO2+C96O2</t>
  </si>
  <si>
    <t>PINO3H+hv-&gt;OH+CO2+C96O2</t>
  </si>
  <si>
    <t>PINONIC+hv-&gt;OH+CO2+C96O2</t>
  </si>
  <si>
    <t>c96O2H+hv-&gt;OH+AROMRO2+ACET+CH2O+RCO3+MEK</t>
  </si>
  <si>
    <t>BPINP+hv-&gt;OH+CH2O+HO2+BPINO</t>
  </si>
  <si>
    <t>BPINOOH+hv-&gt;OH+HO2+LIMO3+ACET+RCHO+R4O2</t>
  </si>
  <si>
    <t>LIMO3H+hv-&gt;OH+CO2+MCO3+RCHO+CH2O+R4O2</t>
  </si>
  <si>
    <t>PIP+hv-&gt;OH+HO2+MVK+ACET+CH2O+MYRCO</t>
  </si>
  <si>
    <t>LIMAL+hv-&gt;CO+HO2+LIMO3</t>
  </si>
  <si>
    <t>O31D</t>
  </si>
  <si>
    <t xml:space="preserve"> </t>
  </si>
  <si>
    <t>Aceta</t>
  </si>
  <si>
    <t>CH3COCH3+hv-&gt;Products</t>
  </si>
  <si>
    <t>CH3OOH+hv-&gt;CH3O+OH;</t>
  </si>
  <si>
    <t>J5+J6</t>
  </si>
  <si>
    <t>NO3+hv-&gt;NO+O2;NO3+hv-&gt;NO2+O</t>
  </si>
  <si>
    <t>Jn29</t>
  </si>
  <si>
    <t>Jn48</t>
  </si>
  <si>
    <t>Acetb</t>
  </si>
  <si>
    <t>CH3COCH3+hv&gt;Products</t>
  </si>
  <si>
    <t>CF2Br2(Halon-1202)+hv-&gt;Br+Br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</si>
</sst>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42"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Fill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6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Border="1"/>
    <xf numFmtId="0" fontId="0" fillId="0" borderId="0" xfId="0" applyFont="1"/>
    <xf numFmtId="0" fontId="7" fillId="3" borderId="0" xfId="0" applyFont="1" applyFill="1" applyBorder="1"/>
    <xf numFmtId="0" fontId="0" fillId="3" borderId="0" xfId="0" applyFont="1" applyFill="1"/>
    <xf numFmtId="0" fontId="1" fillId="3" borderId="0" xfId="1" applyFont="1" applyFill="1"/>
    <xf numFmtId="0" fontId="0" fillId="0" borderId="0" xfId="0" applyFont="1" applyBorder="1"/>
    <xf numFmtId="0" fontId="0" fillId="3" borderId="0" xfId="0" applyFont="1" applyFill="1" applyBorder="1"/>
    <xf numFmtId="0" fontId="4" fillId="0" borderId="0" xfId="1" applyFont="1" applyFill="1"/>
    <xf numFmtId="0" fontId="4" fillId="3" borderId="0" xfId="0" applyFont="1" applyFill="1" applyBorder="1" applyAlignment="1">
      <alignment horizontal="left"/>
    </xf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2" applyFont="1" applyFill="1" applyBorder="1"/>
    <xf numFmtId="0" fontId="4" fillId="0" borderId="1" xfId="2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3">
    <cellStyle name="Bad" xfId="1" builtinId="27"/>
    <cellStyle name="Good" xfId="2" builtinId="26"/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6044586/AppData/Local/Temp/scp32563/uufs/chpc.utah.edu/common/home/u6044586/python_scripts/modules/GEOSChem_Emulator/Input_Files/Photolysis_Files/FJX_cross_sect_to_j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O31D</v>
          </cell>
        </row>
        <row r="3">
          <cell r="B3" t="str">
            <v>H2COa</v>
          </cell>
        </row>
        <row r="4">
          <cell r="B4" t="str">
            <v>H2COb</v>
          </cell>
        </row>
        <row r="5">
          <cell r="B5" t="str">
            <v>ActAld</v>
          </cell>
        </row>
        <row r="6">
          <cell r="B6" t="str">
            <v>PrAld</v>
          </cell>
        </row>
        <row r="7">
          <cell r="B7" t="str">
            <v>MeAcr</v>
          </cell>
        </row>
        <row r="8">
          <cell r="B8" t="str">
            <v>O3</v>
          </cell>
        </row>
        <row r="9">
          <cell r="B9" t="str">
            <v>HPALD1</v>
          </cell>
        </row>
        <row r="10">
          <cell r="B10" t="str">
            <v>HPALD2</v>
          </cell>
        </row>
        <row r="11">
          <cell r="B11" t="str">
            <v>Aceta</v>
          </cell>
        </row>
        <row r="12">
          <cell r="B12" t="str">
            <v>MEKeto</v>
          </cell>
        </row>
        <row r="13">
          <cell r="B13" t="str">
            <v>PrAldP</v>
          </cell>
        </row>
        <row r="14">
          <cell r="B14" t="str">
            <v>MeVK</v>
          </cell>
        </row>
        <row r="15">
          <cell r="B15" t="str">
            <v>H2O2</v>
          </cell>
        </row>
        <row r="16">
          <cell r="B16" t="str">
            <v>Glyxlb</v>
          </cell>
        </row>
        <row r="17">
          <cell r="B17" t="str">
            <v>Glyxlc</v>
          </cell>
        </row>
        <row r="18">
          <cell r="B18" t="str">
            <v>Glyxla</v>
          </cell>
        </row>
        <row r="19">
          <cell r="B19" t="str">
            <v>MGlyxl</v>
          </cell>
        </row>
        <row r="20">
          <cell r="B20" t="str">
            <v>ENOL</v>
          </cell>
        </row>
        <row r="21">
          <cell r="B21" t="str">
            <v>NO2</v>
          </cell>
        </row>
        <row r="22">
          <cell r="B22" t="str">
            <v>CH3OOH</v>
          </cell>
        </row>
        <row r="23">
          <cell r="B23" t="str">
            <v>HP2</v>
          </cell>
        </row>
        <row r="24">
          <cell r="B24" t="str">
            <v>NO3</v>
          </cell>
        </row>
        <row r="25">
          <cell r="B25" t="str">
            <v>CH3NO3</v>
          </cell>
        </row>
        <row r="26">
          <cell r="B26" t="str">
            <v>MENO3</v>
          </cell>
        </row>
        <row r="27">
          <cell r="B27" t="str">
            <v>ETNO3</v>
          </cell>
        </row>
        <row r="28">
          <cell r="B28" t="str">
            <v>NPRNO3</v>
          </cell>
        </row>
        <row r="29">
          <cell r="B29" t="str">
            <v>ONIT2</v>
          </cell>
        </row>
        <row r="30">
          <cell r="B30" t="str">
            <v>IPRNO3</v>
          </cell>
        </row>
        <row r="31">
          <cell r="B31" t="str">
            <v>NITP</v>
          </cell>
        </row>
        <row r="32">
          <cell r="B32" t="str">
            <v>ONIT1</v>
          </cell>
        </row>
        <row r="33">
          <cell r="B33" t="str">
            <v>PROPNN</v>
          </cell>
        </row>
        <row r="34">
          <cell r="B34" t="str">
            <v>MACRNP</v>
          </cell>
        </row>
        <row r="35">
          <cell r="B35" t="str">
            <v>MVKN</v>
          </cell>
        </row>
        <row r="36">
          <cell r="B36" t="str">
            <v>MACRN</v>
          </cell>
        </row>
        <row r="37">
          <cell r="B37" t="str">
            <v>ETHLN</v>
          </cell>
        </row>
        <row r="38">
          <cell r="B38" t="str">
            <v>ICN</v>
          </cell>
        </row>
        <row r="39">
          <cell r="B39" t="str">
            <v>HNO2</v>
          </cell>
        </row>
        <row r="40">
          <cell r="B40" t="str">
            <v>HNO3</v>
          </cell>
        </row>
        <row r="41">
          <cell r="B41" t="str">
            <v>HAC</v>
          </cell>
        </row>
        <row r="42">
          <cell r="B42" t="str">
            <v>PAN</v>
          </cell>
        </row>
        <row r="43">
          <cell r="B43" t="str">
            <v>MPN</v>
          </cell>
        </row>
        <row r="44">
          <cell r="B44" t="str">
            <v>N2O5</v>
          </cell>
        </row>
        <row r="45">
          <cell r="B45" t="str">
            <v>BALD</v>
          </cell>
        </row>
        <row r="46">
          <cell r="B46" t="str">
            <v>HNO4</v>
          </cell>
        </row>
        <row r="47">
          <cell r="B47" t="str">
            <v>ClNO2</v>
          </cell>
        </row>
        <row r="48">
          <cell r="B48" t="str">
            <v>Br2</v>
          </cell>
        </row>
        <row r="49">
          <cell r="B49" t="str">
            <v>BrO</v>
          </cell>
        </row>
        <row r="50">
          <cell r="B50" t="str">
            <v>HOBr</v>
          </cell>
        </row>
        <row r="51">
          <cell r="B51" t="str">
            <v>BrNO2</v>
          </cell>
        </row>
        <row r="52">
          <cell r="B52" t="str">
            <v>BrNO3</v>
          </cell>
        </row>
        <row r="53">
          <cell r="B53" t="str">
            <v>BrNO3</v>
          </cell>
        </row>
        <row r="54">
          <cell r="B54" t="str">
            <v>CHBr3</v>
          </cell>
        </row>
        <row r="55">
          <cell r="B55" t="str">
            <v>BrCl</v>
          </cell>
        </row>
        <row r="56">
          <cell r="B56" t="str">
            <v>Cl2</v>
          </cell>
        </row>
        <row r="57">
          <cell r="B57" t="str">
            <v>ClO</v>
          </cell>
        </row>
        <row r="58">
          <cell r="B58" t="str">
            <v>ClNO3a</v>
          </cell>
        </row>
        <row r="59">
          <cell r="B59" t="str">
            <v>ClNO3b</v>
          </cell>
        </row>
        <row r="60">
          <cell r="B60" t="str">
            <v>HOCl</v>
          </cell>
        </row>
        <row r="61">
          <cell r="B61" t="str">
            <v>OClO</v>
          </cell>
        </row>
        <row r="62">
          <cell r="B62" t="str">
            <v>Cl2O2</v>
          </cell>
        </row>
        <row r="63">
          <cell r="B63" t="str">
            <v>ClOO</v>
          </cell>
        </row>
        <row r="64">
          <cell r="B64" t="str">
            <v>I2</v>
          </cell>
        </row>
        <row r="65">
          <cell r="B65" t="str">
            <v>HOI</v>
          </cell>
        </row>
        <row r="66">
          <cell r="B66" t="str">
            <v>IO</v>
          </cell>
        </row>
        <row r="67">
          <cell r="B67" t="str">
            <v>OIO</v>
          </cell>
        </row>
        <row r="68">
          <cell r="B68" t="str">
            <v>INO</v>
          </cell>
        </row>
        <row r="69">
          <cell r="B69" t="str">
            <v>IONO</v>
          </cell>
        </row>
        <row r="70">
          <cell r="B70" t="str">
            <v>IONO2</v>
          </cell>
        </row>
        <row r="71">
          <cell r="B71" t="str">
            <v>I2O2</v>
          </cell>
        </row>
        <row r="72">
          <cell r="B72" t="str">
            <v>I2O4</v>
          </cell>
        </row>
        <row r="73">
          <cell r="B73" t="str">
            <v>I2O3</v>
          </cell>
        </row>
        <row r="74">
          <cell r="B74" t="str">
            <v>ActAlx</v>
          </cell>
        </row>
        <row r="75">
          <cell r="B75" t="str">
            <v>ICl</v>
          </cell>
        </row>
        <row r="76">
          <cell r="B76" t="str">
            <v>IBr</v>
          </cell>
        </row>
        <row r="77">
          <cell r="B77" t="str">
            <v>Acetb</v>
          </cell>
        </row>
        <row r="78">
          <cell r="B78" t="str">
            <v>GlyAld</v>
          </cell>
        </row>
        <row r="79">
          <cell r="B79" t="str">
            <v>CCl4</v>
          </cell>
        </row>
        <row r="80">
          <cell r="B80" t="str">
            <v>CF2Cl2</v>
          </cell>
        </row>
        <row r="81">
          <cell r="B81" t="str">
            <v>CF3I</v>
          </cell>
        </row>
        <row r="82">
          <cell r="B82" t="str">
            <v>CFCl3</v>
          </cell>
        </row>
        <row r="83">
          <cell r="B83" t="str">
            <v>CH2Br2</v>
          </cell>
        </row>
        <row r="84">
          <cell r="B84" t="str">
            <v>CH2Cl2</v>
          </cell>
        </row>
        <row r="85">
          <cell r="B85" t="str">
            <v>CH2I2</v>
          </cell>
        </row>
        <row r="86">
          <cell r="B86" t="str">
            <v>CH2IBr</v>
          </cell>
        </row>
        <row r="87">
          <cell r="B87" t="str">
            <v>CH2ICl</v>
          </cell>
        </row>
        <row r="88">
          <cell r="B88" t="str">
            <v>CH3Br</v>
          </cell>
        </row>
        <row r="89">
          <cell r="B89" t="str">
            <v>CH3Cl</v>
          </cell>
        </row>
        <row r="90">
          <cell r="B90" t="str">
            <v>CH3I</v>
          </cell>
        </row>
        <row r="91">
          <cell r="B91" t="str">
            <v>CHF2Cl</v>
          </cell>
        </row>
        <row r="92">
          <cell r="B92" t="str">
            <v>F113</v>
          </cell>
        </row>
        <row r="93">
          <cell r="B93" t="str">
            <v>F114</v>
          </cell>
        </row>
        <row r="94">
          <cell r="B94" t="str">
            <v>F115</v>
          </cell>
        </row>
        <row r="95">
          <cell r="B95" t="str">
            <v>F123</v>
          </cell>
        </row>
        <row r="96">
          <cell r="B96" t="str">
            <v>F141b</v>
          </cell>
        </row>
        <row r="97">
          <cell r="B97" t="str">
            <v>F142b</v>
          </cell>
        </row>
        <row r="98">
          <cell r="B98" t="str">
            <v>H1211</v>
          </cell>
        </row>
        <row r="99">
          <cell r="B99" t="str">
            <v>H1301</v>
          </cell>
        </row>
        <row r="100">
          <cell r="B100" t="str">
            <v>H2402</v>
          </cell>
        </row>
        <row r="101">
          <cell r="B101" t="str">
            <v>H2O</v>
          </cell>
        </row>
        <row r="102">
          <cell r="B102" t="str">
            <v>H2SO4</v>
          </cell>
        </row>
        <row r="103">
          <cell r="B103" t="str">
            <v>HMHP</v>
          </cell>
        </row>
        <row r="104">
          <cell r="B104" t="str">
            <v>HO2</v>
          </cell>
        </row>
        <row r="105">
          <cell r="B105" t="str">
            <v>MeCCl3</v>
          </cell>
        </row>
        <row r="106">
          <cell r="B106" t="str">
            <v>N2O</v>
          </cell>
        </row>
        <row r="107">
          <cell r="B107" t="str">
            <v>NO</v>
          </cell>
        </row>
        <row r="108">
          <cell r="B108" t="str">
            <v>O2</v>
          </cell>
        </row>
        <row r="109">
          <cell r="B109" t="str">
            <v>OCS</v>
          </cell>
        </row>
        <row r="110">
          <cell r="B110" t="str">
            <v>SO2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0FFA-B56D-4D5F-8A69-BF54D69F1165}">
  <dimension ref="A1:K177"/>
  <sheetViews>
    <sheetView topLeftCell="A79" workbookViewId="0">
      <selection activeCell="H80" sqref="H80"/>
    </sheetView>
  </sheetViews>
  <sheetFormatPr defaultRowHeight="14.25"/>
  <cols>
    <col min="1" max="1" width="9.125" style="17"/>
    <col min="2" max="2" width="24.125" style="17" customWidth="1"/>
    <col min="3" max="3" width="7.25" style="17" customWidth="1"/>
    <col min="4" max="4" width="19.875" style="17" customWidth="1"/>
    <col min="5" max="5" width="18.875" style="17" customWidth="1"/>
    <col min="6" max="6" width="14.375" style="17" customWidth="1"/>
    <col min="7" max="7" width="17.75" style="17" customWidth="1"/>
    <col min="8" max="8" width="33.625" style="17" customWidth="1"/>
    <col min="9" max="9" width="24.375" customWidth="1"/>
  </cols>
  <sheetData>
    <row r="1" spans="1:11" ht="15">
      <c r="A1" s="4" t="s">
        <v>149</v>
      </c>
      <c r="B1" s="4" t="s">
        <v>496</v>
      </c>
      <c r="C1" s="4" t="s">
        <v>142</v>
      </c>
      <c r="D1" s="2" t="s">
        <v>495</v>
      </c>
      <c r="E1" s="2" t="s">
        <v>143</v>
      </c>
      <c r="F1" s="2" t="s">
        <v>144</v>
      </c>
      <c r="G1" s="2" t="s">
        <v>145</v>
      </c>
      <c r="H1" s="3" t="s">
        <v>146</v>
      </c>
      <c r="I1" s="2" t="s">
        <v>494</v>
      </c>
    </row>
    <row r="2" spans="1:11" s="7" customFormat="1">
      <c r="A2" s="19">
        <v>76</v>
      </c>
      <c r="B2" s="15" t="s">
        <v>557</v>
      </c>
      <c r="C2" s="19">
        <v>1</v>
      </c>
      <c r="D2" s="19" t="s">
        <v>100</v>
      </c>
      <c r="E2" s="19" t="s">
        <v>165</v>
      </c>
      <c r="F2" s="19" t="s">
        <v>165</v>
      </c>
      <c r="G2" s="19" t="s">
        <v>165</v>
      </c>
      <c r="H2" s="19" t="s">
        <v>294</v>
      </c>
      <c r="I2"/>
      <c r="K2" s="7" t="str">
        <f>_xlfn.XLOOKUP(D2,[1]Sheet1!$B$2:$B$110,[1]Sheet1!$B$2:$B$110,"")</f>
        <v/>
      </c>
    </row>
    <row r="3" spans="1:11">
      <c r="A3" s="19">
        <v>77</v>
      </c>
      <c r="B3" s="15" t="s">
        <v>558</v>
      </c>
      <c r="C3" s="19">
        <v>1</v>
      </c>
      <c r="D3" s="19" t="s">
        <v>101</v>
      </c>
      <c r="E3" s="19" t="s">
        <v>284</v>
      </c>
      <c r="F3" s="19" t="s">
        <v>284</v>
      </c>
      <c r="G3" s="19" t="s">
        <v>284</v>
      </c>
      <c r="H3" s="19" t="s">
        <v>295</v>
      </c>
      <c r="K3" s="7" t="str">
        <f>_xlfn.XLOOKUP(D3,[1]Sheet1!$B$2:$B$110,[1]Sheet1!$B$2:$B$110,"")</f>
        <v/>
      </c>
    </row>
    <row r="4" spans="1:11">
      <c r="A4" s="17">
        <v>61</v>
      </c>
      <c r="B4" s="12" t="s">
        <v>542</v>
      </c>
      <c r="C4" s="17">
        <v>1</v>
      </c>
      <c r="D4" s="17" t="s">
        <v>89</v>
      </c>
      <c r="E4" s="17" t="s">
        <v>154</v>
      </c>
      <c r="F4" s="17" t="s">
        <v>154</v>
      </c>
      <c r="G4" s="17" t="s">
        <v>154</v>
      </c>
      <c r="H4" s="17" t="s">
        <v>155</v>
      </c>
      <c r="I4" s="12"/>
      <c r="K4" s="7" t="str">
        <f>_xlfn.XLOOKUP(D4,[1]Sheet1!$B$2:$B$110,[1]Sheet1!$B$2:$B$110,"")</f>
        <v>ActAld</v>
      </c>
    </row>
    <row r="5" spans="1:11" s="12" customFormat="1">
      <c r="A5" s="17">
        <v>169</v>
      </c>
      <c r="B5" s="12" t="s">
        <v>641</v>
      </c>
      <c r="C5" s="17">
        <v>1</v>
      </c>
      <c r="D5" s="17" t="s">
        <v>89</v>
      </c>
      <c r="E5" s="17" t="s">
        <v>154</v>
      </c>
      <c r="F5" s="17" t="s">
        <v>154</v>
      </c>
      <c r="G5" s="17" t="s">
        <v>154</v>
      </c>
      <c r="H5" s="17" t="s">
        <v>155</v>
      </c>
      <c r="K5" s="7" t="str">
        <f>_xlfn.XLOOKUP(D5,[1]Sheet1!$B$2:$B$110,[1]Sheet1!$B$2:$B$110,"")</f>
        <v>ActAld</v>
      </c>
    </row>
    <row r="6" spans="1:11" s="12" customFormat="1">
      <c r="A6" s="17">
        <v>177</v>
      </c>
      <c r="B6" s="12" t="s">
        <v>649</v>
      </c>
      <c r="C6" s="17">
        <v>1</v>
      </c>
      <c r="D6" s="17" t="s">
        <v>89</v>
      </c>
      <c r="E6" s="17" t="s">
        <v>154</v>
      </c>
      <c r="F6" s="17" t="s">
        <v>154</v>
      </c>
      <c r="G6" s="17" t="s">
        <v>154</v>
      </c>
      <c r="H6" s="17" t="s">
        <v>155</v>
      </c>
      <c r="I6"/>
      <c r="K6" s="7" t="str">
        <f>_xlfn.XLOOKUP(D6,[1]Sheet1!$B$2:$B$110,[1]Sheet1!$B$2:$B$110,"")</f>
        <v>ActAld</v>
      </c>
    </row>
    <row r="7" spans="1:11" s="12" customFormat="1">
      <c r="A7" s="17">
        <v>62</v>
      </c>
      <c r="B7" s="12" t="s">
        <v>543</v>
      </c>
      <c r="C7" s="17">
        <v>1</v>
      </c>
      <c r="D7" s="17" t="s">
        <v>90</v>
      </c>
      <c r="E7" s="17" t="s">
        <v>278</v>
      </c>
      <c r="F7" s="17" t="s">
        <v>278</v>
      </c>
      <c r="G7" s="17" t="s">
        <v>278</v>
      </c>
      <c r="H7" s="17" t="s">
        <v>279</v>
      </c>
      <c r="I7"/>
      <c r="K7" s="7" t="str">
        <f>_xlfn.XLOOKUP(D7,[1]Sheet1!$B$2:$B$110,[1]Sheet1!$B$2:$B$110,"")</f>
        <v>ActAlx</v>
      </c>
    </row>
    <row r="8" spans="1:11">
      <c r="A8" s="17">
        <v>163</v>
      </c>
      <c r="B8" s="12" t="s">
        <v>635</v>
      </c>
      <c r="C8" s="17">
        <v>0.06</v>
      </c>
      <c r="D8" s="17" t="s">
        <v>71</v>
      </c>
      <c r="E8" s="17" t="s">
        <v>221</v>
      </c>
      <c r="F8" s="17" t="s">
        <v>221</v>
      </c>
      <c r="G8" s="17" t="s">
        <v>222</v>
      </c>
      <c r="H8" s="17" t="s">
        <v>223</v>
      </c>
      <c r="K8" s="7" t="str">
        <f>_xlfn.XLOOKUP(D8,[1]Sheet1!$B$2:$B$110,[1]Sheet1!$B$2:$B$110,"")</f>
        <v>BALD</v>
      </c>
    </row>
    <row r="9" spans="1:11">
      <c r="A9" s="17">
        <v>23</v>
      </c>
      <c r="B9" s="12" t="s">
        <v>508</v>
      </c>
      <c r="C9" s="17">
        <v>1</v>
      </c>
      <c r="D9" s="17" t="s">
        <v>16</v>
      </c>
      <c r="E9" s="17" t="s">
        <v>229</v>
      </c>
      <c r="F9" s="17" t="s">
        <v>229</v>
      </c>
      <c r="G9" s="17" t="s">
        <v>229</v>
      </c>
      <c r="H9" s="17" t="s">
        <v>230</v>
      </c>
      <c r="K9" s="7" t="str">
        <f>_xlfn.XLOOKUP(D9,[1]Sheet1!$B$2:$B$110,[1]Sheet1!$B$2:$B$110,"")</f>
        <v>Br2</v>
      </c>
    </row>
    <row r="10" spans="1:11">
      <c r="A10" s="17">
        <v>33</v>
      </c>
      <c r="B10" s="12" t="s">
        <v>518</v>
      </c>
      <c r="C10" s="17">
        <v>1</v>
      </c>
      <c r="D10" s="17" t="s">
        <v>24</v>
      </c>
      <c r="E10" s="17" t="s">
        <v>242</v>
      </c>
      <c r="F10" s="17" t="s">
        <v>242</v>
      </c>
      <c r="G10" s="17" t="s">
        <v>242</v>
      </c>
      <c r="H10" s="17" t="s">
        <v>243</v>
      </c>
      <c r="K10" s="7" t="str">
        <f>_xlfn.XLOOKUP(D10,[1]Sheet1!$B$2:$B$110,[1]Sheet1!$B$2:$B$110,"")</f>
        <v>BrCl</v>
      </c>
    </row>
    <row r="11" spans="1:11">
      <c r="A11" s="17">
        <v>31</v>
      </c>
      <c r="B11" s="12" t="s">
        <v>516</v>
      </c>
      <c r="C11" s="17">
        <v>1</v>
      </c>
      <c r="D11" s="17" t="s">
        <v>22</v>
      </c>
      <c r="E11" s="17" t="s">
        <v>235</v>
      </c>
      <c r="F11" s="17" t="s">
        <v>235</v>
      </c>
      <c r="G11" s="17" t="s">
        <v>235</v>
      </c>
      <c r="H11" s="17" t="s">
        <v>236</v>
      </c>
      <c r="K11" s="7" t="str">
        <f>_xlfn.XLOOKUP(D11,[1]Sheet1!$B$2:$B$110,[1]Sheet1!$B$2:$B$110,"")</f>
        <v>BrNO2</v>
      </c>
    </row>
    <row r="12" spans="1:11">
      <c r="A12" s="17">
        <v>29</v>
      </c>
      <c r="B12" s="12" t="s">
        <v>514</v>
      </c>
      <c r="C12" s="17">
        <v>0.85</v>
      </c>
      <c r="D12" s="17" t="s">
        <v>21</v>
      </c>
      <c r="E12" s="17" t="s">
        <v>237</v>
      </c>
      <c r="F12" s="17" t="s">
        <v>237</v>
      </c>
      <c r="G12" s="17" t="s">
        <v>238</v>
      </c>
      <c r="H12" s="17" t="s">
        <v>239</v>
      </c>
      <c r="K12" s="7" t="str">
        <f>_xlfn.XLOOKUP(D12,[1]Sheet1!$B$2:$B$110,[1]Sheet1!$B$2:$B$110,"")</f>
        <v>BrNO3</v>
      </c>
    </row>
    <row r="13" spans="1:11">
      <c r="A13" s="17">
        <v>30</v>
      </c>
      <c r="B13" s="12" t="s">
        <v>515</v>
      </c>
      <c r="C13" s="17">
        <v>0.15</v>
      </c>
      <c r="D13" s="17" t="s">
        <v>21</v>
      </c>
      <c r="E13" s="17" t="s">
        <v>237</v>
      </c>
      <c r="F13" s="17" t="s">
        <v>237</v>
      </c>
      <c r="G13" s="17" t="s">
        <v>238</v>
      </c>
      <c r="H13" s="17" t="s">
        <v>239</v>
      </c>
      <c r="K13" s="7" t="str">
        <f>_xlfn.XLOOKUP(D13,[1]Sheet1!$B$2:$B$110,[1]Sheet1!$B$2:$B$110,"")</f>
        <v>BrNO3</v>
      </c>
    </row>
    <row r="14" spans="1:11">
      <c r="A14" s="17">
        <v>28</v>
      </c>
      <c r="B14" s="12" t="s">
        <v>513</v>
      </c>
      <c r="C14" s="17">
        <v>1</v>
      </c>
      <c r="D14" s="17" t="s">
        <v>20</v>
      </c>
      <c r="E14" s="17" t="s">
        <v>231</v>
      </c>
      <c r="F14" s="17" t="s">
        <v>231</v>
      </c>
      <c r="G14" s="17" t="s">
        <v>231</v>
      </c>
      <c r="H14" s="17" t="s">
        <v>232</v>
      </c>
      <c r="K14" s="7" t="str">
        <f>_xlfn.XLOOKUP(D14,[1]Sheet1!$B$2:$B$110,[1]Sheet1!$B$2:$B$110,"")</f>
        <v>BrO</v>
      </c>
    </row>
    <row r="15" spans="1:11">
      <c r="A15" s="15">
        <v>42</v>
      </c>
      <c r="B15" s="15" t="s">
        <v>524</v>
      </c>
      <c r="C15" s="15">
        <v>1</v>
      </c>
      <c r="D15" s="15" t="s">
        <v>28</v>
      </c>
      <c r="E15" s="15" t="s">
        <v>430</v>
      </c>
      <c r="F15" s="15" t="s">
        <v>430</v>
      </c>
      <c r="G15" s="15" t="s">
        <v>430</v>
      </c>
      <c r="H15" s="15" t="s">
        <v>404</v>
      </c>
      <c r="I15" t="s">
        <v>470</v>
      </c>
      <c r="K15" s="7" t="str">
        <f>_xlfn.XLOOKUP(D15,[1]Sheet1!$B$2:$B$110,[1]Sheet1!$B$2:$B$110,"")</f>
        <v>CCl4</v>
      </c>
    </row>
    <row r="16" spans="1:11">
      <c r="A16" s="15">
        <v>38</v>
      </c>
      <c r="B16" s="15" t="s">
        <v>520</v>
      </c>
      <c r="C16" s="15">
        <v>1</v>
      </c>
      <c r="D16" s="15" t="s">
        <v>79</v>
      </c>
      <c r="E16" s="15" t="s">
        <v>433</v>
      </c>
      <c r="F16" s="15" t="s">
        <v>433</v>
      </c>
      <c r="G16" s="15" t="s">
        <v>433</v>
      </c>
      <c r="H16" s="15" t="s">
        <v>417</v>
      </c>
      <c r="I16" t="s">
        <v>466</v>
      </c>
      <c r="K16" s="7" t="str">
        <f>_xlfn.XLOOKUP(D16,[1]Sheet1!$B$2:$B$110,[1]Sheet1!$B$2:$B$110,"")</f>
        <v>CF2Cl2</v>
      </c>
    </row>
    <row r="17" spans="1:11">
      <c r="A17" s="15">
        <v>58</v>
      </c>
      <c r="B17" s="15" t="s">
        <v>539</v>
      </c>
      <c r="C17" s="15">
        <v>1</v>
      </c>
      <c r="D17" s="15" t="s">
        <v>37</v>
      </c>
      <c r="E17" s="15" t="s">
        <v>455</v>
      </c>
      <c r="F17" s="15" t="s">
        <v>455</v>
      </c>
      <c r="G17" s="15" t="s">
        <v>455</v>
      </c>
      <c r="H17" s="18" t="s">
        <v>415</v>
      </c>
      <c r="I17" t="s">
        <v>484</v>
      </c>
      <c r="K17" s="7" t="str">
        <f>_xlfn.XLOOKUP(D17,[1]Sheet1!$B$2:$B$110,[1]Sheet1!$B$2:$B$110,"")</f>
        <v>CF3I</v>
      </c>
    </row>
    <row r="18" spans="1:11">
      <c r="A18" s="15">
        <v>37</v>
      </c>
      <c r="B18" s="15" t="s">
        <v>519</v>
      </c>
      <c r="C18" s="15">
        <v>1</v>
      </c>
      <c r="D18" s="15" t="s">
        <v>78</v>
      </c>
      <c r="E18" s="15" t="s">
        <v>438</v>
      </c>
      <c r="F18" s="15" t="s">
        <v>438</v>
      </c>
      <c r="G18" s="15" t="s">
        <v>438</v>
      </c>
      <c r="H18" s="16" t="s">
        <v>411</v>
      </c>
      <c r="I18" t="s">
        <v>465</v>
      </c>
      <c r="K18" s="7" t="str">
        <f>_xlfn.XLOOKUP(D18,[1]Sheet1!$B$2:$B$110,[1]Sheet1!$B$2:$B$110,"")</f>
        <v>CFCl3</v>
      </c>
    </row>
    <row r="19" spans="1:11">
      <c r="A19" s="15">
        <v>55</v>
      </c>
      <c r="B19" s="15" t="s">
        <v>537</v>
      </c>
      <c r="C19" s="15">
        <v>1</v>
      </c>
      <c r="D19" s="15" t="s">
        <v>35</v>
      </c>
      <c r="E19" s="15" t="s">
        <v>454</v>
      </c>
      <c r="F19" s="15" t="s">
        <v>454</v>
      </c>
      <c r="G19" s="15" t="s">
        <v>454</v>
      </c>
      <c r="H19" s="15" t="s">
        <v>395</v>
      </c>
      <c r="I19" t="s">
        <v>482</v>
      </c>
      <c r="K19" s="7" t="str">
        <f>_xlfn.XLOOKUP(D19,[1]Sheet1!$B$2:$B$110,[1]Sheet1!$B$2:$B$110,"")</f>
        <v>CH2Br2</v>
      </c>
    </row>
    <row r="20" spans="1:11">
      <c r="A20" s="15">
        <v>45</v>
      </c>
      <c r="B20" s="15" t="s">
        <v>527</v>
      </c>
      <c r="C20" s="15">
        <v>1</v>
      </c>
      <c r="D20" s="15" t="s">
        <v>30</v>
      </c>
      <c r="E20" s="15" t="s">
        <v>427</v>
      </c>
      <c r="F20" s="15" t="s">
        <v>427</v>
      </c>
      <c r="G20" s="15" t="s">
        <v>427</v>
      </c>
      <c r="H20" s="15" t="s">
        <v>406</v>
      </c>
      <c r="I20" t="s">
        <v>473</v>
      </c>
      <c r="K20" s="7" t="str">
        <f>_xlfn.XLOOKUP(D20,[1]Sheet1!$B$2:$B$110,[1]Sheet1!$B$2:$B$110,"")</f>
        <v>CH2Cl2</v>
      </c>
    </row>
    <row r="21" spans="1:11">
      <c r="A21" s="16">
        <v>123</v>
      </c>
      <c r="B21" s="15" t="s">
        <v>597</v>
      </c>
      <c r="C21" s="16">
        <v>1</v>
      </c>
      <c r="D21" s="16" t="s">
        <v>56</v>
      </c>
      <c r="E21" s="16" t="s">
        <v>422</v>
      </c>
      <c r="F21" s="16" t="s">
        <v>422</v>
      </c>
      <c r="G21" s="16" t="s">
        <v>422</v>
      </c>
      <c r="H21" s="16" t="s">
        <v>413</v>
      </c>
      <c r="I21" t="s">
        <v>486</v>
      </c>
      <c r="K21" s="7" t="str">
        <f>_xlfn.XLOOKUP(D21,[1]Sheet1!$B$2:$B$110,[1]Sheet1!$B$2:$B$110,"")</f>
        <v>CH2I2</v>
      </c>
    </row>
    <row r="22" spans="1:11">
      <c r="A22" s="16">
        <v>125</v>
      </c>
      <c r="B22" s="15" t="s">
        <v>599</v>
      </c>
      <c r="C22" s="16">
        <v>1</v>
      </c>
      <c r="D22" s="16" t="s">
        <v>58</v>
      </c>
      <c r="E22" s="16" t="s">
        <v>459</v>
      </c>
      <c r="F22" s="16" t="s">
        <v>459</v>
      </c>
      <c r="G22" s="16" t="s">
        <v>459</v>
      </c>
      <c r="H22" s="16" t="s">
        <v>391</v>
      </c>
      <c r="I22" t="s">
        <v>488</v>
      </c>
      <c r="K22" s="7" t="str">
        <f>_xlfn.XLOOKUP(D22,[1]Sheet1!$B$2:$B$110,[1]Sheet1!$B$2:$B$110,"")</f>
        <v>CH2IBr</v>
      </c>
    </row>
    <row r="23" spans="1:11">
      <c r="A23" s="16">
        <v>124</v>
      </c>
      <c r="B23" s="15" t="s">
        <v>598</v>
      </c>
      <c r="C23" s="16">
        <v>1</v>
      </c>
      <c r="D23" s="16" t="s">
        <v>57</v>
      </c>
      <c r="E23" s="16" t="s">
        <v>458</v>
      </c>
      <c r="F23" s="16" t="s">
        <v>458</v>
      </c>
      <c r="G23" s="16" t="s">
        <v>458</v>
      </c>
      <c r="H23" s="16" t="s">
        <v>392</v>
      </c>
      <c r="I23" t="s">
        <v>487</v>
      </c>
      <c r="K23" s="7" t="str">
        <f>_xlfn.XLOOKUP(D23,[1]Sheet1!$B$2:$B$110,[1]Sheet1!$B$2:$B$110,"")</f>
        <v>CH2ICl</v>
      </c>
    </row>
    <row r="24" spans="1:11">
      <c r="A24" s="15">
        <v>50</v>
      </c>
      <c r="B24" s="15" t="s">
        <v>532</v>
      </c>
      <c r="C24" s="15">
        <v>1</v>
      </c>
      <c r="D24" s="15" t="s">
        <v>31</v>
      </c>
      <c r="E24" s="15" t="s">
        <v>451</v>
      </c>
      <c r="F24" s="15" t="s">
        <v>451</v>
      </c>
      <c r="G24" s="15" t="s">
        <v>451</v>
      </c>
      <c r="H24" s="15" t="s">
        <v>409</v>
      </c>
      <c r="I24" t="s">
        <v>478</v>
      </c>
      <c r="K24" s="7" t="str">
        <f>_xlfn.XLOOKUP(D24,[1]Sheet1!$B$2:$B$110,[1]Sheet1!$B$2:$B$110,"")</f>
        <v>CH3Br</v>
      </c>
    </row>
    <row r="25" spans="1:11">
      <c r="A25" s="15">
        <v>43</v>
      </c>
      <c r="B25" s="15" t="s">
        <v>525</v>
      </c>
      <c r="C25" s="15">
        <v>1</v>
      </c>
      <c r="D25" s="15" t="s">
        <v>29</v>
      </c>
      <c r="E25" s="15" t="s">
        <v>429</v>
      </c>
      <c r="F25" s="15" t="s">
        <v>429</v>
      </c>
      <c r="G25" s="15" t="s">
        <v>429</v>
      </c>
      <c r="H25" s="15" t="s">
        <v>418</v>
      </c>
      <c r="I25" t="s">
        <v>471</v>
      </c>
      <c r="K25" s="7" t="str">
        <f>_xlfn.XLOOKUP(D25,[1]Sheet1!$B$2:$B$110,[1]Sheet1!$B$2:$B$110,"")</f>
        <v>CH3Cl</v>
      </c>
    </row>
    <row r="26" spans="1:11">
      <c r="A26" s="16">
        <v>122</v>
      </c>
      <c r="B26" s="15" t="s">
        <v>596</v>
      </c>
      <c r="C26" s="16">
        <v>1</v>
      </c>
      <c r="D26" s="16" t="s">
        <v>55</v>
      </c>
      <c r="E26" s="16" t="s">
        <v>457</v>
      </c>
      <c r="F26" s="16" t="s">
        <v>457</v>
      </c>
      <c r="G26" s="16" t="s">
        <v>457</v>
      </c>
      <c r="H26" s="16" t="s">
        <v>416</v>
      </c>
      <c r="I26" t="s">
        <v>483</v>
      </c>
      <c r="K26" s="7" t="str">
        <f>_xlfn.XLOOKUP(D26,[1]Sheet1!$B$2:$B$110,[1]Sheet1!$B$2:$B$110,"")</f>
        <v>CH3I</v>
      </c>
    </row>
    <row r="27" spans="1:11">
      <c r="A27" s="17">
        <v>60</v>
      </c>
      <c r="B27" s="12" t="s">
        <v>541</v>
      </c>
      <c r="C27" s="17">
        <v>1</v>
      </c>
      <c r="D27" s="17" t="s">
        <v>88</v>
      </c>
      <c r="E27" s="17" t="s">
        <v>192</v>
      </c>
      <c r="F27" s="17" t="s">
        <v>192</v>
      </c>
      <c r="G27" s="17" t="s">
        <v>192</v>
      </c>
      <c r="H27" s="17" t="s">
        <v>193</v>
      </c>
      <c r="K27" s="7" t="str">
        <f>_xlfn.XLOOKUP(D27,[1]Sheet1!$B$2:$B$110,[1]Sheet1!$B$2:$B$110,"")</f>
        <v>CH3NO3</v>
      </c>
    </row>
    <row r="28" spans="1:11">
      <c r="A28" s="17">
        <v>98</v>
      </c>
      <c r="B28" s="12" t="s">
        <v>579</v>
      </c>
      <c r="C28" s="17">
        <v>1</v>
      </c>
      <c r="D28" s="17" t="s">
        <v>88</v>
      </c>
      <c r="E28" s="17" t="s">
        <v>192</v>
      </c>
      <c r="F28" s="17" t="s">
        <v>192</v>
      </c>
      <c r="G28" s="17" t="s">
        <v>192</v>
      </c>
      <c r="H28" s="17" t="s">
        <v>193</v>
      </c>
      <c r="K28" s="7" t="str">
        <f>_xlfn.XLOOKUP(D28,[1]Sheet1!$B$2:$B$110,[1]Sheet1!$B$2:$B$110,"")</f>
        <v>CH3NO3</v>
      </c>
    </row>
    <row r="29" spans="1:11">
      <c r="A29" s="17">
        <v>10</v>
      </c>
      <c r="B29" s="12" t="s">
        <v>500</v>
      </c>
      <c r="C29" s="17">
        <v>1</v>
      </c>
      <c r="D29" s="17" t="s">
        <v>72</v>
      </c>
      <c r="E29" s="17" t="s">
        <v>188</v>
      </c>
      <c r="F29" s="17" t="s">
        <v>188</v>
      </c>
      <c r="G29" s="17" t="s">
        <v>188</v>
      </c>
      <c r="H29" s="17" t="s">
        <v>189</v>
      </c>
      <c r="I29" s="5"/>
      <c r="K29" s="7" t="str">
        <f>_xlfn.XLOOKUP(D29,[1]Sheet1!$B$2:$B$110,[1]Sheet1!$B$2:$B$110,"")</f>
        <v>CH3OOH</v>
      </c>
    </row>
    <row r="30" spans="1:11">
      <c r="A30" s="17">
        <v>79</v>
      </c>
      <c r="B30" s="12" t="s">
        <v>560</v>
      </c>
      <c r="C30" s="17">
        <v>1</v>
      </c>
      <c r="D30" s="17" t="s">
        <v>72</v>
      </c>
      <c r="E30" s="17" t="s">
        <v>188</v>
      </c>
      <c r="F30" s="17" t="s">
        <v>188</v>
      </c>
      <c r="G30" s="17" t="s">
        <v>188</v>
      </c>
      <c r="H30" s="17" t="s">
        <v>189</v>
      </c>
      <c r="I30" s="5"/>
      <c r="K30" s="7" t="str">
        <f>_xlfn.XLOOKUP(D30,[1]Sheet1!$B$2:$B$110,[1]Sheet1!$B$2:$B$110,"")</f>
        <v>CH3OOH</v>
      </c>
    </row>
    <row r="31" spans="1:11">
      <c r="A31" s="17">
        <v>80</v>
      </c>
      <c r="B31" s="12" t="s">
        <v>561</v>
      </c>
      <c r="C31" s="17">
        <v>0.5</v>
      </c>
      <c r="D31" s="17" t="s">
        <v>72</v>
      </c>
      <c r="E31" s="17" t="s">
        <v>188</v>
      </c>
      <c r="F31" s="17" t="s">
        <v>188</v>
      </c>
      <c r="G31" s="17" t="s">
        <v>188</v>
      </c>
      <c r="H31" s="17" t="s">
        <v>189</v>
      </c>
      <c r="I31" s="5"/>
      <c r="K31" s="7" t="str">
        <f>_xlfn.XLOOKUP(D31,[1]Sheet1!$B$2:$B$110,[1]Sheet1!$B$2:$B$110,"")</f>
        <v>CH3OOH</v>
      </c>
    </row>
    <row r="32" spans="1:11">
      <c r="A32" s="17">
        <v>81</v>
      </c>
      <c r="B32" s="12" t="s">
        <v>562</v>
      </c>
      <c r="C32" s="17">
        <v>1</v>
      </c>
      <c r="D32" s="17" t="s">
        <v>72</v>
      </c>
      <c r="E32" s="17" t="s">
        <v>188</v>
      </c>
      <c r="F32" s="17" t="s">
        <v>188</v>
      </c>
      <c r="G32" s="17" t="s">
        <v>188</v>
      </c>
      <c r="H32" s="17" t="s">
        <v>189</v>
      </c>
      <c r="I32" s="5"/>
      <c r="K32" s="7" t="str">
        <f>_xlfn.XLOOKUP(D32,[1]Sheet1!$B$2:$B$110,[1]Sheet1!$B$2:$B$110,"")</f>
        <v>CH3OOH</v>
      </c>
    </row>
    <row r="33" spans="1:11">
      <c r="A33" s="17">
        <v>82</v>
      </c>
      <c r="B33" s="12" t="s">
        <v>563</v>
      </c>
      <c r="C33" s="17">
        <v>1</v>
      </c>
      <c r="D33" s="17" t="s">
        <v>72</v>
      </c>
      <c r="E33" s="17" t="s">
        <v>188</v>
      </c>
      <c r="F33" s="17" t="s">
        <v>188</v>
      </c>
      <c r="G33" s="17" t="s">
        <v>188</v>
      </c>
      <c r="H33" s="17" t="s">
        <v>189</v>
      </c>
      <c r="I33" s="5"/>
      <c r="K33" s="7" t="str">
        <f>_xlfn.XLOOKUP(D33,[1]Sheet1!$B$2:$B$110,[1]Sheet1!$B$2:$B$110,"")</f>
        <v>CH3OOH</v>
      </c>
    </row>
    <row r="34" spans="1:11">
      <c r="A34" s="17">
        <v>83</v>
      </c>
      <c r="B34" s="12" t="s">
        <v>564</v>
      </c>
      <c r="C34" s="17">
        <v>1</v>
      </c>
      <c r="D34" s="17" t="s">
        <v>72</v>
      </c>
      <c r="E34" s="17" t="s">
        <v>188</v>
      </c>
      <c r="F34" s="17" t="s">
        <v>188</v>
      </c>
      <c r="G34" s="17" t="s">
        <v>188</v>
      </c>
      <c r="H34" s="17" t="s">
        <v>189</v>
      </c>
      <c r="I34" s="5"/>
      <c r="K34" s="7" t="str">
        <f>_xlfn.XLOOKUP(D34,[1]Sheet1!$B$2:$B$110,[1]Sheet1!$B$2:$B$110,"")</f>
        <v>CH3OOH</v>
      </c>
    </row>
    <row r="35" spans="1:11">
      <c r="A35" s="17">
        <v>84</v>
      </c>
      <c r="B35" s="12" t="s">
        <v>565</v>
      </c>
      <c r="C35" s="17">
        <v>1</v>
      </c>
      <c r="D35" s="17" t="s">
        <v>72</v>
      </c>
      <c r="E35" s="17" t="s">
        <v>188</v>
      </c>
      <c r="F35" s="17" t="s">
        <v>188</v>
      </c>
      <c r="G35" s="17" t="s">
        <v>188</v>
      </c>
      <c r="H35" s="17" t="s">
        <v>189</v>
      </c>
      <c r="I35" s="5"/>
      <c r="K35" s="7" t="str">
        <f>_xlfn.XLOOKUP(D35,[1]Sheet1!$B$2:$B$110,[1]Sheet1!$B$2:$B$110,"")</f>
        <v>CH3OOH</v>
      </c>
    </row>
    <row r="36" spans="1:11" s="5" customFormat="1">
      <c r="A36" s="17">
        <v>85</v>
      </c>
      <c r="B36" s="12" t="s">
        <v>566</v>
      </c>
      <c r="C36" s="17">
        <v>1</v>
      </c>
      <c r="D36" s="17" t="s">
        <v>72</v>
      </c>
      <c r="E36" s="17" t="s">
        <v>188</v>
      </c>
      <c r="F36" s="17" t="s">
        <v>188</v>
      </c>
      <c r="G36" s="17" t="s">
        <v>188</v>
      </c>
      <c r="H36" s="17" t="s">
        <v>189</v>
      </c>
      <c r="K36" s="7" t="str">
        <f>_xlfn.XLOOKUP(D36,[1]Sheet1!$B$2:$B$110,[1]Sheet1!$B$2:$B$110,"")</f>
        <v>CH3OOH</v>
      </c>
    </row>
    <row r="37" spans="1:11" s="5" customFormat="1">
      <c r="A37" s="17">
        <v>92</v>
      </c>
      <c r="B37" s="12" t="s">
        <v>573</v>
      </c>
      <c r="C37" s="17">
        <v>1</v>
      </c>
      <c r="D37" s="17" t="s">
        <v>72</v>
      </c>
      <c r="E37" s="17" t="s">
        <v>188</v>
      </c>
      <c r="F37" s="17" t="s">
        <v>188</v>
      </c>
      <c r="G37" s="17" t="s">
        <v>188</v>
      </c>
      <c r="H37" s="17" t="s">
        <v>189</v>
      </c>
      <c r="K37" s="7" t="str">
        <f>_xlfn.XLOOKUP(D37,[1]Sheet1!$B$2:$B$110,[1]Sheet1!$B$2:$B$110,"")</f>
        <v>CH3OOH</v>
      </c>
    </row>
    <row r="38" spans="1:11" s="5" customFormat="1">
      <c r="A38" s="17">
        <v>97</v>
      </c>
      <c r="B38" s="12" t="s">
        <v>578</v>
      </c>
      <c r="C38" s="17">
        <v>1</v>
      </c>
      <c r="D38" s="17" t="s">
        <v>72</v>
      </c>
      <c r="E38" s="17" t="s">
        <v>188</v>
      </c>
      <c r="F38" s="17" t="s">
        <v>188</v>
      </c>
      <c r="G38" s="17" t="s">
        <v>188</v>
      </c>
      <c r="H38" s="17" t="s">
        <v>189</v>
      </c>
      <c r="K38" s="7" t="str">
        <f>_xlfn.XLOOKUP(D38,[1]Sheet1!$B$2:$B$110,[1]Sheet1!$B$2:$B$110,"")</f>
        <v>CH3OOH</v>
      </c>
    </row>
    <row r="39" spans="1:11" s="5" customFormat="1">
      <c r="A39" s="17">
        <v>99</v>
      </c>
      <c r="B39" s="12" t="s">
        <v>580</v>
      </c>
      <c r="C39" s="17">
        <v>1</v>
      </c>
      <c r="D39" s="17" t="s">
        <v>72</v>
      </c>
      <c r="E39" s="17" t="s">
        <v>188</v>
      </c>
      <c r="F39" s="17" t="s">
        <v>188</v>
      </c>
      <c r="G39" s="17" t="s">
        <v>188</v>
      </c>
      <c r="H39" s="17" t="s">
        <v>189</v>
      </c>
      <c r="K39" s="7" t="str">
        <f>_xlfn.XLOOKUP(D39,[1]Sheet1!$B$2:$B$110,[1]Sheet1!$B$2:$B$110,"")</f>
        <v>CH3OOH</v>
      </c>
    </row>
    <row r="40" spans="1:11" s="5" customFormat="1">
      <c r="A40" s="17">
        <v>138</v>
      </c>
      <c r="B40" s="12" t="s">
        <v>610</v>
      </c>
      <c r="C40" s="17">
        <v>1</v>
      </c>
      <c r="D40" s="17" t="s">
        <v>72</v>
      </c>
      <c r="E40" s="17" t="s">
        <v>188</v>
      </c>
      <c r="F40" s="17" t="s">
        <v>188</v>
      </c>
      <c r="G40" s="17" t="s">
        <v>188</v>
      </c>
      <c r="H40" s="17" t="s">
        <v>189</v>
      </c>
      <c r="I40" s="14"/>
      <c r="K40" s="7" t="str">
        <f>_xlfn.XLOOKUP(D40,[1]Sheet1!$B$2:$B$110,[1]Sheet1!$B$2:$B$110,"")</f>
        <v>CH3OOH</v>
      </c>
    </row>
    <row r="41" spans="1:11" s="5" customFormat="1">
      <c r="A41" s="17">
        <v>139</v>
      </c>
      <c r="B41" s="12" t="s">
        <v>611</v>
      </c>
      <c r="C41" s="17">
        <v>1</v>
      </c>
      <c r="D41" s="17" t="s">
        <v>72</v>
      </c>
      <c r="E41" s="17" t="s">
        <v>188</v>
      </c>
      <c r="F41" s="17" t="s">
        <v>188</v>
      </c>
      <c r="G41" s="17" t="s">
        <v>188</v>
      </c>
      <c r="H41" s="17" t="s">
        <v>189</v>
      </c>
      <c r="K41" s="7" t="str">
        <f>_xlfn.XLOOKUP(D41,[1]Sheet1!$B$2:$B$110,[1]Sheet1!$B$2:$B$110,"")</f>
        <v>CH3OOH</v>
      </c>
    </row>
    <row r="42" spans="1:11" s="5" customFormat="1">
      <c r="A42" s="17">
        <v>140</v>
      </c>
      <c r="B42" s="12" t="s">
        <v>612</v>
      </c>
      <c r="C42" s="17">
        <v>1</v>
      </c>
      <c r="D42" s="17" t="s">
        <v>72</v>
      </c>
      <c r="E42" s="17" t="s">
        <v>188</v>
      </c>
      <c r="F42" s="17" t="s">
        <v>188</v>
      </c>
      <c r="G42" s="17" t="s">
        <v>188</v>
      </c>
      <c r="H42" s="17" t="s">
        <v>189</v>
      </c>
      <c r="K42" s="7" t="str">
        <f>_xlfn.XLOOKUP(D42,[1]Sheet1!$B$2:$B$110,[1]Sheet1!$B$2:$B$110,"")</f>
        <v>CH3OOH</v>
      </c>
    </row>
    <row r="43" spans="1:11" s="5" customFormat="1">
      <c r="A43" s="17">
        <v>141</v>
      </c>
      <c r="B43" s="12" t="s">
        <v>613</v>
      </c>
      <c r="C43" s="17">
        <v>1</v>
      </c>
      <c r="D43" s="17" t="s">
        <v>72</v>
      </c>
      <c r="E43" s="17" t="s">
        <v>188</v>
      </c>
      <c r="F43" s="17" t="s">
        <v>188</v>
      </c>
      <c r="G43" s="17" t="s">
        <v>188</v>
      </c>
      <c r="H43" s="17" t="s">
        <v>189</v>
      </c>
      <c r="K43" s="7" t="str">
        <f>_xlfn.XLOOKUP(D43,[1]Sheet1!$B$2:$B$110,[1]Sheet1!$B$2:$B$110,"")</f>
        <v>CH3OOH</v>
      </c>
    </row>
    <row r="44" spans="1:11" s="5" customFormat="1">
      <c r="A44" s="17">
        <v>151</v>
      </c>
      <c r="B44" s="12" t="s">
        <v>623</v>
      </c>
      <c r="C44" s="17">
        <v>1</v>
      </c>
      <c r="D44" s="17" t="s">
        <v>72</v>
      </c>
      <c r="E44" s="17" t="s">
        <v>188</v>
      </c>
      <c r="F44" s="17" t="s">
        <v>188</v>
      </c>
      <c r="G44" s="17" t="s">
        <v>188</v>
      </c>
      <c r="H44" s="17" t="s">
        <v>189</v>
      </c>
      <c r="I44"/>
      <c r="K44" s="7" t="str">
        <f>_xlfn.XLOOKUP(D44,[1]Sheet1!$B$2:$B$110,[1]Sheet1!$B$2:$B$110,"")</f>
        <v>CH3OOH</v>
      </c>
    </row>
    <row r="45" spans="1:11" s="5" customFormat="1">
      <c r="A45" s="17">
        <v>154</v>
      </c>
      <c r="B45" s="12" t="s">
        <v>626</v>
      </c>
      <c r="C45" s="17">
        <v>1</v>
      </c>
      <c r="D45" s="17" t="s">
        <v>72</v>
      </c>
      <c r="E45" s="17" t="s">
        <v>188</v>
      </c>
      <c r="F45" s="17" t="s">
        <v>188</v>
      </c>
      <c r="G45" s="17" t="s">
        <v>188</v>
      </c>
      <c r="H45" s="17" t="s">
        <v>189</v>
      </c>
      <c r="K45" s="7" t="str">
        <f>_xlfn.XLOOKUP(D45,[1]Sheet1!$B$2:$B$110,[1]Sheet1!$B$2:$B$110,"")</f>
        <v>CH3OOH</v>
      </c>
    </row>
    <row r="46" spans="1:11" s="5" customFormat="1">
      <c r="A46" s="17">
        <v>156</v>
      </c>
      <c r="B46" s="12" t="s">
        <v>628</v>
      </c>
      <c r="C46" s="17">
        <v>1</v>
      </c>
      <c r="D46" s="17" t="s">
        <v>72</v>
      </c>
      <c r="E46" s="17" t="s">
        <v>188</v>
      </c>
      <c r="F46" s="17" t="s">
        <v>188</v>
      </c>
      <c r="G46" s="17" t="s">
        <v>188</v>
      </c>
      <c r="H46" s="17" t="s">
        <v>189</v>
      </c>
      <c r="I46"/>
      <c r="K46" s="7" t="str">
        <f>_xlfn.XLOOKUP(D46,[1]Sheet1!$B$2:$B$110,[1]Sheet1!$B$2:$B$110,"")</f>
        <v>CH3OOH</v>
      </c>
    </row>
    <row r="47" spans="1:11" s="5" customFormat="1">
      <c r="A47" s="17">
        <v>158</v>
      </c>
      <c r="B47" s="12" t="s">
        <v>630</v>
      </c>
      <c r="C47" s="17">
        <v>1</v>
      </c>
      <c r="D47" s="17" t="s">
        <v>72</v>
      </c>
      <c r="E47" s="17" t="s">
        <v>188</v>
      </c>
      <c r="F47" s="17" t="s">
        <v>188</v>
      </c>
      <c r="G47" s="17" t="s">
        <v>188</v>
      </c>
      <c r="H47" s="17" t="s">
        <v>189</v>
      </c>
      <c r="I47"/>
      <c r="K47" s="7" t="str">
        <f>_xlfn.XLOOKUP(D47,[1]Sheet1!$B$2:$B$110,[1]Sheet1!$B$2:$B$110,"")</f>
        <v>CH3OOH</v>
      </c>
    </row>
    <row r="48" spans="1:11" s="5" customFormat="1">
      <c r="A48" s="17">
        <v>162</v>
      </c>
      <c r="B48" s="12" t="s">
        <v>634</v>
      </c>
      <c r="C48" s="17">
        <v>1</v>
      </c>
      <c r="D48" s="17" t="s">
        <v>72</v>
      </c>
      <c r="E48" s="17" t="s">
        <v>188</v>
      </c>
      <c r="F48" s="17" t="s">
        <v>188</v>
      </c>
      <c r="G48" s="17" t="s">
        <v>188</v>
      </c>
      <c r="H48" s="17" t="s">
        <v>189</v>
      </c>
      <c r="I48"/>
      <c r="K48" s="7" t="str">
        <f>_xlfn.XLOOKUP(D48,[1]Sheet1!$B$2:$B$110,[1]Sheet1!$B$2:$B$110,"")</f>
        <v>CH3OOH</v>
      </c>
    </row>
    <row r="49" spans="1:11" s="5" customFormat="1">
      <c r="A49" s="17">
        <v>164</v>
      </c>
      <c r="B49" s="12" t="s">
        <v>636</v>
      </c>
      <c r="C49" s="17">
        <v>1</v>
      </c>
      <c r="D49" s="17" t="s">
        <v>72</v>
      </c>
      <c r="E49" s="17" t="s">
        <v>188</v>
      </c>
      <c r="F49" s="17" t="s">
        <v>188</v>
      </c>
      <c r="G49" s="17" t="s">
        <v>188</v>
      </c>
      <c r="H49" s="17" t="s">
        <v>189</v>
      </c>
      <c r="I49"/>
      <c r="K49" s="7" t="str">
        <f>_xlfn.XLOOKUP(D49,[1]Sheet1!$B$2:$B$110,[1]Sheet1!$B$2:$B$110,"")</f>
        <v>CH3OOH</v>
      </c>
    </row>
    <row r="50" spans="1:11" s="5" customFormat="1">
      <c r="A50" s="17">
        <v>165</v>
      </c>
      <c r="B50" s="12" t="s">
        <v>637</v>
      </c>
      <c r="C50" s="17">
        <v>1</v>
      </c>
      <c r="D50" s="17" t="s">
        <v>72</v>
      </c>
      <c r="E50" s="17" t="s">
        <v>188</v>
      </c>
      <c r="F50" s="17" t="s">
        <v>188</v>
      </c>
      <c r="G50" s="17" t="s">
        <v>188</v>
      </c>
      <c r="H50" s="17" t="s">
        <v>189</v>
      </c>
      <c r="I50"/>
      <c r="K50" s="7" t="str">
        <f>_xlfn.XLOOKUP(D50,[1]Sheet1!$B$2:$B$110,[1]Sheet1!$B$2:$B$110,"")</f>
        <v>CH3OOH</v>
      </c>
    </row>
    <row r="51" spans="1:11" s="5" customFormat="1">
      <c r="A51" s="17">
        <v>168</v>
      </c>
      <c r="B51" s="12" t="s">
        <v>640</v>
      </c>
      <c r="C51" s="17">
        <v>1</v>
      </c>
      <c r="D51" s="17" t="s">
        <v>72</v>
      </c>
      <c r="E51" s="17" t="s">
        <v>188</v>
      </c>
      <c r="F51" s="17" t="s">
        <v>188</v>
      </c>
      <c r="G51" s="17" t="s">
        <v>188</v>
      </c>
      <c r="H51" s="17" t="s">
        <v>189</v>
      </c>
      <c r="I51"/>
      <c r="K51" s="7" t="str">
        <f>_xlfn.XLOOKUP(D51,[1]Sheet1!$B$2:$B$110,[1]Sheet1!$B$2:$B$110,"")</f>
        <v>CH3OOH</v>
      </c>
    </row>
    <row r="52" spans="1:11" s="5" customFormat="1">
      <c r="A52" s="17">
        <v>170</v>
      </c>
      <c r="B52" s="12" t="s">
        <v>642</v>
      </c>
      <c r="C52" s="17">
        <v>1</v>
      </c>
      <c r="D52" s="17" t="s">
        <v>72</v>
      </c>
      <c r="E52" s="17" t="s">
        <v>188</v>
      </c>
      <c r="F52" s="17" t="s">
        <v>188</v>
      </c>
      <c r="G52" s="17" t="s">
        <v>188</v>
      </c>
      <c r="H52" s="17" t="s">
        <v>189</v>
      </c>
      <c r="I52"/>
      <c r="K52" s="7" t="str">
        <f>_xlfn.XLOOKUP(D52,[1]Sheet1!$B$2:$B$110,[1]Sheet1!$B$2:$B$110,"")</f>
        <v>CH3OOH</v>
      </c>
    </row>
    <row r="53" spans="1:11" s="5" customFormat="1">
      <c r="A53" s="17">
        <v>172</v>
      </c>
      <c r="B53" s="12" t="s">
        <v>644</v>
      </c>
      <c r="C53" s="17">
        <v>1</v>
      </c>
      <c r="D53" s="17" t="s">
        <v>72</v>
      </c>
      <c r="E53" s="17" t="s">
        <v>188</v>
      </c>
      <c r="F53" s="17" t="s">
        <v>188</v>
      </c>
      <c r="G53" s="17" t="s">
        <v>188</v>
      </c>
      <c r="H53" s="17" t="s">
        <v>189</v>
      </c>
      <c r="I53"/>
      <c r="K53" s="7" t="str">
        <f>_xlfn.XLOOKUP(D53,[1]Sheet1!$B$2:$B$110,[1]Sheet1!$B$2:$B$110,"")</f>
        <v>CH3OOH</v>
      </c>
    </row>
    <row r="54" spans="1:11" s="5" customFormat="1">
      <c r="A54" s="17">
        <v>173</v>
      </c>
      <c r="B54" s="12" t="s">
        <v>645</v>
      </c>
      <c r="C54" s="17">
        <v>1</v>
      </c>
      <c r="D54" s="17" t="s">
        <v>72</v>
      </c>
      <c r="E54" s="17" t="s">
        <v>188</v>
      </c>
      <c r="F54" s="17" t="s">
        <v>188</v>
      </c>
      <c r="G54" s="17" t="s">
        <v>188</v>
      </c>
      <c r="H54" s="17" t="s">
        <v>189</v>
      </c>
      <c r="I54"/>
      <c r="K54" s="7" t="str">
        <f>_xlfn.XLOOKUP(D54,[1]Sheet1!$B$2:$B$110,[1]Sheet1!$B$2:$B$110,"")</f>
        <v>CH3OOH</v>
      </c>
    </row>
    <row r="55" spans="1:11" s="5" customFormat="1">
      <c r="A55" s="17">
        <v>174</v>
      </c>
      <c r="B55" s="12" t="s">
        <v>646</v>
      </c>
      <c r="C55" s="17">
        <v>1</v>
      </c>
      <c r="D55" s="17" t="s">
        <v>72</v>
      </c>
      <c r="E55" s="17" t="s">
        <v>188</v>
      </c>
      <c r="F55" s="17" t="s">
        <v>188</v>
      </c>
      <c r="G55" s="17" t="s">
        <v>188</v>
      </c>
      <c r="H55" s="17" t="s">
        <v>189</v>
      </c>
      <c r="I55"/>
      <c r="K55" s="7" t="str">
        <f>_xlfn.XLOOKUP(D55,[1]Sheet1!$B$2:$B$110,[1]Sheet1!$B$2:$B$110,"")</f>
        <v>CH3OOH</v>
      </c>
    </row>
    <row r="56" spans="1:11" s="5" customFormat="1">
      <c r="A56" s="17">
        <v>175</v>
      </c>
      <c r="B56" s="12" t="s">
        <v>647</v>
      </c>
      <c r="C56" s="17">
        <v>1</v>
      </c>
      <c r="D56" s="17" t="s">
        <v>72</v>
      </c>
      <c r="E56" s="17" t="s">
        <v>188</v>
      </c>
      <c r="F56" s="17" t="s">
        <v>188</v>
      </c>
      <c r="G56" s="17" t="s">
        <v>188</v>
      </c>
      <c r="H56" s="17" t="s">
        <v>189</v>
      </c>
      <c r="I56"/>
      <c r="K56" s="7" t="str">
        <f>_xlfn.XLOOKUP(D56,[1]Sheet1!$B$2:$B$110,[1]Sheet1!$B$2:$B$110,"")</f>
        <v>CH3OOH</v>
      </c>
    </row>
    <row r="57" spans="1:11">
      <c r="A57" s="17">
        <v>56</v>
      </c>
      <c r="B57" s="12" t="s">
        <v>538</v>
      </c>
      <c r="C57" s="17">
        <v>1</v>
      </c>
      <c r="D57" s="17" t="s">
        <v>36</v>
      </c>
      <c r="E57" s="17" t="s">
        <v>240</v>
      </c>
      <c r="F57" s="17" t="s">
        <v>240</v>
      </c>
      <c r="G57" s="17" t="s">
        <v>240</v>
      </c>
      <c r="H57" s="17" t="s">
        <v>410</v>
      </c>
      <c r="K57" s="7" t="str">
        <f>_xlfn.XLOOKUP(D57,[1]Sheet1!$B$2:$B$110,[1]Sheet1!$B$2:$B$110,"")</f>
        <v>CHBr3</v>
      </c>
    </row>
    <row r="58" spans="1:11" s="5" customFormat="1">
      <c r="A58" s="15">
        <v>46</v>
      </c>
      <c r="B58" s="15" t="s">
        <v>528</v>
      </c>
      <c r="C58" s="15">
        <v>1</v>
      </c>
      <c r="D58" s="15" t="s">
        <v>84</v>
      </c>
      <c r="E58" s="15" t="s">
        <v>449</v>
      </c>
      <c r="F58" s="15" t="s">
        <v>449</v>
      </c>
      <c r="G58" s="15" t="s">
        <v>449</v>
      </c>
      <c r="H58" s="15" t="s">
        <v>407</v>
      </c>
      <c r="I58" t="s">
        <v>474</v>
      </c>
      <c r="K58" s="7" t="str">
        <f>_xlfn.XLOOKUP(D58,[1]Sheet1!$B$2:$B$110,[1]Sheet1!$B$2:$B$110,"")</f>
        <v>CHF2Cl</v>
      </c>
    </row>
    <row r="59" spans="1:11">
      <c r="A59" s="17">
        <v>22</v>
      </c>
      <c r="B59" s="12" t="s">
        <v>507</v>
      </c>
      <c r="C59" s="17">
        <v>1</v>
      </c>
      <c r="D59" s="17" t="s">
        <v>15</v>
      </c>
      <c r="E59" s="17" t="s">
        <v>244</v>
      </c>
      <c r="F59" s="17" t="s">
        <v>244</v>
      </c>
      <c r="G59" s="17" t="s">
        <v>244</v>
      </c>
      <c r="H59" s="17" t="s">
        <v>245</v>
      </c>
      <c r="K59" s="7" t="str">
        <f>_xlfn.XLOOKUP(D59,[1]Sheet1!$B$2:$B$110,[1]Sheet1!$B$2:$B$110,"")</f>
        <v>Cl2</v>
      </c>
    </row>
    <row r="60" spans="1:11">
      <c r="A60" s="17">
        <v>26</v>
      </c>
      <c r="B60" s="12" t="s">
        <v>511</v>
      </c>
      <c r="C60" s="17">
        <v>1</v>
      </c>
      <c r="D60" s="17" t="s">
        <v>19</v>
      </c>
      <c r="E60" s="17" t="s">
        <v>256</v>
      </c>
      <c r="F60" s="17" t="s">
        <v>256</v>
      </c>
      <c r="G60" s="17" t="s">
        <v>256</v>
      </c>
      <c r="H60" s="17" t="s">
        <v>257</v>
      </c>
      <c r="K60" s="7" t="str">
        <f>_xlfn.XLOOKUP(D60,[1]Sheet1!$B$2:$B$110,[1]Sheet1!$B$2:$B$110,"")</f>
        <v>Cl2O2</v>
      </c>
    </row>
    <row r="61" spans="1:11">
      <c r="A61" s="17">
        <v>21</v>
      </c>
      <c r="B61" s="12" t="s">
        <v>506</v>
      </c>
      <c r="C61" s="17">
        <v>1</v>
      </c>
      <c r="D61" s="17" t="s">
        <v>14</v>
      </c>
      <c r="E61" s="17" t="s">
        <v>227</v>
      </c>
      <c r="F61" s="17" t="s">
        <v>227</v>
      </c>
      <c r="G61" s="17" t="s">
        <v>227</v>
      </c>
      <c r="H61" s="17" t="s">
        <v>228</v>
      </c>
      <c r="K61" s="7" t="str">
        <f>_xlfn.XLOOKUP(D61,[1]Sheet1!$B$2:$B$110,[1]Sheet1!$B$2:$B$110,"")</f>
        <v>ClNO2</v>
      </c>
    </row>
    <row r="62" spans="1:11">
      <c r="A62" s="17">
        <v>19</v>
      </c>
      <c r="B62" s="12" t="s">
        <v>504</v>
      </c>
      <c r="C62" s="17">
        <v>1</v>
      </c>
      <c r="D62" s="17" t="s">
        <v>76</v>
      </c>
      <c r="E62" s="17" t="s">
        <v>248</v>
      </c>
      <c r="F62" s="17" t="s">
        <v>248</v>
      </c>
      <c r="G62" s="17" t="s">
        <v>248</v>
      </c>
      <c r="H62" s="17" t="s">
        <v>249</v>
      </c>
      <c r="I62" s="5"/>
      <c r="K62" s="7" t="str">
        <f>_xlfn.XLOOKUP(D62,[1]Sheet1!$B$2:$B$110,[1]Sheet1!$B$2:$B$110,"")</f>
        <v>ClNO3a</v>
      </c>
    </row>
    <row r="63" spans="1:11">
      <c r="A63" s="17">
        <v>20</v>
      </c>
      <c r="B63" s="12" t="s">
        <v>505</v>
      </c>
      <c r="C63" s="17">
        <v>1</v>
      </c>
      <c r="D63" s="17" t="s">
        <v>77</v>
      </c>
      <c r="E63" s="17" t="s">
        <v>250</v>
      </c>
      <c r="F63" s="17" t="s">
        <v>250</v>
      </c>
      <c r="G63" s="17" t="s">
        <v>250</v>
      </c>
      <c r="H63" s="17" t="s">
        <v>251</v>
      </c>
      <c r="I63" s="5"/>
      <c r="K63" s="7" t="str">
        <f>_xlfn.XLOOKUP(D63,[1]Sheet1!$B$2:$B$110,[1]Sheet1!$B$2:$B$110,"")</f>
        <v>ClNO3b</v>
      </c>
    </row>
    <row r="64" spans="1:11">
      <c r="A64" s="17">
        <v>27</v>
      </c>
      <c r="B64" s="12" t="s">
        <v>512</v>
      </c>
      <c r="C64" s="17">
        <v>1</v>
      </c>
      <c r="D64" s="17" t="s">
        <v>13</v>
      </c>
      <c r="E64" s="17" t="s">
        <v>246</v>
      </c>
      <c r="F64" s="17" t="s">
        <v>246</v>
      </c>
      <c r="G64" s="17" t="s">
        <v>246</v>
      </c>
      <c r="H64" s="17" t="s">
        <v>247</v>
      </c>
      <c r="I64" s="5"/>
      <c r="K64" s="7" t="str">
        <f>_xlfn.XLOOKUP(D64,[1]Sheet1!$B$2:$B$110,[1]Sheet1!$B$2:$B$110,"")</f>
        <v>ClO</v>
      </c>
    </row>
    <row r="65" spans="1:11">
      <c r="A65" s="17">
        <v>101</v>
      </c>
      <c r="B65" s="12" t="s">
        <v>259</v>
      </c>
      <c r="C65" s="17">
        <v>1</v>
      </c>
      <c r="D65" s="17" t="s">
        <v>42</v>
      </c>
      <c r="E65" s="17" t="s">
        <v>258</v>
      </c>
      <c r="F65" s="17" t="s">
        <v>258</v>
      </c>
      <c r="G65" s="17" t="s">
        <v>258</v>
      </c>
      <c r="H65" s="17" t="s">
        <v>259</v>
      </c>
      <c r="K65" s="7" t="str">
        <f>_xlfn.XLOOKUP(D65,[1]Sheet1!$B$2:$B$110,[1]Sheet1!$B$2:$B$110,"")</f>
        <v>ClOO</v>
      </c>
    </row>
    <row r="66" spans="1:11">
      <c r="A66" s="17">
        <v>94</v>
      </c>
      <c r="B66" s="12" t="s">
        <v>575</v>
      </c>
      <c r="C66" s="17">
        <v>1</v>
      </c>
      <c r="D66" s="17" t="s">
        <v>104</v>
      </c>
      <c r="E66" s="17" t="s">
        <v>183</v>
      </c>
      <c r="F66" s="17" t="s">
        <v>183</v>
      </c>
      <c r="G66" s="17" t="s">
        <v>184</v>
      </c>
      <c r="H66" s="17" t="s">
        <v>185</v>
      </c>
      <c r="I66" s="5"/>
      <c r="K66" s="7" t="str">
        <f>_xlfn.XLOOKUP(D66,[1]Sheet1!$B$2:$B$110,[1]Sheet1!$B$2:$B$110,"")</f>
        <v>ENOL</v>
      </c>
    </row>
    <row r="67" spans="1:11">
      <c r="A67" s="17">
        <v>107</v>
      </c>
      <c r="B67" s="12" t="s">
        <v>585</v>
      </c>
      <c r="C67" s="17">
        <v>1</v>
      </c>
      <c r="D67" s="17" t="s">
        <v>45</v>
      </c>
      <c r="E67" s="17" t="s">
        <v>207</v>
      </c>
      <c r="F67" s="17" t="s">
        <v>207</v>
      </c>
      <c r="G67" s="17" t="s">
        <v>207</v>
      </c>
      <c r="H67" s="17" t="s">
        <v>203</v>
      </c>
      <c r="K67" s="7" t="str">
        <f>_xlfn.XLOOKUP(D67,[1]Sheet1!$B$2:$B$110,[1]Sheet1!$B$2:$B$110,"")</f>
        <v>ETHLN</v>
      </c>
    </row>
    <row r="68" spans="1:11">
      <c r="A68" s="17">
        <v>135</v>
      </c>
      <c r="B68" s="12" t="s">
        <v>607</v>
      </c>
      <c r="C68" s="17">
        <v>1</v>
      </c>
      <c r="D68" s="17" t="s">
        <v>66</v>
      </c>
      <c r="E68" s="17" t="s">
        <v>194</v>
      </c>
      <c r="F68" s="17" t="s">
        <v>194</v>
      </c>
      <c r="G68" s="17" t="s">
        <v>194</v>
      </c>
      <c r="H68" s="17" t="s">
        <v>195</v>
      </c>
      <c r="K68" s="7" t="str">
        <f>_xlfn.XLOOKUP(D68,[1]Sheet1!$B$2:$B$110,[1]Sheet1!$B$2:$B$110,"")</f>
        <v>ETNO3</v>
      </c>
    </row>
    <row r="69" spans="1:11">
      <c r="A69" s="15">
        <v>39</v>
      </c>
      <c r="B69" s="15" t="s">
        <v>521</v>
      </c>
      <c r="C69" s="15">
        <v>1</v>
      </c>
      <c r="D69" s="15" t="s">
        <v>80</v>
      </c>
      <c r="E69" s="15" t="s">
        <v>432</v>
      </c>
      <c r="F69" s="15" t="s">
        <v>432</v>
      </c>
      <c r="G69" s="15" t="s">
        <v>432</v>
      </c>
      <c r="H69" s="15" t="s">
        <v>401</v>
      </c>
      <c r="I69" t="s">
        <v>467</v>
      </c>
      <c r="K69" s="7" t="str">
        <f>_xlfn.XLOOKUP(D69,[1]Sheet1!$B$2:$B$110,[1]Sheet1!$B$2:$B$110,"")</f>
        <v>F113</v>
      </c>
    </row>
    <row r="70" spans="1:11">
      <c r="A70" s="15">
        <v>40</v>
      </c>
      <c r="B70" s="15" t="s">
        <v>522</v>
      </c>
      <c r="C70" s="15">
        <v>1</v>
      </c>
      <c r="D70" s="15" t="s">
        <v>81</v>
      </c>
      <c r="E70" s="15" t="s">
        <v>431</v>
      </c>
      <c r="F70" s="15" t="s">
        <v>431</v>
      </c>
      <c r="G70" s="15" t="s">
        <v>431</v>
      </c>
      <c r="H70" s="15" t="s">
        <v>402</v>
      </c>
      <c r="I70" t="s">
        <v>468</v>
      </c>
      <c r="K70" s="7" t="str">
        <f>_xlfn.XLOOKUP(D70,[1]Sheet1!$B$2:$B$110,[1]Sheet1!$B$2:$B$110,"")</f>
        <v>F114</v>
      </c>
    </row>
    <row r="71" spans="1:11">
      <c r="A71" s="15">
        <v>41</v>
      </c>
      <c r="B71" s="15" t="s">
        <v>523</v>
      </c>
      <c r="C71" s="15">
        <v>1</v>
      </c>
      <c r="D71" s="15" t="s">
        <v>82</v>
      </c>
      <c r="E71" s="15" t="s">
        <v>448</v>
      </c>
      <c r="F71" s="15" t="s">
        <v>448</v>
      </c>
      <c r="G71" s="15" t="s">
        <v>448</v>
      </c>
      <c r="H71" s="15" t="s">
        <v>403</v>
      </c>
      <c r="I71" t="s">
        <v>469</v>
      </c>
      <c r="K71" s="7" t="str">
        <f>_xlfn.XLOOKUP(D71,[1]Sheet1!$B$2:$B$110,[1]Sheet1!$B$2:$B$110,"")</f>
        <v>F115</v>
      </c>
    </row>
    <row r="72" spans="1:11">
      <c r="A72" s="15">
        <v>47</v>
      </c>
      <c r="B72" s="15" t="s">
        <v>529</v>
      </c>
      <c r="C72" s="15">
        <v>1</v>
      </c>
      <c r="D72" s="15" t="s">
        <v>85</v>
      </c>
      <c r="E72" s="15" t="s">
        <v>426</v>
      </c>
      <c r="F72" s="15" t="s">
        <v>426</v>
      </c>
      <c r="G72" s="15" t="s">
        <v>426</v>
      </c>
      <c r="H72" s="15" t="s">
        <v>399</v>
      </c>
      <c r="I72" t="s">
        <v>475</v>
      </c>
      <c r="K72" s="7" t="str">
        <f>_xlfn.XLOOKUP(D72,[1]Sheet1!$B$2:$B$110,[1]Sheet1!$B$2:$B$110,"")</f>
        <v>F123</v>
      </c>
    </row>
    <row r="73" spans="1:11">
      <c r="A73" s="15">
        <v>48</v>
      </c>
      <c r="B73" s="15" t="s">
        <v>530</v>
      </c>
      <c r="C73" s="15">
        <v>1</v>
      </c>
      <c r="D73" s="15" t="s">
        <v>86</v>
      </c>
      <c r="E73" s="15" t="s">
        <v>425</v>
      </c>
      <c r="F73" s="15" t="s">
        <v>425</v>
      </c>
      <c r="G73" s="15" t="s">
        <v>425</v>
      </c>
      <c r="H73" s="15" t="s">
        <v>400</v>
      </c>
      <c r="I73" t="s">
        <v>476</v>
      </c>
      <c r="K73" s="7" t="str">
        <f>_xlfn.XLOOKUP(D73,[1]Sheet1!$B$2:$B$110,[1]Sheet1!$B$2:$B$110,"")</f>
        <v>F141b</v>
      </c>
    </row>
    <row r="74" spans="1:11">
      <c r="A74" s="15">
        <v>49</v>
      </c>
      <c r="B74" s="15" t="s">
        <v>531</v>
      </c>
      <c r="C74" s="15">
        <v>1</v>
      </c>
      <c r="D74" s="15" t="s">
        <v>87</v>
      </c>
      <c r="E74" s="15" t="s">
        <v>450</v>
      </c>
      <c r="F74" s="15" t="s">
        <v>450</v>
      </c>
      <c r="G74" s="15" t="s">
        <v>450</v>
      </c>
      <c r="H74" s="15" t="s">
        <v>398</v>
      </c>
      <c r="I74" t="s">
        <v>477</v>
      </c>
      <c r="K74" s="7" t="str">
        <f>_xlfn.XLOOKUP(D74,[1]Sheet1!$B$2:$B$110,[1]Sheet1!$B$2:$B$110,"")</f>
        <v>F142b</v>
      </c>
    </row>
    <row r="75" spans="1:11">
      <c r="A75" s="17">
        <v>68</v>
      </c>
      <c r="B75" s="12" t="s">
        <v>549</v>
      </c>
      <c r="C75" s="17">
        <v>1</v>
      </c>
      <c r="D75" s="17" t="s">
        <v>93</v>
      </c>
      <c r="E75" s="17" t="s">
        <v>285</v>
      </c>
      <c r="F75" s="17" t="s">
        <v>164</v>
      </c>
      <c r="G75" s="17" t="s">
        <v>285</v>
      </c>
      <c r="H75" s="17" t="s">
        <v>286</v>
      </c>
      <c r="K75" s="7" t="str">
        <f>_xlfn.XLOOKUP(D75,[1]Sheet1!$B$2:$B$110,[1]Sheet1!$B$2:$B$110,"")</f>
        <v>GlyAld</v>
      </c>
    </row>
    <row r="76" spans="1:11">
      <c r="A76" s="17">
        <v>72</v>
      </c>
      <c r="B76" s="12" t="s">
        <v>553</v>
      </c>
      <c r="C76" s="17">
        <v>1</v>
      </c>
      <c r="D76" s="17" t="s">
        <v>97</v>
      </c>
      <c r="E76" s="17" t="s">
        <v>179</v>
      </c>
      <c r="F76" s="17" t="s">
        <v>179</v>
      </c>
      <c r="G76" s="17" t="s">
        <v>179</v>
      </c>
      <c r="H76" s="17" t="s">
        <v>180</v>
      </c>
      <c r="K76" s="7" t="str">
        <f>_xlfn.XLOOKUP(D76,[1]Sheet1!$B$2:$B$110,[1]Sheet1!$B$2:$B$110,"")</f>
        <v>Glyxla</v>
      </c>
    </row>
    <row r="77" spans="1:11">
      <c r="A77" s="17">
        <v>73</v>
      </c>
      <c r="B77" s="12" t="s">
        <v>554</v>
      </c>
      <c r="C77" s="17">
        <v>1</v>
      </c>
      <c r="D77" s="17" t="s">
        <v>98</v>
      </c>
      <c r="E77" s="17" t="s">
        <v>175</v>
      </c>
      <c r="F77" s="17" t="s">
        <v>175</v>
      </c>
      <c r="G77" s="17" t="s">
        <v>175</v>
      </c>
      <c r="H77" s="17" t="s">
        <v>176</v>
      </c>
      <c r="K77" s="7" t="str">
        <f>_xlfn.XLOOKUP(D77,[1]Sheet1!$B$2:$B$110,[1]Sheet1!$B$2:$B$110,"")</f>
        <v>Glyxlb</v>
      </c>
    </row>
    <row r="78" spans="1:11">
      <c r="A78" s="17">
        <v>74</v>
      </c>
      <c r="B78" s="12" t="s">
        <v>555</v>
      </c>
      <c r="C78" s="17">
        <v>1</v>
      </c>
      <c r="D78" s="17" t="s">
        <v>99</v>
      </c>
      <c r="E78" s="17" t="s">
        <v>177</v>
      </c>
      <c r="F78" s="17" t="s">
        <v>177</v>
      </c>
      <c r="G78" s="17" t="s">
        <v>177</v>
      </c>
      <c r="H78" s="17" t="s">
        <v>178</v>
      </c>
      <c r="K78" s="7" t="str">
        <f>_xlfn.XLOOKUP(D78,[1]Sheet1!$B$2:$B$110,[1]Sheet1!$B$2:$B$110,"")</f>
        <v>Glyxlc</v>
      </c>
    </row>
    <row r="79" spans="1:11">
      <c r="A79" s="15">
        <v>51</v>
      </c>
      <c r="B79" s="15" t="s">
        <v>533</v>
      </c>
      <c r="C79" s="15">
        <v>1</v>
      </c>
      <c r="D79" s="15" t="s">
        <v>32</v>
      </c>
      <c r="E79" s="15" t="s">
        <v>424</v>
      </c>
      <c r="F79" s="15" t="s">
        <v>424</v>
      </c>
      <c r="G79" s="15" t="s">
        <v>424</v>
      </c>
      <c r="H79" s="15" t="s">
        <v>408</v>
      </c>
      <c r="I79" t="s">
        <v>479</v>
      </c>
      <c r="K79" s="7" t="str">
        <f>_xlfn.XLOOKUP(D79,[1]Sheet1!$B$2:$B$110,[1]Sheet1!$B$2:$B$110,"")</f>
        <v>H1211</v>
      </c>
    </row>
    <row r="80" spans="1:11">
      <c r="A80" s="15">
        <v>52</v>
      </c>
      <c r="B80" s="15" t="s">
        <v>534</v>
      </c>
      <c r="C80" s="15">
        <v>1</v>
      </c>
      <c r="D80" s="15" t="s">
        <v>32</v>
      </c>
      <c r="E80" s="15" t="s">
        <v>452</v>
      </c>
      <c r="F80" s="15" t="s">
        <v>452</v>
      </c>
      <c r="G80" s="15" t="s">
        <v>452</v>
      </c>
      <c r="H80" s="16" t="s">
        <v>661</v>
      </c>
      <c r="I80" t="s">
        <v>485</v>
      </c>
      <c r="K80" s="7" t="str">
        <f>_xlfn.XLOOKUP(D80,[1]Sheet1!$B$2:$B$110,[1]Sheet1!$B$2:$B$110,"")</f>
        <v>H1211</v>
      </c>
    </row>
    <row r="81" spans="1:11">
      <c r="A81" s="15">
        <v>53</v>
      </c>
      <c r="B81" s="15" t="s">
        <v>535</v>
      </c>
      <c r="C81" s="15">
        <v>1</v>
      </c>
      <c r="D81" s="15" t="s">
        <v>33</v>
      </c>
      <c r="E81" s="15" t="s">
        <v>453</v>
      </c>
      <c r="F81" s="15" t="s">
        <v>453</v>
      </c>
      <c r="G81" s="15" t="s">
        <v>453</v>
      </c>
      <c r="H81" s="15" t="s">
        <v>396</v>
      </c>
      <c r="I81" t="s">
        <v>480</v>
      </c>
      <c r="K81" s="7" t="str">
        <f>_xlfn.XLOOKUP(D81,[1]Sheet1!$B$2:$B$110,[1]Sheet1!$B$2:$B$110,"")</f>
        <v>H1301</v>
      </c>
    </row>
    <row r="82" spans="1:11">
      <c r="A82" s="15">
        <v>54</v>
      </c>
      <c r="B82" s="15" t="s">
        <v>536</v>
      </c>
      <c r="C82" s="15">
        <v>1</v>
      </c>
      <c r="D82" s="15" t="s">
        <v>34</v>
      </c>
      <c r="E82" s="15" t="s">
        <v>423</v>
      </c>
      <c r="F82" s="15" t="s">
        <v>423</v>
      </c>
      <c r="G82" s="15" t="s">
        <v>423</v>
      </c>
      <c r="H82" s="15" t="s">
        <v>397</v>
      </c>
      <c r="I82" t="s">
        <v>481</v>
      </c>
      <c r="K82" s="7" t="str">
        <f>_xlfn.XLOOKUP(D82,[1]Sheet1!$B$2:$B$110,[1]Sheet1!$B$2:$B$110,"")</f>
        <v>H2402</v>
      </c>
    </row>
    <row r="83" spans="1:11">
      <c r="A83" s="17">
        <v>7</v>
      </c>
      <c r="B83" s="12" t="s">
        <v>498</v>
      </c>
      <c r="C83" s="17">
        <v>1</v>
      </c>
      <c r="D83" s="17" t="s">
        <v>74</v>
      </c>
      <c r="E83" s="17" t="s">
        <v>150</v>
      </c>
      <c r="F83" s="17" t="s">
        <v>150</v>
      </c>
      <c r="G83" s="17" t="s">
        <v>150</v>
      </c>
      <c r="H83" s="17" t="s">
        <v>151</v>
      </c>
      <c r="K83" s="7" t="str">
        <f>_xlfn.XLOOKUP(D83,[1]Sheet1!$B$2:$B$110,[1]Sheet1!$B$2:$B$110,"")</f>
        <v>H2COa</v>
      </c>
    </row>
    <row r="84" spans="1:11">
      <c r="A84" s="17">
        <v>8</v>
      </c>
      <c r="B84" s="12" t="s">
        <v>499</v>
      </c>
      <c r="C84" s="17">
        <v>1</v>
      </c>
      <c r="D84" s="17" t="s">
        <v>75</v>
      </c>
      <c r="E84" s="17" t="s">
        <v>152</v>
      </c>
      <c r="F84" s="17" t="s">
        <v>152</v>
      </c>
      <c r="G84" s="17" t="s">
        <v>152</v>
      </c>
      <c r="H84" s="17" t="s">
        <v>153</v>
      </c>
      <c r="I84" s="12"/>
      <c r="K84" s="7" t="str">
        <f>_xlfn.XLOOKUP(D84,[1]Sheet1!$B$2:$B$110,[1]Sheet1!$B$2:$B$110,"")</f>
        <v>H2COb</v>
      </c>
    </row>
    <row r="85" spans="1:11">
      <c r="A85" s="16">
        <v>4</v>
      </c>
      <c r="B85" s="15" t="s">
        <v>440</v>
      </c>
      <c r="C85" s="16">
        <v>0</v>
      </c>
      <c r="D85" s="16" t="s">
        <v>2</v>
      </c>
      <c r="E85" s="16" t="s">
        <v>443</v>
      </c>
      <c r="F85" s="16" t="s">
        <v>443</v>
      </c>
      <c r="G85" s="16" t="s">
        <v>443</v>
      </c>
      <c r="H85" s="18" t="s">
        <v>440</v>
      </c>
      <c r="I85" t="s">
        <v>491</v>
      </c>
      <c r="K85" s="7" t="str">
        <f>_xlfn.XLOOKUP(D85,[1]Sheet1!$B$2:$B$110,[1]Sheet1!$B$2:$B$110,"")</f>
        <v>H2O</v>
      </c>
    </row>
    <row r="86" spans="1:11" s="5" customFormat="1">
      <c r="A86" s="17">
        <v>9</v>
      </c>
      <c r="B86" s="12" t="s">
        <v>174</v>
      </c>
      <c r="C86" s="17">
        <v>1</v>
      </c>
      <c r="D86" s="17" t="s">
        <v>5</v>
      </c>
      <c r="E86" s="17" t="s">
        <v>173</v>
      </c>
      <c r="F86" s="17" t="s">
        <v>173</v>
      </c>
      <c r="G86" s="17" t="s">
        <v>173</v>
      </c>
      <c r="H86" s="25" t="s">
        <v>174</v>
      </c>
      <c r="I86"/>
      <c r="K86" s="7" t="str">
        <f>_xlfn.XLOOKUP(D86,[1]Sheet1!$B$2:$B$110,[1]Sheet1!$B$2:$B$110,"")</f>
        <v>H2O2</v>
      </c>
    </row>
    <row r="87" spans="1:11">
      <c r="A87" s="17">
        <v>105</v>
      </c>
      <c r="B87" s="12" t="s">
        <v>583</v>
      </c>
      <c r="C87" s="17">
        <v>1</v>
      </c>
      <c r="D87" s="17" t="s">
        <v>5</v>
      </c>
      <c r="E87" s="17" t="s">
        <v>173</v>
      </c>
      <c r="F87" s="17" t="s">
        <v>173</v>
      </c>
      <c r="G87" s="17" t="s">
        <v>173</v>
      </c>
      <c r="H87" s="17" t="s">
        <v>174</v>
      </c>
      <c r="K87" s="7" t="str">
        <f>_xlfn.XLOOKUP(D87,[1]Sheet1!$B$2:$B$110,[1]Sheet1!$B$2:$B$110,"")</f>
        <v>H2O2</v>
      </c>
    </row>
    <row r="88" spans="1:11">
      <c r="A88" s="15">
        <v>100</v>
      </c>
      <c r="B88" s="15" t="s">
        <v>393</v>
      </c>
      <c r="C88" s="15">
        <v>1</v>
      </c>
      <c r="D88" s="15" t="s">
        <v>105</v>
      </c>
      <c r="E88" s="15" t="s">
        <v>421</v>
      </c>
      <c r="F88" s="15" t="s">
        <v>421</v>
      </c>
      <c r="G88" s="15" t="s">
        <v>421</v>
      </c>
      <c r="H88" s="15" t="s">
        <v>393</v>
      </c>
      <c r="I88" t="s">
        <v>490</v>
      </c>
      <c r="K88" s="7" t="str">
        <f>_xlfn.XLOOKUP(D88,[1]Sheet1!$B$2:$B$110,[1]Sheet1!$B$2:$B$110,"")</f>
        <v>H2SO4</v>
      </c>
    </row>
    <row r="89" spans="1:11">
      <c r="A89" s="17">
        <v>75</v>
      </c>
      <c r="B89" s="12" t="s">
        <v>556</v>
      </c>
      <c r="C89" s="17">
        <v>0.6</v>
      </c>
      <c r="D89" s="17" t="s">
        <v>39</v>
      </c>
      <c r="E89" s="17" t="s">
        <v>213</v>
      </c>
      <c r="F89" s="17" t="s">
        <v>166</v>
      </c>
      <c r="G89" s="17" t="s">
        <v>213</v>
      </c>
      <c r="H89" s="17" t="s">
        <v>214</v>
      </c>
      <c r="K89" s="7" t="str">
        <f>_xlfn.XLOOKUP(D89,[1]Sheet1!$B$2:$B$110,[1]Sheet1!$B$2:$B$110,"")</f>
        <v>HAC</v>
      </c>
    </row>
    <row r="90" spans="1:11">
      <c r="A90" s="15">
        <v>86</v>
      </c>
      <c r="B90" s="15" t="s">
        <v>567</v>
      </c>
      <c r="C90" s="15">
        <v>1</v>
      </c>
      <c r="D90" s="15" t="s">
        <v>40</v>
      </c>
      <c r="E90" s="15" t="s">
        <v>456</v>
      </c>
      <c r="F90" s="15" t="s">
        <v>456</v>
      </c>
      <c r="G90" s="15" t="s">
        <v>456</v>
      </c>
      <c r="H90" s="24" t="s">
        <v>420</v>
      </c>
      <c r="I90" t="s">
        <v>489</v>
      </c>
      <c r="K90" s="7" t="str">
        <f>_xlfn.XLOOKUP(D90,[1]Sheet1!$B$2:$B$110,[1]Sheet1!$B$2:$B$110,"")</f>
        <v>HMHP</v>
      </c>
    </row>
    <row r="91" spans="1:11">
      <c r="A91" s="17">
        <v>15</v>
      </c>
      <c r="B91" s="12" t="s">
        <v>210</v>
      </c>
      <c r="C91" s="17">
        <v>1</v>
      </c>
      <c r="D91" s="17" t="s">
        <v>9</v>
      </c>
      <c r="E91" s="17" t="s">
        <v>209</v>
      </c>
      <c r="F91" s="17" t="s">
        <v>209</v>
      </c>
      <c r="G91" s="17" t="s">
        <v>209</v>
      </c>
      <c r="H91" s="17" t="s">
        <v>210</v>
      </c>
      <c r="K91" s="7" t="str">
        <f>_xlfn.XLOOKUP(D91,[1]Sheet1!$B$2:$B$110,[1]Sheet1!$B$2:$B$110,"")</f>
        <v>HNO2</v>
      </c>
    </row>
    <row r="92" spans="1:11">
      <c r="A92" s="17">
        <v>16</v>
      </c>
      <c r="B92" s="12" t="s">
        <v>212</v>
      </c>
      <c r="C92" s="17">
        <v>1</v>
      </c>
      <c r="D92" s="17" t="s">
        <v>10</v>
      </c>
      <c r="E92" s="17" t="s">
        <v>211</v>
      </c>
      <c r="F92" s="17" t="s">
        <v>211</v>
      </c>
      <c r="G92" s="17" t="s">
        <v>211</v>
      </c>
      <c r="H92" s="17" t="s">
        <v>212</v>
      </c>
      <c r="K92" s="7" t="str">
        <f>_xlfn.XLOOKUP(D92,[1]Sheet1!$B$2:$B$110,[1]Sheet1!$B$2:$B$110,"")</f>
        <v>HNO3</v>
      </c>
    </row>
    <row r="93" spans="1:11">
      <c r="A93" s="17">
        <v>17</v>
      </c>
      <c r="B93" s="12" t="s">
        <v>502</v>
      </c>
      <c r="C93" s="17">
        <v>0.05</v>
      </c>
      <c r="D93" s="17" t="s">
        <v>11</v>
      </c>
      <c r="E93" s="17" t="s">
        <v>224</v>
      </c>
      <c r="F93" s="17" t="s">
        <v>224</v>
      </c>
      <c r="G93" s="17" t="s">
        <v>225</v>
      </c>
      <c r="H93" s="17" t="s">
        <v>226</v>
      </c>
      <c r="K93" s="7" t="str">
        <f>_xlfn.XLOOKUP(D93,[1]Sheet1!$B$2:$B$110,[1]Sheet1!$B$2:$B$110,"")</f>
        <v>HNO4</v>
      </c>
    </row>
    <row r="94" spans="1:11">
      <c r="A94" s="17">
        <v>18</v>
      </c>
      <c r="B94" s="12" t="s">
        <v>503</v>
      </c>
      <c r="C94" s="17">
        <v>0.95</v>
      </c>
      <c r="D94" s="17" t="s">
        <v>11</v>
      </c>
      <c r="E94" s="17" t="s">
        <v>224</v>
      </c>
      <c r="F94" s="17" t="s">
        <v>224</v>
      </c>
      <c r="G94" s="17" t="s">
        <v>225</v>
      </c>
      <c r="H94" s="17" t="s">
        <v>226</v>
      </c>
      <c r="K94" s="7" t="str">
        <f>_xlfn.XLOOKUP(D94,[1]Sheet1!$B$2:$B$110,[1]Sheet1!$B$2:$B$110,"")</f>
        <v>HNO4</v>
      </c>
    </row>
    <row r="95" spans="1:11">
      <c r="A95" s="16">
        <v>5</v>
      </c>
      <c r="B95" s="15" t="s">
        <v>439</v>
      </c>
      <c r="C95" s="16">
        <v>0</v>
      </c>
      <c r="D95" s="16" t="s">
        <v>3</v>
      </c>
      <c r="E95" s="16" t="s">
        <v>444</v>
      </c>
      <c r="F95" s="16" t="s">
        <v>444</v>
      </c>
      <c r="G95" s="16" t="s">
        <v>444</v>
      </c>
      <c r="H95" s="18" t="s">
        <v>439</v>
      </c>
      <c r="I95" t="s">
        <v>492</v>
      </c>
      <c r="K95" s="7" t="str">
        <f>_xlfn.XLOOKUP(D95,[1]Sheet1!$B$2:$B$110,[1]Sheet1!$B$2:$B$110,"")</f>
        <v>HO2</v>
      </c>
    </row>
    <row r="96" spans="1:11">
      <c r="A96" s="17">
        <v>32</v>
      </c>
      <c r="B96" s="12" t="s">
        <v>517</v>
      </c>
      <c r="C96" s="17">
        <v>1</v>
      </c>
      <c r="D96" s="17" t="s">
        <v>23</v>
      </c>
      <c r="E96" s="17" t="s">
        <v>233</v>
      </c>
      <c r="F96" s="17" t="s">
        <v>233</v>
      </c>
      <c r="G96" s="17" t="s">
        <v>233</v>
      </c>
      <c r="H96" s="17" t="s">
        <v>234</v>
      </c>
      <c r="K96" s="7" t="str">
        <f>_xlfn.XLOOKUP(D96,[1]Sheet1!$B$2:$B$110,[1]Sheet1!$B$2:$B$110,"")</f>
        <v>HOBr</v>
      </c>
    </row>
    <row r="97" spans="1:11">
      <c r="A97" s="17">
        <v>24</v>
      </c>
      <c r="B97" s="12" t="s">
        <v>509</v>
      </c>
      <c r="C97" s="17">
        <v>1</v>
      </c>
      <c r="D97" s="17" t="s">
        <v>17</v>
      </c>
      <c r="E97" s="17" t="s">
        <v>252</v>
      </c>
      <c r="F97" s="17" t="s">
        <v>252</v>
      </c>
      <c r="G97" s="17" t="s">
        <v>252</v>
      </c>
      <c r="H97" s="17" t="s">
        <v>253</v>
      </c>
      <c r="I97" s="5"/>
      <c r="K97" s="7" t="str">
        <f>_xlfn.XLOOKUP(D97,[1]Sheet1!$B$2:$B$110,[1]Sheet1!$B$2:$B$110,"")</f>
        <v>HOCl</v>
      </c>
    </row>
    <row r="98" spans="1:11">
      <c r="A98" s="17">
        <v>115</v>
      </c>
      <c r="B98" s="12" t="s">
        <v>592</v>
      </c>
      <c r="C98" s="17">
        <v>1</v>
      </c>
      <c r="D98" s="17" t="s">
        <v>48</v>
      </c>
      <c r="E98" s="17" t="s">
        <v>262</v>
      </c>
      <c r="F98" s="17" t="s">
        <v>262</v>
      </c>
      <c r="G98" s="17" t="s">
        <v>262</v>
      </c>
      <c r="H98" s="17" t="s">
        <v>263</v>
      </c>
      <c r="K98" s="7" t="str">
        <f>_xlfn.XLOOKUP(D98,[1]Sheet1!$B$2:$B$110,[1]Sheet1!$B$2:$B$110,"")</f>
        <v>HOI</v>
      </c>
    </row>
    <row r="99" spans="1:11">
      <c r="A99" s="17">
        <v>155</v>
      </c>
      <c r="B99" s="12" t="s">
        <v>627</v>
      </c>
      <c r="C99" s="17">
        <v>1</v>
      </c>
      <c r="D99" s="17" t="s">
        <v>110</v>
      </c>
      <c r="E99" s="17" t="s">
        <v>190</v>
      </c>
      <c r="F99" s="17" t="s">
        <v>190</v>
      </c>
      <c r="G99" s="17" t="s">
        <v>190</v>
      </c>
      <c r="H99" s="17" t="s">
        <v>189</v>
      </c>
      <c r="K99" s="7" t="str">
        <f>_xlfn.XLOOKUP(D99,[1]Sheet1!$B$2:$B$110,[1]Sheet1!$B$2:$B$110,"")</f>
        <v>HP2</v>
      </c>
    </row>
    <row r="100" spans="1:11" s="5" customFormat="1">
      <c r="A100" s="17">
        <v>142</v>
      </c>
      <c r="B100" s="12" t="s">
        <v>614</v>
      </c>
      <c r="C100" s="17">
        <v>1</v>
      </c>
      <c r="D100" s="17" t="s">
        <v>69</v>
      </c>
      <c r="E100" s="17" t="s">
        <v>162</v>
      </c>
      <c r="F100" s="17" t="s">
        <v>162</v>
      </c>
      <c r="G100" s="17" t="s">
        <v>162</v>
      </c>
      <c r="H100" s="17" t="s">
        <v>163</v>
      </c>
      <c r="I100"/>
      <c r="K100" s="7" t="str">
        <f>_xlfn.XLOOKUP(D100,[1]Sheet1!$B$2:$B$110,[1]Sheet1!$B$2:$B$110,"")</f>
        <v>HPALD1</v>
      </c>
    </row>
    <row r="101" spans="1:11">
      <c r="A101" s="17">
        <v>143</v>
      </c>
      <c r="B101" s="12" t="s">
        <v>615</v>
      </c>
      <c r="C101" s="17">
        <v>1</v>
      </c>
      <c r="D101" s="17" t="s">
        <v>70</v>
      </c>
      <c r="E101" s="17" t="s">
        <v>162</v>
      </c>
      <c r="F101" s="17" t="s">
        <v>162</v>
      </c>
      <c r="G101" s="17" t="s">
        <v>164</v>
      </c>
      <c r="H101" s="17" t="s">
        <v>163</v>
      </c>
      <c r="K101" s="7" t="str">
        <f>_xlfn.XLOOKUP(D101,[1]Sheet1!$B$2:$B$110,[1]Sheet1!$B$2:$B$110,"")</f>
        <v>HPALD2</v>
      </c>
    </row>
    <row r="102" spans="1:11">
      <c r="A102" s="17">
        <v>114</v>
      </c>
      <c r="B102" s="12" t="s">
        <v>261</v>
      </c>
      <c r="C102" s="17">
        <v>1</v>
      </c>
      <c r="D102" s="17" t="s">
        <v>47</v>
      </c>
      <c r="E102" s="17" t="s">
        <v>260</v>
      </c>
      <c r="F102" s="17" t="s">
        <v>260</v>
      </c>
      <c r="G102" s="17" t="s">
        <v>260</v>
      </c>
      <c r="H102" s="17" t="s">
        <v>261</v>
      </c>
      <c r="K102" s="7" t="str">
        <f>_xlfn.XLOOKUP(D102,[1]Sheet1!$B$2:$B$110,[1]Sheet1!$B$2:$B$110,"")</f>
        <v>I2</v>
      </c>
    </row>
    <row r="103" spans="1:11">
      <c r="A103" s="17">
        <v>121</v>
      </c>
      <c r="B103" s="12" t="s">
        <v>275</v>
      </c>
      <c r="C103" s="17">
        <v>1</v>
      </c>
      <c r="D103" s="17" t="s">
        <v>54</v>
      </c>
      <c r="E103" s="17" t="s">
        <v>274</v>
      </c>
      <c r="F103" s="17" t="s">
        <v>274</v>
      </c>
      <c r="G103" s="17" t="s">
        <v>274</v>
      </c>
      <c r="H103" s="17" t="s">
        <v>275</v>
      </c>
      <c r="K103" s="7" t="str">
        <f>_xlfn.XLOOKUP(D103,[1]Sheet1!$B$2:$B$110,[1]Sheet1!$B$2:$B$110,"")</f>
        <v>I2O2</v>
      </c>
    </row>
    <row r="104" spans="1:11">
      <c r="A104" s="21">
        <v>126</v>
      </c>
      <c r="B104" s="12" t="s">
        <v>600</v>
      </c>
      <c r="C104" s="21">
        <v>1</v>
      </c>
      <c r="D104" s="21" t="s">
        <v>54</v>
      </c>
      <c r="E104" s="21" t="s">
        <v>274</v>
      </c>
      <c r="F104" s="21" t="s">
        <v>274</v>
      </c>
      <c r="G104" s="21" t="s">
        <v>274</v>
      </c>
      <c r="H104" s="21" t="s">
        <v>275</v>
      </c>
      <c r="K104" s="7" t="str">
        <f>_xlfn.XLOOKUP(D104,[1]Sheet1!$B$2:$B$110,[1]Sheet1!$B$2:$B$110,"")</f>
        <v>I2O2</v>
      </c>
    </row>
    <row r="105" spans="1:11">
      <c r="A105" s="21">
        <v>127</v>
      </c>
      <c r="B105" s="12" t="s">
        <v>601</v>
      </c>
      <c r="C105" s="21">
        <v>1</v>
      </c>
      <c r="D105" s="21" t="s">
        <v>60</v>
      </c>
      <c r="E105" s="21" t="s">
        <v>276</v>
      </c>
      <c r="F105" s="21" t="s">
        <v>276</v>
      </c>
      <c r="G105" s="21" t="s">
        <v>276</v>
      </c>
      <c r="H105" s="21" t="s">
        <v>277</v>
      </c>
      <c r="K105" s="7" t="str">
        <f>_xlfn.XLOOKUP(D105,[1]Sheet1!$B$2:$B$110,[1]Sheet1!$B$2:$B$110,"")</f>
        <v>I2O3</v>
      </c>
    </row>
    <row r="106" spans="1:11">
      <c r="A106" s="21">
        <v>128</v>
      </c>
      <c r="B106" s="12" t="s">
        <v>283</v>
      </c>
      <c r="C106" s="21">
        <v>1</v>
      </c>
      <c r="D106" s="21" t="s">
        <v>61</v>
      </c>
      <c r="E106" s="21" t="s">
        <v>282</v>
      </c>
      <c r="F106" s="21" t="s">
        <v>282</v>
      </c>
      <c r="G106" s="21" t="s">
        <v>282</v>
      </c>
      <c r="H106" s="21" t="s">
        <v>283</v>
      </c>
      <c r="K106" s="7" t="str">
        <f>_xlfn.XLOOKUP(D106,[1]Sheet1!$B$2:$B$110,[1]Sheet1!$B$2:$B$110,"")</f>
        <v>IBr</v>
      </c>
    </row>
    <row r="107" spans="1:11">
      <c r="A107" s="21">
        <v>129</v>
      </c>
      <c r="B107" s="12" t="s">
        <v>281</v>
      </c>
      <c r="C107" s="21">
        <v>1</v>
      </c>
      <c r="D107" s="21" t="s">
        <v>62</v>
      </c>
      <c r="E107" s="21" t="s">
        <v>280</v>
      </c>
      <c r="F107" s="21" t="s">
        <v>280</v>
      </c>
      <c r="G107" s="21" t="s">
        <v>280</v>
      </c>
      <c r="H107" s="21" t="s">
        <v>281</v>
      </c>
      <c r="K107" s="7" t="str">
        <f>_xlfn.XLOOKUP(D107,[1]Sheet1!$B$2:$B$110,[1]Sheet1!$B$2:$B$110,"")</f>
        <v>ICl</v>
      </c>
    </row>
    <row r="108" spans="1:11">
      <c r="A108" s="17">
        <v>106</v>
      </c>
      <c r="B108" s="12" t="s">
        <v>584</v>
      </c>
      <c r="C108" s="17">
        <v>1</v>
      </c>
      <c r="D108" s="17" t="s">
        <v>44</v>
      </c>
      <c r="E108" s="17" t="s">
        <v>208</v>
      </c>
      <c r="F108" s="17" t="s">
        <v>202</v>
      </c>
      <c r="G108" s="17" t="s">
        <v>208</v>
      </c>
      <c r="H108" s="17" t="s">
        <v>203</v>
      </c>
      <c r="I108" s="5"/>
      <c r="K108" s="7" t="str">
        <f>_xlfn.XLOOKUP(D108,[1]Sheet1!$B$2:$B$110,[1]Sheet1!$B$2:$B$110,"")</f>
        <v>ICN</v>
      </c>
    </row>
    <row r="109" spans="1:11">
      <c r="A109" s="17">
        <v>118</v>
      </c>
      <c r="B109" s="12" t="s">
        <v>269</v>
      </c>
      <c r="C109" s="17">
        <v>1</v>
      </c>
      <c r="D109" s="17" t="s">
        <v>51</v>
      </c>
      <c r="E109" s="17" t="s">
        <v>268</v>
      </c>
      <c r="F109" s="17" t="s">
        <v>268</v>
      </c>
      <c r="G109" s="17" t="s">
        <v>268</v>
      </c>
      <c r="H109" s="17" t="s">
        <v>269</v>
      </c>
      <c r="K109" s="7" t="str">
        <f>_xlfn.XLOOKUP(D109,[1]Sheet1!$B$2:$B$110,[1]Sheet1!$B$2:$B$110,"")</f>
        <v>INO</v>
      </c>
    </row>
    <row r="110" spans="1:11">
      <c r="A110" s="17">
        <v>116</v>
      </c>
      <c r="B110" s="12" t="s">
        <v>593</v>
      </c>
      <c r="C110" s="17">
        <v>1</v>
      </c>
      <c r="D110" s="17" t="s">
        <v>49</v>
      </c>
      <c r="E110" s="17" t="s">
        <v>264</v>
      </c>
      <c r="F110" s="17" t="s">
        <v>264</v>
      </c>
      <c r="G110" s="17" t="s">
        <v>264</v>
      </c>
      <c r="H110" s="17" t="s">
        <v>265</v>
      </c>
      <c r="K110" s="7" t="str">
        <f>_xlfn.XLOOKUP(D110,[1]Sheet1!$B$2:$B$110,[1]Sheet1!$B$2:$B$110,"")</f>
        <v>IO</v>
      </c>
    </row>
    <row r="111" spans="1:11">
      <c r="A111" s="17">
        <v>119</v>
      </c>
      <c r="B111" s="12" t="s">
        <v>594</v>
      </c>
      <c r="C111" s="17">
        <v>1</v>
      </c>
      <c r="D111" s="17" t="s">
        <v>52</v>
      </c>
      <c r="E111" s="17" t="s">
        <v>270</v>
      </c>
      <c r="F111" s="17" t="s">
        <v>270</v>
      </c>
      <c r="G111" s="17" t="s">
        <v>270</v>
      </c>
      <c r="H111" s="17" t="s">
        <v>271</v>
      </c>
      <c r="K111" s="7" t="str">
        <f>_xlfn.XLOOKUP(D111,[1]Sheet1!$B$2:$B$110,[1]Sheet1!$B$2:$B$110,"")</f>
        <v>IONO</v>
      </c>
    </row>
    <row r="112" spans="1:11">
      <c r="A112" s="17">
        <v>120</v>
      </c>
      <c r="B112" s="12" t="s">
        <v>595</v>
      </c>
      <c r="C112" s="17">
        <v>1</v>
      </c>
      <c r="D112" s="17" t="s">
        <v>53</v>
      </c>
      <c r="E112" s="17" t="s">
        <v>272</v>
      </c>
      <c r="F112" s="17" t="s">
        <v>272</v>
      </c>
      <c r="G112" s="17" t="s">
        <v>272</v>
      </c>
      <c r="H112" s="17" t="s">
        <v>273</v>
      </c>
      <c r="K112" s="7" t="str">
        <f>_xlfn.XLOOKUP(D112,[1]Sheet1!$B$2:$B$110,[1]Sheet1!$B$2:$B$110,"")</f>
        <v>IONO2</v>
      </c>
    </row>
    <row r="113" spans="1:11">
      <c r="A113" s="17">
        <v>136</v>
      </c>
      <c r="B113" s="12" t="s">
        <v>608</v>
      </c>
      <c r="C113" s="17">
        <v>1</v>
      </c>
      <c r="D113" s="17" t="s">
        <v>67</v>
      </c>
      <c r="E113" s="17" t="s">
        <v>200</v>
      </c>
      <c r="F113" s="17" t="s">
        <v>200</v>
      </c>
      <c r="G113" s="17" t="s">
        <v>200</v>
      </c>
      <c r="H113" s="17" t="s">
        <v>201</v>
      </c>
      <c r="K113" s="7" t="str">
        <f>_xlfn.XLOOKUP(D113,[1]Sheet1!$B$2:$B$110,[1]Sheet1!$B$2:$B$110,"")</f>
        <v>IPRNO3</v>
      </c>
    </row>
    <row r="114" spans="1:11">
      <c r="A114" s="17">
        <v>109</v>
      </c>
      <c r="B114" s="12" t="s">
        <v>587</v>
      </c>
      <c r="C114" s="17">
        <v>1</v>
      </c>
      <c r="D114" s="17" t="s">
        <v>106</v>
      </c>
      <c r="E114" s="17" t="s">
        <v>206</v>
      </c>
      <c r="F114" s="17" t="s">
        <v>202</v>
      </c>
      <c r="G114" s="17" t="s">
        <v>206</v>
      </c>
      <c r="H114" s="17" t="s">
        <v>203</v>
      </c>
      <c r="K114" s="7" t="str">
        <f>_xlfn.XLOOKUP(D114,[1]Sheet1!$B$2:$B$110,[1]Sheet1!$B$2:$B$110,"")</f>
        <v>MACRN</v>
      </c>
    </row>
    <row r="115" spans="1:11">
      <c r="A115" s="17">
        <v>110</v>
      </c>
      <c r="B115" s="12" t="s">
        <v>588</v>
      </c>
      <c r="C115" s="17">
        <v>1</v>
      </c>
      <c r="D115" s="17" t="s">
        <v>107</v>
      </c>
      <c r="E115" s="17" t="s">
        <v>204</v>
      </c>
      <c r="F115" s="17" t="s">
        <v>168</v>
      </c>
      <c r="G115" s="17" t="s">
        <v>204</v>
      </c>
      <c r="H115" s="17" t="s">
        <v>203</v>
      </c>
      <c r="K115" s="7" t="str">
        <f>_xlfn.XLOOKUP(D115,[1]Sheet1!$B$2:$B$110,[1]Sheet1!$B$2:$B$110,"")</f>
        <v>MACRNP</v>
      </c>
    </row>
    <row r="116" spans="1:11">
      <c r="A116" s="17">
        <v>160</v>
      </c>
      <c r="B116" s="12" t="s">
        <v>632</v>
      </c>
      <c r="C116" s="17">
        <v>1</v>
      </c>
      <c r="D116" s="17" t="s">
        <v>107</v>
      </c>
      <c r="E116" s="17" t="s">
        <v>204</v>
      </c>
      <c r="F116" s="17" t="s">
        <v>168</v>
      </c>
      <c r="G116" s="17" t="s">
        <v>204</v>
      </c>
      <c r="H116" s="17" t="s">
        <v>203</v>
      </c>
      <c r="K116" s="7" t="str">
        <f>_xlfn.XLOOKUP(D116,[1]Sheet1!$B$2:$B$110,[1]Sheet1!$B$2:$B$110,"")</f>
        <v>MACRNP</v>
      </c>
    </row>
    <row r="117" spans="1:11">
      <c r="A117" s="17">
        <v>66</v>
      </c>
      <c r="B117" s="12" t="s">
        <v>547</v>
      </c>
      <c r="C117" s="17">
        <v>1</v>
      </c>
      <c r="D117" s="17" t="s">
        <v>92</v>
      </c>
      <c r="E117" s="17" t="s">
        <v>158</v>
      </c>
      <c r="F117" s="17" t="s">
        <v>158</v>
      </c>
      <c r="G117" s="17" t="s">
        <v>158</v>
      </c>
      <c r="H117" s="17" t="s">
        <v>159</v>
      </c>
      <c r="K117" s="7" t="str">
        <f>_xlfn.XLOOKUP(D117,[1]Sheet1!$B$2:$B$110,[1]Sheet1!$B$2:$B$110,"")</f>
        <v>MeAcr</v>
      </c>
    </row>
    <row r="118" spans="1:11">
      <c r="A118" s="17">
        <v>67</v>
      </c>
      <c r="B118" s="12" t="s">
        <v>548</v>
      </c>
      <c r="C118" s="17">
        <v>0</v>
      </c>
      <c r="D118" s="17" t="s">
        <v>92</v>
      </c>
      <c r="E118" s="17" t="s">
        <v>158</v>
      </c>
      <c r="F118" s="17" t="s">
        <v>158</v>
      </c>
      <c r="G118" s="17" t="s">
        <v>158</v>
      </c>
      <c r="H118" s="17" t="s">
        <v>159</v>
      </c>
      <c r="K118" s="7" t="str">
        <f>_xlfn.XLOOKUP(D118,[1]Sheet1!$B$2:$B$110,[1]Sheet1!$B$2:$B$110,"")</f>
        <v>MeAcr</v>
      </c>
    </row>
    <row r="119" spans="1:11">
      <c r="A119" s="15">
        <v>44</v>
      </c>
      <c r="B119" s="15" t="s">
        <v>526</v>
      </c>
      <c r="C119" s="15">
        <v>1</v>
      </c>
      <c r="D119" s="15" t="s">
        <v>83</v>
      </c>
      <c r="E119" s="15" t="s">
        <v>428</v>
      </c>
      <c r="F119" s="15" t="s">
        <v>428</v>
      </c>
      <c r="G119" s="15" t="s">
        <v>428</v>
      </c>
      <c r="H119" s="15" t="s">
        <v>405</v>
      </c>
      <c r="I119" t="s">
        <v>472</v>
      </c>
      <c r="K119" s="7" t="str">
        <f>_xlfn.XLOOKUP(D119,[1]Sheet1!$B$2:$B$110,[1]Sheet1!$B$2:$B$110,"")</f>
        <v>MeCCl3</v>
      </c>
    </row>
    <row r="120" spans="1:11">
      <c r="A120" s="17">
        <v>69</v>
      </c>
      <c r="B120" s="12" t="s">
        <v>550</v>
      </c>
      <c r="C120" s="17">
        <v>1</v>
      </c>
      <c r="D120" s="17" t="s">
        <v>94</v>
      </c>
      <c r="E120" s="17" t="s">
        <v>166</v>
      </c>
      <c r="F120" s="17" t="s">
        <v>166</v>
      </c>
      <c r="G120" s="17" t="s">
        <v>166</v>
      </c>
      <c r="H120" s="17" t="s">
        <v>167</v>
      </c>
      <c r="K120" s="7" t="str">
        <f>_xlfn.XLOOKUP(D120,[1]Sheet1!$B$2:$B$110,[1]Sheet1!$B$2:$B$110,"")</f>
        <v>MEKeto</v>
      </c>
    </row>
    <row r="121" spans="1:11">
      <c r="A121" s="17">
        <v>134</v>
      </c>
      <c r="B121" s="12" t="s">
        <v>606</v>
      </c>
      <c r="C121" s="17">
        <v>1</v>
      </c>
      <c r="D121" s="17" t="s">
        <v>65</v>
      </c>
      <c r="E121" s="17" t="s">
        <v>192</v>
      </c>
      <c r="F121" s="17" t="s">
        <v>192</v>
      </c>
      <c r="G121" s="17" t="s">
        <v>192</v>
      </c>
      <c r="H121" s="17" t="s">
        <v>193</v>
      </c>
      <c r="K121" s="7" t="str">
        <f>_xlfn.XLOOKUP(D121,[1]Sheet1!$B$2:$B$110,[1]Sheet1!$B$2:$B$110,"")</f>
        <v>MENO3</v>
      </c>
    </row>
    <row r="122" spans="1:11" s="5" customFormat="1">
      <c r="A122" s="17">
        <v>63</v>
      </c>
      <c r="B122" s="12" t="s">
        <v>544</v>
      </c>
      <c r="C122" s="17">
        <v>0.6</v>
      </c>
      <c r="D122" s="17" t="s">
        <v>91</v>
      </c>
      <c r="E122" s="17" t="s">
        <v>170</v>
      </c>
      <c r="F122" s="17" t="s">
        <v>171</v>
      </c>
      <c r="G122" s="17" t="s">
        <v>171</v>
      </c>
      <c r="H122" s="17" t="s">
        <v>172</v>
      </c>
      <c r="I122"/>
      <c r="K122" s="7" t="str">
        <f>_xlfn.XLOOKUP(D122,[1]Sheet1!$B$2:$B$110,[1]Sheet1!$B$2:$B$110,"")</f>
        <v>MeVK</v>
      </c>
    </row>
    <row r="123" spans="1:11" s="5" customFormat="1">
      <c r="A123" s="17">
        <v>64</v>
      </c>
      <c r="B123" s="12" t="s">
        <v>545</v>
      </c>
      <c r="C123" s="17">
        <v>0.2</v>
      </c>
      <c r="D123" s="17" t="s">
        <v>91</v>
      </c>
      <c r="E123" s="17" t="s">
        <v>170</v>
      </c>
      <c r="F123" s="17" t="s">
        <v>171</v>
      </c>
      <c r="G123" s="17" t="s">
        <v>171</v>
      </c>
      <c r="H123" s="17" t="s">
        <v>172</v>
      </c>
      <c r="I123"/>
      <c r="K123" s="7" t="str">
        <f>_xlfn.XLOOKUP(D123,[1]Sheet1!$B$2:$B$110,[1]Sheet1!$B$2:$B$110,"")</f>
        <v>MeVK</v>
      </c>
    </row>
    <row r="124" spans="1:11" s="5" customFormat="1">
      <c r="A124" s="17">
        <v>65</v>
      </c>
      <c r="B124" s="12" t="s">
        <v>546</v>
      </c>
      <c r="C124" s="17">
        <v>0.2</v>
      </c>
      <c r="D124" s="17" t="s">
        <v>91</v>
      </c>
      <c r="E124" s="17" t="s">
        <v>170</v>
      </c>
      <c r="F124" s="17" t="s">
        <v>171</v>
      </c>
      <c r="G124" s="17" t="s">
        <v>171</v>
      </c>
      <c r="H124" s="17" t="s">
        <v>172</v>
      </c>
      <c r="I124"/>
      <c r="K124" s="7" t="str">
        <f>_xlfn.XLOOKUP(D124,[1]Sheet1!$B$2:$B$110,[1]Sheet1!$B$2:$B$110,"")</f>
        <v>MeVK</v>
      </c>
    </row>
    <row r="125" spans="1:11" s="5" customFormat="1">
      <c r="A125" s="17">
        <v>71</v>
      </c>
      <c r="B125" s="12" t="s">
        <v>552</v>
      </c>
      <c r="C125" s="17">
        <v>1</v>
      </c>
      <c r="D125" s="17" t="s">
        <v>96</v>
      </c>
      <c r="E125" s="17" t="s">
        <v>181</v>
      </c>
      <c r="F125" s="17" t="s">
        <v>181</v>
      </c>
      <c r="G125" s="17" t="s">
        <v>181</v>
      </c>
      <c r="H125" s="17" t="s">
        <v>182</v>
      </c>
      <c r="I125"/>
      <c r="K125" s="7" t="str">
        <f>_xlfn.XLOOKUP(D125,[1]Sheet1!$B$2:$B$110,[1]Sheet1!$B$2:$B$110,"")</f>
        <v>MGlyxl</v>
      </c>
    </row>
    <row r="126" spans="1:11">
      <c r="A126" s="17">
        <v>88</v>
      </c>
      <c r="B126" s="12" t="s">
        <v>569</v>
      </c>
      <c r="C126" s="17">
        <v>1</v>
      </c>
      <c r="D126" s="17" t="s">
        <v>96</v>
      </c>
      <c r="E126" s="17" t="s">
        <v>181</v>
      </c>
      <c r="F126" s="17" t="s">
        <v>181</v>
      </c>
      <c r="G126" s="17" t="s">
        <v>181</v>
      </c>
      <c r="H126" s="17" t="s">
        <v>182</v>
      </c>
      <c r="I126" s="5"/>
      <c r="K126" s="7" t="str">
        <f>_xlfn.XLOOKUP(D126,[1]Sheet1!$B$2:$B$110,[1]Sheet1!$B$2:$B$110,"")</f>
        <v>MGlyxl</v>
      </c>
    </row>
    <row r="127" spans="1:11">
      <c r="A127" s="17">
        <v>90</v>
      </c>
      <c r="B127" s="12" t="s">
        <v>571</v>
      </c>
      <c r="C127" s="17">
        <v>1</v>
      </c>
      <c r="D127" s="17" t="s">
        <v>96</v>
      </c>
      <c r="E127" s="17" t="s">
        <v>181</v>
      </c>
      <c r="F127" s="17" t="s">
        <v>181</v>
      </c>
      <c r="G127" s="17" t="s">
        <v>181</v>
      </c>
      <c r="H127" s="17" t="s">
        <v>182</v>
      </c>
      <c r="I127" s="5"/>
      <c r="K127" s="7" t="str">
        <f>_xlfn.XLOOKUP(D127,[1]Sheet1!$B$2:$B$110,[1]Sheet1!$B$2:$B$110,"")</f>
        <v>MGlyxl</v>
      </c>
    </row>
    <row r="128" spans="1:11">
      <c r="A128" s="17">
        <v>171</v>
      </c>
      <c r="B128" s="12" t="s">
        <v>643</v>
      </c>
      <c r="C128" s="17">
        <v>1</v>
      </c>
      <c r="D128" s="17" t="s">
        <v>96</v>
      </c>
      <c r="E128" s="17" t="s">
        <v>181</v>
      </c>
      <c r="F128" s="17" t="s">
        <v>181</v>
      </c>
      <c r="G128" s="17" t="s">
        <v>181</v>
      </c>
      <c r="H128" s="17" t="s">
        <v>182</v>
      </c>
      <c r="I128" s="5"/>
      <c r="K128" s="7" t="str">
        <f>_xlfn.XLOOKUP(D128,[1]Sheet1!$B$2:$B$110,[1]Sheet1!$B$2:$B$110,"")</f>
        <v>MGlyxl</v>
      </c>
    </row>
    <row r="129" spans="1:11">
      <c r="A129" s="17">
        <v>176</v>
      </c>
      <c r="B129" s="12" t="s">
        <v>648</v>
      </c>
      <c r="C129" s="17">
        <v>1</v>
      </c>
      <c r="D129" s="17" t="s">
        <v>96</v>
      </c>
      <c r="E129" s="17" t="s">
        <v>181</v>
      </c>
      <c r="F129" s="17" t="s">
        <v>181</v>
      </c>
      <c r="G129" s="17" t="s">
        <v>181</v>
      </c>
      <c r="H129" s="17" t="s">
        <v>182</v>
      </c>
      <c r="I129" s="5"/>
      <c r="K129" s="7" t="str">
        <f>_xlfn.XLOOKUP(D129,[1]Sheet1!$B$2:$B$110,[1]Sheet1!$B$2:$B$110,"")</f>
        <v>MGlyxl</v>
      </c>
    </row>
    <row r="130" spans="1:11">
      <c r="A130" s="17">
        <v>103</v>
      </c>
      <c r="B130" s="12" t="s">
        <v>581</v>
      </c>
      <c r="C130" s="17">
        <v>0.05</v>
      </c>
      <c r="D130" s="17" t="s">
        <v>43</v>
      </c>
      <c r="E130" s="17" t="s">
        <v>217</v>
      </c>
      <c r="F130" s="17" t="s">
        <v>217</v>
      </c>
      <c r="G130" s="17" t="s">
        <v>217</v>
      </c>
      <c r="H130" s="17" t="s">
        <v>218</v>
      </c>
      <c r="K130" s="7" t="str">
        <f>_xlfn.XLOOKUP(D130,[1]Sheet1!$B$2:$B$110,[1]Sheet1!$B$2:$B$110,"")</f>
        <v>MPN</v>
      </c>
    </row>
    <row r="131" spans="1:11">
      <c r="A131" s="17">
        <v>104</v>
      </c>
      <c r="B131" s="12" t="s">
        <v>582</v>
      </c>
      <c r="C131" s="17">
        <v>0.95</v>
      </c>
      <c r="D131" s="17" t="s">
        <v>43</v>
      </c>
      <c r="E131" s="17" t="s">
        <v>217</v>
      </c>
      <c r="F131" s="17" t="s">
        <v>217</v>
      </c>
      <c r="G131" s="17" t="s">
        <v>217</v>
      </c>
      <c r="H131" s="17" t="s">
        <v>218</v>
      </c>
      <c r="K131" s="7" t="str">
        <f>_xlfn.XLOOKUP(D131,[1]Sheet1!$B$2:$B$110,[1]Sheet1!$B$2:$B$110,"")</f>
        <v>MPN</v>
      </c>
    </row>
    <row r="132" spans="1:11">
      <c r="A132" s="17">
        <v>108</v>
      </c>
      <c r="B132" s="12" t="s">
        <v>586</v>
      </c>
      <c r="C132" s="17">
        <v>1</v>
      </c>
      <c r="D132" s="17" t="s">
        <v>46</v>
      </c>
      <c r="E132" s="17" t="s">
        <v>204</v>
      </c>
      <c r="F132" s="17" t="s">
        <v>205</v>
      </c>
      <c r="G132" s="17" t="s">
        <v>204</v>
      </c>
      <c r="H132" s="17" t="s">
        <v>203</v>
      </c>
      <c r="K132" s="7" t="str">
        <f>_xlfn.XLOOKUP(D132,[1]Sheet1!$B$2:$B$110,[1]Sheet1!$B$2:$B$110,"")</f>
        <v>MVKN</v>
      </c>
    </row>
    <row r="133" spans="1:11">
      <c r="A133" s="15">
        <v>36</v>
      </c>
      <c r="B133" s="15" t="s">
        <v>437</v>
      </c>
      <c r="C133" s="15">
        <v>1</v>
      </c>
      <c r="D133" s="15" t="s">
        <v>27</v>
      </c>
      <c r="E133" s="15" t="s">
        <v>419</v>
      </c>
      <c r="F133" s="15" t="s">
        <v>419</v>
      </c>
      <c r="G133" s="15" t="s">
        <v>419</v>
      </c>
      <c r="H133" s="15" t="s">
        <v>437</v>
      </c>
      <c r="I133" t="s">
        <v>463</v>
      </c>
      <c r="K133" s="7" t="str">
        <f>_xlfn.XLOOKUP(D133,[1]Sheet1!$B$2:$B$110,[1]Sheet1!$B$2:$B$110,"")</f>
        <v>N2O</v>
      </c>
    </row>
    <row r="134" spans="1:11">
      <c r="A134" s="17">
        <v>14</v>
      </c>
      <c r="B134" s="12" t="s">
        <v>501</v>
      </c>
      <c r="C134" s="17">
        <v>1</v>
      </c>
      <c r="D134" s="17" t="s">
        <v>8</v>
      </c>
      <c r="E134" s="17" t="s">
        <v>219</v>
      </c>
      <c r="F134" s="17" t="s">
        <v>219</v>
      </c>
      <c r="G134" s="17" t="s">
        <v>219</v>
      </c>
      <c r="H134" s="17" t="s">
        <v>220</v>
      </c>
      <c r="K134" s="7" t="str">
        <f>_xlfn.XLOOKUP(D134,[1]Sheet1!$B$2:$B$110,[1]Sheet1!$B$2:$B$110,"")</f>
        <v>N2O5</v>
      </c>
    </row>
    <row r="135" spans="1:11">
      <c r="A135" s="22">
        <v>132</v>
      </c>
      <c r="B135" s="15" t="s">
        <v>604</v>
      </c>
      <c r="C135" s="22">
        <v>1</v>
      </c>
      <c r="D135" s="22" t="s">
        <v>64</v>
      </c>
      <c r="E135" s="22" t="s">
        <v>200</v>
      </c>
      <c r="F135" s="22" t="s">
        <v>200</v>
      </c>
      <c r="G135" s="22" t="s">
        <v>200</v>
      </c>
      <c r="H135" s="22" t="s">
        <v>201</v>
      </c>
      <c r="K135" s="7" t="str">
        <f>_xlfn.XLOOKUP(D135,[1]Sheet1!$B$2:$B$110,[1]Sheet1!$B$2:$B$110,"")</f>
        <v/>
      </c>
    </row>
    <row r="136" spans="1:11">
      <c r="A136" s="22">
        <v>133</v>
      </c>
      <c r="B136" s="15" t="s">
        <v>605</v>
      </c>
      <c r="C136" s="22">
        <v>1</v>
      </c>
      <c r="D136" s="22" t="s">
        <v>64</v>
      </c>
      <c r="E136" s="22" t="s">
        <v>200</v>
      </c>
      <c r="F136" s="22" t="s">
        <v>200</v>
      </c>
      <c r="G136" s="22" t="s">
        <v>200</v>
      </c>
      <c r="H136" s="22" t="s">
        <v>201</v>
      </c>
      <c r="K136" s="7" t="str">
        <f>_xlfn.XLOOKUP(D136,[1]Sheet1!$B$2:$B$110,[1]Sheet1!$B$2:$B$110,"")</f>
        <v/>
      </c>
    </row>
    <row r="137" spans="1:11">
      <c r="A137" s="17">
        <v>150</v>
      </c>
      <c r="B137" s="12" t="s">
        <v>622</v>
      </c>
      <c r="C137" s="17">
        <v>1</v>
      </c>
      <c r="D137" s="17" t="s">
        <v>109</v>
      </c>
      <c r="E137" s="17" t="s">
        <v>200</v>
      </c>
      <c r="F137" s="17" t="s">
        <v>200</v>
      </c>
      <c r="G137" s="17" t="s">
        <v>200</v>
      </c>
      <c r="H137" s="17" t="s">
        <v>201</v>
      </c>
      <c r="K137" s="7" t="str">
        <f>_xlfn.XLOOKUP(D137,[1]Sheet1!$B$2:$B$110,[1]Sheet1!$B$2:$B$110,"")</f>
        <v>NITP</v>
      </c>
    </row>
    <row r="138" spans="1:11">
      <c r="A138" s="22">
        <v>130</v>
      </c>
      <c r="B138" s="15" t="s">
        <v>602</v>
      </c>
      <c r="C138" s="22">
        <v>1</v>
      </c>
      <c r="D138" s="22" t="s">
        <v>63</v>
      </c>
      <c r="E138" s="22" t="s">
        <v>200</v>
      </c>
      <c r="F138" s="22" t="s">
        <v>200</v>
      </c>
      <c r="G138" s="22" t="s">
        <v>200</v>
      </c>
      <c r="H138" s="22" t="s">
        <v>201</v>
      </c>
      <c r="K138" s="7" t="str">
        <f>_xlfn.XLOOKUP(D138,[1]Sheet1!$B$2:$B$110,[1]Sheet1!$B$2:$B$110,"")</f>
        <v/>
      </c>
    </row>
    <row r="139" spans="1:11">
      <c r="A139" s="22">
        <v>131</v>
      </c>
      <c r="B139" s="15" t="s">
        <v>603</v>
      </c>
      <c r="C139" s="22">
        <v>1</v>
      </c>
      <c r="D139" s="22" t="s">
        <v>63</v>
      </c>
      <c r="E139" s="22" t="s">
        <v>200</v>
      </c>
      <c r="F139" s="22" t="s">
        <v>200</v>
      </c>
      <c r="G139" s="22" t="s">
        <v>200</v>
      </c>
      <c r="H139" s="22" t="s">
        <v>201</v>
      </c>
      <c r="K139" s="7" t="str">
        <f>_xlfn.XLOOKUP(D139,[1]Sheet1!$B$2:$B$110,[1]Sheet1!$B$2:$B$110,"")</f>
        <v/>
      </c>
    </row>
    <row r="140" spans="1:11">
      <c r="A140" s="16">
        <v>6</v>
      </c>
      <c r="B140" s="15" t="s">
        <v>434</v>
      </c>
      <c r="C140" s="16">
        <v>1</v>
      </c>
      <c r="D140" s="16" t="s">
        <v>4</v>
      </c>
      <c r="E140" s="16" t="s">
        <v>445</v>
      </c>
      <c r="F140" s="16" t="s">
        <v>445</v>
      </c>
      <c r="G140" s="16" t="s">
        <v>445</v>
      </c>
      <c r="H140" s="16" t="s">
        <v>434</v>
      </c>
      <c r="I140" t="s">
        <v>464</v>
      </c>
      <c r="K140" s="7" t="str">
        <f>_xlfn.XLOOKUP(D140,[1]Sheet1!$B$2:$B$110,[1]Sheet1!$B$2:$B$110,"")</f>
        <v>NO</v>
      </c>
    </row>
    <row r="141" spans="1:11">
      <c r="A141" s="17">
        <v>11</v>
      </c>
      <c r="B141" s="12" t="s">
        <v>187</v>
      </c>
      <c r="C141" s="17">
        <v>1</v>
      </c>
      <c r="D141" s="17" t="s">
        <v>6</v>
      </c>
      <c r="E141" s="17" t="s">
        <v>186</v>
      </c>
      <c r="F141" s="17" t="s">
        <v>186</v>
      </c>
      <c r="G141" s="17" t="s">
        <v>186</v>
      </c>
      <c r="H141" s="17" t="s">
        <v>187</v>
      </c>
      <c r="I141" s="5"/>
      <c r="K141" s="7" t="str">
        <f>_xlfn.XLOOKUP(D141,[1]Sheet1!$B$2:$B$110,[1]Sheet1!$B$2:$B$110,"")</f>
        <v>NO2</v>
      </c>
    </row>
    <row r="142" spans="1:11">
      <c r="A142" s="17">
        <v>12</v>
      </c>
      <c r="B142" s="12" t="s">
        <v>292</v>
      </c>
      <c r="C142" s="17">
        <v>0.88600000000000001</v>
      </c>
      <c r="D142" s="17" t="s">
        <v>7</v>
      </c>
      <c r="E142" s="17" t="s">
        <v>191</v>
      </c>
      <c r="F142" s="17" t="s">
        <v>191</v>
      </c>
      <c r="G142" s="17" t="s">
        <v>191</v>
      </c>
      <c r="H142" s="19" t="s">
        <v>292</v>
      </c>
      <c r="K142" s="7" t="str">
        <f>_xlfn.XLOOKUP(D142,[1]Sheet1!$B$2:$B$110,[1]Sheet1!$B$2:$B$110,"")</f>
        <v>NO3</v>
      </c>
    </row>
    <row r="143" spans="1:11">
      <c r="A143" s="19">
        <v>13</v>
      </c>
      <c r="B143" s="15" t="s">
        <v>291</v>
      </c>
      <c r="C143" s="19">
        <v>0.114</v>
      </c>
      <c r="D143" s="19" t="s">
        <v>7</v>
      </c>
      <c r="E143" s="19" t="s">
        <v>287</v>
      </c>
      <c r="F143" s="20" t="s">
        <v>287</v>
      </c>
      <c r="G143" s="19" t="s">
        <v>287</v>
      </c>
      <c r="H143" s="19" t="s">
        <v>291</v>
      </c>
      <c r="K143" s="7" t="str">
        <f>_xlfn.XLOOKUP(D143,[1]Sheet1!$B$2:$B$110,[1]Sheet1!$B$2:$B$110,"")</f>
        <v>NO3</v>
      </c>
    </row>
    <row r="144" spans="1:11">
      <c r="A144" s="17">
        <v>137</v>
      </c>
      <c r="B144" s="12" t="s">
        <v>609</v>
      </c>
      <c r="C144" s="17">
        <v>1</v>
      </c>
      <c r="D144" s="17" t="s">
        <v>68</v>
      </c>
      <c r="E144" s="17" t="s">
        <v>196</v>
      </c>
      <c r="F144" s="17" t="s">
        <v>196</v>
      </c>
      <c r="G144" s="17" t="s">
        <v>196</v>
      </c>
      <c r="H144" s="17" t="s">
        <v>197</v>
      </c>
      <c r="K144" s="7" t="str">
        <f>_xlfn.XLOOKUP(D144,[1]Sheet1!$B$2:$B$110,[1]Sheet1!$B$2:$B$110,"")</f>
        <v>NPRNO3</v>
      </c>
    </row>
    <row r="145" spans="1:11">
      <c r="A145" s="15">
        <v>1</v>
      </c>
      <c r="B145" s="15" t="s">
        <v>394</v>
      </c>
      <c r="C145" s="15">
        <v>1</v>
      </c>
      <c r="D145" s="15" t="s">
        <v>0</v>
      </c>
      <c r="E145" s="15" t="s">
        <v>442</v>
      </c>
      <c r="F145" s="15" t="s">
        <v>442</v>
      </c>
      <c r="G145" s="15" t="s">
        <v>442</v>
      </c>
      <c r="H145" s="15" t="s">
        <v>394</v>
      </c>
      <c r="I145" t="s">
        <v>460</v>
      </c>
      <c r="K145" s="7" t="str">
        <f>_xlfn.XLOOKUP(D145,[1]Sheet1!$B$2:$B$110,[1]Sheet1!$B$2:$B$110,"")</f>
        <v>O2</v>
      </c>
    </row>
    <row r="146" spans="1:11">
      <c r="A146" s="17">
        <v>2</v>
      </c>
      <c r="B146" s="12" t="s">
        <v>161</v>
      </c>
      <c r="C146" s="17">
        <v>1</v>
      </c>
      <c r="D146" s="17" t="s">
        <v>1</v>
      </c>
      <c r="E146" s="17" t="s">
        <v>160</v>
      </c>
      <c r="F146" s="17" t="s">
        <v>160</v>
      </c>
      <c r="G146" s="17" t="s">
        <v>160</v>
      </c>
      <c r="H146" s="17" t="s">
        <v>161</v>
      </c>
      <c r="K146" s="7" t="str">
        <f>_xlfn.XLOOKUP(D146,[1]Sheet1!$B$2:$B$110,[1]Sheet1!$B$2:$B$110,"")</f>
        <v>O3</v>
      </c>
    </row>
    <row r="147" spans="1:11">
      <c r="A147" s="17">
        <v>3</v>
      </c>
      <c r="B147" s="12" t="s">
        <v>497</v>
      </c>
      <c r="C147" s="17">
        <v>1</v>
      </c>
      <c r="D147" s="17" t="s">
        <v>73</v>
      </c>
      <c r="E147" s="17" t="s">
        <v>147</v>
      </c>
      <c r="F147" s="17" t="s">
        <v>147</v>
      </c>
      <c r="G147" s="17" t="s">
        <v>147</v>
      </c>
      <c r="H147" s="17" t="s">
        <v>293</v>
      </c>
      <c r="I147" s="7"/>
      <c r="K147" s="7" t="str">
        <f>_xlfn.XLOOKUP(D147,[1]Sheet1!$B$2:$B$110,[1]Sheet1!$B$2:$B$110,"")</f>
        <v/>
      </c>
    </row>
    <row r="148" spans="1:11">
      <c r="A148" s="17">
        <v>102</v>
      </c>
      <c r="B148" s="12" t="s">
        <v>497</v>
      </c>
      <c r="C148" s="17">
        <v>1</v>
      </c>
      <c r="D148" s="17" t="s">
        <v>73</v>
      </c>
      <c r="E148" s="17" t="s">
        <v>147</v>
      </c>
      <c r="F148" s="17" t="s">
        <v>147</v>
      </c>
      <c r="G148" s="17" t="s">
        <v>147</v>
      </c>
      <c r="H148" s="17" t="s">
        <v>148</v>
      </c>
      <c r="K148" s="7" t="str">
        <f>_xlfn.XLOOKUP(D148,[1]Sheet1!$B$2:$B$110,[1]Sheet1!$B$2:$B$110,"")</f>
        <v/>
      </c>
    </row>
    <row r="149" spans="1:11">
      <c r="A149" s="17">
        <v>25</v>
      </c>
      <c r="B149" s="12" t="s">
        <v>510</v>
      </c>
      <c r="C149" s="17">
        <v>1</v>
      </c>
      <c r="D149" s="17" t="s">
        <v>18</v>
      </c>
      <c r="E149" s="17" t="s">
        <v>254</v>
      </c>
      <c r="F149" s="17" t="s">
        <v>254</v>
      </c>
      <c r="G149" s="17" t="s">
        <v>254</v>
      </c>
      <c r="H149" s="17" t="s">
        <v>255</v>
      </c>
      <c r="K149" s="7" t="str">
        <f>_xlfn.XLOOKUP(D149,[1]Sheet1!$B$2:$B$110,[1]Sheet1!$B$2:$B$110,"")</f>
        <v>OClO</v>
      </c>
    </row>
    <row r="150" spans="1:11">
      <c r="A150" s="15">
        <v>34</v>
      </c>
      <c r="B150" s="15" t="s">
        <v>435</v>
      </c>
      <c r="C150" s="15">
        <v>1</v>
      </c>
      <c r="D150" s="15" t="s">
        <v>25</v>
      </c>
      <c r="E150" s="15" t="s">
        <v>446</v>
      </c>
      <c r="F150" s="15" t="s">
        <v>446</v>
      </c>
      <c r="G150" s="15" t="s">
        <v>446</v>
      </c>
      <c r="H150" s="15" t="s">
        <v>435</v>
      </c>
      <c r="I150" t="s">
        <v>461</v>
      </c>
      <c r="K150" s="7" t="str">
        <f>_xlfn.XLOOKUP(D150,[1]Sheet1!$B$2:$B$110,[1]Sheet1!$B$2:$B$110,"")</f>
        <v>OCS</v>
      </c>
    </row>
    <row r="151" spans="1:11">
      <c r="A151" s="17">
        <v>117</v>
      </c>
      <c r="B151" s="12" t="s">
        <v>267</v>
      </c>
      <c r="C151" s="17">
        <v>1</v>
      </c>
      <c r="D151" s="17" t="s">
        <v>50</v>
      </c>
      <c r="E151" s="17" t="s">
        <v>266</v>
      </c>
      <c r="F151" s="17" t="s">
        <v>266</v>
      </c>
      <c r="G151" s="17" t="s">
        <v>266</v>
      </c>
      <c r="H151" s="17" t="s">
        <v>267</v>
      </c>
      <c r="K151" s="7" t="str">
        <f>_xlfn.XLOOKUP(D151,[1]Sheet1!$B$2:$B$110,[1]Sheet1!$B$2:$B$110,"")</f>
        <v>OIO</v>
      </c>
    </row>
    <row r="152" spans="1:11">
      <c r="A152" s="17">
        <v>111</v>
      </c>
      <c r="B152" s="12" t="s">
        <v>589</v>
      </c>
      <c r="C152" s="17">
        <v>1</v>
      </c>
      <c r="D152" s="17" t="s">
        <v>108</v>
      </c>
      <c r="E152" s="17" t="s">
        <v>200</v>
      </c>
      <c r="F152" s="17" t="s">
        <v>200</v>
      </c>
      <c r="G152" s="17" t="s">
        <v>200</v>
      </c>
      <c r="H152" s="17" t="s">
        <v>201</v>
      </c>
      <c r="K152" s="7" t="str">
        <f>_xlfn.XLOOKUP(D152,[1]Sheet1!$B$2:$B$110,[1]Sheet1!$B$2:$B$110,"")</f>
        <v>ONIT1</v>
      </c>
    </row>
    <row r="153" spans="1:11">
      <c r="A153" s="17">
        <v>112</v>
      </c>
      <c r="B153" s="12" t="s">
        <v>590</v>
      </c>
      <c r="C153" s="17">
        <v>1</v>
      </c>
      <c r="D153" s="17" t="s">
        <v>108</v>
      </c>
      <c r="E153" s="17" t="s">
        <v>200</v>
      </c>
      <c r="F153" s="17" t="s">
        <v>200</v>
      </c>
      <c r="G153" s="17" t="s">
        <v>200</v>
      </c>
      <c r="H153" s="17" t="s">
        <v>201</v>
      </c>
      <c r="K153" s="7" t="str">
        <f>_xlfn.XLOOKUP(D153,[1]Sheet1!$B$2:$B$110,[1]Sheet1!$B$2:$B$110,"")</f>
        <v>ONIT1</v>
      </c>
    </row>
    <row r="154" spans="1:11">
      <c r="A154" s="17">
        <v>113</v>
      </c>
      <c r="B154" s="12" t="s">
        <v>591</v>
      </c>
      <c r="C154" s="17">
        <v>1</v>
      </c>
      <c r="D154" s="17" t="s">
        <v>108</v>
      </c>
      <c r="E154" s="17" t="s">
        <v>200</v>
      </c>
      <c r="F154" s="17" t="s">
        <v>200</v>
      </c>
      <c r="G154" s="17" t="s">
        <v>200</v>
      </c>
      <c r="H154" s="17" t="s">
        <v>201</v>
      </c>
      <c r="K154" s="7" t="str">
        <f>_xlfn.XLOOKUP(D154,[1]Sheet1!$B$2:$B$110,[1]Sheet1!$B$2:$B$110,"")</f>
        <v>ONIT1</v>
      </c>
    </row>
    <row r="155" spans="1:11">
      <c r="A155" s="17">
        <v>146</v>
      </c>
      <c r="B155" s="12" t="s">
        <v>618</v>
      </c>
      <c r="C155" s="17">
        <v>1</v>
      </c>
      <c r="D155" s="17" t="s">
        <v>108</v>
      </c>
      <c r="E155" s="17" t="s">
        <v>200</v>
      </c>
      <c r="F155" s="17" t="s">
        <v>200</v>
      </c>
      <c r="G155" s="17" t="s">
        <v>200</v>
      </c>
      <c r="H155" s="21" t="s">
        <v>201</v>
      </c>
      <c r="I155" s="5"/>
      <c r="K155" s="7" t="str">
        <f>_xlfn.XLOOKUP(D155,[1]Sheet1!$B$2:$B$110,[1]Sheet1!$B$2:$B$110,"")</f>
        <v>ONIT1</v>
      </c>
    </row>
    <row r="156" spans="1:11">
      <c r="A156" s="17">
        <v>147</v>
      </c>
      <c r="B156" s="12" t="s">
        <v>619</v>
      </c>
      <c r="C156" s="17">
        <v>1</v>
      </c>
      <c r="D156" s="17" t="s">
        <v>108</v>
      </c>
      <c r="E156" s="17" t="s">
        <v>200</v>
      </c>
      <c r="F156" s="17" t="s">
        <v>200</v>
      </c>
      <c r="G156" s="17" t="s">
        <v>200</v>
      </c>
      <c r="H156" s="17" t="s">
        <v>201</v>
      </c>
      <c r="K156" s="7" t="str">
        <f>_xlfn.XLOOKUP(D156,[1]Sheet1!$B$2:$B$110,[1]Sheet1!$B$2:$B$110,"")</f>
        <v>ONIT1</v>
      </c>
    </row>
    <row r="157" spans="1:11">
      <c r="A157" s="17">
        <v>148</v>
      </c>
      <c r="B157" s="12" t="s">
        <v>620</v>
      </c>
      <c r="C157" s="17">
        <v>1</v>
      </c>
      <c r="D157" s="17" t="s">
        <v>108</v>
      </c>
      <c r="E157" s="17" t="s">
        <v>200</v>
      </c>
      <c r="F157" s="17" t="s">
        <v>200</v>
      </c>
      <c r="G157" s="17" t="s">
        <v>200</v>
      </c>
      <c r="H157" s="17" t="s">
        <v>201</v>
      </c>
      <c r="K157" s="7" t="str">
        <f>_xlfn.XLOOKUP(D157,[1]Sheet1!$B$2:$B$110,[1]Sheet1!$B$2:$B$110,"")</f>
        <v>ONIT1</v>
      </c>
    </row>
    <row r="158" spans="1:11">
      <c r="A158" s="17">
        <v>149</v>
      </c>
      <c r="B158" s="12" t="s">
        <v>621</v>
      </c>
      <c r="C158" s="17">
        <v>1</v>
      </c>
      <c r="D158" s="17" t="s">
        <v>108</v>
      </c>
      <c r="E158" s="17" t="s">
        <v>200</v>
      </c>
      <c r="F158" s="17" t="s">
        <v>200</v>
      </c>
      <c r="G158" s="17" t="s">
        <v>200</v>
      </c>
      <c r="H158" s="17" t="s">
        <v>201</v>
      </c>
      <c r="K158" s="7" t="str">
        <f>_xlfn.XLOOKUP(D158,[1]Sheet1!$B$2:$B$110,[1]Sheet1!$B$2:$B$110,"")</f>
        <v>ONIT1</v>
      </c>
    </row>
    <row r="159" spans="1:11">
      <c r="A159" s="17">
        <v>152</v>
      </c>
      <c r="B159" s="12" t="s">
        <v>624</v>
      </c>
      <c r="C159" s="17">
        <v>1</v>
      </c>
      <c r="D159" s="17" t="s">
        <v>108</v>
      </c>
      <c r="E159" s="17" t="s">
        <v>200</v>
      </c>
      <c r="F159" s="17" t="s">
        <v>200</v>
      </c>
      <c r="G159" s="17" t="s">
        <v>200</v>
      </c>
      <c r="H159" s="17" t="s">
        <v>201</v>
      </c>
      <c r="K159" s="7" t="str">
        <f>_xlfn.XLOOKUP(D159,[1]Sheet1!$B$2:$B$110,[1]Sheet1!$B$2:$B$110,"")</f>
        <v>ONIT1</v>
      </c>
    </row>
    <row r="160" spans="1:11">
      <c r="A160" s="17">
        <v>159</v>
      </c>
      <c r="B160" s="12" t="s">
        <v>631</v>
      </c>
      <c r="C160" s="17">
        <v>1</v>
      </c>
      <c r="D160" s="17" t="s">
        <v>108</v>
      </c>
      <c r="E160" s="17" t="s">
        <v>200</v>
      </c>
      <c r="F160" s="17" t="s">
        <v>200</v>
      </c>
      <c r="G160" s="17" t="s">
        <v>200</v>
      </c>
      <c r="H160" s="17" t="s">
        <v>201</v>
      </c>
      <c r="K160" s="7" t="str">
        <f>_xlfn.XLOOKUP(D160,[1]Sheet1!$B$2:$B$110,[1]Sheet1!$B$2:$B$110,"")</f>
        <v>ONIT1</v>
      </c>
    </row>
    <row r="161" spans="1:11">
      <c r="A161" s="17">
        <v>78</v>
      </c>
      <c r="B161" s="12" t="s">
        <v>559</v>
      </c>
      <c r="C161" s="17">
        <v>1</v>
      </c>
      <c r="D161" s="17" t="s">
        <v>102</v>
      </c>
      <c r="E161" s="17" t="s">
        <v>198</v>
      </c>
      <c r="F161" s="17" t="s">
        <v>198</v>
      </c>
      <c r="G161" s="17" t="s">
        <v>196</v>
      </c>
      <c r="H161" s="17" t="s">
        <v>199</v>
      </c>
      <c r="K161" s="7" t="str">
        <f>_xlfn.XLOOKUP(D161,[1]Sheet1!$B$2:$B$110,[1]Sheet1!$B$2:$B$110,"")</f>
        <v>ONIT2</v>
      </c>
    </row>
    <row r="162" spans="1:11">
      <c r="A162" s="17">
        <v>59</v>
      </c>
      <c r="B162" s="12" t="s">
        <v>540</v>
      </c>
      <c r="C162" s="17">
        <v>1</v>
      </c>
      <c r="D162" s="17" t="s">
        <v>38</v>
      </c>
      <c r="E162" s="17" t="s">
        <v>215</v>
      </c>
      <c r="F162" s="17" t="s">
        <v>215</v>
      </c>
      <c r="G162" s="17" t="s">
        <v>215</v>
      </c>
      <c r="H162" s="17" t="s">
        <v>412</v>
      </c>
      <c r="K162" s="7" t="str">
        <f>_xlfn.XLOOKUP(D162,[1]Sheet1!$B$2:$B$110,[1]Sheet1!$B$2:$B$110,"")</f>
        <v>PAN</v>
      </c>
    </row>
    <row r="163" spans="1:11">
      <c r="A163" s="19">
        <v>167</v>
      </c>
      <c r="B163" s="15" t="s">
        <v>639</v>
      </c>
      <c r="C163" s="19">
        <v>1</v>
      </c>
      <c r="D163" s="19" t="s">
        <v>414</v>
      </c>
      <c r="E163" s="19" t="s">
        <v>441</v>
      </c>
      <c r="F163" s="19" t="s">
        <v>441</v>
      </c>
      <c r="G163" s="19" t="s">
        <v>441</v>
      </c>
      <c r="H163" s="19" t="s">
        <v>639</v>
      </c>
      <c r="I163" t="s">
        <v>493</v>
      </c>
      <c r="K163" s="7" t="str">
        <f>_xlfn.XLOOKUP(D163,[1]Sheet1!$B$2:$B$110,[1]Sheet1!$B$2:$B$110,"")</f>
        <v/>
      </c>
    </row>
    <row r="164" spans="1:11">
      <c r="A164" s="17">
        <v>70</v>
      </c>
      <c r="B164" s="12" t="s">
        <v>551</v>
      </c>
      <c r="C164" s="17">
        <v>1</v>
      </c>
      <c r="D164" s="17" t="s">
        <v>95</v>
      </c>
      <c r="E164" s="17" t="s">
        <v>156</v>
      </c>
      <c r="F164" s="17" t="s">
        <v>156</v>
      </c>
      <c r="G164" s="17" t="s">
        <v>156</v>
      </c>
      <c r="H164" s="17" t="s">
        <v>157</v>
      </c>
      <c r="K164" s="7" t="str">
        <f>_xlfn.XLOOKUP(D164,[1]Sheet1!$B$2:$B$110,[1]Sheet1!$B$2:$B$110,"")</f>
        <v>PrAld</v>
      </c>
    </row>
    <row r="165" spans="1:11">
      <c r="A165" s="17">
        <v>91</v>
      </c>
      <c r="B165" s="12" t="s">
        <v>572</v>
      </c>
      <c r="C165" s="17">
        <v>1</v>
      </c>
      <c r="D165" s="17" t="s">
        <v>95</v>
      </c>
      <c r="E165" s="17" t="s">
        <v>156</v>
      </c>
      <c r="F165" s="17" t="s">
        <v>156</v>
      </c>
      <c r="G165" s="17" t="s">
        <v>156</v>
      </c>
      <c r="H165" s="17" t="s">
        <v>157</v>
      </c>
      <c r="K165" s="7" t="str">
        <f>_xlfn.XLOOKUP(D165,[1]Sheet1!$B$2:$B$110,[1]Sheet1!$B$2:$B$110,"")</f>
        <v>PrAld</v>
      </c>
    </row>
    <row r="166" spans="1:11">
      <c r="A166" s="17">
        <v>153</v>
      </c>
      <c r="B166" s="12" t="s">
        <v>625</v>
      </c>
      <c r="C166" s="17">
        <v>1</v>
      </c>
      <c r="D166" s="17" t="s">
        <v>95</v>
      </c>
      <c r="E166" s="17" t="s">
        <v>156</v>
      </c>
      <c r="F166" s="17" t="s">
        <v>156</v>
      </c>
      <c r="G166" s="17" t="s">
        <v>156</v>
      </c>
      <c r="H166" s="17" t="s">
        <v>157</v>
      </c>
      <c r="K166" s="7" t="str">
        <f>_xlfn.XLOOKUP(D166,[1]Sheet1!$B$2:$B$110,[1]Sheet1!$B$2:$B$110,"")</f>
        <v>PrAld</v>
      </c>
    </row>
    <row r="167" spans="1:11" s="6" customFormat="1">
      <c r="A167" s="17">
        <v>161</v>
      </c>
      <c r="B167" s="12" t="s">
        <v>633</v>
      </c>
      <c r="C167" s="17">
        <v>1</v>
      </c>
      <c r="D167" s="17" t="s">
        <v>95</v>
      </c>
      <c r="E167" s="17" t="s">
        <v>156</v>
      </c>
      <c r="F167" s="17" t="s">
        <v>156</v>
      </c>
      <c r="G167" s="17" t="s">
        <v>156</v>
      </c>
      <c r="H167" s="17" t="s">
        <v>157</v>
      </c>
      <c r="I167"/>
      <c r="K167" s="7" t="str">
        <f>_xlfn.XLOOKUP(D167,[1]Sheet1!$B$2:$B$110,[1]Sheet1!$B$2:$B$110,"")</f>
        <v>PrAld</v>
      </c>
    </row>
    <row r="168" spans="1:11">
      <c r="A168" s="17">
        <v>87</v>
      </c>
      <c r="B168" s="12" t="s">
        <v>568</v>
      </c>
      <c r="C168" s="17">
        <v>1</v>
      </c>
      <c r="D168" s="17" t="s">
        <v>103</v>
      </c>
      <c r="E168" s="17" t="s">
        <v>168</v>
      </c>
      <c r="F168" s="17" t="s">
        <v>168</v>
      </c>
      <c r="G168" s="17" t="s">
        <v>168</v>
      </c>
      <c r="H168" s="17" t="s">
        <v>169</v>
      </c>
      <c r="K168" s="7" t="str">
        <f>_xlfn.XLOOKUP(D168,[1]Sheet1!$B$2:$B$110,[1]Sheet1!$B$2:$B$110,"")</f>
        <v>PrAldP</v>
      </c>
    </row>
    <row r="169" spans="1:11">
      <c r="A169" s="17">
        <v>93</v>
      </c>
      <c r="B169" s="12" t="s">
        <v>574</v>
      </c>
      <c r="C169" s="17">
        <v>1</v>
      </c>
      <c r="D169" s="17" t="s">
        <v>103</v>
      </c>
      <c r="E169" s="17" t="s">
        <v>168</v>
      </c>
      <c r="F169" s="17" t="s">
        <v>168</v>
      </c>
      <c r="G169" s="17" t="s">
        <v>168</v>
      </c>
      <c r="H169" s="17" t="s">
        <v>169</v>
      </c>
      <c r="K169" s="7" t="str">
        <f>_xlfn.XLOOKUP(D169,[1]Sheet1!$B$2:$B$110,[1]Sheet1!$B$2:$B$110,"")</f>
        <v>PrAldP</v>
      </c>
    </row>
    <row r="170" spans="1:11">
      <c r="A170" s="17">
        <v>95</v>
      </c>
      <c r="B170" s="12" t="s">
        <v>576</v>
      </c>
      <c r="C170" s="17">
        <v>1</v>
      </c>
      <c r="D170" s="17" t="s">
        <v>103</v>
      </c>
      <c r="E170" s="17" t="s">
        <v>168</v>
      </c>
      <c r="F170" s="17" t="s">
        <v>168</v>
      </c>
      <c r="G170" s="17" t="s">
        <v>168</v>
      </c>
      <c r="H170" s="17" t="s">
        <v>169</v>
      </c>
      <c r="K170" s="7" t="str">
        <f>_xlfn.XLOOKUP(D170,[1]Sheet1!$B$2:$B$110,[1]Sheet1!$B$2:$B$110,"")</f>
        <v>PrAldP</v>
      </c>
    </row>
    <row r="171" spans="1:11">
      <c r="A171" s="17">
        <v>96</v>
      </c>
      <c r="B171" s="12" t="s">
        <v>577</v>
      </c>
      <c r="C171" s="17">
        <v>1</v>
      </c>
      <c r="D171" s="17" t="s">
        <v>103</v>
      </c>
      <c r="E171" s="17" t="s">
        <v>168</v>
      </c>
      <c r="F171" s="17" t="s">
        <v>168</v>
      </c>
      <c r="G171" s="17" t="s">
        <v>168</v>
      </c>
      <c r="H171" s="17" t="s">
        <v>169</v>
      </c>
      <c r="K171" s="7" t="str">
        <f>_xlfn.XLOOKUP(D171,[1]Sheet1!$B$2:$B$110,[1]Sheet1!$B$2:$B$110,"")</f>
        <v>PrAldP</v>
      </c>
    </row>
    <row r="172" spans="1:11">
      <c r="A172" s="17">
        <v>144</v>
      </c>
      <c r="B172" s="12" t="s">
        <v>616</v>
      </c>
      <c r="C172" s="17">
        <v>1</v>
      </c>
      <c r="D172" s="17" t="s">
        <v>103</v>
      </c>
      <c r="E172" s="17" t="s">
        <v>168</v>
      </c>
      <c r="F172" s="17" t="s">
        <v>168</v>
      </c>
      <c r="G172" s="17" t="s">
        <v>168</v>
      </c>
      <c r="H172" s="17" t="s">
        <v>169</v>
      </c>
      <c r="K172" s="7" t="str">
        <f>_xlfn.XLOOKUP(D172,[1]Sheet1!$B$2:$B$110,[1]Sheet1!$B$2:$B$110,"")</f>
        <v>PrAldP</v>
      </c>
    </row>
    <row r="173" spans="1:11">
      <c r="A173" s="17">
        <v>145</v>
      </c>
      <c r="B173" s="12" t="s">
        <v>617</v>
      </c>
      <c r="C173" s="17">
        <v>1</v>
      </c>
      <c r="D173" s="17" t="s">
        <v>103</v>
      </c>
      <c r="E173" s="17" t="s">
        <v>168</v>
      </c>
      <c r="F173" s="17" t="s">
        <v>168</v>
      </c>
      <c r="G173" s="17" t="s">
        <v>168</v>
      </c>
      <c r="H173" s="17" t="s">
        <v>169</v>
      </c>
      <c r="K173" s="7" t="str">
        <f>_xlfn.XLOOKUP(D173,[1]Sheet1!$B$2:$B$110,[1]Sheet1!$B$2:$B$110,"")</f>
        <v>PrAldP</v>
      </c>
    </row>
    <row r="174" spans="1:11">
      <c r="A174" s="17">
        <v>157</v>
      </c>
      <c r="B174" s="12" t="s">
        <v>629</v>
      </c>
      <c r="C174" s="17">
        <v>1</v>
      </c>
      <c r="D174" s="17" t="s">
        <v>103</v>
      </c>
      <c r="E174" s="17" t="s">
        <v>168</v>
      </c>
      <c r="F174" s="17" t="s">
        <v>168</v>
      </c>
      <c r="G174" s="17" t="s">
        <v>168</v>
      </c>
      <c r="H174" s="17" t="s">
        <v>169</v>
      </c>
      <c r="K174" s="7" t="str">
        <f>_xlfn.XLOOKUP(D174,[1]Sheet1!$B$2:$B$110,[1]Sheet1!$B$2:$B$110,"")</f>
        <v>PrAldP</v>
      </c>
    </row>
    <row r="175" spans="1:11">
      <c r="A175" s="17">
        <v>89</v>
      </c>
      <c r="B175" s="12" t="s">
        <v>570</v>
      </c>
      <c r="C175" s="17">
        <v>1</v>
      </c>
      <c r="D175" s="17" t="s">
        <v>41</v>
      </c>
      <c r="E175" s="17" t="s">
        <v>202</v>
      </c>
      <c r="F175" s="17" t="s">
        <v>202</v>
      </c>
      <c r="G175" s="17" t="s">
        <v>202</v>
      </c>
      <c r="H175" s="17" t="s">
        <v>203</v>
      </c>
      <c r="K175" s="7" t="str">
        <f>_xlfn.XLOOKUP(D175,[1]Sheet1!$B$2:$B$110,[1]Sheet1!$B$2:$B$110,"")</f>
        <v>PROPNN</v>
      </c>
    </row>
    <row r="176" spans="1:11">
      <c r="A176" s="17">
        <v>166</v>
      </c>
      <c r="B176" s="12" t="s">
        <v>638</v>
      </c>
      <c r="C176" s="17">
        <v>1</v>
      </c>
      <c r="D176" s="17" t="s">
        <v>41</v>
      </c>
      <c r="E176" s="17" t="s">
        <v>202</v>
      </c>
      <c r="F176" s="17" t="s">
        <v>202</v>
      </c>
      <c r="G176" s="17" t="s">
        <v>202</v>
      </c>
      <c r="H176" s="17" t="s">
        <v>203</v>
      </c>
      <c r="K176" s="7" t="str">
        <f>_xlfn.XLOOKUP(D176,[1]Sheet1!$B$2:$B$110,[1]Sheet1!$B$2:$B$110,"")</f>
        <v>PROPNN</v>
      </c>
    </row>
    <row r="177" spans="1:11">
      <c r="A177" s="15">
        <v>35</v>
      </c>
      <c r="B177" s="15" t="s">
        <v>436</v>
      </c>
      <c r="C177" s="15">
        <v>1</v>
      </c>
      <c r="D177" s="15" t="s">
        <v>26</v>
      </c>
      <c r="E177" s="15" t="s">
        <v>447</v>
      </c>
      <c r="F177" s="15" t="s">
        <v>447</v>
      </c>
      <c r="G177" s="15" t="s">
        <v>447</v>
      </c>
      <c r="H177" s="15" t="s">
        <v>436</v>
      </c>
      <c r="I177" t="s">
        <v>462</v>
      </c>
      <c r="K177" s="7" t="str">
        <f>_xlfn.XLOOKUP(D177,[1]Sheet1!$B$2:$B$110,[1]Sheet1!$B$2:$B$110,"")</f>
        <v>SO2</v>
      </c>
    </row>
  </sheetData>
  <sortState xmlns:xlrd2="http://schemas.microsoft.com/office/spreadsheetml/2017/richdata2" ref="A2:I177">
    <sortCondition ref="D2:D177"/>
  </sortState>
  <conditionalFormatting sqref="H86">
    <cfRule type="expression" dxfId="0" priority="1">
      <formula>#REF!="F"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837E-07C5-41BA-9611-F5820A604781}">
  <dimension ref="A1:G114"/>
  <sheetViews>
    <sheetView topLeftCell="A97" workbookViewId="0">
      <selection activeCell="E117" sqref="E117"/>
    </sheetView>
  </sheetViews>
  <sheetFormatPr defaultRowHeight="14.25"/>
  <cols>
    <col min="2" max="2" width="24.125" style="26" customWidth="1"/>
    <col min="3" max="3" width="15.625" customWidth="1"/>
    <col min="4" max="4" width="10.375" customWidth="1"/>
    <col min="5" max="5" width="13.25" customWidth="1"/>
    <col min="6" max="6" width="39.625" customWidth="1"/>
    <col min="7" max="7" width="90.375" customWidth="1"/>
  </cols>
  <sheetData>
    <row r="1" spans="1:7" ht="15">
      <c r="A1" s="4" t="s">
        <v>149</v>
      </c>
      <c r="C1" s="2" t="s">
        <v>143</v>
      </c>
      <c r="D1" s="2" t="s">
        <v>144</v>
      </c>
      <c r="E1" s="2" t="s">
        <v>145</v>
      </c>
      <c r="F1" s="3" t="s">
        <v>146</v>
      </c>
      <c r="G1" s="3"/>
    </row>
    <row r="2" spans="1:7">
      <c r="A2" s="27">
        <v>0</v>
      </c>
      <c r="B2" s="28" t="s">
        <v>650</v>
      </c>
      <c r="C2" s="28" t="s">
        <v>147</v>
      </c>
      <c r="D2" s="28" t="s">
        <v>147</v>
      </c>
      <c r="E2" s="28" t="s">
        <v>147</v>
      </c>
      <c r="F2" s="29" t="s">
        <v>148</v>
      </c>
      <c r="G2" s="30"/>
    </row>
    <row r="3" spans="1:7">
      <c r="A3" s="27">
        <f>A2+1</f>
        <v>1</v>
      </c>
      <c r="B3" s="28" t="s">
        <v>74</v>
      </c>
      <c r="C3" s="28" t="s">
        <v>150</v>
      </c>
      <c r="D3" s="28" t="s">
        <v>150</v>
      </c>
      <c r="E3" s="28" t="s">
        <v>150</v>
      </c>
      <c r="F3" s="29" t="s">
        <v>151</v>
      </c>
      <c r="G3" s="30"/>
    </row>
    <row r="4" spans="1:7">
      <c r="A4" s="27">
        <f t="shared" ref="A4:A67" si="0">A3+1</f>
        <v>2</v>
      </c>
      <c r="B4" s="28" t="s">
        <v>75</v>
      </c>
      <c r="C4" s="28" t="s">
        <v>152</v>
      </c>
      <c r="D4" s="28" t="s">
        <v>152</v>
      </c>
      <c r="E4" s="28" t="s">
        <v>152</v>
      </c>
      <c r="F4" s="29" t="s">
        <v>153</v>
      </c>
      <c r="G4" s="30"/>
    </row>
    <row r="5" spans="1:7">
      <c r="A5" s="27">
        <f t="shared" si="0"/>
        <v>3</v>
      </c>
      <c r="B5" s="28" t="s">
        <v>89</v>
      </c>
      <c r="C5" s="28" t="s">
        <v>154</v>
      </c>
      <c r="D5" s="28" t="s">
        <v>154</v>
      </c>
      <c r="E5" s="28" t="s">
        <v>154</v>
      </c>
      <c r="F5" s="29" t="s">
        <v>155</v>
      </c>
      <c r="G5" s="30" t="s">
        <v>651</v>
      </c>
    </row>
    <row r="6" spans="1:7">
      <c r="A6" s="27">
        <f t="shared" si="0"/>
        <v>4</v>
      </c>
      <c r="B6" s="28" t="s">
        <v>95</v>
      </c>
      <c r="C6" s="31" t="s">
        <v>156</v>
      </c>
      <c r="D6" s="31" t="s">
        <v>156</v>
      </c>
      <c r="E6" s="31" t="s">
        <v>156</v>
      </c>
      <c r="F6" s="32" t="s">
        <v>157</v>
      </c>
      <c r="G6" s="30"/>
    </row>
    <row r="7" spans="1:7">
      <c r="A7" s="27">
        <f t="shared" si="0"/>
        <v>5</v>
      </c>
      <c r="B7" s="28" t="s">
        <v>92</v>
      </c>
      <c r="C7" s="31" t="s">
        <v>158</v>
      </c>
      <c r="D7" s="31" t="s">
        <v>158</v>
      </c>
      <c r="E7" s="31" t="s">
        <v>158</v>
      </c>
      <c r="F7" s="32" t="s">
        <v>159</v>
      </c>
      <c r="G7" s="30"/>
    </row>
    <row r="8" spans="1:7">
      <c r="A8" s="27">
        <f t="shared" si="0"/>
        <v>6</v>
      </c>
      <c r="B8" s="28" t="s">
        <v>1</v>
      </c>
      <c r="C8" s="28" t="s">
        <v>160</v>
      </c>
      <c r="D8" s="28" t="s">
        <v>160</v>
      </c>
      <c r="E8" s="28" t="s">
        <v>160</v>
      </c>
      <c r="F8" s="29" t="s">
        <v>161</v>
      </c>
      <c r="G8" s="30"/>
    </row>
    <row r="9" spans="1:7">
      <c r="A9" s="27">
        <f t="shared" si="0"/>
        <v>7</v>
      </c>
      <c r="B9" s="28" t="s">
        <v>69</v>
      </c>
      <c r="C9" s="31" t="s">
        <v>162</v>
      </c>
      <c r="D9" s="31" t="s">
        <v>162</v>
      </c>
      <c r="E9" s="31" t="s">
        <v>162</v>
      </c>
      <c r="F9" s="32" t="s">
        <v>163</v>
      </c>
      <c r="G9" s="30"/>
    </row>
    <row r="10" spans="1:7">
      <c r="A10" s="27">
        <f t="shared" si="0"/>
        <v>8</v>
      </c>
      <c r="B10" s="28" t="s">
        <v>70</v>
      </c>
      <c r="C10" s="31" t="s">
        <v>162</v>
      </c>
      <c r="D10" s="31" t="s">
        <v>162</v>
      </c>
      <c r="E10" s="31" t="s">
        <v>164</v>
      </c>
      <c r="F10" s="32" t="s">
        <v>163</v>
      </c>
      <c r="G10" s="33"/>
    </row>
    <row r="11" spans="1:7">
      <c r="A11" s="27">
        <f t="shared" si="0"/>
        <v>9</v>
      </c>
      <c r="B11" s="28" t="s">
        <v>652</v>
      </c>
      <c r="C11" s="28" t="s">
        <v>165</v>
      </c>
      <c r="D11" s="28" t="s">
        <v>165</v>
      </c>
      <c r="E11" s="28" t="s">
        <v>165</v>
      </c>
      <c r="F11" s="29" t="s">
        <v>653</v>
      </c>
      <c r="G11" s="30"/>
    </row>
    <row r="12" spans="1:7">
      <c r="A12" s="27">
        <f t="shared" si="0"/>
        <v>10</v>
      </c>
      <c r="B12" s="28" t="s">
        <v>94</v>
      </c>
      <c r="C12" s="28" t="s">
        <v>166</v>
      </c>
      <c r="D12" s="28" t="s">
        <v>166</v>
      </c>
      <c r="E12" s="28" t="s">
        <v>166</v>
      </c>
      <c r="F12" s="29" t="s">
        <v>167</v>
      </c>
      <c r="G12" s="30"/>
    </row>
    <row r="13" spans="1:7">
      <c r="A13" s="27">
        <f t="shared" si="0"/>
        <v>11</v>
      </c>
      <c r="B13" s="28" t="s">
        <v>103</v>
      </c>
      <c r="C13" s="28" t="s">
        <v>168</v>
      </c>
      <c r="D13" s="28" t="s">
        <v>168</v>
      </c>
      <c r="E13" s="28" t="s">
        <v>168</v>
      </c>
      <c r="F13" s="34" t="s">
        <v>169</v>
      </c>
      <c r="G13" s="30"/>
    </row>
    <row r="14" spans="1:7">
      <c r="A14" s="27">
        <f t="shared" si="0"/>
        <v>12</v>
      </c>
      <c r="B14" s="28" t="s">
        <v>91</v>
      </c>
      <c r="C14" s="31" t="s">
        <v>170</v>
      </c>
      <c r="D14" s="31" t="s">
        <v>171</v>
      </c>
      <c r="E14" s="31" t="s">
        <v>171</v>
      </c>
      <c r="F14" s="32" t="s">
        <v>172</v>
      </c>
      <c r="G14" s="30"/>
    </row>
    <row r="15" spans="1:7">
      <c r="A15" s="27">
        <f t="shared" si="0"/>
        <v>13</v>
      </c>
      <c r="B15" s="28" t="s">
        <v>5</v>
      </c>
      <c r="C15" s="28" t="s">
        <v>173</v>
      </c>
      <c r="D15" s="28" t="s">
        <v>173</v>
      </c>
      <c r="E15" s="28" t="s">
        <v>173</v>
      </c>
      <c r="F15" s="29" t="s">
        <v>174</v>
      </c>
      <c r="G15" s="33"/>
    </row>
    <row r="16" spans="1:7">
      <c r="A16" s="27">
        <f t="shared" si="0"/>
        <v>14</v>
      </c>
      <c r="B16" s="28" t="s">
        <v>98</v>
      </c>
      <c r="C16" s="28" t="s">
        <v>175</v>
      </c>
      <c r="D16" s="28" t="s">
        <v>175</v>
      </c>
      <c r="E16" s="28" t="s">
        <v>175</v>
      </c>
      <c r="F16" s="29" t="s">
        <v>176</v>
      </c>
      <c r="G16" s="30"/>
    </row>
    <row r="17" spans="1:7">
      <c r="A17" s="27">
        <f t="shared" si="0"/>
        <v>15</v>
      </c>
      <c r="B17" s="28" t="s">
        <v>99</v>
      </c>
      <c r="C17" s="28" t="s">
        <v>177</v>
      </c>
      <c r="D17" s="28" t="s">
        <v>177</v>
      </c>
      <c r="E17" s="28" t="s">
        <v>177</v>
      </c>
      <c r="F17" s="29" t="s">
        <v>178</v>
      </c>
      <c r="G17" s="7"/>
    </row>
    <row r="18" spans="1:7">
      <c r="A18" s="27">
        <f t="shared" si="0"/>
        <v>16</v>
      </c>
      <c r="B18" s="28" t="s">
        <v>97</v>
      </c>
      <c r="C18" s="28" t="s">
        <v>179</v>
      </c>
      <c r="D18" s="28" t="s">
        <v>179</v>
      </c>
      <c r="E18" s="28" t="s">
        <v>179</v>
      </c>
      <c r="F18" s="29" t="s">
        <v>180</v>
      </c>
      <c r="G18" s="30"/>
    </row>
    <row r="19" spans="1:7">
      <c r="A19" s="27">
        <f t="shared" si="0"/>
        <v>17</v>
      </c>
      <c r="B19" s="28" t="s">
        <v>96</v>
      </c>
      <c r="C19" s="28" t="s">
        <v>181</v>
      </c>
      <c r="D19" s="28" t="s">
        <v>181</v>
      </c>
      <c r="E19" s="28" t="s">
        <v>181</v>
      </c>
      <c r="F19" s="29" t="s">
        <v>182</v>
      </c>
      <c r="G19" s="30"/>
    </row>
    <row r="20" spans="1:7">
      <c r="A20" s="27">
        <f t="shared" si="0"/>
        <v>18</v>
      </c>
      <c r="B20" s="28" t="s">
        <v>104</v>
      </c>
      <c r="C20" s="28" t="s">
        <v>183</v>
      </c>
      <c r="D20" s="28" t="s">
        <v>183</v>
      </c>
      <c r="E20" s="31" t="s">
        <v>184</v>
      </c>
      <c r="F20" s="32" t="s">
        <v>185</v>
      </c>
      <c r="G20" s="30"/>
    </row>
    <row r="21" spans="1:7">
      <c r="A21" s="27">
        <f t="shared" si="0"/>
        <v>19</v>
      </c>
      <c r="B21" s="28" t="s">
        <v>6</v>
      </c>
      <c r="C21" s="28" t="s">
        <v>186</v>
      </c>
      <c r="D21" s="28" t="s">
        <v>186</v>
      </c>
      <c r="E21" s="28" t="s">
        <v>186</v>
      </c>
      <c r="F21" s="29" t="s">
        <v>187</v>
      </c>
      <c r="G21" s="30"/>
    </row>
    <row r="22" spans="1:7">
      <c r="A22" s="27">
        <f t="shared" si="0"/>
        <v>20</v>
      </c>
      <c r="B22" s="28" t="s">
        <v>72</v>
      </c>
      <c r="C22" s="28" t="s">
        <v>188</v>
      </c>
      <c r="D22" s="28" t="s">
        <v>188</v>
      </c>
      <c r="E22" s="28" t="s">
        <v>188</v>
      </c>
      <c r="F22" s="29" t="s">
        <v>189</v>
      </c>
      <c r="G22" s="30"/>
    </row>
    <row r="23" spans="1:7">
      <c r="A23" s="27">
        <f t="shared" si="0"/>
        <v>21</v>
      </c>
      <c r="B23" s="28" t="s">
        <v>110</v>
      </c>
      <c r="C23" s="28" t="s">
        <v>190</v>
      </c>
      <c r="D23" s="28" t="s">
        <v>190</v>
      </c>
      <c r="E23" s="28">
        <v>0</v>
      </c>
      <c r="F23" s="29" t="s">
        <v>654</v>
      </c>
      <c r="G23" s="30"/>
    </row>
    <row r="24" spans="1:7">
      <c r="A24" s="27">
        <f t="shared" si="0"/>
        <v>22</v>
      </c>
      <c r="B24" s="28" t="s">
        <v>7</v>
      </c>
      <c r="C24" s="31" t="s">
        <v>655</v>
      </c>
      <c r="D24" s="31" t="s">
        <v>191</v>
      </c>
      <c r="E24" s="31" t="s">
        <v>191</v>
      </c>
      <c r="F24" s="32" t="s">
        <v>656</v>
      </c>
      <c r="G24" s="33"/>
    </row>
    <row r="25" spans="1:7">
      <c r="A25" s="27">
        <f t="shared" si="0"/>
        <v>23</v>
      </c>
      <c r="B25" s="28" t="s">
        <v>88</v>
      </c>
      <c r="C25" s="28" t="s">
        <v>192</v>
      </c>
      <c r="D25" s="28" t="s">
        <v>192</v>
      </c>
      <c r="E25" s="28" t="s">
        <v>192</v>
      </c>
      <c r="F25" s="29" t="s">
        <v>193</v>
      </c>
      <c r="G25" s="30"/>
    </row>
    <row r="26" spans="1:7">
      <c r="A26" s="27">
        <f t="shared" si="0"/>
        <v>24</v>
      </c>
      <c r="B26" s="28" t="s">
        <v>65</v>
      </c>
      <c r="C26" s="28" t="s">
        <v>192</v>
      </c>
      <c r="D26" s="28" t="s">
        <v>192</v>
      </c>
      <c r="E26" s="28" t="s">
        <v>192</v>
      </c>
      <c r="F26" s="29" t="s">
        <v>193</v>
      </c>
      <c r="G26" s="33"/>
    </row>
    <row r="27" spans="1:7">
      <c r="A27" s="27">
        <f t="shared" si="0"/>
        <v>25</v>
      </c>
      <c r="B27" s="28" t="s">
        <v>66</v>
      </c>
      <c r="C27" s="28" t="s">
        <v>194</v>
      </c>
      <c r="D27" s="28" t="s">
        <v>194</v>
      </c>
      <c r="E27" s="28" t="s">
        <v>194</v>
      </c>
      <c r="F27" s="29" t="s">
        <v>195</v>
      </c>
      <c r="G27" s="30"/>
    </row>
    <row r="28" spans="1:7">
      <c r="A28" s="27">
        <f t="shared" si="0"/>
        <v>26</v>
      </c>
      <c r="B28" s="28" t="s">
        <v>68</v>
      </c>
      <c r="C28" s="28" t="s">
        <v>196</v>
      </c>
      <c r="D28" s="28" t="s">
        <v>196</v>
      </c>
      <c r="E28" s="28" t="s">
        <v>196</v>
      </c>
      <c r="F28" s="29" t="s">
        <v>197</v>
      </c>
      <c r="G28" s="30"/>
    </row>
    <row r="29" spans="1:7">
      <c r="A29" s="27">
        <f t="shared" si="0"/>
        <v>27</v>
      </c>
      <c r="B29" s="28" t="s">
        <v>102</v>
      </c>
      <c r="C29" s="31" t="s">
        <v>198</v>
      </c>
      <c r="D29" s="31" t="s">
        <v>198</v>
      </c>
      <c r="E29" s="31" t="s">
        <v>196</v>
      </c>
      <c r="F29" s="32" t="s">
        <v>199</v>
      </c>
      <c r="G29" s="30"/>
    </row>
    <row r="30" spans="1:7">
      <c r="A30" s="27">
        <f t="shared" si="0"/>
        <v>28</v>
      </c>
      <c r="B30" s="28" t="s">
        <v>67</v>
      </c>
      <c r="C30" s="28" t="s">
        <v>200</v>
      </c>
      <c r="D30" s="28" t="s">
        <v>200</v>
      </c>
      <c r="E30" s="28" t="s">
        <v>200</v>
      </c>
      <c r="F30" s="29" t="s">
        <v>201</v>
      </c>
      <c r="G30" s="30"/>
    </row>
    <row r="31" spans="1:7">
      <c r="A31" s="27">
        <f t="shared" si="0"/>
        <v>29</v>
      </c>
      <c r="B31" s="28" t="s">
        <v>109</v>
      </c>
      <c r="C31" s="28" t="s">
        <v>200</v>
      </c>
      <c r="D31" s="28" t="s">
        <v>200</v>
      </c>
      <c r="E31" s="28" t="s">
        <v>200</v>
      </c>
      <c r="F31" s="29" t="s">
        <v>201</v>
      </c>
      <c r="G31" s="30"/>
    </row>
    <row r="32" spans="1:7">
      <c r="A32" s="27">
        <f t="shared" si="0"/>
        <v>30</v>
      </c>
      <c r="B32" s="28" t="s">
        <v>108</v>
      </c>
      <c r="C32" s="28" t="s">
        <v>200</v>
      </c>
      <c r="D32" s="28" t="s">
        <v>200</v>
      </c>
      <c r="E32" s="28" t="s">
        <v>200</v>
      </c>
      <c r="F32" s="29" t="s">
        <v>201</v>
      </c>
      <c r="G32" s="30"/>
    </row>
    <row r="33" spans="1:7">
      <c r="A33" s="27">
        <f t="shared" si="0"/>
        <v>31</v>
      </c>
      <c r="B33" s="28" t="s">
        <v>41</v>
      </c>
      <c r="C33" s="28" t="s">
        <v>202</v>
      </c>
      <c r="D33" s="28" t="s">
        <v>202</v>
      </c>
      <c r="E33" s="28" t="s">
        <v>202</v>
      </c>
      <c r="F33" s="29" t="s">
        <v>203</v>
      </c>
      <c r="G33" s="30"/>
    </row>
    <row r="34" spans="1:7">
      <c r="A34" s="27">
        <f t="shared" si="0"/>
        <v>32</v>
      </c>
      <c r="B34" s="28" t="s">
        <v>107</v>
      </c>
      <c r="C34" s="31" t="s">
        <v>204</v>
      </c>
      <c r="D34" s="31" t="s">
        <v>168</v>
      </c>
      <c r="E34" s="31" t="s">
        <v>204</v>
      </c>
      <c r="F34" s="32" t="s">
        <v>203</v>
      </c>
      <c r="G34" s="30"/>
    </row>
    <row r="35" spans="1:7">
      <c r="A35" s="27">
        <f t="shared" si="0"/>
        <v>33</v>
      </c>
      <c r="B35" s="28" t="s">
        <v>46</v>
      </c>
      <c r="C35" s="31" t="s">
        <v>204</v>
      </c>
      <c r="D35" s="31" t="s">
        <v>205</v>
      </c>
      <c r="E35" s="31" t="s">
        <v>204</v>
      </c>
      <c r="F35" s="32" t="s">
        <v>203</v>
      </c>
      <c r="G35" s="30"/>
    </row>
    <row r="36" spans="1:7">
      <c r="A36" s="27">
        <f t="shared" si="0"/>
        <v>34</v>
      </c>
      <c r="B36" s="28" t="s">
        <v>106</v>
      </c>
      <c r="C36" s="28" t="s">
        <v>206</v>
      </c>
      <c r="D36" s="31" t="s">
        <v>202</v>
      </c>
      <c r="E36" s="28" t="s">
        <v>206</v>
      </c>
      <c r="F36" s="29" t="s">
        <v>203</v>
      </c>
      <c r="G36" s="30"/>
    </row>
    <row r="37" spans="1:7">
      <c r="A37" s="27">
        <f t="shared" si="0"/>
        <v>35</v>
      </c>
      <c r="B37" s="28" t="s">
        <v>45</v>
      </c>
      <c r="C37" s="28" t="s">
        <v>207</v>
      </c>
      <c r="D37" s="28" t="s">
        <v>207</v>
      </c>
      <c r="E37" s="28" t="s">
        <v>207</v>
      </c>
      <c r="F37" s="29" t="s">
        <v>203</v>
      </c>
      <c r="G37" s="30"/>
    </row>
    <row r="38" spans="1:7">
      <c r="A38" s="27">
        <f t="shared" si="0"/>
        <v>36</v>
      </c>
      <c r="B38" s="28" t="s">
        <v>44</v>
      </c>
      <c r="C38" s="31" t="s">
        <v>208</v>
      </c>
      <c r="D38" s="28" t="s">
        <v>202</v>
      </c>
      <c r="E38" s="31" t="s">
        <v>208</v>
      </c>
      <c r="F38" s="29" t="s">
        <v>203</v>
      </c>
      <c r="G38" s="30"/>
    </row>
    <row r="39" spans="1:7">
      <c r="A39" s="27">
        <f t="shared" si="0"/>
        <v>37</v>
      </c>
      <c r="B39" s="28" t="s">
        <v>9</v>
      </c>
      <c r="C39" s="28" t="s">
        <v>209</v>
      </c>
      <c r="D39" s="28" t="s">
        <v>209</v>
      </c>
      <c r="E39" s="28" t="s">
        <v>209</v>
      </c>
      <c r="F39" s="29" t="s">
        <v>210</v>
      </c>
      <c r="G39" s="30"/>
    </row>
    <row r="40" spans="1:7">
      <c r="A40" s="27">
        <f t="shared" si="0"/>
        <v>38</v>
      </c>
      <c r="B40" s="28" t="s">
        <v>10</v>
      </c>
      <c r="C40" s="28" t="s">
        <v>211</v>
      </c>
      <c r="D40" s="28" t="s">
        <v>211</v>
      </c>
      <c r="E40" s="28" t="s">
        <v>211</v>
      </c>
      <c r="F40" s="29" t="s">
        <v>212</v>
      </c>
      <c r="G40" s="33"/>
    </row>
    <row r="41" spans="1:7">
      <c r="A41" s="27">
        <f t="shared" si="0"/>
        <v>39</v>
      </c>
      <c r="B41" s="28" t="s">
        <v>39</v>
      </c>
      <c r="C41" s="28" t="s">
        <v>213</v>
      </c>
      <c r="D41" s="28" t="s">
        <v>166</v>
      </c>
      <c r="E41" s="28" t="s">
        <v>213</v>
      </c>
      <c r="F41" s="29" t="s">
        <v>214</v>
      </c>
      <c r="G41" s="33"/>
    </row>
    <row r="42" spans="1:7">
      <c r="A42" s="27">
        <f t="shared" si="0"/>
        <v>40</v>
      </c>
      <c r="B42" s="28" t="s">
        <v>38</v>
      </c>
      <c r="C42" s="31" t="s">
        <v>215</v>
      </c>
      <c r="D42" s="31" t="s">
        <v>215</v>
      </c>
      <c r="E42" s="31" t="s">
        <v>215</v>
      </c>
      <c r="F42" s="35" t="s">
        <v>216</v>
      </c>
    </row>
    <row r="43" spans="1:7">
      <c r="A43" s="27">
        <f t="shared" si="0"/>
        <v>41</v>
      </c>
      <c r="B43" s="28" t="s">
        <v>43</v>
      </c>
      <c r="C43" s="31" t="s">
        <v>217</v>
      </c>
      <c r="D43" s="31" t="s">
        <v>217</v>
      </c>
      <c r="E43" s="31" t="s">
        <v>217</v>
      </c>
      <c r="F43" s="29" t="s">
        <v>218</v>
      </c>
      <c r="G43" s="30"/>
    </row>
    <row r="44" spans="1:7">
      <c r="A44" s="27">
        <f t="shared" si="0"/>
        <v>42</v>
      </c>
      <c r="B44" s="28" t="s">
        <v>8</v>
      </c>
      <c r="C44" s="28" t="s">
        <v>219</v>
      </c>
      <c r="D44" s="28" t="s">
        <v>219</v>
      </c>
      <c r="E44" s="28" t="s">
        <v>219</v>
      </c>
      <c r="F44" s="29" t="s">
        <v>220</v>
      </c>
      <c r="G44" s="30"/>
    </row>
    <row r="45" spans="1:7">
      <c r="A45" s="27">
        <f t="shared" si="0"/>
        <v>43</v>
      </c>
      <c r="B45" s="28" t="s">
        <v>71</v>
      </c>
      <c r="C45" s="31" t="s">
        <v>221</v>
      </c>
      <c r="D45" s="31" t="s">
        <v>221</v>
      </c>
      <c r="E45" s="31" t="s">
        <v>222</v>
      </c>
      <c r="F45" s="32" t="s">
        <v>223</v>
      </c>
      <c r="G45" s="30"/>
    </row>
    <row r="46" spans="1:7">
      <c r="A46" s="27">
        <f t="shared" si="0"/>
        <v>44</v>
      </c>
      <c r="B46" s="28" t="s">
        <v>11</v>
      </c>
      <c r="C46" s="28" t="s">
        <v>224</v>
      </c>
      <c r="D46" s="28" t="s">
        <v>224</v>
      </c>
      <c r="E46" s="28" t="s">
        <v>225</v>
      </c>
      <c r="F46" s="35" t="s">
        <v>226</v>
      </c>
      <c r="G46" s="30"/>
    </row>
    <row r="47" spans="1:7">
      <c r="A47" s="27">
        <f t="shared" si="0"/>
        <v>45</v>
      </c>
      <c r="B47" s="28" t="s">
        <v>14</v>
      </c>
      <c r="C47" s="28" t="s">
        <v>227</v>
      </c>
      <c r="D47" s="28" t="s">
        <v>227</v>
      </c>
      <c r="E47" s="28" t="s">
        <v>227</v>
      </c>
      <c r="F47" s="29" t="s">
        <v>228</v>
      </c>
      <c r="G47" s="30"/>
    </row>
    <row r="48" spans="1:7">
      <c r="A48" s="27">
        <f t="shared" si="0"/>
        <v>46</v>
      </c>
      <c r="B48" s="28" t="s">
        <v>16</v>
      </c>
      <c r="C48" s="28" t="s">
        <v>229</v>
      </c>
      <c r="D48" s="28" t="s">
        <v>229</v>
      </c>
      <c r="E48" s="28" t="s">
        <v>229</v>
      </c>
      <c r="F48" s="29" t="s">
        <v>230</v>
      </c>
      <c r="G48" s="30"/>
    </row>
    <row r="49" spans="1:7">
      <c r="A49" s="27">
        <f t="shared" si="0"/>
        <v>47</v>
      </c>
      <c r="B49" s="28" t="s">
        <v>20</v>
      </c>
      <c r="C49" s="28" t="s">
        <v>231</v>
      </c>
      <c r="D49" s="28" t="s">
        <v>231</v>
      </c>
      <c r="E49" s="28" t="s">
        <v>231</v>
      </c>
      <c r="F49" s="29" t="s">
        <v>232</v>
      </c>
      <c r="G49" s="30"/>
    </row>
    <row r="50" spans="1:7">
      <c r="A50" s="27">
        <f t="shared" si="0"/>
        <v>48</v>
      </c>
      <c r="B50" s="28" t="s">
        <v>23</v>
      </c>
      <c r="C50" s="28" t="s">
        <v>233</v>
      </c>
      <c r="D50" s="28" t="s">
        <v>233</v>
      </c>
      <c r="E50" s="28" t="s">
        <v>233</v>
      </c>
      <c r="F50" s="29" t="s">
        <v>234</v>
      </c>
      <c r="G50" s="33"/>
    </row>
    <row r="51" spans="1:7">
      <c r="A51" s="27">
        <f t="shared" si="0"/>
        <v>49</v>
      </c>
      <c r="B51" s="28" t="s">
        <v>22</v>
      </c>
      <c r="C51" s="28" t="s">
        <v>235</v>
      </c>
      <c r="D51" s="28" t="s">
        <v>235</v>
      </c>
      <c r="E51" s="28" t="s">
        <v>235</v>
      </c>
      <c r="F51" s="29" t="s">
        <v>236</v>
      </c>
      <c r="G51" s="33"/>
    </row>
    <row r="52" spans="1:7" ht="15">
      <c r="A52" s="27">
        <f t="shared" si="0"/>
        <v>50</v>
      </c>
      <c r="B52" s="28" t="s">
        <v>21</v>
      </c>
      <c r="C52" s="28" t="s">
        <v>237</v>
      </c>
      <c r="D52" s="28" t="s">
        <v>237</v>
      </c>
      <c r="E52" s="28" t="s">
        <v>238</v>
      </c>
      <c r="F52" s="36" t="s">
        <v>239</v>
      </c>
      <c r="G52" s="30"/>
    </row>
    <row r="53" spans="1:7" ht="15">
      <c r="A53" s="27">
        <f t="shared" si="0"/>
        <v>51</v>
      </c>
      <c r="B53" s="28" t="s">
        <v>21</v>
      </c>
      <c r="C53" s="28" t="s">
        <v>237</v>
      </c>
      <c r="D53" s="28" t="s">
        <v>237</v>
      </c>
      <c r="E53" s="28" t="s">
        <v>657</v>
      </c>
      <c r="F53" s="36" t="s">
        <v>239</v>
      </c>
      <c r="G53" s="33"/>
    </row>
    <row r="54" spans="1:7">
      <c r="A54" s="27">
        <f t="shared" si="0"/>
        <v>52</v>
      </c>
      <c r="B54" s="28" t="s">
        <v>36</v>
      </c>
      <c r="C54" s="28" t="s">
        <v>240</v>
      </c>
      <c r="D54" s="28" t="s">
        <v>240</v>
      </c>
      <c r="E54" s="28" t="s">
        <v>240</v>
      </c>
      <c r="F54" s="29" t="s">
        <v>241</v>
      </c>
      <c r="G54" s="33"/>
    </row>
    <row r="55" spans="1:7">
      <c r="A55" s="27">
        <f t="shared" si="0"/>
        <v>53</v>
      </c>
      <c r="B55" s="28" t="s">
        <v>24</v>
      </c>
      <c r="C55" s="28" t="s">
        <v>242</v>
      </c>
      <c r="D55" s="28" t="s">
        <v>242</v>
      </c>
      <c r="E55" s="28" t="s">
        <v>242</v>
      </c>
      <c r="F55" s="29" t="s">
        <v>243</v>
      </c>
      <c r="G55" s="33"/>
    </row>
    <row r="56" spans="1:7">
      <c r="A56" s="27">
        <f t="shared" si="0"/>
        <v>54</v>
      </c>
      <c r="B56" s="28" t="s">
        <v>15</v>
      </c>
      <c r="C56" s="28" t="s">
        <v>244</v>
      </c>
      <c r="D56" s="28" t="s">
        <v>244</v>
      </c>
      <c r="E56" s="28" t="s">
        <v>244</v>
      </c>
      <c r="F56" s="29" t="s">
        <v>245</v>
      </c>
      <c r="G56" s="30"/>
    </row>
    <row r="57" spans="1:7">
      <c r="A57" s="27">
        <f t="shared" si="0"/>
        <v>55</v>
      </c>
      <c r="B57" s="28" t="s">
        <v>13</v>
      </c>
      <c r="C57" s="28" t="s">
        <v>246</v>
      </c>
      <c r="D57" s="28" t="s">
        <v>246</v>
      </c>
      <c r="E57" s="28" t="s">
        <v>246</v>
      </c>
      <c r="F57" s="29" t="s">
        <v>247</v>
      </c>
      <c r="G57" s="33"/>
    </row>
    <row r="58" spans="1:7">
      <c r="A58" s="27">
        <f t="shared" si="0"/>
        <v>56</v>
      </c>
      <c r="B58" s="28" t="s">
        <v>76</v>
      </c>
      <c r="C58" s="28" t="s">
        <v>248</v>
      </c>
      <c r="D58" s="28" t="s">
        <v>248</v>
      </c>
      <c r="E58" s="28" t="s">
        <v>248</v>
      </c>
      <c r="F58" s="29" t="s">
        <v>249</v>
      </c>
      <c r="G58" s="30"/>
    </row>
    <row r="59" spans="1:7">
      <c r="A59" s="27">
        <f t="shared" si="0"/>
        <v>57</v>
      </c>
      <c r="B59" s="28" t="s">
        <v>77</v>
      </c>
      <c r="C59" s="28" t="s">
        <v>250</v>
      </c>
      <c r="D59" s="28" t="s">
        <v>250</v>
      </c>
      <c r="E59" s="28" t="s">
        <v>250</v>
      </c>
      <c r="F59" s="29" t="s">
        <v>251</v>
      </c>
      <c r="G59" s="30"/>
    </row>
    <row r="60" spans="1:7">
      <c r="A60" s="27">
        <f t="shared" si="0"/>
        <v>58</v>
      </c>
      <c r="B60" s="28" t="s">
        <v>17</v>
      </c>
      <c r="C60" s="28" t="s">
        <v>252</v>
      </c>
      <c r="D60" s="28" t="s">
        <v>252</v>
      </c>
      <c r="E60" s="28" t="s">
        <v>252</v>
      </c>
      <c r="F60" s="29" t="s">
        <v>253</v>
      </c>
      <c r="G60" s="30"/>
    </row>
    <row r="61" spans="1:7">
      <c r="A61" s="27">
        <f t="shared" si="0"/>
        <v>59</v>
      </c>
      <c r="B61" s="28" t="s">
        <v>18</v>
      </c>
      <c r="C61" s="28" t="s">
        <v>254</v>
      </c>
      <c r="D61" s="28" t="s">
        <v>254</v>
      </c>
      <c r="E61" s="28" t="s">
        <v>254</v>
      </c>
      <c r="F61" s="29" t="s">
        <v>255</v>
      </c>
      <c r="G61" s="30"/>
    </row>
    <row r="62" spans="1:7">
      <c r="A62" s="27">
        <f t="shared" si="0"/>
        <v>60</v>
      </c>
      <c r="B62" s="28" t="s">
        <v>19</v>
      </c>
      <c r="C62" s="28" t="s">
        <v>256</v>
      </c>
      <c r="D62" s="28" t="s">
        <v>256</v>
      </c>
      <c r="E62" s="28" t="s">
        <v>256</v>
      </c>
      <c r="F62" s="29" t="s">
        <v>257</v>
      </c>
      <c r="G62" s="30"/>
    </row>
    <row r="63" spans="1:7">
      <c r="A63" s="27">
        <f t="shared" si="0"/>
        <v>61</v>
      </c>
      <c r="B63" s="28" t="s">
        <v>42</v>
      </c>
      <c r="C63" s="28" t="s">
        <v>258</v>
      </c>
      <c r="D63" s="28" t="s">
        <v>258</v>
      </c>
      <c r="E63" s="28" t="s">
        <v>258</v>
      </c>
      <c r="F63" s="29" t="s">
        <v>259</v>
      </c>
      <c r="G63" s="30"/>
    </row>
    <row r="64" spans="1:7">
      <c r="A64" s="27">
        <f t="shared" si="0"/>
        <v>62</v>
      </c>
      <c r="B64" s="28" t="s">
        <v>47</v>
      </c>
      <c r="C64" s="28" t="s">
        <v>260</v>
      </c>
      <c r="D64" s="28" t="s">
        <v>260</v>
      </c>
      <c r="E64" s="28" t="s">
        <v>260</v>
      </c>
      <c r="F64" s="29" t="s">
        <v>261</v>
      </c>
      <c r="G64" s="30"/>
    </row>
    <row r="65" spans="1:7">
      <c r="A65" s="27">
        <f t="shared" si="0"/>
        <v>63</v>
      </c>
      <c r="B65" s="28" t="s">
        <v>48</v>
      </c>
      <c r="C65" s="28" t="s">
        <v>262</v>
      </c>
      <c r="D65" s="28" t="s">
        <v>262</v>
      </c>
      <c r="E65" s="28" t="s">
        <v>262</v>
      </c>
      <c r="F65" s="29" t="s">
        <v>263</v>
      </c>
      <c r="G65" s="30"/>
    </row>
    <row r="66" spans="1:7">
      <c r="A66" s="27">
        <f t="shared" si="0"/>
        <v>64</v>
      </c>
      <c r="B66" s="28" t="s">
        <v>49</v>
      </c>
      <c r="C66" s="28" t="s">
        <v>264</v>
      </c>
      <c r="D66" s="28" t="s">
        <v>264</v>
      </c>
      <c r="E66" s="28" t="s">
        <v>264</v>
      </c>
      <c r="F66" s="29" t="s">
        <v>265</v>
      </c>
      <c r="G66" s="30"/>
    </row>
    <row r="67" spans="1:7">
      <c r="A67" s="27">
        <f t="shared" si="0"/>
        <v>65</v>
      </c>
      <c r="B67" s="28" t="s">
        <v>50</v>
      </c>
      <c r="C67" s="28" t="s">
        <v>266</v>
      </c>
      <c r="D67" s="28" t="s">
        <v>266</v>
      </c>
      <c r="E67" s="28" t="s">
        <v>266</v>
      </c>
      <c r="F67" s="29" t="s">
        <v>267</v>
      </c>
      <c r="G67" s="30"/>
    </row>
    <row r="68" spans="1:7">
      <c r="A68" s="27">
        <f t="shared" ref="A68:A110" si="1">A67+1</f>
        <v>66</v>
      </c>
      <c r="B68" s="28" t="s">
        <v>51</v>
      </c>
      <c r="C68" s="28" t="s">
        <v>268</v>
      </c>
      <c r="D68" s="28" t="s">
        <v>268</v>
      </c>
      <c r="E68" s="28" t="s">
        <v>268</v>
      </c>
      <c r="F68" s="29" t="s">
        <v>269</v>
      </c>
      <c r="G68" s="30"/>
    </row>
    <row r="69" spans="1:7">
      <c r="A69" s="27">
        <f t="shared" si="1"/>
        <v>67</v>
      </c>
      <c r="B69" s="28" t="s">
        <v>52</v>
      </c>
      <c r="C69" s="28" t="s">
        <v>270</v>
      </c>
      <c r="D69" s="28" t="s">
        <v>270</v>
      </c>
      <c r="E69" s="28" t="s">
        <v>270</v>
      </c>
      <c r="F69" s="29" t="s">
        <v>271</v>
      </c>
      <c r="G69" s="30"/>
    </row>
    <row r="70" spans="1:7">
      <c r="A70" s="27">
        <f t="shared" si="1"/>
        <v>68</v>
      </c>
      <c r="B70" s="28" t="s">
        <v>53</v>
      </c>
      <c r="C70" s="28" t="s">
        <v>272</v>
      </c>
      <c r="D70" s="28" t="s">
        <v>272</v>
      </c>
      <c r="E70" s="28" t="s">
        <v>272</v>
      </c>
      <c r="F70" s="29" t="s">
        <v>273</v>
      </c>
      <c r="G70" s="30"/>
    </row>
    <row r="71" spans="1:7">
      <c r="A71" s="27">
        <f t="shared" si="1"/>
        <v>69</v>
      </c>
      <c r="B71" s="28" t="s">
        <v>54</v>
      </c>
      <c r="C71" s="28" t="s">
        <v>274</v>
      </c>
      <c r="D71" s="28" t="s">
        <v>274</v>
      </c>
      <c r="E71" s="28" t="s">
        <v>274</v>
      </c>
      <c r="F71" s="29" t="s">
        <v>275</v>
      </c>
      <c r="G71" s="30"/>
    </row>
    <row r="72" spans="1:7">
      <c r="A72" s="27">
        <f t="shared" si="1"/>
        <v>70</v>
      </c>
      <c r="B72" s="28" t="s">
        <v>59</v>
      </c>
      <c r="C72" s="28" t="s">
        <v>658</v>
      </c>
      <c r="D72" s="28" t="s">
        <v>658</v>
      </c>
      <c r="E72" s="28" t="s">
        <v>658</v>
      </c>
      <c r="F72" s="29" t="s">
        <v>600</v>
      </c>
      <c r="G72" s="30"/>
    </row>
    <row r="73" spans="1:7">
      <c r="A73" s="27">
        <f t="shared" si="1"/>
        <v>71</v>
      </c>
      <c r="B73" s="28" t="s">
        <v>60</v>
      </c>
      <c r="C73" s="28" t="s">
        <v>276</v>
      </c>
      <c r="D73" s="28" t="s">
        <v>276</v>
      </c>
      <c r="E73" s="28" t="s">
        <v>276</v>
      </c>
      <c r="F73" s="29" t="s">
        <v>277</v>
      </c>
      <c r="G73" s="30"/>
    </row>
    <row r="74" spans="1:7">
      <c r="A74" s="27">
        <f t="shared" si="1"/>
        <v>72</v>
      </c>
      <c r="B74" s="28" t="s">
        <v>90</v>
      </c>
      <c r="C74" s="28" t="s">
        <v>278</v>
      </c>
      <c r="D74" s="28" t="s">
        <v>278</v>
      </c>
      <c r="E74" s="28" t="s">
        <v>278</v>
      </c>
      <c r="F74" s="29" t="s">
        <v>279</v>
      </c>
      <c r="G74" s="30"/>
    </row>
    <row r="75" spans="1:7">
      <c r="A75" s="27">
        <f t="shared" si="1"/>
        <v>73</v>
      </c>
      <c r="B75" s="28" t="s">
        <v>62</v>
      </c>
      <c r="C75" s="28" t="s">
        <v>280</v>
      </c>
      <c r="D75" s="28" t="s">
        <v>280</v>
      </c>
      <c r="E75" s="28" t="s">
        <v>280</v>
      </c>
      <c r="F75" s="29" t="s">
        <v>281</v>
      </c>
      <c r="G75" s="30"/>
    </row>
    <row r="76" spans="1:7">
      <c r="A76" s="27">
        <f t="shared" si="1"/>
        <v>74</v>
      </c>
      <c r="B76" s="28" t="s">
        <v>61</v>
      </c>
      <c r="C76" s="28" t="s">
        <v>282</v>
      </c>
      <c r="D76" s="28" t="s">
        <v>282</v>
      </c>
      <c r="E76" s="28" t="s">
        <v>282</v>
      </c>
      <c r="F76" s="29" t="s">
        <v>283</v>
      </c>
      <c r="G76" s="30"/>
    </row>
    <row r="77" spans="1:7">
      <c r="A77" s="27">
        <f t="shared" si="1"/>
        <v>75</v>
      </c>
      <c r="B77" s="28" t="s">
        <v>659</v>
      </c>
      <c r="C77" s="28" t="s">
        <v>284</v>
      </c>
      <c r="D77" s="28" t="s">
        <v>284</v>
      </c>
      <c r="E77" s="28" t="s">
        <v>284</v>
      </c>
      <c r="F77" s="29" t="s">
        <v>660</v>
      </c>
      <c r="G77" s="30"/>
    </row>
    <row r="78" spans="1:7">
      <c r="A78" s="27">
        <f t="shared" si="1"/>
        <v>76</v>
      </c>
      <c r="B78" s="28" t="s">
        <v>93</v>
      </c>
      <c r="C78" s="28" t="s">
        <v>285</v>
      </c>
      <c r="D78" s="28" t="s">
        <v>164</v>
      </c>
      <c r="E78" s="28" t="s">
        <v>285</v>
      </c>
      <c r="F78" s="29" t="s">
        <v>286</v>
      </c>
      <c r="G78" s="33"/>
    </row>
    <row r="79" spans="1:7">
      <c r="A79" s="27">
        <f t="shared" si="1"/>
        <v>77</v>
      </c>
      <c r="B79" s="28" t="s">
        <v>28</v>
      </c>
      <c r="C79" s="28" t="str">
        <f>_xlfn.XLOOKUP(B79,v2024_09!$D$2:$D$177,v2024_09!$E$2:$E$177)</f>
        <v>Jv11</v>
      </c>
      <c r="D79" s="28" t="str">
        <f>C79</f>
        <v>Jv11</v>
      </c>
      <c r="E79" s="28" t="str">
        <f>D79</f>
        <v>Jv11</v>
      </c>
      <c r="F79" s="29" t="str">
        <f>_xlfn.XLOOKUP(B79,v2024_09!$D$2:$D$177,v2024_09!$H$2:$H$177)</f>
        <v>CCl4+hv-&gt;Cl+Cl+Cl+Cl</v>
      </c>
      <c r="G79" s="33"/>
    </row>
    <row r="80" spans="1:7">
      <c r="A80" s="27">
        <f t="shared" si="1"/>
        <v>78</v>
      </c>
      <c r="B80" s="28" t="s">
        <v>79</v>
      </c>
      <c r="C80" s="28" t="str">
        <f>_xlfn.XLOOKUP(B80,v2024_09!$D$2:$D$177,v2024_09!$E$2:$E$177)</f>
        <v>Jv7</v>
      </c>
      <c r="D80" s="28" t="str">
        <f t="shared" ref="D80:E95" si="2">C80</f>
        <v>Jv7</v>
      </c>
      <c r="E80" s="28" t="str">
        <f t="shared" si="2"/>
        <v>Jv7</v>
      </c>
      <c r="F80" s="29" t="str">
        <f>_xlfn.XLOOKUP(B80,v2024_09!$D$2:$D$177,v2024_09!$H$2:$H$177)</f>
        <v>CF2Cl2(CFC-12)-&gt;2Cl</v>
      </c>
      <c r="G80" s="33"/>
    </row>
    <row r="81" spans="1:7">
      <c r="A81" s="27">
        <f t="shared" si="1"/>
        <v>79</v>
      </c>
      <c r="B81" s="28" t="s">
        <v>37</v>
      </c>
      <c r="C81" s="28" t="str">
        <f>_xlfn.XLOOKUP(B81,v2024_09!$D$2:$D$177,v2024_09!$E$2:$E$177)</f>
        <v>Jv25</v>
      </c>
      <c r="D81" s="28" t="str">
        <f t="shared" si="2"/>
        <v>Jv25</v>
      </c>
      <c r="E81" s="28" t="str">
        <f t="shared" si="2"/>
        <v>Jv25</v>
      </c>
      <c r="F81" s="29" t="str">
        <f>_xlfn.XLOOKUP(B81,v2024_09!$D$2:$D$177,v2024_09!$H$2:$H$177)</f>
        <v>CF3I+hv-&gt;I</v>
      </c>
      <c r="G81" s="33"/>
    </row>
    <row r="82" spans="1:7">
      <c r="A82" s="27">
        <f t="shared" si="1"/>
        <v>80</v>
      </c>
      <c r="B82" s="28" t="s">
        <v>78</v>
      </c>
      <c r="C82" s="28" t="str">
        <f>_xlfn.XLOOKUP(B82,v2024_09!$D$2:$D$177,v2024_09!$E$2:$E$177)</f>
        <v>Jv6</v>
      </c>
      <c r="D82" s="28" t="str">
        <f t="shared" si="2"/>
        <v>Jv6</v>
      </c>
      <c r="E82" s="28" t="str">
        <f t="shared" si="2"/>
        <v>Jv6</v>
      </c>
      <c r="F82" s="29" t="str">
        <f>_xlfn.XLOOKUP(B82,v2024_09!$D$2:$D$177,v2024_09!$H$2:$H$177)</f>
        <v>CFCl3(CFC-11)+hv-&gt;Cl+Cl+Cl</v>
      </c>
      <c r="G82" s="33"/>
    </row>
    <row r="83" spans="1:7">
      <c r="A83" s="27">
        <f t="shared" si="1"/>
        <v>81</v>
      </c>
      <c r="B83" s="28" t="s">
        <v>35</v>
      </c>
      <c r="C83" s="28" t="str">
        <f>_xlfn.XLOOKUP(B83,v2024_09!$D$2:$D$177,v2024_09!$E$2:$E$177)</f>
        <v>Jv23</v>
      </c>
      <c r="D83" s="28" t="str">
        <f t="shared" si="2"/>
        <v>Jv23</v>
      </c>
      <c r="E83" s="28" t="str">
        <f t="shared" si="2"/>
        <v>Jv23</v>
      </c>
      <c r="F83" s="29" t="str">
        <f>_xlfn.XLOOKUP(B83,v2024_09!$D$2:$D$177,v2024_09!$H$2:$H$177)</f>
        <v>CH2Br2+hv-&gt;2Br</v>
      </c>
      <c r="G83" s="33"/>
    </row>
    <row r="84" spans="1:7">
      <c r="A84" s="27">
        <f t="shared" si="1"/>
        <v>82</v>
      </c>
      <c r="B84" s="28" t="s">
        <v>30</v>
      </c>
      <c r="C84" s="28" t="str">
        <f>_xlfn.XLOOKUP(B84,v2024_09!$D$2:$D$177,v2024_09!$E$2:$E$177)</f>
        <v>Jv14</v>
      </c>
      <c r="D84" s="28" t="str">
        <f t="shared" si="2"/>
        <v>Jv14</v>
      </c>
      <c r="E84" s="28" t="str">
        <f t="shared" si="2"/>
        <v>Jv14</v>
      </c>
      <c r="F84" s="29" t="str">
        <f>_xlfn.XLOOKUP(B84,v2024_09!$D$2:$D$177,v2024_09!$H$2:$H$177)</f>
        <v>CH2Cl2+hv-&gt;Cl+Cl</v>
      </c>
      <c r="G84" s="33"/>
    </row>
    <row r="85" spans="1:7">
      <c r="A85" s="27">
        <f t="shared" si="1"/>
        <v>83</v>
      </c>
      <c r="B85" s="28" t="s">
        <v>56</v>
      </c>
      <c r="C85" s="28" t="str">
        <f>_xlfn.XLOOKUP(B85,v2024_09!$D$2:$D$177,v2024_09!$E$2:$E$177)</f>
        <v>Jv27</v>
      </c>
      <c r="D85" s="28" t="str">
        <f t="shared" si="2"/>
        <v>Jv27</v>
      </c>
      <c r="E85" s="28" t="str">
        <f t="shared" si="2"/>
        <v>Jv27</v>
      </c>
      <c r="F85" s="29" t="str">
        <f>_xlfn.XLOOKUP(B85,v2024_09!$D$2:$D$177,v2024_09!$H$2:$H$177)</f>
        <v>CH2I2+hv-&gt;I+I</v>
      </c>
      <c r="G85" s="33"/>
    </row>
    <row r="86" spans="1:7">
      <c r="A86" s="27">
        <f t="shared" si="1"/>
        <v>84</v>
      </c>
      <c r="B86" s="28" t="s">
        <v>58</v>
      </c>
      <c r="C86" s="28" t="str">
        <f>_xlfn.XLOOKUP(B86,v2024_09!$D$2:$D$177,v2024_09!$E$2:$E$177)</f>
        <v>Jv29</v>
      </c>
      <c r="D86" s="28" t="str">
        <f t="shared" si="2"/>
        <v>Jv29</v>
      </c>
      <c r="E86" s="28" t="str">
        <f t="shared" si="2"/>
        <v>Jv29</v>
      </c>
      <c r="F86" s="29" t="str">
        <f>_xlfn.XLOOKUP(B86,v2024_09!$D$2:$D$177,v2024_09!$H$2:$H$177)</f>
        <v>CH2IBr+hv-&gt;I+Br</v>
      </c>
      <c r="G86" s="33"/>
    </row>
    <row r="87" spans="1:7">
      <c r="A87" s="27">
        <f t="shared" si="1"/>
        <v>85</v>
      </c>
      <c r="B87" s="28" t="s">
        <v>57</v>
      </c>
      <c r="C87" s="28" t="str">
        <f>_xlfn.XLOOKUP(B87,v2024_09!$D$2:$D$177,v2024_09!$E$2:$E$177)</f>
        <v>Jv28</v>
      </c>
      <c r="D87" s="28" t="str">
        <f t="shared" si="2"/>
        <v>Jv28</v>
      </c>
      <c r="E87" s="28" t="str">
        <f t="shared" si="2"/>
        <v>Jv28</v>
      </c>
      <c r="F87" s="29" t="str">
        <f>_xlfn.XLOOKUP(B87,v2024_09!$D$2:$D$177,v2024_09!$H$2:$H$177)</f>
        <v>CH2ICl+hv-&gt;I+Cl</v>
      </c>
      <c r="G87" s="33"/>
    </row>
    <row r="88" spans="1:7">
      <c r="A88" s="27">
        <f t="shared" si="1"/>
        <v>86</v>
      </c>
      <c r="B88" s="28" t="s">
        <v>31</v>
      </c>
      <c r="C88" s="28" t="str">
        <f>_xlfn.XLOOKUP(B88,v2024_09!$D$2:$D$177,v2024_09!$E$2:$E$177)</f>
        <v>Jv19</v>
      </c>
      <c r="D88" s="28" t="str">
        <f t="shared" si="2"/>
        <v>Jv19</v>
      </c>
      <c r="E88" s="28" t="str">
        <f t="shared" si="2"/>
        <v>Jv19</v>
      </c>
      <c r="F88" s="29" t="str">
        <f>_xlfn.XLOOKUP(B88,v2024_09!$D$2:$D$177,v2024_09!$H$2:$H$177)</f>
        <v>CH3Br+hv-&gt;Br+CH3O2</v>
      </c>
      <c r="G88" s="33"/>
    </row>
    <row r="89" spans="1:7">
      <c r="A89" s="27">
        <f t="shared" si="1"/>
        <v>87</v>
      </c>
      <c r="B89" s="28" t="s">
        <v>29</v>
      </c>
      <c r="C89" s="28" t="str">
        <f>_xlfn.XLOOKUP(B89,v2024_09!$D$2:$D$177,v2024_09!$E$2:$E$177)</f>
        <v>Jv12</v>
      </c>
      <c r="D89" s="28" t="str">
        <f t="shared" si="2"/>
        <v>Jv12</v>
      </c>
      <c r="E89" s="28" t="str">
        <f t="shared" si="2"/>
        <v>Jv12</v>
      </c>
      <c r="F89" s="29" t="str">
        <f>_xlfn.XLOOKUP(B89,v2024_09!$D$2:$D$177,v2024_09!$H$2:$H$177)</f>
        <v>CH3Cl-&gt;Cl+CH3O2</v>
      </c>
      <c r="G89" s="30"/>
    </row>
    <row r="90" spans="1:7">
      <c r="A90" s="27">
        <f t="shared" si="1"/>
        <v>88</v>
      </c>
      <c r="B90" s="28" t="s">
        <v>55</v>
      </c>
      <c r="C90" s="28" t="str">
        <f>_xlfn.XLOOKUP(B90,v2024_09!$D$2:$D$177,v2024_09!$E$2:$E$177)</f>
        <v>Jv24</v>
      </c>
      <c r="D90" s="28" t="str">
        <f t="shared" si="2"/>
        <v>Jv24</v>
      </c>
      <c r="E90" s="28" t="str">
        <f t="shared" si="2"/>
        <v>Jv24</v>
      </c>
      <c r="F90" s="29" t="str">
        <f>_xlfn.XLOOKUP(B90,v2024_09!$D$2:$D$177,v2024_09!$H$2:$H$177)</f>
        <v>CH3I+hv-&gt;I</v>
      </c>
      <c r="G90" s="30"/>
    </row>
    <row r="91" spans="1:7">
      <c r="A91" s="27">
        <f t="shared" si="1"/>
        <v>89</v>
      </c>
      <c r="B91" s="28" t="s">
        <v>84</v>
      </c>
      <c r="C91" s="28" t="str">
        <f>_xlfn.XLOOKUP(B91,v2024_09!$D$2:$D$177,v2024_09!$E$2:$E$177)</f>
        <v>Jv15</v>
      </c>
      <c r="D91" s="28" t="str">
        <f t="shared" si="2"/>
        <v>Jv15</v>
      </c>
      <c r="E91" s="28" t="str">
        <f t="shared" si="2"/>
        <v>Jv15</v>
      </c>
      <c r="F91" s="29" t="str">
        <f>_xlfn.XLOOKUP(B91,v2024_09!$D$2:$D$177,v2024_09!$H$2:$H$177)</f>
        <v>CHF2Cl(HCFC-22)+hv-&gt;Cl</v>
      </c>
      <c r="G91" s="30"/>
    </row>
    <row r="92" spans="1:7">
      <c r="A92" s="27">
        <f t="shared" si="1"/>
        <v>90</v>
      </c>
      <c r="B92" s="28" t="s">
        <v>80</v>
      </c>
      <c r="C92" s="28" t="str">
        <f>_xlfn.XLOOKUP(B92,v2024_09!$D$2:$D$177,v2024_09!$E$2:$E$177)</f>
        <v>Jv8</v>
      </c>
      <c r="D92" s="28" t="str">
        <f t="shared" si="2"/>
        <v>Jv8</v>
      </c>
      <c r="E92" s="28" t="str">
        <f t="shared" si="2"/>
        <v>Jv8</v>
      </c>
      <c r="F92" s="29" t="str">
        <f>_xlfn.XLOOKUP(B92,v2024_09!$D$2:$D$177,v2024_09!$H$2:$H$177)</f>
        <v>CF2ClCFCl2(CFC-113)+hv-&gt;Cl+Cl+Cl</v>
      </c>
      <c r="G92" s="30"/>
    </row>
    <row r="93" spans="1:7">
      <c r="A93" s="27">
        <f t="shared" si="1"/>
        <v>91</v>
      </c>
      <c r="B93" s="28" t="s">
        <v>81</v>
      </c>
      <c r="C93" s="28" t="str">
        <f>_xlfn.XLOOKUP(B93,v2024_09!$D$2:$D$177,v2024_09!$E$2:$E$177)</f>
        <v>Jv9</v>
      </c>
      <c r="D93" s="28" t="str">
        <f t="shared" si="2"/>
        <v>Jv9</v>
      </c>
      <c r="E93" s="28" t="str">
        <f t="shared" si="2"/>
        <v>Jv9</v>
      </c>
      <c r="F93" s="29" t="str">
        <f>_xlfn.XLOOKUP(B93,v2024_09!$D$2:$D$177,v2024_09!$H$2:$H$177)</f>
        <v>CF2ClCF2Cl(CFC-114)+hv-&gt;Cl+Cl</v>
      </c>
      <c r="G93" s="30"/>
    </row>
    <row r="94" spans="1:7">
      <c r="A94" s="27">
        <f t="shared" si="1"/>
        <v>92</v>
      </c>
      <c r="B94" s="28" t="s">
        <v>82</v>
      </c>
      <c r="C94" s="28" t="str">
        <f>_xlfn.XLOOKUP(B94,v2024_09!$D$2:$D$177,v2024_09!$E$2:$E$177)</f>
        <v>Jv10</v>
      </c>
      <c r="D94" s="28" t="str">
        <f t="shared" si="2"/>
        <v>Jv10</v>
      </c>
      <c r="E94" s="28" t="str">
        <f t="shared" si="2"/>
        <v>Jv10</v>
      </c>
      <c r="F94" s="29" t="str">
        <f>_xlfn.XLOOKUP(B94,v2024_09!$D$2:$D$177,v2024_09!$H$2:$H$177)</f>
        <v>CF3CF2Cl(CFC-115)+hv-&gt;Cl</v>
      </c>
      <c r="G94" s="30"/>
    </row>
    <row r="95" spans="1:7">
      <c r="A95" s="27">
        <f t="shared" si="1"/>
        <v>93</v>
      </c>
      <c r="B95" s="28" t="s">
        <v>85</v>
      </c>
      <c r="C95" s="28" t="str">
        <f>_xlfn.XLOOKUP(B95,v2024_09!$D$2:$D$177,v2024_09!$E$2:$E$177)</f>
        <v>Jv16</v>
      </c>
      <c r="D95" s="28" t="str">
        <f t="shared" si="2"/>
        <v>Jv16</v>
      </c>
      <c r="E95" s="28" t="str">
        <f t="shared" si="2"/>
        <v>Jv16</v>
      </c>
      <c r="F95" s="29" t="str">
        <f>_xlfn.XLOOKUP(B95,v2024_09!$D$2:$D$177,v2024_09!$H$2:$H$177)</f>
        <v>CF3CHCl2(HCFC-123)+hv-&gt;Cl+Cl</v>
      </c>
      <c r="G95" s="30"/>
    </row>
    <row r="96" spans="1:7">
      <c r="A96" s="27">
        <f t="shared" si="1"/>
        <v>94</v>
      </c>
      <c r="B96" s="28" t="s">
        <v>86</v>
      </c>
      <c r="C96" s="28" t="str">
        <f>_xlfn.XLOOKUP(B96,v2024_09!$D$2:$D$177,v2024_09!$E$2:$E$177)</f>
        <v>Jv17</v>
      </c>
      <c r="D96" s="28" t="str">
        <f t="shared" ref="D96:E110" si="3">C96</f>
        <v>Jv17</v>
      </c>
      <c r="E96" s="28" t="str">
        <f t="shared" si="3"/>
        <v>Jv17</v>
      </c>
      <c r="F96" s="29" t="str">
        <f>_xlfn.XLOOKUP(B96,v2024_09!$D$2:$D$177,v2024_09!$H$2:$H$177)</f>
        <v>CH3CFCl2(HCFC-141b)+hv-&gt;C+Cl</v>
      </c>
      <c r="G96" s="30"/>
    </row>
    <row r="97" spans="1:7">
      <c r="A97" s="27">
        <f t="shared" si="1"/>
        <v>95</v>
      </c>
      <c r="B97" s="28" t="s">
        <v>87</v>
      </c>
      <c r="C97" s="28" t="str">
        <f>_xlfn.XLOOKUP(B97,v2024_09!$D$2:$D$177,v2024_09!$E$2:$E$177)</f>
        <v>Jv18</v>
      </c>
      <c r="D97" s="28" t="str">
        <f t="shared" si="3"/>
        <v>Jv18</v>
      </c>
      <c r="E97" s="28" t="str">
        <f t="shared" si="3"/>
        <v>Jv18</v>
      </c>
      <c r="F97" s="29" t="str">
        <f>_xlfn.XLOOKUP(B97,v2024_09!$D$2:$D$177,v2024_09!$H$2:$H$177)</f>
        <v>CH3CF2Cl(HCFC-142b)+hv-&gt;Cl</v>
      </c>
      <c r="G97" s="30"/>
    </row>
    <row r="98" spans="1:7">
      <c r="A98" s="27">
        <f t="shared" si="1"/>
        <v>96</v>
      </c>
      <c r="B98" s="28" t="s">
        <v>32</v>
      </c>
      <c r="C98" s="28" t="str">
        <f>_xlfn.XLOOKUP(B98,v2024_09!$D$2:$D$177,v2024_09!$E$2:$E$177)</f>
        <v>Jv20</v>
      </c>
      <c r="D98" s="28" t="str">
        <f t="shared" si="3"/>
        <v>Jv20</v>
      </c>
      <c r="E98" s="28" t="str">
        <f t="shared" si="3"/>
        <v>Jv20</v>
      </c>
      <c r="F98" s="29" t="str">
        <f>_xlfn.XLOOKUP(B98,v2024_09!$D$2:$D$177,v2024_09!$H$2:$H$177)</f>
        <v>CF2ClBr(Halon-1211+hv-&gt;Br+Cl</v>
      </c>
      <c r="G98" s="30"/>
    </row>
    <row r="99" spans="1:7">
      <c r="A99" s="27">
        <f t="shared" si="1"/>
        <v>97</v>
      </c>
      <c r="B99" s="28" t="s">
        <v>33</v>
      </c>
      <c r="C99" s="28" t="str">
        <f>_xlfn.XLOOKUP(B99,v2024_09!$D$2:$D$177,v2024_09!$E$2:$E$177)</f>
        <v>Jv21</v>
      </c>
      <c r="D99" s="28" t="str">
        <f t="shared" si="3"/>
        <v>Jv21</v>
      </c>
      <c r="E99" s="28" t="str">
        <f t="shared" si="3"/>
        <v>Jv21</v>
      </c>
      <c r="F99" s="29" t="str">
        <f>_xlfn.XLOOKUP(B99,v2024_09!$D$2:$D$177,v2024_09!$H$2:$H$177)</f>
        <v>CF3Br(Halon-1301)+hv-&gt;Br</v>
      </c>
      <c r="G99" s="30"/>
    </row>
    <row r="100" spans="1:7">
      <c r="A100" s="27">
        <f t="shared" si="1"/>
        <v>98</v>
      </c>
      <c r="B100" s="28" t="s">
        <v>34</v>
      </c>
      <c r="C100" s="28" t="str">
        <f>_xlfn.XLOOKUP(B100,v2024_09!$D$2:$D$177,v2024_09!$E$2:$E$177)</f>
        <v>Jv22</v>
      </c>
      <c r="D100" s="28" t="str">
        <f t="shared" si="3"/>
        <v>Jv22</v>
      </c>
      <c r="E100" s="28" t="str">
        <f t="shared" si="3"/>
        <v>Jv22</v>
      </c>
      <c r="F100" s="29" t="str">
        <f>_xlfn.XLOOKUP(B100,v2024_09!$D$2:$D$177,v2024_09!$H$2:$H$177)</f>
        <v>CF2BrCF2Br(Halon-2402)+hv-&gt;Br+Br</v>
      </c>
      <c r="G100" s="30"/>
    </row>
    <row r="101" spans="1:7">
      <c r="A101" s="27">
        <f t="shared" si="1"/>
        <v>99</v>
      </c>
      <c r="B101" s="28" t="s">
        <v>2</v>
      </c>
      <c r="C101" s="28" t="str">
        <f>_xlfn.XLOOKUP(B101,v2024_09!$D$2:$D$177,v2024_09!$E$2:$E$177)</f>
        <v>Jv32</v>
      </c>
      <c r="D101" s="28" t="str">
        <f t="shared" si="3"/>
        <v>Jv32</v>
      </c>
      <c r="E101" s="28" t="str">
        <f t="shared" si="3"/>
        <v>Jv32</v>
      </c>
      <c r="F101" s="29" t="str">
        <f>_xlfn.XLOOKUP(B101,v2024_09!$D$2:$D$177,v2024_09!$H$2:$H$177)</f>
        <v>H2O+hv-&gt;OH+H</v>
      </c>
      <c r="G101" s="30"/>
    </row>
    <row r="102" spans="1:7">
      <c r="A102" s="27">
        <f t="shared" si="1"/>
        <v>100</v>
      </c>
      <c r="B102" s="28" t="s">
        <v>105</v>
      </c>
      <c r="C102" s="28" t="str">
        <f>_xlfn.XLOOKUP(B102,v2024_09!$D$2:$D$177,v2024_09!$E$2:$E$177)</f>
        <v>Jv31</v>
      </c>
      <c r="D102" s="28" t="str">
        <f t="shared" si="3"/>
        <v>Jv31</v>
      </c>
      <c r="E102" s="28" t="str">
        <f t="shared" si="3"/>
        <v>Jv31</v>
      </c>
      <c r="F102" s="29" t="str">
        <f>_xlfn.XLOOKUP(B102,v2024_09!$D$2:$D$177,v2024_09!$H$2:$H$177)</f>
        <v>SO4+hv-&gt;SO2+OH+OH</v>
      </c>
      <c r="G102" s="30"/>
    </row>
    <row r="103" spans="1:7">
      <c r="A103" s="27">
        <f t="shared" si="1"/>
        <v>101</v>
      </c>
      <c r="B103" s="28" t="s">
        <v>40</v>
      </c>
      <c r="C103" s="28" t="str">
        <f>_xlfn.XLOOKUP(B103,v2024_09!$D$2:$D$177,v2024_09!$E$2:$E$177)</f>
        <v>Jv30</v>
      </c>
      <c r="D103" s="28" t="str">
        <f t="shared" si="3"/>
        <v>Jv30</v>
      </c>
      <c r="E103" s="28" t="str">
        <f t="shared" si="3"/>
        <v>Jv30</v>
      </c>
      <c r="F103" s="29" t="str">
        <f>_xlfn.XLOOKUP(B103,v2024_09!$D$2:$D$177,v2024_09!$H$2:$H$177)</f>
        <v>HOCH2OOH(HMHP)+hv-&gt;HOCH2O+OH</v>
      </c>
      <c r="G103" s="30"/>
    </row>
    <row r="104" spans="1:7">
      <c r="A104" s="27">
        <f t="shared" si="1"/>
        <v>102</v>
      </c>
      <c r="B104" s="28" t="s">
        <v>3</v>
      </c>
      <c r="C104" s="28" t="str">
        <f>_xlfn.XLOOKUP(B104,v2024_09!$D$2:$D$177,v2024_09!$E$2:$E$177)</f>
        <v>Jv33</v>
      </c>
      <c r="D104" s="28" t="str">
        <f t="shared" si="3"/>
        <v>Jv33</v>
      </c>
      <c r="E104" s="28" t="str">
        <f t="shared" si="3"/>
        <v>Jv33</v>
      </c>
      <c r="F104" s="29" t="str">
        <f>_xlfn.XLOOKUP(B104,v2024_09!$D$2:$D$177,v2024_09!$H$2:$H$177)</f>
        <v>HO2+hv-&gt;OH+O</v>
      </c>
      <c r="G104" s="30"/>
    </row>
    <row r="105" spans="1:7">
      <c r="A105" s="27">
        <f t="shared" si="1"/>
        <v>103</v>
      </c>
      <c r="B105" s="28" t="s">
        <v>83</v>
      </c>
      <c r="C105" s="28" t="str">
        <f>_xlfn.XLOOKUP(B105,v2024_09!$D$2:$D$177,v2024_09!$E$2:$E$177)</f>
        <v>Jv13</v>
      </c>
      <c r="D105" s="28" t="str">
        <f t="shared" si="3"/>
        <v>Jv13</v>
      </c>
      <c r="E105" s="28" t="str">
        <f t="shared" si="3"/>
        <v>Jv13</v>
      </c>
      <c r="F105" s="29" t="str">
        <f>_xlfn.XLOOKUP(B105,v2024_09!$D$2:$D$177,v2024_09!$H$2:$H$177)</f>
        <v>CH3CCl3+hv-&gt;Cl+Cl+Cl</v>
      </c>
      <c r="G105" s="30"/>
    </row>
    <row r="106" spans="1:7">
      <c r="A106" s="27">
        <f t="shared" si="1"/>
        <v>104</v>
      </c>
      <c r="B106" s="28" t="s">
        <v>27</v>
      </c>
      <c r="C106" s="28" t="str">
        <f>_xlfn.XLOOKUP(B106,v2024_09!$D$2:$D$177,v2024_09!$E$2:$E$177)</f>
        <v>Jv4</v>
      </c>
      <c r="D106" s="28" t="str">
        <f t="shared" si="3"/>
        <v>Jv4</v>
      </c>
      <c r="E106" s="28" t="str">
        <f t="shared" si="3"/>
        <v>Jv4</v>
      </c>
      <c r="F106" s="29" t="str">
        <f>_xlfn.XLOOKUP(B106,v2024_09!$D$2:$D$177,v2024_09!$H$2:$H$177)</f>
        <v>N2O+hv-&gt;N2+O</v>
      </c>
      <c r="G106" s="30"/>
    </row>
    <row r="107" spans="1:7">
      <c r="A107" s="27">
        <f t="shared" si="1"/>
        <v>105</v>
      </c>
      <c r="B107" s="28" t="s">
        <v>4</v>
      </c>
      <c r="C107" s="28" t="str">
        <f>_xlfn.XLOOKUP(B107,v2024_09!$D$2:$D$177,v2024_09!$E$2:$E$177)</f>
        <v>Jv5</v>
      </c>
      <c r="D107" s="28" t="str">
        <f t="shared" si="3"/>
        <v>Jv5</v>
      </c>
      <c r="E107" s="28" t="str">
        <f t="shared" si="3"/>
        <v>Jv5</v>
      </c>
      <c r="F107" s="29" t="str">
        <f>_xlfn.XLOOKUP(B107,v2024_09!$D$2:$D$177,v2024_09!$H$2:$H$177)</f>
        <v>NO+hv-&gt;N+O</v>
      </c>
    </row>
    <row r="108" spans="1:7">
      <c r="A108" s="27">
        <f t="shared" si="1"/>
        <v>106</v>
      </c>
      <c r="B108" s="28" t="s">
        <v>0</v>
      </c>
      <c r="C108" s="28" t="str">
        <f>_xlfn.XLOOKUP(B108,v2024_09!$D$2:$D$177,v2024_09!$E$2:$E$177)</f>
        <v>Jv1</v>
      </c>
      <c r="D108" s="28" t="str">
        <f t="shared" si="3"/>
        <v>Jv1</v>
      </c>
      <c r="E108" s="28" t="str">
        <f t="shared" si="3"/>
        <v>Jv1</v>
      </c>
      <c r="F108" s="29" t="str">
        <f>_xlfn.XLOOKUP(B108,v2024_09!$D$2:$D$177,v2024_09!$H$2:$H$177)</f>
        <v>O2+hv-&gt;O+O</v>
      </c>
    </row>
    <row r="109" spans="1:7">
      <c r="A109" s="27">
        <f t="shared" si="1"/>
        <v>107</v>
      </c>
      <c r="B109" s="28" t="s">
        <v>25</v>
      </c>
      <c r="C109" s="28" t="str">
        <f>_xlfn.XLOOKUP(B109,v2024_09!$D$2:$D$177,v2024_09!$E$2:$E$177)</f>
        <v>Jv2</v>
      </c>
      <c r="D109" s="28" t="str">
        <f t="shared" si="3"/>
        <v>Jv2</v>
      </c>
      <c r="E109" s="28" t="str">
        <f t="shared" si="3"/>
        <v>Jv2</v>
      </c>
      <c r="F109" s="29" t="str">
        <f>_xlfn.XLOOKUP(B109,v2024_09!$D$2:$D$177,v2024_09!$H$2:$H$177)</f>
        <v>OCS+hv-&gt;SO2+CO</v>
      </c>
    </row>
    <row r="110" spans="1:7">
      <c r="A110" s="37">
        <f t="shared" si="1"/>
        <v>108</v>
      </c>
      <c r="B110" s="38" t="s">
        <v>26</v>
      </c>
      <c r="C110" s="38" t="str">
        <f>_xlfn.XLOOKUP(B110,v2024_09!$D$2:$D$177,v2024_09!$E$2:$E$177)</f>
        <v>Jv3</v>
      </c>
      <c r="D110" s="38" t="str">
        <f t="shared" si="3"/>
        <v>Jv3</v>
      </c>
      <c r="E110" s="38" t="str">
        <f t="shared" si="3"/>
        <v>Jv3</v>
      </c>
      <c r="F110" s="39" t="str">
        <f>_xlfn.XLOOKUP(B110,v2024_09!$D$2:$D$177,v2024_09!$H$2:$H$177)</f>
        <v>SO2+hv-&gt;SO+O</v>
      </c>
    </row>
    <row r="111" spans="1:7">
      <c r="A111" s="40">
        <v>109</v>
      </c>
      <c r="B111" s="28" t="s">
        <v>64</v>
      </c>
      <c r="C111" s="28" t="s">
        <v>200</v>
      </c>
      <c r="D111" s="28" t="s">
        <v>200</v>
      </c>
      <c r="E111" s="28" t="s">
        <v>200</v>
      </c>
      <c r="F111" s="29" t="s">
        <v>201</v>
      </c>
    </row>
    <row r="112" spans="1:7">
      <c r="A112" s="40">
        <v>110</v>
      </c>
      <c r="B112" s="28" t="s">
        <v>63</v>
      </c>
      <c r="C112" s="28" t="s">
        <v>200</v>
      </c>
      <c r="D112" s="28" t="s">
        <v>200</v>
      </c>
      <c r="E112" s="28" t="s">
        <v>200</v>
      </c>
      <c r="F112" s="29" t="s">
        <v>201</v>
      </c>
    </row>
    <row r="113" spans="1:6">
      <c r="A113" s="40">
        <v>111</v>
      </c>
      <c r="B113" s="28" t="s">
        <v>414</v>
      </c>
      <c r="C113" s="28" t="s">
        <v>441</v>
      </c>
      <c r="D113" s="28" t="s">
        <v>441</v>
      </c>
      <c r="E113" s="28" t="s">
        <v>441</v>
      </c>
      <c r="F113" s="29" t="s">
        <v>639</v>
      </c>
    </row>
    <row r="114" spans="1:6">
      <c r="A11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DA84-69DD-4202-964F-072A73649EDE}">
  <dimension ref="A1:J75"/>
  <sheetViews>
    <sheetView tabSelected="1" topLeftCell="A55" workbookViewId="0">
      <selection activeCell="H81" sqref="H81"/>
    </sheetView>
  </sheetViews>
  <sheetFormatPr defaultRowHeight="14.25"/>
  <cols>
    <col min="2" max="2" width="14.875" customWidth="1"/>
    <col min="3" max="3" width="17.875" customWidth="1"/>
    <col min="5" max="5" width="15.125" customWidth="1"/>
    <col min="6" max="6" width="16.25" customWidth="1"/>
    <col min="7" max="7" width="10.875" customWidth="1"/>
    <col min="8" max="8" width="11.25" customWidth="1"/>
    <col min="9" max="9" width="41.625" customWidth="1"/>
    <col min="10" max="10" width="28.625" customWidth="1"/>
  </cols>
  <sheetData>
    <row r="1" spans="1:10" ht="15">
      <c r="A1" s="8" t="s">
        <v>149</v>
      </c>
      <c r="B1" s="8" t="s">
        <v>316</v>
      </c>
      <c r="C1" s="8" t="s">
        <v>141</v>
      </c>
      <c r="D1" s="8" t="s">
        <v>142</v>
      </c>
      <c r="E1" s="8" t="s">
        <v>370</v>
      </c>
      <c r="F1" s="9" t="s">
        <v>143</v>
      </c>
      <c r="G1" s="9" t="s">
        <v>144</v>
      </c>
      <c r="H1" s="9" t="s">
        <v>145</v>
      </c>
      <c r="I1" s="13" t="s">
        <v>146</v>
      </c>
      <c r="J1" s="8" t="s">
        <v>334</v>
      </c>
    </row>
    <row r="2" spans="1:10" s="5" customFormat="1" ht="15">
      <c r="A2" s="7">
        <v>1</v>
      </c>
      <c r="B2" s="7" t="s">
        <v>4</v>
      </c>
      <c r="C2" s="7" t="s">
        <v>112</v>
      </c>
      <c r="D2" s="7">
        <v>1</v>
      </c>
      <c r="E2" s="7" t="s">
        <v>4</v>
      </c>
      <c r="F2" s="7" t="s">
        <v>368</v>
      </c>
      <c r="G2" s="7" t="s">
        <v>368</v>
      </c>
      <c r="H2" s="7" t="s">
        <v>368</v>
      </c>
      <c r="I2" s="10" t="s">
        <v>367</v>
      </c>
      <c r="J2" s="7" t="s">
        <v>306</v>
      </c>
    </row>
    <row r="3" spans="1:10" s="5" customFormat="1" ht="15">
      <c r="A3" s="7">
        <v>2</v>
      </c>
      <c r="B3" s="7" t="s">
        <v>0</v>
      </c>
      <c r="C3" s="7" t="s">
        <v>317</v>
      </c>
      <c r="D3" s="7">
        <v>1</v>
      </c>
      <c r="E3" s="7" t="s">
        <v>0</v>
      </c>
      <c r="F3" s="7" t="s">
        <v>369</v>
      </c>
      <c r="G3" s="7" t="s">
        <v>369</v>
      </c>
      <c r="H3" s="7" t="s">
        <v>369</v>
      </c>
      <c r="I3" s="10" t="s">
        <v>371</v>
      </c>
      <c r="J3" s="7" t="s">
        <v>296</v>
      </c>
    </row>
    <row r="4" spans="1:10">
      <c r="A4" s="7">
        <v>3</v>
      </c>
      <c r="B4" s="7" t="s">
        <v>1</v>
      </c>
      <c r="C4" s="7" t="s">
        <v>318</v>
      </c>
      <c r="D4" s="7">
        <v>1</v>
      </c>
      <c r="E4" s="7" t="s">
        <v>1</v>
      </c>
      <c r="F4" s="7" t="s">
        <v>160</v>
      </c>
      <c r="G4" s="7" t="s">
        <v>160</v>
      </c>
      <c r="H4" s="7" t="s">
        <v>160</v>
      </c>
      <c r="I4" s="11" t="s">
        <v>161</v>
      </c>
      <c r="J4" s="7" t="s">
        <v>307</v>
      </c>
    </row>
    <row r="5" spans="1:10">
      <c r="A5" s="7">
        <v>4</v>
      </c>
      <c r="B5" s="7" t="s">
        <v>1</v>
      </c>
      <c r="C5" s="7" t="s">
        <v>111</v>
      </c>
      <c r="D5" s="7">
        <v>1</v>
      </c>
      <c r="E5" s="7" t="s">
        <v>73</v>
      </c>
      <c r="F5" s="7" t="s">
        <v>147</v>
      </c>
      <c r="G5" s="7" t="s">
        <v>147</v>
      </c>
      <c r="H5" s="7" t="s">
        <v>147</v>
      </c>
      <c r="I5" s="11" t="s">
        <v>293</v>
      </c>
      <c r="J5" s="7" t="s">
        <v>308</v>
      </c>
    </row>
    <row r="6" spans="1:10">
      <c r="A6" s="7">
        <v>5</v>
      </c>
      <c r="B6" s="7" t="s">
        <v>312</v>
      </c>
      <c r="C6" s="7" t="s">
        <v>319</v>
      </c>
      <c r="D6" s="7">
        <v>1</v>
      </c>
      <c r="E6" s="7" t="s">
        <v>74</v>
      </c>
      <c r="F6" s="7" t="s">
        <v>150</v>
      </c>
      <c r="G6" s="7" t="s">
        <v>150</v>
      </c>
      <c r="H6" s="7" t="s">
        <v>150</v>
      </c>
      <c r="I6" s="11" t="s">
        <v>151</v>
      </c>
      <c r="J6" s="7" t="s">
        <v>296</v>
      </c>
    </row>
    <row r="7" spans="1:10">
      <c r="A7" s="7">
        <v>6</v>
      </c>
      <c r="B7" s="7" t="s">
        <v>312</v>
      </c>
      <c r="C7" s="7" t="s">
        <v>113</v>
      </c>
      <c r="D7" s="7">
        <v>1</v>
      </c>
      <c r="E7" s="7" t="s">
        <v>75</v>
      </c>
      <c r="F7" s="7" t="s">
        <v>152</v>
      </c>
      <c r="G7" s="7" t="s">
        <v>152</v>
      </c>
      <c r="H7" s="7" t="s">
        <v>152</v>
      </c>
      <c r="I7" s="11" t="s">
        <v>153</v>
      </c>
      <c r="J7" s="7" t="s">
        <v>296</v>
      </c>
    </row>
    <row r="8" spans="1:10">
      <c r="A8" s="7">
        <v>7</v>
      </c>
      <c r="B8" s="7" t="s">
        <v>5</v>
      </c>
      <c r="C8" s="7" t="s">
        <v>114</v>
      </c>
      <c r="D8" s="7">
        <v>1</v>
      </c>
      <c r="E8" s="7" t="s">
        <v>5</v>
      </c>
      <c r="F8" s="7" t="s">
        <v>173</v>
      </c>
      <c r="G8" s="7" t="s">
        <v>173</v>
      </c>
      <c r="H8" s="7" t="s">
        <v>173</v>
      </c>
      <c r="I8" s="11" t="s">
        <v>174</v>
      </c>
      <c r="J8" s="7" t="s">
        <v>296</v>
      </c>
    </row>
    <row r="9" spans="1:10">
      <c r="A9" s="7">
        <v>8</v>
      </c>
      <c r="B9" s="7" t="s">
        <v>72</v>
      </c>
      <c r="C9" s="7" t="s">
        <v>320</v>
      </c>
      <c r="D9" s="7">
        <v>1</v>
      </c>
      <c r="E9" s="7" t="s">
        <v>72</v>
      </c>
      <c r="F9" s="7" t="s">
        <v>188</v>
      </c>
      <c r="G9" s="7" t="s">
        <v>188</v>
      </c>
      <c r="H9" s="7" t="s">
        <v>188</v>
      </c>
      <c r="I9" s="11" t="s">
        <v>189</v>
      </c>
      <c r="J9" s="7" t="s">
        <v>296</v>
      </c>
    </row>
    <row r="10" spans="1:10">
      <c r="A10" s="7">
        <v>9</v>
      </c>
      <c r="B10" s="7" t="s">
        <v>6</v>
      </c>
      <c r="C10" s="7" t="s">
        <v>132</v>
      </c>
      <c r="D10" s="7">
        <v>1</v>
      </c>
      <c r="E10" s="7" t="s">
        <v>6</v>
      </c>
      <c r="F10" s="7" t="s">
        <v>186</v>
      </c>
      <c r="G10" s="7" t="s">
        <v>186</v>
      </c>
      <c r="H10" s="7" t="s">
        <v>186</v>
      </c>
      <c r="I10" s="11" t="s">
        <v>187</v>
      </c>
      <c r="J10" s="7" t="s">
        <v>303</v>
      </c>
    </row>
    <row r="11" spans="1:10">
      <c r="A11" s="7">
        <v>11</v>
      </c>
      <c r="B11" s="7" t="s">
        <v>7</v>
      </c>
      <c r="C11" s="7" t="s">
        <v>116</v>
      </c>
      <c r="D11" s="7">
        <v>0.114</v>
      </c>
      <c r="E11" s="7" t="s">
        <v>7</v>
      </c>
      <c r="F11" s="6" t="s">
        <v>191</v>
      </c>
      <c r="G11" s="6" t="s">
        <v>191</v>
      </c>
      <c r="H11" s="6" t="s">
        <v>191</v>
      </c>
      <c r="I11" s="6" t="s">
        <v>292</v>
      </c>
      <c r="J11" s="7" t="s">
        <v>304</v>
      </c>
    </row>
    <row r="12" spans="1:10">
      <c r="A12" s="7">
        <v>12</v>
      </c>
      <c r="B12" s="7" t="s">
        <v>7</v>
      </c>
      <c r="C12" s="7" t="s">
        <v>115</v>
      </c>
      <c r="D12" s="7">
        <v>0.88600000000000001</v>
      </c>
      <c r="E12" s="7" t="s">
        <v>7</v>
      </c>
      <c r="F12" s="6" t="s">
        <v>287</v>
      </c>
      <c r="G12" s="23" t="s">
        <v>287</v>
      </c>
      <c r="H12" s="6" t="s">
        <v>287</v>
      </c>
      <c r="I12" s="6" t="s">
        <v>291</v>
      </c>
      <c r="J12" s="7" t="s">
        <v>304</v>
      </c>
    </row>
    <row r="13" spans="1:10">
      <c r="A13" s="7">
        <v>13</v>
      </c>
      <c r="B13" s="7" t="s">
        <v>8</v>
      </c>
      <c r="C13" s="7" t="s">
        <v>117</v>
      </c>
      <c r="D13" s="7">
        <v>1</v>
      </c>
      <c r="E13" s="7" t="s">
        <v>8</v>
      </c>
      <c r="F13" s="7" t="s">
        <v>219</v>
      </c>
      <c r="G13" s="7" t="s">
        <v>219</v>
      </c>
      <c r="H13" s="7" t="s">
        <v>219</v>
      </c>
      <c r="I13" s="11" t="s">
        <v>220</v>
      </c>
      <c r="J13" s="7" t="s">
        <v>296</v>
      </c>
    </row>
    <row r="14" spans="1:10">
      <c r="A14" s="7">
        <v>14</v>
      </c>
      <c r="B14" s="7" t="s">
        <v>9</v>
      </c>
      <c r="C14" s="7" t="s">
        <v>118</v>
      </c>
      <c r="D14" s="7">
        <v>1</v>
      </c>
      <c r="E14" s="7" t="s">
        <v>9</v>
      </c>
      <c r="F14" s="7" t="s">
        <v>209</v>
      </c>
      <c r="G14" s="7" t="s">
        <v>209</v>
      </c>
      <c r="H14" s="7" t="s">
        <v>209</v>
      </c>
      <c r="I14" s="11" t="s">
        <v>210</v>
      </c>
      <c r="J14" s="7" t="s">
        <v>296</v>
      </c>
    </row>
    <row r="15" spans="1:10">
      <c r="A15" s="7">
        <v>15</v>
      </c>
      <c r="B15" s="7" t="s">
        <v>10</v>
      </c>
      <c r="C15" s="7" t="s">
        <v>119</v>
      </c>
      <c r="D15" s="7">
        <v>1</v>
      </c>
      <c r="E15" s="7" t="s">
        <v>10</v>
      </c>
      <c r="F15" s="7" t="s">
        <v>211</v>
      </c>
      <c r="G15" s="7" t="s">
        <v>211</v>
      </c>
      <c r="H15" s="7" t="s">
        <v>211</v>
      </c>
      <c r="I15" s="11" t="s">
        <v>212</v>
      </c>
      <c r="J15" s="7" t="s">
        <v>296</v>
      </c>
    </row>
    <row r="16" spans="1:10">
      <c r="A16" s="7">
        <v>16</v>
      </c>
      <c r="B16" s="7" t="s">
        <v>11</v>
      </c>
      <c r="C16" s="7" t="s">
        <v>120</v>
      </c>
      <c r="D16" s="7">
        <v>1</v>
      </c>
      <c r="E16" s="7" t="s">
        <v>11</v>
      </c>
      <c r="F16" s="7" t="s">
        <v>224</v>
      </c>
      <c r="G16" s="7" t="s">
        <v>224</v>
      </c>
      <c r="H16" s="7" t="s">
        <v>225</v>
      </c>
      <c r="I16" s="11" t="s">
        <v>226</v>
      </c>
      <c r="J16" s="7" t="s">
        <v>305</v>
      </c>
    </row>
    <row r="17" spans="1:10">
      <c r="A17" s="7">
        <v>17</v>
      </c>
      <c r="B17" s="7" t="s">
        <v>12</v>
      </c>
      <c r="C17" s="7" t="s">
        <v>121</v>
      </c>
      <c r="D17" s="7">
        <v>1</v>
      </c>
      <c r="E17" s="7" t="s">
        <v>76</v>
      </c>
      <c r="F17" s="7" t="s">
        <v>248</v>
      </c>
      <c r="G17" s="7" t="s">
        <v>248</v>
      </c>
      <c r="H17" s="7" t="s">
        <v>248</v>
      </c>
      <c r="I17" s="11" t="s">
        <v>249</v>
      </c>
      <c r="J17" s="7" t="s">
        <v>296</v>
      </c>
    </row>
    <row r="18" spans="1:10">
      <c r="A18" s="7">
        <v>18</v>
      </c>
      <c r="B18" s="7" t="s">
        <v>12</v>
      </c>
      <c r="C18" s="7" t="s">
        <v>122</v>
      </c>
      <c r="D18" s="7">
        <v>1</v>
      </c>
      <c r="E18" s="7" t="s">
        <v>77</v>
      </c>
      <c r="F18" s="7" t="s">
        <v>250</v>
      </c>
      <c r="G18" s="7" t="s">
        <v>250</v>
      </c>
      <c r="H18" s="7" t="s">
        <v>250</v>
      </c>
      <c r="I18" s="11" t="s">
        <v>251</v>
      </c>
      <c r="J18" s="7" t="s">
        <v>296</v>
      </c>
    </row>
    <row r="19" spans="1:10">
      <c r="A19" s="7">
        <v>19</v>
      </c>
      <c r="B19" s="7" t="s">
        <v>15</v>
      </c>
      <c r="C19" s="7" t="s">
        <v>123</v>
      </c>
      <c r="D19" s="7">
        <v>1</v>
      </c>
      <c r="E19" s="7" t="s">
        <v>15</v>
      </c>
      <c r="F19" s="7" t="s">
        <v>244</v>
      </c>
      <c r="G19" s="7" t="s">
        <v>244</v>
      </c>
      <c r="H19" s="7" t="s">
        <v>244</v>
      </c>
      <c r="I19" s="11" t="s">
        <v>245</v>
      </c>
      <c r="J19" s="7" t="s">
        <v>296</v>
      </c>
    </row>
    <row r="20" spans="1:10">
      <c r="A20" s="7">
        <v>20</v>
      </c>
      <c r="B20" s="7" t="s">
        <v>17</v>
      </c>
      <c r="C20" s="7" t="s">
        <v>124</v>
      </c>
      <c r="D20" s="7">
        <v>1</v>
      </c>
      <c r="E20" s="7" t="s">
        <v>17</v>
      </c>
      <c r="F20" s="7" t="s">
        <v>252</v>
      </c>
      <c r="G20" s="7" t="s">
        <v>252</v>
      </c>
      <c r="H20" s="7" t="s">
        <v>252</v>
      </c>
      <c r="I20" s="11" t="s">
        <v>253</v>
      </c>
      <c r="J20" s="7" t="s">
        <v>296</v>
      </c>
    </row>
    <row r="21" spans="1:10">
      <c r="A21" s="7">
        <v>21</v>
      </c>
      <c r="B21" s="7" t="s">
        <v>18</v>
      </c>
      <c r="C21" s="7" t="s">
        <v>125</v>
      </c>
      <c r="D21" s="7">
        <v>1</v>
      </c>
      <c r="E21" s="7" t="s">
        <v>18</v>
      </c>
      <c r="F21" s="7" t="s">
        <v>254</v>
      </c>
      <c r="G21" s="7" t="s">
        <v>254</v>
      </c>
      <c r="H21" s="7" t="s">
        <v>254</v>
      </c>
      <c r="I21" s="11" t="s">
        <v>255</v>
      </c>
      <c r="J21" s="7" t="s">
        <v>296</v>
      </c>
    </row>
    <row r="22" spans="1:10">
      <c r="A22" s="7">
        <v>22</v>
      </c>
      <c r="B22" s="7" t="s">
        <v>19</v>
      </c>
      <c r="C22" s="7" t="s">
        <v>140</v>
      </c>
      <c r="D22" s="7">
        <v>1</v>
      </c>
      <c r="E22" s="7" t="s">
        <v>19</v>
      </c>
      <c r="F22" s="7" t="s">
        <v>256</v>
      </c>
      <c r="G22" s="7" t="s">
        <v>256</v>
      </c>
      <c r="H22" s="7" t="s">
        <v>256</v>
      </c>
      <c r="I22" s="11" t="s">
        <v>257</v>
      </c>
      <c r="J22" s="7" t="s">
        <v>296</v>
      </c>
    </row>
    <row r="23" spans="1:10">
      <c r="A23" s="7">
        <v>23</v>
      </c>
      <c r="B23" s="7" t="s">
        <v>13</v>
      </c>
      <c r="C23" s="7" t="s">
        <v>126</v>
      </c>
      <c r="D23" s="7">
        <v>1</v>
      </c>
      <c r="E23" s="7" t="s">
        <v>13</v>
      </c>
      <c r="F23" s="7" t="s">
        <v>246</v>
      </c>
      <c r="G23" s="7" t="s">
        <v>246</v>
      </c>
      <c r="H23" s="7" t="s">
        <v>246</v>
      </c>
      <c r="I23" s="11" t="s">
        <v>247</v>
      </c>
      <c r="J23" s="7" t="s">
        <v>296</v>
      </c>
    </row>
    <row r="24" spans="1:10">
      <c r="A24" s="7">
        <v>24</v>
      </c>
      <c r="B24" s="7" t="s">
        <v>20</v>
      </c>
      <c r="C24" s="7" t="s">
        <v>129</v>
      </c>
      <c r="D24" s="7">
        <v>1</v>
      </c>
      <c r="E24" s="7" t="s">
        <v>20</v>
      </c>
      <c r="F24" s="7" t="s">
        <v>231</v>
      </c>
      <c r="G24" s="7" t="s">
        <v>231</v>
      </c>
      <c r="H24" s="7" t="s">
        <v>231</v>
      </c>
      <c r="I24" s="11" t="s">
        <v>232</v>
      </c>
      <c r="J24" s="7" t="s">
        <v>296</v>
      </c>
    </row>
    <row r="25" spans="1:10">
      <c r="A25" s="7">
        <v>25</v>
      </c>
      <c r="B25" s="7" t="s">
        <v>21</v>
      </c>
      <c r="C25" s="7" t="s">
        <v>127</v>
      </c>
      <c r="D25" s="7">
        <v>1</v>
      </c>
      <c r="E25" s="7" t="s">
        <v>21</v>
      </c>
      <c r="F25" s="7" t="s">
        <v>237</v>
      </c>
      <c r="G25" s="7" t="s">
        <v>237</v>
      </c>
      <c r="H25" s="7" t="s">
        <v>238</v>
      </c>
      <c r="I25" s="11" t="s">
        <v>239</v>
      </c>
      <c r="J25" s="7" t="s">
        <v>296</v>
      </c>
    </row>
    <row r="26" spans="1:10">
      <c r="A26" s="7">
        <v>26</v>
      </c>
      <c r="B26" s="7" t="s">
        <v>23</v>
      </c>
      <c r="C26" s="7" t="s">
        <v>128</v>
      </c>
      <c r="D26" s="7">
        <v>1</v>
      </c>
      <c r="E26" s="7" t="s">
        <v>23</v>
      </c>
      <c r="F26" s="7" t="s">
        <v>233</v>
      </c>
      <c r="G26" s="7" t="s">
        <v>233</v>
      </c>
      <c r="H26" s="7" t="s">
        <v>233</v>
      </c>
      <c r="I26" s="11" t="s">
        <v>234</v>
      </c>
      <c r="J26" s="7" t="s">
        <v>296</v>
      </c>
    </row>
    <row r="27" spans="1:10">
      <c r="A27" s="7">
        <v>27</v>
      </c>
      <c r="B27" s="7" t="s">
        <v>24</v>
      </c>
      <c r="C27" s="7" t="s">
        <v>321</v>
      </c>
      <c r="D27" s="7">
        <v>1</v>
      </c>
      <c r="E27" s="7" t="s">
        <v>24</v>
      </c>
      <c r="F27" s="7" t="s">
        <v>242</v>
      </c>
      <c r="G27" s="7" t="s">
        <v>242</v>
      </c>
      <c r="H27" s="7" t="s">
        <v>242</v>
      </c>
      <c r="I27" s="11" t="s">
        <v>243</v>
      </c>
      <c r="J27" s="7" t="s">
        <v>296</v>
      </c>
    </row>
    <row r="28" spans="1:10" s="5" customFormat="1" ht="15">
      <c r="A28" s="7">
        <v>28</v>
      </c>
      <c r="B28" s="7" t="s">
        <v>25</v>
      </c>
      <c r="C28" s="7" t="s">
        <v>130</v>
      </c>
      <c r="D28" s="7">
        <v>1</v>
      </c>
      <c r="E28" s="7" t="s">
        <v>25</v>
      </c>
      <c r="F28" s="10" t="s">
        <v>336</v>
      </c>
      <c r="G28" s="10" t="s">
        <v>336</v>
      </c>
      <c r="H28" s="10" t="s">
        <v>336</v>
      </c>
      <c r="I28" s="10" t="s">
        <v>363</v>
      </c>
      <c r="J28" s="7" t="s">
        <v>296</v>
      </c>
    </row>
    <row r="29" spans="1:10" s="5" customFormat="1" ht="15">
      <c r="A29" s="7">
        <v>29</v>
      </c>
      <c r="B29" s="7" t="s">
        <v>26</v>
      </c>
      <c r="C29" s="7" t="s">
        <v>131</v>
      </c>
      <c r="D29" s="7">
        <v>1</v>
      </c>
      <c r="E29" s="7" t="s">
        <v>26</v>
      </c>
      <c r="F29" s="10" t="s">
        <v>337</v>
      </c>
      <c r="G29" s="10" t="s">
        <v>337</v>
      </c>
      <c r="H29" s="10" t="s">
        <v>337</v>
      </c>
      <c r="I29" s="10" t="s">
        <v>364</v>
      </c>
      <c r="J29" s="7" t="s">
        <v>366</v>
      </c>
    </row>
    <row r="30" spans="1:10" s="5" customFormat="1" ht="15">
      <c r="A30" s="7">
        <v>30</v>
      </c>
      <c r="B30" s="7" t="s">
        <v>27</v>
      </c>
      <c r="C30" s="7" t="s">
        <v>132</v>
      </c>
      <c r="D30" s="7">
        <v>1</v>
      </c>
      <c r="E30" s="7" t="s">
        <v>27</v>
      </c>
      <c r="F30" s="10" t="s">
        <v>338</v>
      </c>
      <c r="G30" s="10" t="s">
        <v>338</v>
      </c>
      <c r="H30" s="10" t="s">
        <v>338</v>
      </c>
      <c r="I30" s="10" t="s">
        <v>365</v>
      </c>
      <c r="J30" s="7" t="s">
        <v>296</v>
      </c>
    </row>
    <row r="31" spans="1:10" s="5" customFormat="1" ht="15">
      <c r="A31" s="7">
        <v>31</v>
      </c>
      <c r="B31" s="7" t="s">
        <v>78</v>
      </c>
      <c r="C31" s="7" t="s">
        <v>133</v>
      </c>
      <c r="D31" s="7">
        <v>1</v>
      </c>
      <c r="E31" s="7" t="s">
        <v>78</v>
      </c>
      <c r="F31" s="10" t="s">
        <v>339</v>
      </c>
      <c r="G31" s="10" t="s">
        <v>339</v>
      </c>
      <c r="H31" s="10" t="s">
        <v>339</v>
      </c>
      <c r="I31" s="10" t="s">
        <v>372</v>
      </c>
      <c r="J31" s="7" t="s">
        <v>296</v>
      </c>
    </row>
    <row r="32" spans="1:10" s="5" customFormat="1" ht="15">
      <c r="A32" s="7">
        <v>32</v>
      </c>
      <c r="B32" s="7" t="s">
        <v>79</v>
      </c>
      <c r="C32" s="7" t="s">
        <v>133</v>
      </c>
      <c r="D32" s="7">
        <v>1</v>
      </c>
      <c r="E32" s="7" t="s">
        <v>79</v>
      </c>
      <c r="F32" s="10" t="s">
        <v>340</v>
      </c>
      <c r="G32" s="10" t="s">
        <v>340</v>
      </c>
      <c r="H32" s="10" t="s">
        <v>340</v>
      </c>
      <c r="I32" s="10" t="s">
        <v>373</v>
      </c>
      <c r="J32" s="7" t="s">
        <v>296</v>
      </c>
    </row>
    <row r="33" spans="1:10" s="5" customFormat="1" ht="15">
      <c r="A33" s="7">
        <v>33</v>
      </c>
      <c r="B33" s="7" t="s">
        <v>80</v>
      </c>
      <c r="C33" s="7" t="s">
        <v>133</v>
      </c>
      <c r="D33" s="7">
        <v>1</v>
      </c>
      <c r="E33" s="7" t="s">
        <v>80</v>
      </c>
      <c r="F33" s="10" t="s">
        <v>341</v>
      </c>
      <c r="G33" s="10" t="s">
        <v>341</v>
      </c>
      <c r="H33" s="10" t="s">
        <v>341</v>
      </c>
      <c r="I33" s="10" t="s">
        <v>374</v>
      </c>
      <c r="J33" s="7" t="s">
        <v>296</v>
      </c>
    </row>
    <row r="34" spans="1:10" s="5" customFormat="1" ht="15">
      <c r="A34" s="7">
        <v>34</v>
      </c>
      <c r="B34" s="7" t="s">
        <v>81</v>
      </c>
      <c r="C34" s="7" t="s">
        <v>133</v>
      </c>
      <c r="D34" s="7">
        <v>1</v>
      </c>
      <c r="E34" s="7" t="s">
        <v>81</v>
      </c>
      <c r="F34" s="10" t="s">
        <v>342</v>
      </c>
      <c r="G34" s="10" t="s">
        <v>342</v>
      </c>
      <c r="H34" s="10" t="s">
        <v>342</v>
      </c>
      <c r="I34" s="10" t="s">
        <v>375</v>
      </c>
      <c r="J34" s="7" t="s">
        <v>296</v>
      </c>
    </row>
    <row r="35" spans="1:10" s="5" customFormat="1" ht="15">
      <c r="A35" s="7">
        <v>35</v>
      </c>
      <c r="B35" s="7" t="s">
        <v>82</v>
      </c>
      <c r="C35" s="7" t="s">
        <v>133</v>
      </c>
      <c r="D35" s="7">
        <v>1</v>
      </c>
      <c r="E35" s="7" t="s">
        <v>82</v>
      </c>
      <c r="F35" s="10" t="s">
        <v>343</v>
      </c>
      <c r="G35" s="10" t="s">
        <v>343</v>
      </c>
      <c r="H35" s="10" t="s">
        <v>343</v>
      </c>
      <c r="I35" s="10" t="s">
        <v>376</v>
      </c>
      <c r="J35" s="7" t="s">
        <v>296</v>
      </c>
    </row>
    <row r="36" spans="1:10" s="5" customFormat="1" ht="15">
      <c r="A36" s="7">
        <v>36</v>
      </c>
      <c r="B36" s="7" t="s">
        <v>28</v>
      </c>
      <c r="C36" s="7" t="s">
        <v>133</v>
      </c>
      <c r="D36" s="7">
        <v>1</v>
      </c>
      <c r="E36" s="7" t="s">
        <v>28</v>
      </c>
      <c r="F36" s="10" t="s">
        <v>344</v>
      </c>
      <c r="G36" s="10" t="s">
        <v>344</v>
      </c>
      <c r="H36" s="10" t="s">
        <v>344</v>
      </c>
      <c r="I36" s="10" t="s">
        <v>377</v>
      </c>
      <c r="J36" s="7" t="s">
        <v>296</v>
      </c>
    </row>
    <row r="37" spans="1:10" s="5" customFormat="1" ht="15">
      <c r="A37" s="7">
        <v>37</v>
      </c>
      <c r="B37" s="7" t="s">
        <v>29</v>
      </c>
      <c r="C37" s="7" t="s">
        <v>133</v>
      </c>
      <c r="D37" s="7">
        <v>1</v>
      </c>
      <c r="E37" s="7" t="s">
        <v>29</v>
      </c>
      <c r="F37" s="10" t="s">
        <v>345</v>
      </c>
      <c r="G37" s="10" t="s">
        <v>345</v>
      </c>
      <c r="H37" s="10" t="s">
        <v>345</v>
      </c>
      <c r="I37" s="10" t="s">
        <v>378</v>
      </c>
      <c r="J37" s="7" t="s">
        <v>296</v>
      </c>
    </row>
    <row r="38" spans="1:10" s="5" customFormat="1" ht="15">
      <c r="A38" s="7">
        <v>38</v>
      </c>
      <c r="B38" s="7" t="s">
        <v>83</v>
      </c>
      <c r="C38" s="7" t="s">
        <v>133</v>
      </c>
      <c r="D38" s="7">
        <v>1</v>
      </c>
      <c r="E38" s="7" t="s">
        <v>83</v>
      </c>
      <c r="F38" s="10" t="s">
        <v>346</v>
      </c>
      <c r="G38" s="10" t="s">
        <v>346</v>
      </c>
      <c r="H38" s="10" t="s">
        <v>346</v>
      </c>
      <c r="I38" s="10" t="s">
        <v>360</v>
      </c>
      <c r="J38" s="7" t="s">
        <v>296</v>
      </c>
    </row>
    <row r="39" spans="1:10" s="5" customFormat="1" ht="15">
      <c r="A39" s="7">
        <v>39</v>
      </c>
      <c r="B39" s="7" t="s">
        <v>30</v>
      </c>
      <c r="C39" s="7" t="s">
        <v>133</v>
      </c>
      <c r="D39" s="7">
        <v>1</v>
      </c>
      <c r="E39" s="7" t="s">
        <v>30</v>
      </c>
      <c r="F39" s="10" t="s">
        <v>347</v>
      </c>
      <c r="G39" s="10" t="s">
        <v>347</v>
      </c>
      <c r="H39" s="10" t="s">
        <v>347</v>
      </c>
      <c r="I39" s="10" t="s">
        <v>361</v>
      </c>
      <c r="J39" s="7" t="s">
        <v>296</v>
      </c>
    </row>
    <row r="40" spans="1:10" s="5" customFormat="1" ht="15">
      <c r="A40" s="7">
        <v>40</v>
      </c>
      <c r="B40" s="7" t="s">
        <v>84</v>
      </c>
      <c r="C40" s="7" t="s">
        <v>133</v>
      </c>
      <c r="D40" s="7">
        <v>1</v>
      </c>
      <c r="E40" s="7" t="s">
        <v>84</v>
      </c>
      <c r="F40" s="10" t="s">
        <v>348</v>
      </c>
      <c r="G40" s="10" t="s">
        <v>348</v>
      </c>
      <c r="H40" s="10" t="s">
        <v>348</v>
      </c>
      <c r="I40" s="10" t="s">
        <v>379</v>
      </c>
      <c r="J40" s="7" t="s">
        <v>296</v>
      </c>
    </row>
    <row r="41" spans="1:10" s="5" customFormat="1" ht="15">
      <c r="A41" s="7">
        <v>41</v>
      </c>
      <c r="B41" s="7" t="s">
        <v>85</v>
      </c>
      <c r="C41" s="7" t="s">
        <v>133</v>
      </c>
      <c r="D41" s="7">
        <v>1</v>
      </c>
      <c r="E41" s="7" t="s">
        <v>85</v>
      </c>
      <c r="F41" s="10" t="s">
        <v>349</v>
      </c>
      <c r="G41" s="10" t="s">
        <v>349</v>
      </c>
      <c r="H41" s="10" t="s">
        <v>349</v>
      </c>
      <c r="I41" s="10" t="s">
        <v>380</v>
      </c>
      <c r="J41" s="7" t="s">
        <v>296</v>
      </c>
    </row>
    <row r="42" spans="1:10" s="5" customFormat="1" ht="15">
      <c r="A42" s="7">
        <v>42</v>
      </c>
      <c r="B42" s="7" t="s">
        <v>86</v>
      </c>
      <c r="C42" s="7" t="s">
        <v>133</v>
      </c>
      <c r="D42" s="7">
        <v>1</v>
      </c>
      <c r="E42" s="7" t="s">
        <v>86</v>
      </c>
      <c r="F42" s="10" t="s">
        <v>350</v>
      </c>
      <c r="G42" s="10" t="s">
        <v>350</v>
      </c>
      <c r="H42" s="10" t="s">
        <v>350</v>
      </c>
      <c r="I42" s="10" t="s">
        <v>381</v>
      </c>
      <c r="J42" s="7" t="s">
        <v>296</v>
      </c>
    </row>
    <row r="43" spans="1:10" s="5" customFormat="1" ht="15">
      <c r="A43" s="7">
        <v>43</v>
      </c>
      <c r="B43" s="7" t="s">
        <v>87</v>
      </c>
      <c r="C43" s="7" t="s">
        <v>133</v>
      </c>
      <c r="D43" s="7">
        <v>1</v>
      </c>
      <c r="E43" s="7" t="s">
        <v>87</v>
      </c>
      <c r="F43" s="10" t="s">
        <v>351</v>
      </c>
      <c r="G43" s="10" t="s">
        <v>351</v>
      </c>
      <c r="H43" s="10" t="s">
        <v>351</v>
      </c>
      <c r="I43" s="10" t="s">
        <v>382</v>
      </c>
      <c r="J43" s="7" t="s">
        <v>296</v>
      </c>
    </row>
    <row r="44" spans="1:10" s="5" customFormat="1" ht="15">
      <c r="A44" s="7">
        <v>44</v>
      </c>
      <c r="B44" s="7" t="s">
        <v>31</v>
      </c>
      <c r="C44" s="7" t="s">
        <v>134</v>
      </c>
      <c r="D44" s="7">
        <v>1</v>
      </c>
      <c r="E44" s="7" t="s">
        <v>31</v>
      </c>
      <c r="F44" s="10" t="s">
        <v>352</v>
      </c>
      <c r="G44" s="10" t="s">
        <v>352</v>
      </c>
      <c r="H44" s="10" t="s">
        <v>352</v>
      </c>
      <c r="I44" s="10" t="s">
        <v>383</v>
      </c>
      <c r="J44" s="7" t="s">
        <v>296</v>
      </c>
    </row>
    <row r="45" spans="1:10" s="5" customFormat="1" ht="15">
      <c r="A45" s="7">
        <v>45</v>
      </c>
      <c r="B45" s="7" t="s">
        <v>32</v>
      </c>
      <c r="C45" s="7" t="s">
        <v>134</v>
      </c>
      <c r="D45" s="7">
        <v>1</v>
      </c>
      <c r="E45" s="7" t="s">
        <v>32</v>
      </c>
      <c r="F45" s="10" t="s">
        <v>353</v>
      </c>
      <c r="G45" s="10" t="s">
        <v>353</v>
      </c>
      <c r="H45" s="10" t="s">
        <v>353</v>
      </c>
      <c r="I45" s="10" t="s">
        <v>384</v>
      </c>
      <c r="J45" s="7" t="s">
        <v>296</v>
      </c>
    </row>
    <row r="46" spans="1:10" s="5" customFormat="1" ht="15">
      <c r="A46" s="7">
        <v>46</v>
      </c>
      <c r="B46" s="7" t="s">
        <v>33</v>
      </c>
      <c r="C46" s="7" t="s">
        <v>134</v>
      </c>
      <c r="D46" s="7">
        <v>1</v>
      </c>
      <c r="E46" s="7" t="s">
        <v>33</v>
      </c>
      <c r="F46" s="10" t="s">
        <v>354</v>
      </c>
      <c r="G46" s="10" t="s">
        <v>354</v>
      </c>
      <c r="H46" s="10" t="s">
        <v>354</v>
      </c>
      <c r="I46" s="10" t="s">
        <v>385</v>
      </c>
      <c r="J46" s="7" t="s">
        <v>296</v>
      </c>
    </row>
    <row r="47" spans="1:10" s="5" customFormat="1" ht="15">
      <c r="A47" s="7">
        <v>47</v>
      </c>
      <c r="B47" s="7" t="s">
        <v>34</v>
      </c>
      <c r="C47" s="7" t="s">
        <v>134</v>
      </c>
      <c r="D47" s="7">
        <v>1</v>
      </c>
      <c r="E47" s="7" t="s">
        <v>34</v>
      </c>
      <c r="F47" s="10" t="s">
        <v>355</v>
      </c>
      <c r="G47" s="10" t="s">
        <v>355</v>
      </c>
      <c r="H47" s="10" t="s">
        <v>355</v>
      </c>
      <c r="I47" s="10" t="s">
        <v>386</v>
      </c>
      <c r="J47" s="7" t="s">
        <v>296</v>
      </c>
    </row>
    <row r="48" spans="1:10" s="5" customFormat="1" ht="15">
      <c r="A48" s="7">
        <v>48</v>
      </c>
      <c r="B48" s="7" t="s">
        <v>35</v>
      </c>
      <c r="C48" s="7" t="s">
        <v>134</v>
      </c>
      <c r="D48" s="7">
        <v>1</v>
      </c>
      <c r="E48" s="7" t="s">
        <v>35</v>
      </c>
      <c r="F48" s="10" t="s">
        <v>356</v>
      </c>
      <c r="G48" s="10" t="s">
        <v>356</v>
      </c>
      <c r="H48" s="10" t="s">
        <v>356</v>
      </c>
      <c r="I48" s="10" t="s">
        <v>362</v>
      </c>
      <c r="J48" s="7" t="s">
        <v>296</v>
      </c>
    </row>
    <row r="49" spans="1:10">
      <c r="A49" s="7">
        <v>49</v>
      </c>
      <c r="B49" s="7" t="s">
        <v>36</v>
      </c>
      <c r="C49" s="7" t="s">
        <v>134</v>
      </c>
      <c r="D49" s="7">
        <v>1</v>
      </c>
      <c r="E49" s="7" t="s">
        <v>36</v>
      </c>
      <c r="F49" s="11" t="s">
        <v>240</v>
      </c>
      <c r="G49" s="7" t="s">
        <v>240</v>
      </c>
      <c r="H49" s="7" t="s">
        <v>240</v>
      </c>
      <c r="I49" s="11" t="s">
        <v>241</v>
      </c>
      <c r="J49" s="7" t="s">
        <v>296</v>
      </c>
    </row>
    <row r="50" spans="1:10" s="5" customFormat="1" ht="15">
      <c r="A50" s="7">
        <v>50</v>
      </c>
      <c r="B50" s="7" t="s">
        <v>55</v>
      </c>
      <c r="C50" s="7" t="s">
        <v>135</v>
      </c>
      <c r="D50" s="7">
        <v>1</v>
      </c>
      <c r="E50" s="7" t="s">
        <v>55</v>
      </c>
      <c r="F50" s="10" t="s">
        <v>357</v>
      </c>
      <c r="G50" s="10" t="s">
        <v>357</v>
      </c>
      <c r="H50" s="10" t="s">
        <v>357</v>
      </c>
      <c r="I50" s="10" t="s">
        <v>359</v>
      </c>
      <c r="J50" s="7" t="s">
        <v>296</v>
      </c>
    </row>
    <row r="51" spans="1:10" s="5" customFormat="1" ht="15">
      <c r="A51" s="7">
        <v>51</v>
      </c>
      <c r="B51" s="7" t="s">
        <v>37</v>
      </c>
      <c r="C51" s="7" t="s">
        <v>135</v>
      </c>
      <c r="D51" s="7">
        <v>1</v>
      </c>
      <c r="E51" s="7" t="s">
        <v>37</v>
      </c>
      <c r="F51" s="10" t="s">
        <v>358</v>
      </c>
      <c r="G51" s="10" t="s">
        <v>358</v>
      </c>
      <c r="H51" s="10" t="s">
        <v>358</v>
      </c>
      <c r="I51" s="10" t="s">
        <v>387</v>
      </c>
      <c r="J51" s="7" t="s">
        <v>296</v>
      </c>
    </row>
    <row r="52" spans="1:10">
      <c r="A52" s="7">
        <v>52</v>
      </c>
      <c r="B52" s="7" t="s">
        <v>38</v>
      </c>
      <c r="C52" s="7" t="s">
        <v>136</v>
      </c>
      <c r="D52" s="7">
        <v>1</v>
      </c>
      <c r="E52" s="7" t="s">
        <v>38</v>
      </c>
      <c r="F52" s="7" t="s">
        <v>215</v>
      </c>
      <c r="G52" s="7" t="s">
        <v>215</v>
      </c>
      <c r="H52" s="7" t="s">
        <v>215</v>
      </c>
      <c r="I52" s="7" t="s">
        <v>216</v>
      </c>
      <c r="J52" s="7" t="s">
        <v>335</v>
      </c>
    </row>
    <row r="53" spans="1:10">
      <c r="A53" s="7">
        <v>53</v>
      </c>
      <c r="B53" s="7" t="s">
        <v>88</v>
      </c>
      <c r="C53" s="7" t="s">
        <v>137</v>
      </c>
      <c r="D53" s="7">
        <v>1</v>
      </c>
      <c r="E53" s="7" t="s">
        <v>88</v>
      </c>
      <c r="F53" s="7" t="s">
        <v>192</v>
      </c>
      <c r="G53" s="7" t="s">
        <v>192</v>
      </c>
      <c r="H53" s="7" t="s">
        <v>192</v>
      </c>
      <c r="I53" s="7" t="s">
        <v>193</v>
      </c>
      <c r="J53" s="7" t="s">
        <v>296</v>
      </c>
    </row>
    <row r="54" spans="1:10">
      <c r="A54" s="7">
        <v>54</v>
      </c>
      <c r="B54" s="7" t="s">
        <v>313</v>
      </c>
      <c r="C54" s="7" t="s">
        <v>138</v>
      </c>
      <c r="D54" s="7">
        <v>1</v>
      </c>
      <c r="E54" s="7" t="s">
        <v>89</v>
      </c>
      <c r="F54" s="7" t="s">
        <v>154</v>
      </c>
      <c r="G54" s="7" t="s">
        <v>154</v>
      </c>
      <c r="H54" s="7" t="s">
        <v>154</v>
      </c>
      <c r="I54" s="7" t="s">
        <v>155</v>
      </c>
      <c r="J54" s="7" t="s">
        <v>311</v>
      </c>
    </row>
    <row r="55" spans="1:10">
      <c r="A55" s="7">
        <v>55</v>
      </c>
      <c r="B55" s="7" t="s">
        <v>91</v>
      </c>
      <c r="C55" s="7" t="s">
        <v>322</v>
      </c>
      <c r="D55" s="7">
        <v>0.6</v>
      </c>
      <c r="E55" s="7" t="s">
        <v>91</v>
      </c>
      <c r="F55" s="7" t="s">
        <v>290</v>
      </c>
      <c r="G55" s="7" t="s">
        <v>290</v>
      </c>
      <c r="H55" s="7" t="s">
        <v>290</v>
      </c>
      <c r="I55" s="7" t="s">
        <v>390</v>
      </c>
      <c r="J55" s="7" t="s">
        <v>296</v>
      </c>
    </row>
    <row r="56" spans="1:10">
      <c r="A56" s="7">
        <v>56</v>
      </c>
      <c r="B56" s="7" t="s">
        <v>91</v>
      </c>
      <c r="C56" s="7" t="s">
        <v>323</v>
      </c>
      <c r="D56" s="7">
        <v>0.4</v>
      </c>
      <c r="E56" s="7" t="s">
        <v>91</v>
      </c>
      <c r="F56" s="7" t="s">
        <v>171</v>
      </c>
      <c r="G56" s="7" t="s">
        <v>171</v>
      </c>
      <c r="H56" s="7" t="s">
        <v>171</v>
      </c>
      <c r="I56" s="7" t="s">
        <v>172</v>
      </c>
      <c r="J56" s="7" t="s">
        <v>296</v>
      </c>
    </row>
    <row r="57" spans="1:10">
      <c r="A57" s="7">
        <v>57</v>
      </c>
      <c r="B57" s="7" t="s">
        <v>92</v>
      </c>
      <c r="C57" s="7" t="s">
        <v>324</v>
      </c>
      <c r="D57" s="7">
        <v>1</v>
      </c>
      <c r="E57" s="7" t="s">
        <v>92</v>
      </c>
      <c r="F57" s="7" t="s">
        <v>158</v>
      </c>
      <c r="G57" s="7" t="s">
        <v>158</v>
      </c>
      <c r="H57" s="7" t="s">
        <v>158</v>
      </c>
      <c r="I57" s="7" t="s">
        <v>159</v>
      </c>
      <c r="J57" s="7" t="s">
        <v>310</v>
      </c>
    </row>
    <row r="58" spans="1:10" s="6" customFormat="1">
      <c r="A58" s="12">
        <v>58</v>
      </c>
      <c r="B58" s="12" t="s">
        <v>297</v>
      </c>
      <c r="C58" s="12" t="s">
        <v>325</v>
      </c>
      <c r="D58" s="12">
        <v>0.83</v>
      </c>
      <c r="E58" s="12" t="s">
        <v>93</v>
      </c>
      <c r="F58" s="12" t="s">
        <v>285</v>
      </c>
      <c r="G58" s="12" t="s">
        <v>164</v>
      </c>
      <c r="H58" s="12" t="s">
        <v>285</v>
      </c>
      <c r="I58" s="12" t="s">
        <v>286</v>
      </c>
      <c r="J58" s="7" t="s">
        <v>296</v>
      </c>
    </row>
    <row r="59" spans="1:10" s="6" customFormat="1">
      <c r="A59" s="12">
        <v>59</v>
      </c>
      <c r="B59" s="12" t="s">
        <v>297</v>
      </c>
      <c r="C59" s="12" t="s">
        <v>326</v>
      </c>
      <c r="D59" s="12">
        <v>0.1</v>
      </c>
      <c r="E59" s="12" t="s">
        <v>93</v>
      </c>
      <c r="F59" s="12" t="s">
        <v>285</v>
      </c>
      <c r="G59" s="12" t="s">
        <v>164</v>
      </c>
      <c r="H59" s="12" t="s">
        <v>285</v>
      </c>
      <c r="I59" s="12" t="s">
        <v>286</v>
      </c>
      <c r="J59" s="7" t="s">
        <v>296</v>
      </c>
    </row>
    <row r="60" spans="1:10" s="6" customFormat="1">
      <c r="A60" s="12">
        <v>60</v>
      </c>
      <c r="B60" s="12" t="s">
        <v>297</v>
      </c>
      <c r="C60" s="12" t="s">
        <v>298</v>
      </c>
      <c r="D60" s="12">
        <v>7.0000000000000007E-2</v>
      </c>
      <c r="E60" s="12" t="s">
        <v>93</v>
      </c>
      <c r="F60" s="12" t="s">
        <v>285</v>
      </c>
      <c r="G60" s="12" t="s">
        <v>164</v>
      </c>
      <c r="H60" s="12" t="s">
        <v>285</v>
      </c>
      <c r="I60" s="12" t="s">
        <v>286</v>
      </c>
      <c r="J60" s="7" t="s">
        <v>296</v>
      </c>
    </row>
    <row r="61" spans="1:10">
      <c r="A61" s="7">
        <v>61</v>
      </c>
      <c r="B61" s="7" t="s">
        <v>299</v>
      </c>
      <c r="C61" s="7" t="s">
        <v>327</v>
      </c>
      <c r="D61" s="7">
        <v>0.85</v>
      </c>
      <c r="E61" s="7" t="s">
        <v>94</v>
      </c>
      <c r="F61" s="7" t="s">
        <v>166</v>
      </c>
      <c r="G61" s="7" t="s">
        <v>166</v>
      </c>
      <c r="H61" s="7" t="s">
        <v>166</v>
      </c>
      <c r="I61" s="7" t="s">
        <v>167</v>
      </c>
      <c r="J61" s="7" t="s">
        <v>309</v>
      </c>
    </row>
    <row r="62" spans="1:10">
      <c r="A62" s="7">
        <v>62</v>
      </c>
      <c r="B62" s="7" t="s">
        <v>299</v>
      </c>
      <c r="C62" s="7" t="s">
        <v>328</v>
      </c>
      <c r="D62" s="7">
        <v>0.15</v>
      </c>
      <c r="E62" s="7" t="s">
        <v>94</v>
      </c>
      <c r="F62" s="7" t="s">
        <v>166</v>
      </c>
      <c r="G62" s="7" t="s">
        <v>166</v>
      </c>
      <c r="H62" s="7" t="s">
        <v>166</v>
      </c>
      <c r="I62" s="7" t="s">
        <v>167</v>
      </c>
      <c r="J62" s="7" t="s">
        <v>309</v>
      </c>
    </row>
    <row r="63" spans="1:10">
      <c r="A63" s="7">
        <v>63</v>
      </c>
      <c r="B63" s="7" t="s">
        <v>288</v>
      </c>
      <c r="C63" s="7" t="s">
        <v>329</v>
      </c>
      <c r="D63" s="7">
        <v>1</v>
      </c>
      <c r="E63" s="7" t="s">
        <v>95</v>
      </c>
      <c r="F63" s="7" t="s">
        <v>156</v>
      </c>
      <c r="G63" s="7" t="s">
        <v>156</v>
      </c>
      <c r="H63" s="7" t="s">
        <v>156</v>
      </c>
      <c r="I63" s="7" t="s">
        <v>157</v>
      </c>
      <c r="J63" s="7" t="s">
        <v>296</v>
      </c>
    </row>
    <row r="64" spans="1:10">
      <c r="A64" s="7">
        <v>64</v>
      </c>
      <c r="B64" s="7" t="s">
        <v>314</v>
      </c>
      <c r="C64" s="7" t="s">
        <v>330</v>
      </c>
      <c r="D64" s="7">
        <v>1</v>
      </c>
      <c r="E64" s="7" t="s">
        <v>96</v>
      </c>
      <c r="F64" s="7" t="s">
        <v>181</v>
      </c>
      <c r="G64" s="7" t="s">
        <v>181</v>
      </c>
      <c r="H64" s="7" t="s">
        <v>181</v>
      </c>
      <c r="I64" s="7" t="s">
        <v>182</v>
      </c>
      <c r="J64" s="7" t="s">
        <v>296</v>
      </c>
    </row>
    <row r="65" spans="1:10">
      <c r="A65" s="7">
        <v>65</v>
      </c>
      <c r="B65" s="7" t="s">
        <v>300</v>
      </c>
      <c r="C65" s="7" t="s">
        <v>301</v>
      </c>
      <c r="D65" s="7">
        <v>1</v>
      </c>
      <c r="E65" s="7" t="s">
        <v>97</v>
      </c>
      <c r="F65" s="7" t="s">
        <v>179</v>
      </c>
      <c r="G65" s="7" t="s">
        <v>179</v>
      </c>
      <c r="H65" s="7" t="s">
        <v>179</v>
      </c>
      <c r="I65" s="7" t="s">
        <v>180</v>
      </c>
      <c r="J65" s="7" t="s">
        <v>296</v>
      </c>
    </row>
    <row r="66" spans="1:10">
      <c r="A66" s="7">
        <v>66</v>
      </c>
      <c r="B66" s="7" t="s">
        <v>300</v>
      </c>
      <c r="C66" s="7" t="s">
        <v>302</v>
      </c>
      <c r="D66" s="7">
        <v>1</v>
      </c>
      <c r="E66" s="7" t="s">
        <v>98</v>
      </c>
      <c r="F66" s="7" t="s">
        <v>175</v>
      </c>
      <c r="G66" s="7" t="s">
        <v>175</v>
      </c>
      <c r="H66" s="7" t="s">
        <v>175</v>
      </c>
      <c r="I66" s="7" t="s">
        <v>176</v>
      </c>
      <c r="J66" s="7" t="s">
        <v>296</v>
      </c>
    </row>
    <row r="67" spans="1:10">
      <c r="A67" s="7">
        <v>67</v>
      </c>
      <c r="B67" s="7" t="s">
        <v>300</v>
      </c>
      <c r="C67" s="7" t="s">
        <v>139</v>
      </c>
      <c r="D67" s="7">
        <v>1</v>
      </c>
      <c r="E67" s="7" t="s">
        <v>99</v>
      </c>
      <c r="F67" s="7" t="s">
        <v>177</v>
      </c>
      <c r="G67" s="7" t="s">
        <v>177</v>
      </c>
      <c r="H67" s="7" t="s">
        <v>177</v>
      </c>
      <c r="I67" s="7" t="s">
        <v>178</v>
      </c>
      <c r="J67" s="7" t="s">
        <v>296</v>
      </c>
    </row>
    <row r="68" spans="1:10">
      <c r="A68" s="7">
        <v>68</v>
      </c>
      <c r="B68" s="7" t="s">
        <v>289</v>
      </c>
      <c r="C68" s="7" t="s">
        <v>331</v>
      </c>
      <c r="D68" s="7">
        <v>1</v>
      </c>
      <c r="E68" s="7" t="s">
        <v>100</v>
      </c>
      <c r="F68" s="7" t="s">
        <v>165</v>
      </c>
      <c r="G68" s="7" t="s">
        <v>165</v>
      </c>
      <c r="H68" s="7" t="s">
        <v>165</v>
      </c>
      <c r="I68" s="7" t="s">
        <v>388</v>
      </c>
      <c r="J68" s="7" t="s">
        <v>296</v>
      </c>
    </row>
    <row r="69" spans="1:10">
      <c r="A69" s="7">
        <v>69</v>
      </c>
      <c r="B69" s="7" t="s">
        <v>289</v>
      </c>
      <c r="C69" s="7" t="s">
        <v>332</v>
      </c>
      <c r="D69" s="7">
        <v>1</v>
      </c>
      <c r="E69" s="7" t="s">
        <v>101</v>
      </c>
      <c r="F69" s="7" t="s">
        <v>284</v>
      </c>
      <c r="G69" s="7" t="s">
        <v>284</v>
      </c>
      <c r="H69" s="7" t="s">
        <v>284</v>
      </c>
      <c r="I69" s="7" t="s">
        <v>389</v>
      </c>
      <c r="J69" s="7" t="s">
        <v>296</v>
      </c>
    </row>
    <row r="70" spans="1:10">
      <c r="A70" s="7">
        <v>71</v>
      </c>
      <c r="B70" s="7" t="s">
        <v>315</v>
      </c>
      <c r="C70" s="7" t="s">
        <v>333</v>
      </c>
      <c r="D70" s="7">
        <v>0.5</v>
      </c>
      <c r="E70" s="7" t="s">
        <v>72</v>
      </c>
      <c r="F70" s="7" t="s">
        <v>188</v>
      </c>
      <c r="G70" s="7" t="s">
        <v>188</v>
      </c>
      <c r="H70" s="7" t="s">
        <v>188</v>
      </c>
      <c r="I70" s="7" t="s">
        <v>189</v>
      </c>
      <c r="J70" s="7" t="s">
        <v>296</v>
      </c>
    </row>
    <row r="75" spans="1:10">
      <c r="D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v2024_09</vt:lpstr>
      <vt:lpstr>Sheet1</vt:lpstr>
      <vt:lpstr>v14.5.0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Jessica Haskins</cp:lastModifiedBy>
  <dcterms:created xsi:type="dcterms:W3CDTF">2025-03-12T18:55:37Z</dcterms:created>
  <dcterms:modified xsi:type="dcterms:W3CDTF">2025-06-26T00:50:59Z</dcterms:modified>
</cp:coreProperties>
</file>