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9060" windowHeight="6216"/>
  </bookViews>
  <sheets>
    <sheet name="Main Record" sheetId="1" r:id="rId1"/>
    <sheet name="길기성" sheetId="2" r:id="rId2"/>
    <sheet name="이주영" sheetId="3" r:id="rId3"/>
    <sheet name="차정훈" sheetId="4" r:id="rId4"/>
  </sheets>
  <calcPr calcId="162913"/>
</workbook>
</file>

<file path=xl/calcChain.xml><?xml version="1.0" encoding="utf-8"?>
<calcChain xmlns="http://schemas.openxmlformats.org/spreadsheetml/2006/main">
  <c r="I30" i="1" l="1"/>
  <c r="H30" i="1"/>
  <c r="J26" i="1"/>
  <c r="D26" i="1"/>
  <c r="D24" i="1"/>
  <c r="G22" i="1"/>
  <c r="D22" i="1"/>
  <c r="D20" i="1"/>
  <c r="J17" i="1"/>
  <c r="G17" i="1"/>
  <c r="D17" i="1"/>
  <c r="G15" i="1"/>
  <c r="D15" i="1"/>
  <c r="G13" i="1"/>
  <c r="D13" i="1"/>
  <c r="J11" i="1"/>
  <c r="G11" i="1"/>
  <c r="D11" i="1"/>
</calcChain>
</file>

<file path=xl/sharedStrings.xml><?xml version="1.0" encoding="utf-8"?>
<sst xmlns="http://schemas.openxmlformats.org/spreadsheetml/2006/main" count="172" uniqueCount="39">
  <si>
    <t>Adam, batch size 64 고정</t>
  </si>
  <si>
    <t>Adam, lr 0.001 고정</t>
  </si>
  <si>
    <t>batch size 64, lr 0.001 고정</t>
  </si>
  <si>
    <t>PyramidNet</t>
  </si>
  <si>
    <t>lr 0.1</t>
  </si>
  <si>
    <t>train acc</t>
  </si>
  <si>
    <t>bs 32</t>
  </si>
  <si>
    <t>SGD</t>
  </si>
  <si>
    <t>0. 87337</t>
  </si>
  <si>
    <t>test acc</t>
  </si>
  <si>
    <t>lr 0.01</t>
  </si>
  <si>
    <t>bs 64</t>
  </si>
  <si>
    <t>AdaGrad</t>
  </si>
  <si>
    <t>lr 0.001</t>
  </si>
  <si>
    <t>bs 128</t>
  </si>
  <si>
    <t>RMSProp</t>
  </si>
  <si>
    <t>lr 0.0001</t>
  </si>
  <si>
    <t>bs 256</t>
  </si>
  <si>
    <t>Adam</t>
  </si>
  <si>
    <t>DenseNet</t>
  </si>
  <si>
    <t>Xception</t>
  </si>
  <si>
    <t>다양한 증강</t>
  </si>
  <si>
    <t>기본 증강</t>
  </si>
  <si>
    <t>Mish</t>
  </si>
  <si>
    <t>에폭 155 bs 32</t>
  </si>
  <si>
    <t>Swish</t>
  </si>
  <si>
    <t>Relu</t>
  </si>
  <si>
    <t>Train datetime</t>
  </si>
  <si>
    <t>Hyperparameters</t>
  </si>
  <si>
    <t>Model defintion</t>
  </si>
  <si>
    <t>Top1 acc</t>
  </si>
  <si>
    <t>Competition Score</t>
  </si>
  <si>
    <t>(예시)
 20201128_2359</t>
  </si>
  <si>
    <t>(예시)
WEIGHTDECAY = 5e-4
MOMENTUM = 0.9
BATCHSIZE = 32
LR = 0.001
EPOCHS = 200
PRINTFREQ = 400</t>
  </si>
  <si>
    <t>import torch
import torch.nn as nn
class SENet(nn.Module):
    def __init__(self, num_ch, r):
        super(SENet, self).__init__()
        self.GAP = nn.AdaptiveAvgPool2d((1,1))
        self.FCL1 = nn.Linear(in_features=num_ch, out_features=int(num_ch/r))
        self.FCL2 = nn.Linear(in_features=int(num_ch/r), out_features=num_ch)
        self.relu = nn.ReLU(True)
        self.sig = nn.Sigmoid()
        self.view = View(-1)
    def forward(self, x):
        x1 = self.GAP(x)
        x1 = self.FCL1(self.view(x1))
        x1 = self.relu(x1)
        x1 = self.FCL2(x1)
        x1 = self.sig(x1)
        return x * x1.unsqueeze(2).unsqueeze(3).expand_as(x)
class CNN(nn.Module):
    def __init__(self):
        super(CNN, self).__init__()
        layers = []
        layers += [nn.Conv2d(in_channels=3, out_channels=32, kernel_size=3, stride=1, padding=1),
                   nn.ReLU(inplace=True),
                   SENet(32, 4),
                   nn.MaxPool2d(kernel_size=2, stride=2),
                   nn.Conv2d(in_channels=32, out_channels=64, kernel_size=3, stride=1, padding=1),
                   nn.ReLU(inplace=True),
                   SENet(64, 16),
                   nn.MaxPool2d(kernel_size=2, stride=2),
                   View(-1),
                   nn.Linear(in_features=4096, out_features=128),
                   nn.ReLU(inplace=True),
                   nn.Linear(in_features=128, out_features=10)]
        self.layers = nn.Sequential(*layers)
    def forward(self, x):
        return self.layers(x)
class View(nn.Module):
    def __init__(self, *shape):
        super(View, self).__init__()
        self.shape = shape
    def forward(self, x):
        return x.view(x.shape[0], *self.shape)
def Model():
    r"""Return your custom model
    """
    return CNN()
model = Model()
model = model.cuda()
from torchsummary import summary
summary(model, (3,32,32))</t>
  </si>
  <si>
    <r>
      <rPr>
        <sz val="10"/>
        <color theme="1"/>
        <rFont val="돋움"/>
        <family val="3"/>
        <charset val="129"/>
      </rPr>
      <t>모델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비교</t>
    </r>
    <phoneticPr fontId="11" type="noConversion"/>
  </si>
  <si>
    <r>
      <t xml:space="preserve">ground </t>
    </r>
    <r>
      <rPr>
        <sz val="11"/>
        <color rgb="FF000000"/>
        <rFont val="돋움"/>
        <family val="3"/>
        <charset val="129"/>
      </rPr>
      <t>고정값</t>
    </r>
    <r>
      <rPr>
        <sz val="11"/>
        <color rgb="FF000000"/>
        <rFont val="Arial"/>
      </rPr>
      <t xml:space="preserve">: </t>
    </r>
    <r>
      <rPr>
        <sz val="11"/>
        <color rgb="FF000000"/>
        <rFont val="돋움"/>
        <family val="3"/>
        <charset val="129"/>
      </rPr>
      <t>에폭</t>
    </r>
    <r>
      <rPr>
        <sz val="11"/>
        <color rgb="FF000000"/>
        <rFont val="Arial"/>
      </rPr>
      <t xml:space="preserve"> 100, LabelSmoothLoss(0.1), 
 </t>
    </r>
    <r>
      <rPr>
        <sz val="11"/>
        <color rgb="FF000000"/>
        <rFont val="돋움"/>
        <family val="3"/>
        <charset val="129"/>
      </rPr>
      <t>데이터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증강</t>
    </r>
    <r>
      <rPr>
        <sz val="11"/>
        <color rgb="FF000000"/>
        <rFont val="Arial"/>
      </rPr>
      <t>X, SGD</t>
    </r>
    <r>
      <rPr>
        <sz val="11"/>
        <color rgb="FF000000"/>
        <rFont val="돋움"/>
        <family val="3"/>
        <charset val="129"/>
      </rPr>
      <t>는</t>
    </r>
    <r>
      <rPr>
        <sz val="11"/>
        <color rgb="FF000000"/>
        <rFont val="Arial"/>
      </rPr>
      <t xml:space="preserve"> neostrov </t>
    </r>
    <r>
      <rPr>
        <sz val="11"/>
        <color rgb="FF000000"/>
        <rFont val="돋움"/>
        <family val="3"/>
        <charset val="129"/>
      </rPr>
      <t>사용</t>
    </r>
    <r>
      <rPr>
        <sz val="11"/>
        <color rgb="FF000000"/>
        <rFont val="Arial"/>
      </rPr>
      <t xml:space="preserve">, </t>
    </r>
    <r>
      <rPr>
        <sz val="11"/>
        <color rgb="FF000000"/>
        <rFont val="돋움"/>
        <family val="3"/>
        <charset val="129"/>
      </rPr>
      <t xml:space="preserve">나머지
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옵티마이저는</t>
    </r>
    <r>
      <rPr>
        <sz val="11"/>
        <color rgb="FF000000"/>
        <rFont val="Arial"/>
      </rPr>
      <t xml:space="preserve"> lr </t>
    </r>
    <r>
      <rPr>
        <sz val="11"/>
        <color rgb="FF000000"/>
        <rFont val="돋움"/>
        <family val="3"/>
        <charset val="129"/>
      </rPr>
      <t>뺴고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기본값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사용</t>
    </r>
    <phoneticPr fontId="11" type="noConversion"/>
  </si>
  <si>
    <r>
      <rPr>
        <b/>
        <u/>
        <sz val="10"/>
        <color rgb="FF1155CC"/>
        <rFont val="돋움"/>
        <family val="3"/>
        <charset val="129"/>
      </rPr>
      <t>모델</t>
    </r>
    <r>
      <rPr>
        <b/>
        <u/>
        <sz val="10"/>
        <color rgb="FF1155CC"/>
        <rFont val="Arial"/>
        <family val="2"/>
      </rPr>
      <t xml:space="preserve"> </t>
    </r>
    <r>
      <rPr>
        <b/>
        <u/>
        <sz val="10"/>
        <color rgb="FF1155CC"/>
        <rFont val="돋움"/>
        <family val="3"/>
        <charset val="129"/>
      </rPr>
      <t>링크</t>
    </r>
    <r>
      <rPr>
        <b/>
        <u/>
        <sz val="10"/>
        <color rgb="FF1155CC"/>
        <rFont val="Arial"/>
        <family val="2"/>
      </rPr>
      <t xml:space="preserve">: </t>
    </r>
    <r>
      <rPr>
        <b/>
        <u/>
        <sz val="10"/>
        <color rgb="FF1155CC"/>
        <rFont val="돋움"/>
        <family val="3"/>
        <charset val="129"/>
      </rPr>
      <t>이</t>
    </r>
    <r>
      <rPr>
        <b/>
        <u/>
        <sz val="10"/>
        <color rgb="FF1155CC"/>
        <rFont val="Arial"/>
        <family val="2"/>
      </rPr>
      <t xml:space="preserve"> </t>
    </r>
    <r>
      <rPr>
        <b/>
        <u/>
        <sz val="10"/>
        <color rgb="FF1155CC"/>
        <rFont val="돋움"/>
        <family val="3"/>
        <charset val="129"/>
      </rPr>
      <t>링크의</t>
    </r>
    <r>
      <rPr>
        <b/>
        <u/>
        <sz val="10"/>
        <color rgb="FF1155CC"/>
        <rFont val="Arial"/>
        <family val="2"/>
      </rPr>
      <t xml:space="preserve"> </t>
    </r>
    <r>
      <rPr>
        <b/>
        <u/>
        <sz val="10"/>
        <color rgb="FF1155CC"/>
        <rFont val="돋움"/>
        <family val="3"/>
        <charset val="129"/>
      </rPr>
      <t>상위</t>
    </r>
    <r>
      <rPr>
        <b/>
        <u/>
        <sz val="10"/>
        <color rgb="FF1155CC"/>
        <rFont val="Arial"/>
        <family val="2"/>
      </rPr>
      <t xml:space="preserve"> 3</t>
    </r>
    <r>
      <rPr>
        <b/>
        <u/>
        <sz val="10"/>
        <color rgb="FF1155CC"/>
        <rFont val="돋움"/>
        <family val="3"/>
        <charset val="129"/>
      </rPr>
      <t>개</t>
    </r>
    <r>
      <rPr>
        <b/>
        <u/>
        <sz val="10"/>
        <color rgb="FF1155CC"/>
        <rFont val="Arial"/>
        <family val="2"/>
      </rPr>
      <t xml:space="preserve"> </t>
    </r>
    <r>
      <rPr>
        <b/>
        <u/>
        <sz val="10"/>
        <color rgb="FF1155CC"/>
        <rFont val="돋움"/>
        <family val="3"/>
        <charset val="129"/>
      </rPr>
      <t>모델
이</t>
    </r>
    <r>
      <rPr>
        <b/>
        <u/>
        <sz val="10"/>
        <color rgb="FF1155CC"/>
        <rFont val="Arial"/>
        <family val="2"/>
      </rPr>
      <t xml:space="preserve"> </t>
    </r>
    <r>
      <rPr>
        <b/>
        <u/>
        <sz val="10"/>
        <color rgb="FF1155CC"/>
        <rFont val="돋움"/>
        <family val="3"/>
        <charset val="129"/>
      </rPr>
      <t>링크에</t>
    </r>
    <r>
      <rPr>
        <b/>
        <u/>
        <sz val="10"/>
        <color rgb="FF1155CC"/>
        <rFont val="Arial"/>
        <family val="2"/>
      </rPr>
      <t xml:space="preserve"> Train </t>
    </r>
    <r>
      <rPr>
        <b/>
        <u/>
        <sz val="10"/>
        <color rgb="FF1155CC"/>
        <rFont val="돋움"/>
        <family val="3"/>
        <charset val="129"/>
      </rPr>
      <t>방법과</t>
    </r>
    <r>
      <rPr>
        <b/>
        <u/>
        <sz val="10"/>
        <color rgb="FF1155CC"/>
        <rFont val="Arial"/>
        <family val="2"/>
      </rPr>
      <t xml:space="preserve"> </t>
    </r>
    <r>
      <rPr>
        <b/>
        <u/>
        <sz val="10"/>
        <color rgb="FF1155CC"/>
        <rFont val="돋움"/>
        <family val="3"/>
        <charset val="129"/>
      </rPr>
      <t>그래프</t>
    </r>
    <r>
      <rPr>
        <b/>
        <u/>
        <sz val="10"/>
        <color rgb="FF1155CC"/>
        <rFont val="Arial"/>
        <family val="2"/>
      </rPr>
      <t xml:space="preserve"> </t>
    </r>
    <r>
      <rPr>
        <b/>
        <u/>
        <sz val="10"/>
        <color rgb="FF1155CC"/>
        <rFont val="돋움"/>
        <family val="3"/>
        <charset val="129"/>
      </rPr>
      <t>그리는</t>
    </r>
    <r>
      <rPr>
        <b/>
        <u/>
        <sz val="10"/>
        <color rgb="FF1155CC"/>
        <rFont val="Arial"/>
        <family val="2"/>
      </rPr>
      <t xml:space="preserve"> </t>
    </r>
    <r>
      <rPr>
        <b/>
        <u/>
        <sz val="10"/>
        <color rgb="FF1155CC"/>
        <rFont val="돋움"/>
        <family val="3"/>
        <charset val="129"/>
      </rPr>
      <t>코드도</t>
    </r>
    <r>
      <rPr>
        <b/>
        <u/>
        <sz val="10"/>
        <color rgb="FF1155CC"/>
        <rFont val="Arial"/>
        <family val="2"/>
      </rPr>
      <t xml:space="preserve"> </t>
    </r>
    <r>
      <rPr>
        <b/>
        <u/>
        <sz val="10"/>
        <color rgb="FF1155CC"/>
        <rFont val="돋움"/>
        <family val="3"/>
        <charset val="129"/>
      </rPr>
      <t xml:space="preserve">포함됨
</t>
    </r>
    <phoneticPr fontId="11" type="noConversion"/>
  </si>
  <si>
    <r>
      <t>&lt;</t>
    </r>
    <r>
      <rPr>
        <sz val="10"/>
        <color theme="1"/>
        <rFont val="돋움"/>
        <family val="3"/>
        <charset val="129"/>
      </rPr>
      <t>기타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메모</t>
    </r>
    <r>
      <rPr>
        <sz val="10"/>
        <color theme="1"/>
        <rFont val="Arial"/>
        <family val="2"/>
      </rPr>
      <t>&gt;
- train acc</t>
    </r>
    <r>
      <rPr>
        <sz val="10"/>
        <color theme="1"/>
        <rFont val="돋움"/>
        <family val="3"/>
        <charset val="129"/>
      </rPr>
      <t>는</t>
    </r>
    <r>
      <rPr>
        <sz val="10"/>
        <color theme="1"/>
        <rFont val="Arial"/>
        <family val="2"/>
      </rPr>
      <t xml:space="preserve"> Last Top-1 Accuracy, test acc</t>
    </r>
    <r>
      <rPr>
        <sz val="10"/>
        <color theme="1"/>
        <rFont val="돋움"/>
        <family val="3"/>
        <charset val="129"/>
      </rPr>
      <t>는
대회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값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입력
</t>
    </r>
    <r>
      <rPr>
        <b/>
        <sz val="10"/>
        <rFont val="Arial"/>
        <family val="2"/>
      </rPr>
      <t xml:space="preserve">- csv </t>
    </r>
    <r>
      <rPr>
        <b/>
        <sz val="10"/>
        <rFont val="돋움"/>
        <family val="3"/>
        <charset val="129"/>
      </rPr>
      <t>파일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등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저장할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때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파일명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꼭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확인하고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안겹치게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주의하기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</si>
</sst>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####0"/>
  </numFmts>
  <fonts count="17">
    <font>
      <sz val="10"/>
      <color rgb="FF000000"/>
      <name val="Arial"/>
    </font>
    <font>
      <sz val="11"/>
      <color rgb="FF000000"/>
      <name val="Arial"/>
    </font>
    <font>
      <sz val="10"/>
      <name val="Arial"/>
    </font>
    <font>
      <sz val="11"/>
      <color rgb="FF212121"/>
      <name val="Arial"/>
    </font>
    <font>
      <sz val="11"/>
      <color rgb="FF000000"/>
      <name val="Inter"/>
    </font>
    <font>
      <b/>
      <u/>
      <sz val="10"/>
      <color rgb="FF1155CC"/>
      <name val="Arial"/>
      <family val="2"/>
    </font>
    <font>
      <sz val="10"/>
      <color theme="1"/>
      <name val="Arial"/>
      <family val="2"/>
    </font>
    <font>
      <sz val="11"/>
      <color rgb="FF212121"/>
      <name val="Monospace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Arial"/>
      <family val="2"/>
    </font>
    <font>
      <b/>
      <u/>
      <sz val="10"/>
      <color rgb="FF1155CC"/>
      <name val="돋움"/>
      <family val="3"/>
      <charset val="129"/>
    </font>
    <font>
      <b/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176" fontId="4" fillId="4" borderId="1" xfId="0" applyNumberFormat="1" applyFont="1" applyFill="1" applyBorder="1" applyAlignment="1">
      <alignment horizontal="center"/>
    </xf>
    <xf numFmtId="176" fontId="7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0" fontId="6" fillId="0" borderId="0" xfId="0" applyFont="1" applyAlignment="1"/>
    <xf numFmtId="176" fontId="3" fillId="4" borderId="0" xfId="0" applyNumberFormat="1" applyFont="1" applyFill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9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2" fillId="0" borderId="7" xfId="0" applyFont="1" applyBorder="1"/>
    <xf numFmtId="0" fontId="6" fillId="0" borderId="8" xfId="0" applyFont="1" applyBorder="1" applyAlignment="1">
      <alignment horizontal="center" vertical="center"/>
    </xf>
    <xf numFmtId="0" fontId="2" fillId="0" borderId="11" xfId="0" applyFont="1" applyBorder="1"/>
    <xf numFmtId="0" fontId="1" fillId="2" borderId="15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8" fillId="4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  <xf numFmtId="0" fontId="0" fillId="0" borderId="0" xfId="0" applyFont="1" applyAlignment="1"/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1" fillId="4" borderId="8" xfId="0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top"/>
    </xf>
    <xf numFmtId="176" fontId="1" fillId="4" borderId="8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vertical="top"/>
    </xf>
    <xf numFmtId="0" fontId="8" fillId="4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/>
    <xf numFmtId="10" fontId="8" fillId="4" borderId="8" xfId="0" applyNumberFormat="1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lab.research.google.com/drive/1AY443VIV5ce93MLLGoM-qMh9TVSYvVo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8"/>
  <sheetViews>
    <sheetView tabSelected="1" workbookViewId="0">
      <selection activeCell="P13" sqref="P13"/>
    </sheetView>
  </sheetViews>
  <sheetFormatPr defaultColWidth="14.44140625" defaultRowHeight="15.75" customHeight="1"/>
  <cols>
    <col min="1" max="1" width="13.6640625" customWidth="1"/>
    <col min="2" max="10" width="11.5546875" customWidth="1"/>
    <col min="13" max="13" width="20.88671875" customWidth="1"/>
  </cols>
  <sheetData>
    <row r="1" spans="1:13">
      <c r="A1" s="1"/>
      <c r="B1" s="37" t="s">
        <v>0</v>
      </c>
      <c r="C1" s="33"/>
      <c r="D1" s="34"/>
      <c r="E1" s="37" t="s">
        <v>1</v>
      </c>
      <c r="F1" s="33"/>
      <c r="G1" s="34"/>
      <c r="H1" s="37" t="s">
        <v>2</v>
      </c>
      <c r="I1" s="33"/>
      <c r="J1" s="34"/>
      <c r="K1" s="56" t="s">
        <v>36</v>
      </c>
      <c r="L1" s="38"/>
      <c r="M1" s="39"/>
    </row>
    <row r="2" spans="1:13">
      <c r="A2" s="36" t="s">
        <v>3</v>
      </c>
      <c r="B2" s="28" t="s">
        <v>4</v>
      </c>
      <c r="C2" s="3" t="s">
        <v>5</v>
      </c>
      <c r="D2" s="4">
        <v>0.91063000000000005</v>
      </c>
      <c r="E2" s="28" t="s">
        <v>6</v>
      </c>
      <c r="F2" s="3" t="s">
        <v>5</v>
      </c>
      <c r="G2" s="4">
        <v>0.95687</v>
      </c>
      <c r="H2" s="28" t="s">
        <v>7</v>
      </c>
      <c r="I2" s="3" t="s">
        <v>5</v>
      </c>
      <c r="J2" s="3" t="s">
        <v>8</v>
      </c>
      <c r="K2" s="40"/>
      <c r="L2" s="41"/>
      <c r="M2" s="42"/>
    </row>
    <row r="3" spans="1:13">
      <c r="A3" s="29"/>
      <c r="B3" s="31"/>
      <c r="C3" s="3" t="s">
        <v>9</v>
      </c>
      <c r="D3" s="5">
        <v>0.80181999999999998</v>
      </c>
      <c r="E3" s="31"/>
      <c r="F3" s="3" t="s">
        <v>9</v>
      </c>
      <c r="G3" s="5">
        <v>0.81984999999999997</v>
      </c>
      <c r="H3" s="31"/>
      <c r="I3" s="3" t="s">
        <v>9</v>
      </c>
      <c r="J3" s="5">
        <v>0.78198000000000001</v>
      </c>
      <c r="K3" s="40"/>
      <c r="L3" s="41"/>
      <c r="M3" s="42"/>
    </row>
    <row r="4" spans="1:13">
      <c r="A4" s="29"/>
      <c r="B4" s="28" t="s">
        <v>10</v>
      </c>
      <c r="C4" s="3" t="s">
        <v>5</v>
      </c>
      <c r="D4" s="4">
        <v>0.95626</v>
      </c>
      <c r="E4" s="46" t="s">
        <v>11</v>
      </c>
      <c r="F4" s="6" t="s">
        <v>5</v>
      </c>
      <c r="G4" s="4">
        <v>0.96001000000000003</v>
      </c>
      <c r="H4" s="28" t="s">
        <v>12</v>
      </c>
      <c r="I4" s="2" t="s">
        <v>5</v>
      </c>
      <c r="J4" s="4">
        <v>0.65525999999999995</v>
      </c>
      <c r="K4" s="43"/>
      <c r="L4" s="44"/>
      <c r="M4" s="45"/>
    </row>
    <row r="5" spans="1:13">
      <c r="A5" s="29"/>
      <c r="B5" s="31"/>
      <c r="C5" s="3" t="s">
        <v>9</v>
      </c>
      <c r="D5" s="5">
        <v>0.81471000000000005</v>
      </c>
      <c r="E5" s="31"/>
      <c r="F5" s="6" t="s">
        <v>9</v>
      </c>
      <c r="G5" s="5">
        <v>0.81637000000000004</v>
      </c>
      <c r="H5" s="29"/>
      <c r="I5" s="3" t="s">
        <v>9</v>
      </c>
      <c r="J5" s="7">
        <v>0.65237000000000001</v>
      </c>
      <c r="K5" s="57" t="s">
        <v>37</v>
      </c>
      <c r="L5" s="38"/>
      <c r="M5" s="39"/>
    </row>
    <row r="6" spans="1:13">
      <c r="A6" s="29"/>
      <c r="B6" s="28" t="s">
        <v>13</v>
      </c>
      <c r="C6" s="3" t="s">
        <v>5</v>
      </c>
      <c r="D6" s="4">
        <v>0.96001000000000003</v>
      </c>
      <c r="E6" s="28" t="s">
        <v>14</v>
      </c>
      <c r="F6" s="3" t="s">
        <v>5</v>
      </c>
      <c r="G6" s="4">
        <v>0.95877000000000001</v>
      </c>
      <c r="H6" s="28" t="s">
        <v>15</v>
      </c>
      <c r="I6" s="2" t="s">
        <v>5</v>
      </c>
      <c r="J6" s="2">
        <v>0.95965999999999996</v>
      </c>
      <c r="K6" s="43"/>
      <c r="L6" s="44"/>
      <c r="M6" s="45"/>
    </row>
    <row r="7" spans="1:13">
      <c r="A7" s="29"/>
      <c r="B7" s="31"/>
      <c r="C7" s="3" t="s">
        <v>9</v>
      </c>
      <c r="D7" s="5">
        <v>0.81637000000000004</v>
      </c>
      <c r="E7" s="31"/>
      <c r="F7" s="3" t="s">
        <v>9</v>
      </c>
      <c r="G7" s="5">
        <v>0.80559999999999998</v>
      </c>
      <c r="H7" s="29"/>
      <c r="I7" s="3" t="s">
        <v>9</v>
      </c>
      <c r="J7" s="5">
        <v>0.81147000000000002</v>
      </c>
      <c r="K7" s="58" t="s">
        <v>38</v>
      </c>
      <c r="L7" s="38"/>
      <c r="M7" s="39"/>
    </row>
    <row r="8" spans="1:13">
      <c r="A8" s="29"/>
      <c r="B8" s="28" t="s">
        <v>16</v>
      </c>
      <c r="C8" s="3" t="s">
        <v>5</v>
      </c>
      <c r="D8" s="4">
        <v>0.90336000000000005</v>
      </c>
      <c r="E8" s="28" t="s">
        <v>17</v>
      </c>
      <c r="F8" s="3" t="s">
        <v>5</v>
      </c>
      <c r="G8" s="4">
        <v>0.95550999999999997</v>
      </c>
      <c r="H8" s="30" t="s">
        <v>18</v>
      </c>
      <c r="I8" s="6" t="s">
        <v>5</v>
      </c>
      <c r="J8" s="4">
        <v>0.96001000000000003</v>
      </c>
      <c r="K8" s="40"/>
      <c r="L8" s="41"/>
      <c r="M8" s="42"/>
    </row>
    <row r="9" spans="1:13">
      <c r="A9" s="31"/>
      <c r="B9" s="31"/>
      <c r="C9" s="3" t="s">
        <v>9</v>
      </c>
      <c r="D9" s="5">
        <v>0.76724999999999999</v>
      </c>
      <c r="E9" s="31"/>
      <c r="F9" s="3" t="s">
        <v>9</v>
      </c>
      <c r="G9" s="5">
        <v>0.80057999999999996</v>
      </c>
      <c r="H9" s="31"/>
      <c r="I9" s="6" t="s">
        <v>9</v>
      </c>
      <c r="J9" s="5">
        <v>0.81637000000000004</v>
      </c>
      <c r="K9" s="40"/>
      <c r="L9" s="41"/>
      <c r="M9" s="42"/>
    </row>
    <row r="10" spans="1:13">
      <c r="A10" s="8"/>
      <c r="B10" s="37" t="s">
        <v>0</v>
      </c>
      <c r="C10" s="33"/>
      <c r="D10" s="34"/>
      <c r="E10" s="32" t="s">
        <v>1</v>
      </c>
      <c r="F10" s="33"/>
      <c r="G10" s="34"/>
      <c r="H10" s="32" t="s">
        <v>2</v>
      </c>
      <c r="I10" s="33"/>
      <c r="J10" s="34"/>
      <c r="K10" s="40"/>
      <c r="L10" s="41"/>
      <c r="M10" s="42"/>
    </row>
    <row r="11" spans="1:13">
      <c r="A11" s="36" t="s">
        <v>19</v>
      </c>
      <c r="B11" s="28" t="s">
        <v>4</v>
      </c>
      <c r="C11" s="9" t="s">
        <v>5</v>
      </c>
      <c r="D11" s="10">
        <f>9.99555555555555/100</f>
        <v>9.9955555555555492E-2</v>
      </c>
      <c r="E11" s="28" t="s">
        <v>6</v>
      </c>
      <c r="F11" s="11" t="s">
        <v>5</v>
      </c>
      <c r="G11" s="10">
        <f>71.5177777777777/100</f>
        <v>0.71517777777777691</v>
      </c>
      <c r="H11" s="28" t="s">
        <v>7</v>
      </c>
      <c r="I11" s="3" t="s">
        <v>5</v>
      </c>
      <c r="J11" s="12">
        <f>64.4833333333333/100</f>
        <v>0.64483333333333304</v>
      </c>
      <c r="K11" s="40"/>
      <c r="L11" s="41"/>
      <c r="M11" s="42"/>
    </row>
    <row r="12" spans="1:13">
      <c r="A12" s="29"/>
      <c r="B12" s="31"/>
      <c r="C12" s="9" t="s">
        <v>9</v>
      </c>
      <c r="D12" s="13">
        <v>0.10082000000000001</v>
      </c>
      <c r="E12" s="31"/>
      <c r="F12" s="11" t="s">
        <v>9</v>
      </c>
      <c r="G12" s="13">
        <v>0.68952999999999998</v>
      </c>
      <c r="H12" s="31"/>
      <c r="I12" s="3" t="s">
        <v>9</v>
      </c>
      <c r="J12" s="5">
        <v>0.62461</v>
      </c>
      <c r="K12" s="40"/>
      <c r="L12" s="41"/>
      <c r="M12" s="42"/>
    </row>
    <row r="13" spans="1:13">
      <c r="A13" s="29"/>
      <c r="B13" s="28" t="s">
        <v>10</v>
      </c>
      <c r="C13" s="11" t="s">
        <v>5</v>
      </c>
      <c r="D13" s="10">
        <f>69.0633333333333/100</f>
        <v>0.69063333333333299</v>
      </c>
      <c r="E13" s="46" t="s">
        <v>11</v>
      </c>
      <c r="F13" s="9" t="s">
        <v>5</v>
      </c>
      <c r="G13" s="14">
        <f>75.0088888888888/100</f>
        <v>0.75008888888888803</v>
      </c>
      <c r="H13" s="28" t="s">
        <v>12</v>
      </c>
      <c r="I13" s="2" t="s">
        <v>5</v>
      </c>
      <c r="J13" s="4">
        <v>0.63800999999999997</v>
      </c>
      <c r="K13" s="40"/>
      <c r="L13" s="41"/>
      <c r="M13" s="42"/>
    </row>
    <row r="14" spans="1:13">
      <c r="A14" s="29"/>
      <c r="B14" s="31"/>
      <c r="C14" s="11" t="s">
        <v>9</v>
      </c>
      <c r="D14" s="13">
        <v>0.66747999999999996</v>
      </c>
      <c r="E14" s="31"/>
      <c r="F14" s="9" t="s">
        <v>9</v>
      </c>
      <c r="G14" s="13">
        <v>0.70486000000000004</v>
      </c>
      <c r="H14" s="29"/>
      <c r="I14" s="3" t="s">
        <v>9</v>
      </c>
      <c r="J14" s="7">
        <v>0.61992999999999998</v>
      </c>
      <c r="K14" s="40"/>
      <c r="L14" s="41"/>
      <c r="M14" s="42"/>
    </row>
    <row r="15" spans="1:13">
      <c r="A15" s="29"/>
      <c r="B15" s="28" t="s">
        <v>13</v>
      </c>
      <c r="C15" s="11" t="s">
        <v>5</v>
      </c>
      <c r="D15" s="14">
        <f>75.0088888888888/100</f>
        <v>0.75008888888888803</v>
      </c>
      <c r="E15" s="28" t="s">
        <v>14</v>
      </c>
      <c r="F15" s="11" t="s">
        <v>5</v>
      </c>
      <c r="G15" s="14">
        <f>77.81/100</f>
        <v>0.77810000000000001</v>
      </c>
      <c r="H15" s="28" t="s">
        <v>15</v>
      </c>
      <c r="I15" s="2" t="s">
        <v>5</v>
      </c>
      <c r="J15" s="2">
        <v>0.77993999999999997</v>
      </c>
      <c r="K15" s="40"/>
      <c r="L15" s="41"/>
      <c r="M15" s="42"/>
    </row>
    <row r="16" spans="1:13">
      <c r="A16" s="29"/>
      <c r="B16" s="31"/>
      <c r="C16" s="11" t="s">
        <v>9</v>
      </c>
      <c r="D16" s="13">
        <v>0.70486000000000004</v>
      </c>
      <c r="E16" s="31"/>
      <c r="F16" s="11" t="s">
        <v>9</v>
      </c>
      <c r="G16" s="13">
        <v>0.70333999999999997</v>
      </c>
      <c r="H16" s="29"/>
      <c r="I16" s="3" t="s">
        <v>9</v>
      </c>
      <c r="J16" s="5">
        <v>0.69332000000000005</v>
      </c>
      <c r="K16" s="40"/>
      <c r="L16" s="41"/>
      <c r="M16" s="42"/>
    </row>
    <row r="17" spans="1:14">
      <c r="A17" s="29"/>
      <c r="B17" s="28" t="s">
        <v>16</v>
      </c>
      <c r="C17" s="11" t="s">
        <v>5</v>
      </c>
      <c r="D17" s="14">
        <f>81.9722222222222/100</f>
        <v>0.81972222222222202</v>
      </c>
      <c r="E17" s="28" t="s">
        <v>17</v>
      </c>
      <c r="F17" s="11" t="s">
        <v>5</v>
      </c>
      <c r="G17" s="14">
        <f>80.1277777737087/100</f>
        <v>0.80127777773708697</v>
      </c>
      <c r="H17" s="30" t="s">
        <v>18</v>
      </c>
      <c r="I17" s="6" t="s">
        <v>5</v>
      </c>
      <c r="J17" s="14">
        <f>75.0088888888888/100</f>
        <v>0.75008888888888803</v>
      </c>
      <c r="K17" s="40"/>
      <c r="L17" s="41"/>
      <c r="M17" s="42"/>
    </row>
    <row r="18" spans="1:14">
      <c r="A18" s="31"/>
      <c r="B18" s="31"/>
      <c r="C18" s="11" t="s">
        <v>9</v>
      </c>
      <c r="D18" s="15">
        <v>0.69457999999999998</v>
      </c>
      <c r="E18" s="31"/>
      <c r="F18" s="11" t="s">
        <v>9</v>
      </c>
      <c r="G18" s="13">
        <v>0.69223999999999997</v>
      </c>
      <c r="H18" s="31"/>
      <c r="I18" s="6" t="s">
        <v>9</v>
      </c>
      <c r="J18" s="13">
        <v>0.70486000000000004</v>
      </c>
      <c r="K18" s="40"/>
      <c r="L18" s="41"/>
      <c r="M18" s="42"/>
    </row>
    <row r="19" spans="1:14">
      <c r="A19" s="8"/>
      <c r="B19" s="47" t="s">
        <v>0</v>
      </c>
      <c r="C19" s="33"/>
      <c r="D19" s="34"/>
      <c r="E19" s="47" t="s">
        <v>1</v>
      </c>
      <c r="F19" s="33"/>
      <c r="G19" s="34"/>
      <c r="H19" s="32" t="s">
        <v>2</v>
      </c>
      <c r="I19" s="33"/>
      <c r="J19" s="34"/>
      <c r="K19" s="43"/>
      <c r="L19" s="44"/>
      <c r="M19" s="45"/>
    </row>
    <row r="20" spans="1:14">
      <c r="A20" s="36" t="s">
        <v>20</v>
      </c>
      <c r="B20" s="48" t="s">
        <v>4</v>
      </c>
      <c r="C20" s="11" t="s">
        <v>5</v>
      </c>
      <c r="D20" s="14">
        <f>68.9588888888889/100</f>
        <v>0.68958888888888892</v>
      </c>
      <c r="E20" s="48" t="s">
        <v>6</v>
      </c>
      <c r="F20" s="11" t="s">
        <v>5</v>
      </c>
      <c r="G20" s="10">
        <v>0.81998888888888799</v>
      </c>
      <c r="H20" s="28" t="s">
        <v>7</v>
      </c>
      <c r="I20" s="3" t="s">
        <v>5</v>
      </c>
      <c r="J20" s="4">
        <v>0.59260999999999997</v>
      </c>
      <c r="K20" s="49"/>
      <c r="L20" s="38"/>
      <c r="M20" s="38"/>
    </row>
    <row r="21" spans="1:14">
      <c r="A21" s="29"/>
      <c r="B21" s="31"/>
      <c r="C21" s="11" t="s">
        <v>9</v>
      </c>
      <c r="D21" s="13">
        <v>0.69332000000000005</v>
      </c>
      <c r="E21" s="31"/>
      <c r="F21" s="11" t="s">
        <v>9</v>
      </c>
      <c r="G21" s="13">
        <v>0.74214999999999998</v>
      </c>
      <c r="H21" s="31"/>
      <c r="I21" s="3" t="s">
        <v>9</v>
      </c>
      <c r="J21" s="5">
        <v>0.69406999999999996</v>
      </c>
      <c r="K21" s="40"/>
      <c r="L21" s="41"/>
      <c r="M21" s="41"/>
    </row>
    <row r="22" spans="1:14">
      <c r="A22" s="29"/>
      <c r="B22" s="48" t="s">
        <v>10</v>
      </c>
      <c r="C22" s="11" t="s">
        <v>5</v>
      </c>
      <c r="D22" s="14">
        <f>81.8366666666666/100</f>
        <v>0.81836666666666602</v>
      </c>
      <c r="E22" s="50" t="s">
        <v>11</v>
      </c>
      <c r="F22" s="9" t="s">
        <v>5</v>
      </c>
      <c r="G22" s="14">
        <f>83.9322222222222/100</f>
        <v>0.83932222222222197</v>
      </c>
      <c r="H22" s="28" t="s">
        <v>12</v>
      </c>
      <c r="I22" s="2" t="s">
        <v>5</v>
      </c>
      <c r="J22" s="4">
        <v>0.58182</v>
      </c>
      <c r="K22" s="40"/>
      <c r="L22" s="41"/>
      <c r="M22" s="41"/>
    </row>
    <row r="23" spans="1:14">
      <c r="A23" s="29"/>
      <c r="B23" s="31"/>
      <c r="C23" s="11" t="s">
        <v>9</v>
      </c>
      <c r="D23" s="13">
        <v>0.74763000000000002</v>
      </c>
      <c r="E23" s="31"/>
      <c r="F23" s="9" t="s">
        <v>9</v>
      </c>
      <c r="G23" s="13">
        <v>0.73292999999999997</v>
      </c>
      <c r="H23" s="29"/>
      <c r="I23" s="3" t="s">
        <v>9</v>
      </c>
      <c r="J23" s="7">
        <v>0.58562000000000003</v>
      </c>
      <c r="K23" s="40"/>
      <c r="L23" s="41"/>
      <c r="M23" s="41"/>
    </row>
    <row r="24" spans="1:14">
      <c r="A24" s="29"/>
      <c r="B24" s="48" t="s">
        <v>13</v>
      </c>
      <c r="C24" s="11" t="s">
        <v>5</v>
      </c>
      <c r="D24" s="14">
        <f>83.9322222222222/100</f>
        <v>0.83932222222222197</v>
      </c>
      <c r="E24" s="48" t="s">
        <v>14</v>
      </c>
      <c r="F24" s="11" t="s">
        <v>5</v>
      </c>
      <c r="G24" s="10">
        <v>0.87456</v>
      </c>
      <c r="H24" s="28" t="s">
        <v>15</v>
      </c>
      <c r="I24" s="2" t="s">
        <v>5</v>
      </c>
      <c r="J24" s="2">
        <v>0.83862000000000003</v>
      </c>
      <c r="K24" s="40"/>
      <c r="L24" s="41"/>
      <c r="M24" s="41"/>
    </row>
    <row r="25" spans="1:14">
      <c r="A25" s="29"/>
      <c r="B25" s="31"/>
      <c r="C25" s="11" t="s">
        <v>9</v>
      </c>
      <c r="D25" s="13">
        <v>0.73292999999999997</v>
      </c>
      <c r="E25" s="31"/>
      <c r="F25" s="11" t="s">
        <v>9</v>
      </c>
      <c r="G25" s="13">
        <v>0.72882000000000002</v>
      </c>
      <c r="H25" s="29"/>
      <c r="I25" s="3" t="s">
        <v>9</v>
      </c>
      <c r="J25" s="5">
        <v>0.72636000000000001</v>
      </c>
      <c r="K25" s="40"/>
      <c r="L25" s="41"/>
      <c r="M25" s="41"/>
      <c r="N25" s="16"/>
    </row>
    <row r="26" spans="1:14">
      <c r="A26" s="29"/>
      <c r="B26" s="48" t="s">
        <v>16</v>
      </c>
      <c r="C26" s="11" t="s">
        <v>5</v>
      </c>
      <c r="D26" s="14">
        <f>85.7688888888889/100</f>
        <v>0.85768888888888895</v>
      </c>
      <c r="E26" s="48" t="s">
        <v>17</v>
      </c>
      <c r="F26" s="11" t="s">
        <v>5</v>
      </c>
      <c r="G26" s="17">
        <v>0.89429000000000003</v>
      </c>
      <c r="H26" s="30" t="s">
        <v>18</v>
      </c>
      <c r="I26" s="6" t="s">
        <v>5</v>
      </c>
      <c r="J26" s="14">
        <f>83.9322222222222/100</f>
        <v>0.83932222222222197</v>
      </c>
      <c r="K26" s="40"/>
      <c r="L26" s="41"/>
      <c r="M26" s="41"/>
    </row>
    <row r="27" spans="1:14">
      <c r="A27" s="31"/>
      <c r="B27" s="31"/>
      <c r="C27" s="11" t="s">
        <v>9</v>
      </c>
      <c r="D27" s="13">
        <v>0.73292999999999997</v>
      </c>
      <c r="E27" s="31"/>
      <c r="F27" s="11" t="s">
        <v>9</v>
      </c>
      <c r="G27" s="13">
        <v>0.70282</v>
      </c>
      <c r="H27" s="31"/>
      <c r="I27" s="6" t="s">
        <v>9</v>
      </c>
      <c r="J27" s="13">
        <v>0.73292999999999997</v>
      </c>
      <c r="K27" s="40"/>
      <c r="L27" s="41"/>
      <c r="M27" s="41"/>
    </row>
    <row r="29" spans="1:14">
      <c r="A29" s="30" t="s">
        <v>3</v>
      </c>
      <c r="B29" s="30" t="s">
        <v>21</v>
      </c>
      <c r="C29" s="11" t="s">
        <v>5</v>
      </c>
      <c r="D29" s="18">
        <v>0.73090999999999995</v>
      </c>
      <c r="F29" s="19" t="s">
        <v>35</v>
      </c>
      <c r="G29" s="20" t="s">
        <v>3</v>
      </c>
      <c r="H29" s="21" t="s">
        <v>19</v>
      </c>
      <c r="I29" s="20" t="s">
        <v>20</v>
      </c>
    </row>
    <row r="30" spans="1:14">
      <c r="A30" s="31"/>
      <c r="B30" s="31"/>
      <c r="C30" s="11" t="s">
        <v>9</v>
      </c>
      <c r="D30" s="18">
        <v>0.82737000000000005</v>
      </c>
      <c r="F30" s="6" t="s">
        <v>5</v>
      </c>
      <c r="G30" s="4">
        <v>0.96001000000000003</v>
      </c>
      <c r="H30" s="14">
        <f>75.0088888888888/100</f>
        <v>0.75008888888888803</v>
      </c>
      <c r="I30" s="14">
        <f>83.9322222222222/100</f>
        <v>0.83932222222222197</v>
      </c>
    </row>
    <row r="31" spans="1:14">
      <c r="A31" s="22"/>
      <c r="B31" s="35" t="s">
        <v>22</v>
      </c>
      <c r="C31" s="11" t="s">
        <v>5</v>
      </c>
      <c r="D31" s="18">
        <v>0.96743999999999997</v>
      </c>
      <c r="F31" s="6" t="s">
        <v>9</v>
      </c>
      <c r="G31" s="5">
        <v>0.81637000000000004</v>
      </c>
      <c r="H31" s="13">
        <v>0.70486000000000004</v>
      </c>
      <c r="I31" s="13">
        <v>0.73292999999999997</v>
      </c>
    </row>
    <row r="32" spans="1:14">
      <c r="A32" s="22"/>
      <c r="B32" s="31"/>
      <c r="C32" s="11" t="s">
        <v>9</v>
      </c>
      <c r="D32" s="18">
        <v>0.81289999999999996</v>
      </c>
    </row>
    <row r="33" spans="1:5">
      <c r="A33" s="30" t="s">
        <v>3</v>
      </c>
      <c r="B33" s="30" t="s">
        <v>23</v>
      </c>
      <c r="C33" s="11" t="s">
        <v>5</v>
      </c>
      <c r="D33" s="16">
        <v>0.77954999999999997</v>
      </c>
      <c r="E33" s="23"/>
    </row>
    <row r="34" spans="1:5">
      <c r="A34" s="31"/>
      <c r="B34" s="31"/>
      <c r="C34" s="11" t="s">
        <v>9</v>
      </c>
      <c r="D34" s="24">
        <v>0.85065999999999997</v>
      </c>
    </row>
    <row r="35" spans="1:5">
      <c r="A35" s="25" t="s">
        <v>24</v>
      </c>
      <c r="B35" s="35" t="s">
        <v>25</v>
      </c>
      <c r="C35" s="11" t="s">
        <v>5</v>
      </c>
      <c r="D35" s="24">
        <v>0.77651000000000003</v>
      </c>
      <c r="E35" s="23"/>
    </row>
    <row r="36" spans="1:5">
      <c r="B36" s="31"/>
      <c r="C36" s="11" t="s">
        <v>9</v>
      </c>
      <c r="D36" s="24">
        <v>0.85004000000000002</v>
      </c>
    </row>
    <row r="37" spans="1:5">
      <c r="B37" s="35" t="s">
        <v>26</v>
      </c>
      <c r="C37" s="11" t="s">
        <v>5</v>
      </c>
      <c r="D37" s="18">
        <v>0.77081</v>
      </c>
    </row>
    <row r="38" spans="1:5">
      <c r="B38" s="31"/>
      <c r="C38" s="11" t="s">
        <v>9</v>
      </c>
      <c r="D38" s="18">
        <v>0.84335000000000004</v>
      </c>
    </row>
  </sheetData>
  <mergeCells count="59">
    <mergeCell ref="K20:M27"/>
    <mergeCell ref="B20:B21"/>
    <mergeCell ref="B22:B23"/>
    <mergeCell ref="E22:E23"/>
    <mergeCell ref="H22:H23"/>
    <mergeCell ref="E24:E25"/>
    <mergeCell ref="H24:H25"/>
    <mergeCell ref="B24:B25"/>
    <mergeCell ref="B26:B27"/>
    <mergeCell ref="E26:E27"/>
    <mergeCell ref="H26:H27"/>
    <mergeCell ref="E8:E9"/>
    <mergeCell ref="B10:D10"/>
    <mergeCell ref="E10:G10"/>
    <mergeCell ref="E11:E12"/>
    <mergeCell ref="E13:E14"/>
    <mergeCell ref="E15:E16"/>
    <mergeCell ref="E17:E18"/>
    <mergeCell ref="B19:D19"/>
    <mergeCell ref="E19:G19"/>
    <mergeCell ref="E20:E21"/>
    <mergeCell ref="B1:D1"/>
    <mergeCell ref="E1:G1"/>
    <mergeCell ref="H1:J1"/>
    <mergeCell ref="K1:M4"/>
    <mergeCell ref="E2:E3"/>
    <mergeCell ref="E4:E5"/>
    <mergeCell ref="K5:M6"/>
    <mergeCell ref="E6:E7"/>
    <mergeCell ref="H6:H7"/>
    <mergeCell ref="K7:M19"/>
    <mergeCell ref="A33:A34"/>
    <mergeCell ref="B33:B34"/>
    <mergeCell ref="B35:B36"/>
    <mergeCell ref="B37:B38"/>
    <mergeCell ref="A2:A9"/>
    <mergeCell ref="B6:B7"/>
    <mergeCell ref="B8:B9"/>
    <mergeCell ref="B11:B12"/>
    <mergeCell ref="B13:B14"/>
    <mergeCell ref="B15:B16"/>
    <mergeCell ref="B17:B18"/>
    <mergeCell ref="A11:A18"/>
    <mergeCell ref="A20:A27"/>
    <mergeCell ref="B2:B3"/>
    <mergeCell ref="B4:B5"/>
    <mergeCell ref="A29:A30"/>
    <mergeCell ref="B29:B30"/>
    <mergeCell ref="B31:B32"/>
    <mergeCell ref="H15:H16"/>
    <mergeCell ref="H17:H18"/>
    <mergeCell ref="H20:H21"/>
    <mergeCell ref="H2:H3"/>
    <mergeCell ref="H4:H5"/>
    <mergeCell ref="H8:H9"/>
    <mergeCell ref="H10:J10"/>
    <mergeCell ref="H11:H12"/>
    <mergeCell ref="H13:H14"/>
    <mergeCell ref="H19:J19"/>
  </mergeCells>
  <phoneticPr fontId="11" type="noConversion"/>
  <hyperlinks>
    <hyperlink ref="K5" r:id="rId1" location="scrollTo=f6GSNaBraNx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1"/>
  <sheetViews>
    <sheetView workbookViewId="0"/>
  </sheetViews>
  <sheetFormatPr defaultColWidth="14.44140625" defaultRowHeight="15.75" customHeight="1"/>
  <cols>
    <col min="1" max="1" width="29.5546875" customWidth="1"/>
    <col min="2" max="2" width="29" customWidth="1"/>
    <col min="3" max="3" width="29.33203125" customWidth="1"/>
    <col min="4" max="4" width="29.44140625" customWidth="1"/>
    <col min="5" max="5" width="19.5546875" customWidth="1"/>
    <col min="6" max="6" width="15.33203125" customWidth="1"/>
  </cols>
  <sheetData>
    <row r="1" spans="1:6">
      <c r="A1" s="26" t="s">
        <v>27</v>
      </c>
      <c r="B1" s="26" t="s">
        <v>28</v>
      </c>
      <c r="C1" s="26" t="s">
        <v>29</v>
      </c>
      <c r="D1" s="26" t="s">
        <v>30</v>
      </c>
      <c r="E1" s="26" t="s">
        <v>31</v>
      </c>
      <c r="F1" s="16"/>
    </row>
    <row r="2" spans="1:6">
      <c r="A2" s="53" t="s">
        <v>32</v>
      </c>
      <c r="B2" s="54" t="s">
        <v>33</v>
      </c>
      <c r="C2" s="51" t="s">
        <v>34</v>
      </c>
      <c r="D2" s="55">
        <v>0.99990000000000001</v>
      </c>
      <c r="E2" s="30">
        <v>0.99999000000000005</v>
      </c>
    </row>
    <row r="3" spans="1:6">
      <c r="A3" s="29"/>
      <c r="B3" s="29"/>
      <c r="C3" s="29"/>
      <c r="D3" s="29"/>
      <c r="E3" s="29"/>
    </row>
    <row r="4" spans="1:6">
      <c r="A4" s="29"/>
      <c r="B4" s="29"/>
      <c r="C4" s="29"/>
      <c r="D4" s="29"/>
      <c r="E4" s="29"/>
    </row>
    <row r="5" spans="1:6">
      <c r="A5" s="29"/>
      <c r="B5" s="29"/>
      <c r="C5" s="29"/>
      <c r="D5" s="29"/>
      <c r="E5" s="29"/>
    </row>
    <row r="6" spans="1:6">
      <c r="A6" s="29"/>
      <c r="B6" s="29"/>
      <c r="C6" s="29"/>
      <c r="D6" s="29"/>
      <c r="E6" s="29"/>
    </row>
    <row r="7" spans="1:6">
      <c r="A7" s="29"/>
      <c r="B7" s="29"/>
      <c r="C7" s="29"/>
      <c r="D7" s="29"/>
      <c r="E7" s="29"/>
    </row>
    <row r="8" spans="1:6">
      <c r="A8" s="29"/>
      <c r="B8" s="29"/>
      <c r="C8" s="29"/>
      <c r="D8" s="29"/>
      <c r="E8" s="29"/>
    </row>
    <row r="9" spans="1:6">
      <c r="A9" s="31"/>
      <c r="B9" s="31"/>
      <c r="C9" s="31"/>
      <c r="D9" s="31"/>
      <c r="E9" s="31"/>
    </row>
    <row r="10" spans="1:6">
      <c r="A10" s="53"/>
      <c r="B10" s="54"/>
      <c r="C10" s="51"/>
      <c r="D10" s="52"/>
      <c r="E10" s="30"/>
    </row>
    <row r="11" spans="1:6">
      <c r="A11" s="29"/>
      <c r="B11" s="29"/>
      <c r="C11" s="29"/>
      <c r="D11" s="29"/>
      <c r="E11" s="29"/>
    </row>
    <row r="12" spans="1:6">
      <c r="A12" s="29"/>
      <c r="B12" s="29"/>
      <c r="C12" s="29"/>
      <c r="D12" s="29"/>
      <c r="E12" s="29"/>
    </row>
    <row r="13" spans="1:6">
      <c r="A13" s="29"/>
      <c r="B13" s="29"/>
      <c r="C13" s="29"/>
      <c r="D13" s="29"/>
      <c r="E13" s="29"/>
    </row>
    <row r="14" spans="1:6">
      <c r="A14" s="29"/>
      <c r="B14" s="29"/>
      <c r="C14" s="29"/>
      <c r="D14" s="29"/>
      <c r="E14" s="29"/>
    </row>
    <row r="15" spans="1:6">
      <c r="A15" s="29"/>
      <c r="B15" s="29"/>
      <c r="C15" s="29"/>
      <c r="D15" s="29"/>
      <c r="E15" s="29"/>
    </row>
    <row r="16" spans="1:6">
      <c r="A16" s="29"/>
      <c r="B16" s="29"/>
      <c r="C16" s="29"/>
      <c r="D16" s="29"/>
      <c r="E16" s="29"/>
    </row>
    <row r="17" spans="1:5">
      <c r="A17" s="31"/>
      <c r="B17" s="31"/>
      <c r="C17" s="31"/>
      <c r="D17" s="31"/>
      <c r="E17" s="31"/>
    </row>
    <row r="18" spans="1:5">
      <c r="A18" s="53"/>
      <c r="B18" s="54"/>
      <c r="C18" s="51"/>
      <c r="D18" s="55"/>
      <c r="E18" s="30"/>
    </row>
    <row r="19" spans="1:5">
      <c r="A19" s="29"/>
      <c r="B19" s="29"/>
      <c r="C19" s="29"/>
      <c r="D19" s="29"/>
      <c r="E19" s="29"/>
    </row>
    <row r="20" spans="1:5">
      <c r="A20" s="29"/>
      <c r="B20" s="29"/>
      <c r="C20" s="29"/>
      <c r="D20" s="29"/>
      <c r="E20" s="29"/>
    </row>
    <row r="21" spans="1:5">
      <c r="A21" s="29"/>
      <c r="B21" s="29"/>
      <c r="C21" s="29"/>
      <c r="D21" s="29"/>
      <c r="E21" s="29"/>
    </row>
    <row r="22" spans="1:5">
      <c r="A22" s="29"/>
      <c r="B22" s="29"/>
      <c r="C22" s="29"/>
      <c r="D22" s="29"/>
      <c r="E22" s="29"/>
    </row>
    <row r="23" spans="1:5">
      <c r="A23" s="29"/>
      <c r="B23" s="29"/>
      <c r="C23" s="29"/>
      <c r="D23" s="29"/>
      <c r="E23" s="29"/>
    </row>
    <row r="24" spans="1:5">
      <c r="A24" s="29"/>
      <c r="B24" s="29"/>
      <c r="C24" s="29"/>
      <c r="D24" s="29"/>
      <c r="E24" s="29"/>
    </row>
    <row r="25" spans="1:5">
      <c r="A25" s="31"/>
      <c r="B25" s="31"/>
      <c r="C25" s="31"/>
      <c r="D25" s="31"/>
      <c r="E25" s="31"/>
    </row>
    <row r="26" spans="1:5">
      <c r="A26" s="27"/>
    </row>
    <row r="27" spans="1:5">
      <c r="A27" s="27"/>
    </row>
    <row r="28" spans="1:5">
      <c r="A28" s="27"/>
    </row>
    <row r="29" spans="1:5">
      <c r="A29" s="27"/>
    </row>
    <row r="30" spans="1:5">
      <c r="A30" s="27"/>
    </row>
    <row r="31" spans="1:5">
      <c r="A31" s="27"/>
    </row>
  </sheetData>
  <mergeCells count="15">
    <mergeCell ref="E18:E25"/>
    <mergeCell ref="A2:A9"/>
    <mergeCell ref="B2:B9"/>
    <mergeCell ref="C2:C9"/>
    <mergeCell ref="D2:D9"/>
    <mergeCell ref="E2:E9"/>
    <mergeCell ref="B10:B17"/>
    <mergeCell ref="E10:E17"/>
    <mergeCell ref="C10:C17"/>
    <mergeCell ref="D10:D17"/>
    <mergeCell ref="A10:A17"/>
    <mergeCell ref="A18:A25"/>
    <mergeCell ref="B18:B25"/>
    <mergeCell ref="C18:C25"/>
    <mergeCell ref="D18:D2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1"/>
  <sheetViews>
    <sheetView workbookViewId="0"/>
  </sheetViews>
  <sheetFormatPr defaultColWidth="14.44140625" defaultRowHeight="15.75" customHeight="1"/>
  <cols>
    <col min="1" max="1" width="29.5546875" customWidth="1"/>
    <col min="2" max="2" width="29" customWidth="1"/>
    <col min="3" max="3" width="29.33203125" customWidth="1"/>
    <col min="4" max="4" width="29.44140625" customWidth="1"/>
    <col min="5" max="5" width="19.5546875" customWidth="1"/>
    <col min="6" max="6" width="20.33203125" customWidth="1"/>
  </cols>
  <sheetData>
    <row r="1" spans="1:5">
      <c r="A1" s="26" t="s">
        <v>27</v>
      </c>
      <c r="B1" s="26" t="s">
        <v>28</v>
      </c>
      <c r="C1" s="26" t="s">
        <v>29</v>
      </c>
      <c r="D1" s="26" t="s">
        <v>30</v>
      </c>
      <c r="E1" s="26" t="s">
        <v>31</v>
      </c>
    </row>
    <row r="2" spans="1:5">
      <c r="A2" s="53" t="s">
        <v>32</v>
      </c>
      <c r="B2" s="54" t="s">
        <v>33</v>
      </c>
      <c r="C2" s="51" t="s">
        <v>34</v>
      </c>
      <c r="D2" s="55">
        <v>0.99990000000000001</v>
      </c>
      <c r="E2" s="30">
        <v>0.99999000000000005</v>
      </c>
    </row>
    <row r="3" spans="1:5">
      <c r="A3" s="29"/>
      <c r="B3" s="29"/>
      <c r="C3" s="29"/>
      <c r="D3" s="29"/>
      <c r="E3" s="29"/>
    </row>
    <row r="4" spans="1:5">
      <c r="A4" s="29"/>
      <c r="B4" s="29"/>
      <c r="C4" s="29"/>
      <c r="D4" s="29"/>
      <c r="E4" s="29"/>
    </row>
    <row r="5" spans="1:5">
      <c r="A5" s="29"/>
      <c r="B5" s="29"/>
      <c r="C5" s="29"/>
      <c r="D5" s="29"/>
      <c r="E5" s="29"/>
    </row>
    <row r="6" spans="1:5">
      <c r="A6" s="29"/>
      <c r="B6" s="29"/>
      <c r="C6" s="29"/>
      <c r="D6" s="29"/>
      <c r="E6" s="29"/>
    </row>
    <row r="7" spans="1:5">
      <c r="A7" s="29"/>
      <c r="B7" s="29"/>
      <c r="C7" s="29"/>
      <c r="D7" s="29"/>
      <c r="E7" s="29"/>
    </row>
    <row r="8" spans="1:5">
      <c r="A8" s="29"/>
      <c r="B8" s="29"/>
      <c r="C8" s="29"/>
      <c r="D8" s="29"/>
      <c r="E8" s="29"/>
    </row>
    <row r="9" spans="1:5">
      <c r="A9" s="31"/>
      <c r="B9" s="31"/>
      <c r="C9" s="31"/>
      <c r="D9" s="31"/>
      <c r="E9" s="31"/>
    </row>
    <row r="10" spans="1:5">
      <c r="A10" s="53"/>
      <c r="B10" s="54"/>
      <c r="C10" s="51"/>
      <c r="D10" s="52"/>
      <c r="E10" s="30"/>
    </row>
    <row r="11" spans="1:5">
      <c r="A11" s="29"/>
      <c r="B11" s="29"/>
      <c r="C11" s="29"/>
      <c r="D11" s="29"/>
      <c r="E11" s="29"/>
    </row>
    <row r="12" spans="1:5">
      <c r="A12" s="29"/>
      <c r="B12" s="29"/>
      <c r="C12" s="29"/>
      <c r="D12" s="29"/>
      <c r="E12" s="29"/>
    </row>
    <row r="13" spans="1:5">
      <c r="A13" s="29"/>
      <c r="B13" s="29"/>
      <c r="C13" s="29"/>
      <c r="D13" s="29"/>
      <c r="E13" s="29"/>
    </row>
    <row r="14" spans="1:5">
      <c r="A14" s="29"/>
      <c r="B14" s="29"/>
      <c r="C14" s="29"/>
      <c r="D14" s="29"/>
      <c r="E14" s="29"/>
    </row>
    <row r="15" spans="1:5">
      <c r="A15" s="29"/>
      <c r="B15" s="29"/>
      <c r="C15" s="29"/>
      <c r="D15" s="29"/>
      <c r="E15" s="29"/>
    </row>
    <row r="16" spans="1:5">
      <c r="A16" s="29"/>
      <c r="B16" s="29"/>
      <c r="C16" s="29"/>
      <c r="D16" s="29"/>
      <c r="E16" s="29"/>
    </row>
    <row r="17" spans="1:5">
      <c r="A17" s="31"/>
      <c r="B17" s="31"/>
      <c r="C17" s="31"/>
      <c r="D17" s="31"/>
      <c r="E17" s="31"/>
    </row>
    <row r="18" spans="1:5">
      <c r="A18" s="53"/>
      <c r="B18" s="54"/>
      <c r="C18" s="51"/>
      <c r="D18" s="55"/>
      <c r="E18" s="30"/>
    </row>
    <row r="19" spans="1:5">
      <c r="A19" s="29"/>
      <c r="B19" s="29"/>
      <c r="C19" s="29"/>
      <c r="D19" s="29"/>
      <c r="E19" s="29"/>
    </row>
    <row r="20" spans="1:5">
      <c r="A20" s="29"/>
      <c r="B20" s="29"/>
      <c r="C20" s="29"/>
      <c r="D20" s="29"/>
      <c r="E20" s="29"/>
    </row>
    <row r="21" spans="1:5">
      <c r="A21" s="29"/>
      <c r="B21" s="29"/>
      <c r="C21" s="29"/>
      <c r="D21" s="29"/>
      <c r="E21" s="29"/>
    </row>
    <row r="22" spans="1:5">
      <c r="A22" s="29"/>
      <c r="B22" s="29"/>
      <c r="C22" s="29"/>
      <c r="D22" s="29"/>
      <c r="E22" s="29"/>
    </row>
    <row r="23" spans="1:5">
      <c r="A23" s="29"/>
      <c r="B23" s="29"/>
      <c r="C23" s="29"/>
      <c r="D23" s="29"/>
      <c r="E23" s="29"/>
    </row>
    <row r="24" spans="1:5">
      <c r="A24" s="29"/>
      <c r="B24" s="29"/>
      <c r="C24" s="29"/>
      <c r="D24" s="29"/>
      <c r="E24" s="29"/>
    </row>
    <row r="25" spans="1:5">
      <c r="A25" s="31"/>
      <c r="B25" s="31"/>
      <c r="C25" s="31"/>
      <c r="D25" s="31"/>
      <c r="E25" s="31"/>
    </row>
    <row r="26" spans="1:5">
      <c r="A26" s="27"/>
    </row>
    <row r="27" spans="1:5">
      <c r="A27" s="27"/>
    </row>
    <row r="28" spans="1:5">
      <c r="A28" s="27"/>
    </row>
    <row r="29" spans="1:5">
      <c r="A29" s="27"/>
    </row>
    <row r="30" spans="1:5">
      <c r="A30" s="27"/>
    </row>
    <row r="31" spans="1:5">
      <c r="A31" s="27"/>
    </row>
  </sheetData>
  <mergeCells count="15">
    <mergeCell ref="E18:E25"/>
    <mergeCell ref="A2:A9"/>
    <mergeCell ref="B2:B9"/>
    <mergeCell ref="C2:C9"/>
    <mergeCell ref="D2:D9"/>
    <mergeCell ref="E2:E9"/>
    <mergeCell ref="B10:B17"/>
    <mergeCell ref="E10:E17"/>
    <mergeCell ref="C10:C17"/>
    <mergeCell ref="D10:D17"/>
    <mergeCell ref="A10:A17"/>
    <mergeCell ref="A18:A25"/>
    <mergeCell ref="B18:B25"/>
    <mergeCell ref="C18:C25"/>
    <mergeCell ref="D18:D25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1"/>
  <sheetViews>
    <sheetView workbookViewId="0"/>
  </sheetViews>
  <sheetFormatPr defaultColWidth="14.44140625" defaultRowHeight="15.75" customHeight="1"/>
  <cols>
    <col min="1" max="1" width="29.5546875" customWidth="1"/>
    <col min="2" max="2" width="29" customWidth="1"/>
    <col min="3" max="3" width="29.33203125" customWidth="1"/>
    <col min="4" max="4" width="29.44140625" customWidth="1"/>
    <col min="5" max="5" width="19.5546875" customWidth="1"/>
    <col min="6" max="6" width="20.33203125" customWidth="1"/>
  </cols>
  <sheetData>
    <row r="1" spans="1:5">
      <c r="A1" s="26" t="s">
        <v>27</v>
      </c>
      <c r="B1" s="26" t="s">
        <v>28</v>
      </c>
      <c r="C1" s="26" t="s">
        <v>29</v>
      </c>
      <c r="D1" s="26" t="s">
        <v>30</v>
      </c>
      <c r="E1" s="26" t="s">
        <v>31</v>
      </c>
    </row>
    <row r="2" spans="1:5">
      <c r="A2" s="53" t="s">
        <v>32</v>
      </c>
      <c r="B2" s="54" t="s">
        <v>33</v>
      </c>
      <c r="C2" s="51" t="s">
        <v>34</v>
      </c>
      <c r="D2" s="55">
        <v>0.99990000000000001</v>
      </c>
      <c r="E2" s="30">
        <v>0.99999000000000005</v>
      </c>
    </row>
    <row r="3" spans="1:5">
      <c r="A3" s="29"/>
      <c r="B3" s="29"/>
      <c r="C3" s="29"/>
      <c r="D3" s="29"/>
      <c r="E3" s="29"/>
    </row>
    <row r="4" spans="1:5">
      <c r="A4" s="29"/>
      <c r="B4" s="29"/>
      <c r="C4" s="29"/>
      <c r="D4" s="29"/>
      <c r="E4" s="29"/>
    </row>
    <row r="5" spans="1:5">
      <c r="A5" s="29"/>
      <c r="B5" s="29"/>
      <c r="C5" s="29"/>
      <c r="D5" s="29"/>
      <c r="E5" s="29"/>
    </row>
    <row r="6" spans="1:5">
      <c r="A6" s="29"/>
      <c r="B6" s="29"/>
      <c r="C6" s="29"/>
      <c r="D6" s="29"/>
      <c r="E6" s="29"/>
    </row>
    <row r="7" spans="1:5">
      <c r="A7" s="29"/>
      <c r="B7" s="29"/>
      <c r="C7" s="29"/>
      <c r="D7" s="29"/>
      <c r="E7" s="29"/>
    </row>
    <row r="8" spans="1:5">
      <c r="A8" s="29"/>
      <c r="B8" s="29"/>
      <c r="C8" s="29"/>
      <c r="D8" s="29"/>
      <c r="E8" s="29"/>
    </row>
    <row r="9" spans="1:5">
      <c r="A9" s="31"/>
      <c r="B9" s="31"/>
      <c r="C9" s="31"/>
      <c r="D9" s="31"/>
      <c r="E9" s="31"/>
    </row>
    <row r="10" spans="1:5">
      <c r="A10" s="53"/>
      <c r="B10" s="54"/>
      <c r="C10" s="51"/>
      <c r="D10" s="52"/>
      <c r="E10" s="30"/>
    </row>
    <row r="11" spans="1:5">
      <c r="A11" s="29"/>
      <c r="B11" s="29"/>
      <c r="C11" s="29"/>
      <c r="D11" s="29"/>
      <c r="E11" s="29"/>
    </row>
    <row r="12" spans="1:5">
      <c r="A12" s="29"/>
      <c r="B12" s="29"/>
      <c r="C12" s="29"/>
      <c r="D12" s="29"/>
      <c r="E12" s="29"/>
    </row>
    <row r="13" spans="1:5">
      <c r="A13" s="29"/>
      <c r="B13" s="29"/>
      <c r="C13" s="29"/>
      <c r="D13" s="29"/>
      <c r="E13" s="29"/>
    </row>
    <row r="14" spans="1:5">
      <c r="A14" s="29"/>
      <c r="B14" s="29"/>
      <c r="C14" s="29"/>
      <c r="D14" s="29"/>
      <c r="E14" s="29"/>
    </row>
    <row r="15" spans="1:5">
      <c r="A15" s="29"/>
      <c r="B15" s="29"/>
      <c r="C15" s="29"/>
      <c r="D15" s="29"/>
      <c r="E15" s="29"/>
    </row>
    <row r="16" spans="1:5">
      <c r="A16" s="29"/>
      <c r="B16" s="29"/>
      <c r="C16" s="29"/>
      <c r="D16" s="29"/>
      <c r="E16" s="29"/>
    </row>
    <row r="17" spans="1:5">
      <c r="A17" s="31"/>
      <c r="B17" s="31"/>
      <c r="C17" s="31"/>
      <c r="D17" s="31"/>
      <c r="E17" s="31"/>
    </row>
    <row r="18" spans="1:5">
      <c r="A18" s="53"/>
      <c r="B18" s="54"/>
      <c r="C18" s="51"/>
      <c r="D18" s="55"/>
      <c r="E18" s="30"/>
    </row>
    <row r="19" spans="1:5">
      <c r="A19" s="29"/>
      <c r="B19" s="29"/>
      <c r="C19" s="29"/>
      <c r="D19" s="29"/>
      <c r="E19" s="29"/>
    </row>
    <row r="20" spans="1:5">
      <c r="A20" s="29"/>
      <c r="B20" s="29"/>
      <c r="C20" s="29"/>
      <c r="D20" s="29"/>
      <c r="E20" s="29"/>
    </row>
    <row r="21" spans="1:5">
      <c r="A21" s="29"/>
      <c r="B21" s="29"/>
      <c r="C21" s="29"/>
      <c r="D21" s="29"/>
      <c r="E21" s="29"/>
    </row>
    <row r="22" spans="1:5">
      <c r="A22" s="29"/>
      <c r="B22" s="29"/>
      <c r="C22" s="29"/>
      <c r="D22" s="29"/>
      <c r="E22" s="29"/>
    </row>
    <row r="23" spans="1:5">
      <c r="A23" s="29"/>
      <c r="B23" s="29"/>
      <c r="C23" s="29"/>
      <c r="D23" s="29"/>
      <c r="E23" s="29"/>
    </row>
    <row r="24" spans="1:5">
      <c r="A24" s="29"/>
      <c r="B24" s="29"/>
      <c r="C24" s="29"/>
      <c r="D24" s="29"/>
      <c r="E24" s="29"/>
    </row>
    <row r="25" spans="1:5">
      <c r="A25" s="31"/>
      <c r="B25" s="31"/>
      <c r="C25" s="31"/>
      <c r="D25" s="31"/>
      <c r="E25" s="31"/>
    </row>
    <row r="26" spans="1:5">
      <c r="A26" s="27"/>
    </row>
    <row r="27" spans="1:5">
      <c r="A27" s="27"/>
    </row>
    <row r="28" spans="1:5">
      <c r="A28" s="27"/>
    </row>
    <row r="29" spans="1:5">
      <c r="A29" s="27"/>
    </row>
    <row r="30" spans="1:5">
      <c r="A30" s="27"/>
    </row>
    <row r="31" spans="1:5">
      <c r="A31" s="27"/>
    </row>
  </sheetData>
  <mergeCells count="15">
    <mergeCell ref="E18:E25"/>
    <mergeCell ref="A2:A9"/>
    <mergeCell ref="B2:B9"/>
    <mergeCell ref="C2:C9"/>
    <mergeCell ref="D2:D9"/>
    <mergeCell ref="E2:E9"/>
    <mergeCell ref="B10:B17"/>
    <mergeCell ref="E10:E17"/>
    <mergeCell ref="C10:C17"/>
    <mergeCell ref="D10:D17"/>
    <mergeCell ref="A10:A17"/>
    <mergeCell ref="A18:A25"/>
    <mergeCell ref="B18:B25"/>
    <mergeCell ref="C18:C25"/>
    <mergeCell ref="D18:D25"/>
  </mergeCells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 Record</vt:lpstr>
      <vt:lpstr>길기성</vt:lpstr>
      <vt:lpstr>이주영</vt:lpstr>
      <vt:lpstr>차정훈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2020-12-20T03:48:34Z</dcterms:modified>
</cp:coreProperties>
</file>