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3.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4.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24226"/>
  <mc:AlternateContent xmlns:mc="http://schemas.openxmlformats.org/markup-compatibility/2006">
    <mc:Choice Requires="x15">
      <x15ac:absPath xmlns:x15ac="http://schemas.microsoft.com/office/spreadsheetml/2010/11/ac" url="/Users/cameliagelil/Desktop/LSE/ECO RA/Green Belt/"/>
    </mc:Choice>
  </mc:AlternateContent>
  <xr:revisionPtr revIDLastSave="0" documentId="13_ncr:1_{9CB7946B-E693-964A-A428-4B73F1DD231A}" xr6:coauthVersionLast="47" xr6:coauthVersionMax="47" xr10:uidLastSave="{00000000-0000-0000-0000-000000000000}"/>
  <bookViews>
    <workbookView xWindow="0" yWindow="500" windowWidth="28800" windowHeight="15720" tabRatio="747" xr2:uid="{00000000-000D-0000-FFFF-FFFF00000000}"/>
  </bookViews>
  <sheets>
    <sheet name="Sheet1" sheetId="42" r:id="rId1"/>
    <sheet name="HM 1.1.1" sheetId="31" r:id="rId2"/>
    <sheet name="HM1.1.2" sheetId="41" r:id="rId3"/>
    <sheet name="HM1.1.3" sheetId="34" r:id="rId4"/>
    <sheet name="HM1.1.4" sheetId="35" r:id="rId5"/>
    <sheet name="HM1.1.A1" sheetId="36" r:id="rId6"/>
    <sheet name="HM1.1.A2 " sheetId="37" r:id="rId7"/>
    <sheet name="Total_linked &amp; notes" sheetId="5" state="hidden" r:id="rId8"/>
    <sheet name="total_incl population" sheetId="15" state="hidden" r:id="rId9"/>
    <sheet name="Vacant" sheetId="6" state="hidden" r:id="rId10"/>
    <sheet name="Urban-rural" sheetId="8" state="hidden" r:id="rId11"/>
    <sheet name="tenures year 1 " sheetId="4" state="hidden" r:id="rId12"/>
    <sheet name="tenures year 2 " sheetId="3" state="hidden" r:id="rId13"/>
    <sheet name="tenures year 3" sheetId="2" state="hidden" r:id="rId14"/>
    <sheet name="tenures year 4" sheetId="1" state="hidden" r:id="rId15"/>
    <sheet name="Population Eurostat" sheetId="9" state="hidden" r:id="rId16"/>
    <sheet name="Population OECD" sheetId="10" state="hidden" r:id="rId17"/>
  </sheets>
  <definedNames>
    <definedName name="_xlnm._FilterDatabase" localSheetId="3" hidden="1">'HM1.1.3'!$L$5:$O$27</definedName>
    <definedName name="_xlnm._FilterDatabase" localSheetId="6" hidden="1">'HM1.1.A2 '!$A$4:$M$47</definedName>
    <definedName name="_xlnm.Print_Area" localSheetId="1">'HM 1.1.1'!$A$3:$I$16</definedName>
    <definedName name="_xlnm.Print_Area" localSheetId="3">'HM1.1.3'!$A$1:$J$25</definedName>
    <definedName name="_xlnm.Print_Area" localSheetId="4">'HM1.1.4'!$A$1:$J$47</definedName>
    <definedName name="_xlnm.Print_Area" localSheetId="5">'HM1.1.A1'!$A$1:$J$53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42" l="1"/>
  <c r="O26" i="41"/>
  <c r="M23" i="15" l="1"/>
  <c r="L23" i="15"/>
  <c r="J23" i="15"/>
  <c r="M27" i="15"/>
  <c r="M28" i="15"/>
  <c r="M29" i="15"/>
  <c r="M30" i="15"/>
  <c r="M31" i="15"/>
  <c r="M34" i="15"/>
  <c r="M36" i="15"/>
  <c r="M37" i="15"/>
  <c r="M38" i="15"/>
  <c r="M39" i="15"/>
  <c r="L25" i="15"/>
  <c r="L26" i="15"/>
  <c r="L27" i="15"/>
  <c r="L28" i="15"/>
  <c r="L29" i="15"/>
  <c r="L30" i="15"/>
  <c r="L31" i="15"/>
  <c r="L32" i="15"/>
  <c r="L33" i="15"/>
  <c r="L34" i="15"/>
  <c r="L35" i="15"/>
  <c r="L36" i="15"/>
  <c r="L37" i="15"/>
  <c r="L38" i="15"/>
  <c r="L39" i="15"/>
  <c r="K25" i="15"/>
  <c r="K27" i="15"/>
  <c r="K28" i="15"/>
  <c r="K29" i="15"/>
  <c r="K30" i="15"/>
  <c r="K31" i="15"/>
  <c r="K35" i="15"/>
  <c r="K36" i="15"/>
  <c r="K37" i="15"/>
  <c r="K38" i="15"/>
  <c r="K39" i="15"/>
  <c r="J25" i="15"/>
  <c r="J27" i="15"/>
  <c r="J28" i="15"/>
  <c r="J29" i="15"/>
  <c r="J30" i="15"/>
  <c r="J31" i="15"/>
  <c r="J36" i="15"/>
  <c r="J37" i="15"/>
  <c r="J38" i="15"/>
  <c r="J39" i="15"/>
  <c r="M24" i="15"/>
  <c r="L24" i="15"/>
  <c r="K24" i="15"/>
  <c r="J24" i="15"/>
  <c r="K23" i="15"/>
  <c r="K22" i="15"/>
  <c r="L22" i="15" l="1"/>
  <c r="M21" i="15"/>
  <c r="L19" i="15"/>
  <c r="L20" i="15"/>
  <c r="L21" i="15"/>
  <c r="K19" i="15"/>
  <c r="K20" i="15"/>
  <c r="J19" i="15"/>
  <c r="J20" i="15"/>
  <c r="M18" i="15" l="1"/>
  <c r="L18" i="15"/>
  <c r="K18" i="15"/>
  <c r="J18" i="15"/>
  <c r="M17" i="15"/>
  <c r="L17" i="15"/>
  <c r="K17" i="15"/>
  <c r="J17" i="15"/>
  <c r="M4" i="15"/>
  <c r="M5" i="15"/>
  <c r="M7" i="15"/>
  <c r="M11" i="15"/>
  <c r="M13" i="15"/>
  <c r="M14" i="15"/>
  <c r="M15" i="15"/>
  <c r="L4" i="15"/>
  <c r="L5" i="15"/>
  <c r="L6" i="15"/>
  <c r="L7" i="15"/>
  <c r="L8" i="15"/>
  <c r="L9" i="15"/>
  <c r="L10" i="15"/>
  <c r="L11" i="15"/>
  <c r="L12" i="15"/>
  <c r="L13" i="15"/>
  <c r="L14" i="15"/>
  <c r="L15" i="15"/>
  <c r="L16" i="15"/>
  <c r="K4" i="15"/>
  <c r="K5" i="15"/>
  <c r="K6" i="15"/>
  <c r="K7" i="15"/>
  <c r="K8" i="15"/>
  <c r="K9" i="15"/>
  <c r="K10" i="15"/>
  <c r="K11" i="15"/>
  <c r="K12" i="15"/>
  <c r="K13" i="15"/>
  <c r="K14" i="15"/>
  <c r="K15" i="15"/>
  <c r="J4" i="15"/>
  <c r="J5" i="15"/>
  <c r="J6" i="15"/>
  <c r="J7" i="15"/>
  <c r="J8" i="15"/>
  <c r="J9" i="15"/>
  <c r="J10" i="15"/>
  <c r="J11" i="15"/>
  <c r="J12" i="15"/>
  <c r="J13" i="15"/>
  <c r="J14" i="15"/>
  <c r="M3" i="15"/>
  <c r="L3" i="15"/>
  <c r="K3" i="15"/>
  <c r="J3" i="15"/>
  <c r="J37" i="2" l="1"/>
  <c r="J36" i="3"/>
  <c r="J36" i="4"/>
  <c r="H25" i="3" l="1"/>
  <c r="H26" i="2"/>
  <c r="H14" i="2" l="1"/>
  <c r="J13" i="2"/>
  <c r="J13" i="4" s="1"/>
  <c r="J13" i="3" l="1"/>
  <c r="H10" i="2" l="1"/>
  <c r="J7" i="4" l="1"/>
</calcChain>
</file>

<file path=xl/sharedStrings.xml><?xml version="1.0" encoding="utf-8"?>
<sst xmlns="http://schemas.openxmlformats.org/spreadsheetml/2006/main" count="2673" uniqueCount="385">
  <si>
    <t>Malta</t>
  </si>
  <si>
    <t>Chile</t>
  </si>
  <si>
    <t>Lithuania</t>
  </si>
  <si>
    <t>Cyprus (a,b)</t>
  </si>
  <si>
    <t>Korea</t>
  </si>
  <si>
    <t>United States</t>
  </si>
  <si>
    <t>Estonia</t>
  </si>
  <si>
    <t>Portugal</t>
  </si>
  <si>
    <t>Slovenia</t>
  </si>
  <si>
    <t>Mexico</t>
  </si>
  <si>
    <t>Bulgaria</t>
  </si>
  <si>
    <t>Hungary</t>
  </si>
  <si>
    <t>Norway</t>
  </si>
  <si>
    <t>Poland</t>
  </si>
  <si>
    <t>Austria</t>
  </si>
  <si>
    <t>Greece</t>
  </si>
  <si>
    <t>Latvia</t>
  </si>
  <si>
    <t>Luxembourg</t>
  </si>
  <si>
    <t>Ireland</t>
  </si>
  <si>
    <t>Netherlands</t>
  </si>
  <si>
    <t>Australia</t>
  </si>
  <si>
    <t>Spain</t>
  </si>
  <si>
    <t>Canada</t>
  </si>
  <si>
    <t>Germany</t>
  </si>
  <si>
    <t>United Kingdom</t>
  </si>
  <si>
    <t>Switzerland</t>
  </si>
  <si>
    <t>Japan</t>
  </si>
  <si>
    <t>Slovak Republic</t>
  </si>
  <si>
    <t>New Zealand</t>
  </si>
  <si>
    <t>Sweden</t>
  </si>
  <si>
    <t>France</t>
  </si>
  <si>
    <t>Finland</t>
  </si>
  <si>
    <t>Czech Republic</t>
  </si>
  <si>
    <t>Denmark</t>
  </si>
  <si>
    <t>Owner-occupied dwellings</t>
  </si>
  <si>
    <t>Market rented dwellings</t>
  </si>
  <si>
    <t>Social rental dwellings</t>
  </si>
  <si>
    <t>Other</t>
  </si>
  <si>
    <t>Co-operatives dwellings</t>
  </si>
  <si>
    <t>Survey year</t>
  </si>
  <si>
    <t>Notes</t>
  </si>
  <si>
    <t>Source: ABS Housing Occupancy and Costs 2013-14 report. The figure is the number of households, but it's used as a proxy for number of dwellings. The survey did not cover households in very remote parts of Austalia. Data on social rental housing are from Australian Productivity Commission, 'The Report on Government Services 2016'and refer to 2015.</t>
  </si>
  <si>
    <t>Year 1</t>
  </si>
  <si>
    <t>Year 2</t>
  </si>
  <si>
    <t>Year 3</t>
  </si>
  <si>
    <t>Year 4</t>
  </si>
  <si>
    <t>Year 1 is</t>
  </si>
  <si>
    <t>Year 2 is</t>
  </si>
  <si>
    <t>Year 3 is</t>
  </si>
  <si>
    <t>Year 4 is</t>
  </si>
  <si>
    <t>Total number of dwelling units</t>
  </si>
  <si>
    <t>Total number of vacant dwelling units</t>
  </si>
  <si>
    <t xml:space="preserve"> </t>
  </si>
  <si>
    <t>Urban</t>
  </si>
  <si>
    <t>Rural</t>
  </si>
  <si>
    <t>1991, 2001, 2011 data are based on ABS Census data, 2015 data based on ABS Residential Property Price Index December 2015 quarter data</t>
  </si>
  <si>
    <t>*</t>
  </si>
  <si>
    <t>*Approximately 300 000 dwellings owned by cooperatives but they are included under social housing</t>
  </si>
  <si>
    <t>Out of</t>
  </si>
  <si>
    <t>total occupied</t>
  </si>
  <si>
    <t>Other include: Free Housing, dwellings ocuppied for the porpouse of work or service, and others</t>
  </si>
  <si>
    <t>Market dwellings also include 342,468 municipally  owned rental dwellings which are not considered as social housing</t>
  </si>
  <si>
    <t>Market dwellings also include 647,949 municipally  owned rental dwellings which are not considered as social housing</t>
  </si>
  <si>
    <t>total permanently occupied</t>
  </si>
  <si>
    <t>'Other'' includes right of occupancy dwellings. Data as of 31 December 2014</t>
  </si>
  <si>
    <t>total primary residence</t>
  </si>
  <si>
    <t>Not included: secondary residence dwellings: 3,252,000 in 2014</t>
  </si>
  <si>
    <t>Not includeed secondary residence dwellings: 3,217,000 in 2013</t>
  </si>
  <si>
    <t>Not included secondary residence dwellings: 2,946,000 in 2000</t>
  </si>
  <si>
    <t>Croatia</t>
  </si>
  <si>
    <t>Figures actually refer to the total unoccupied stock. No detailed data available on vacant dwellings or seasonal/secondary use</t>
  </si>
  <si>
    <t>Óther'include occupied free of rent/not stated. Source: Census 2011</t>
  </si>
  <si>
    <t xml:space="preserve">"Market rented dwellings" includes both privately owned rental dwellings as well as those let by Urban Renaissance Agency or public corporation."Other'' include so-called ''issued homes", housing owned and administered by companies, governmental and municipal offices, organizations, etc. rented to meet their work needs or issued as a part of salary and wages. </t>
  </si>
  <si>
    <t>In 1991 the dwellings included under ''market rent" were all publicly rental dwellings</t>
  </si>
  <si>
    <t>the rest of the dwelling stock (33.9%) is rental, nodistincitons made between market vs social rental</t>
  </si>
  <si>
    <t>the rest of the dwelling stock (36.9%) is the total share of rental dwellings (about 1.6% social rental and 35.3% market rent but matching data form different sources as the Census does not distinguish between social and market rent)</t>
  </si>
  <si>
    <t>the rest of the dwelling stock (31%) is rental, nodistincitons made between market vs social rental</t>
  </si>
  <si>
    <t>Figures refer to dwellings without permanent resident</t>
  </si>
  <si>
    <t>"Other" includes borrowed dwellings, not specified</t>
  </si>
  <si>
    <t>"Other" includes dwellings used free of charge</t>
  </si>
  <si>
    <t>total</t>
  </si>
  <si>
    <t>'Other" includes: other types of ownership: 280351; not specified: 11554</t>
  </si>
  <si>
    <t>..</t>
  </si>
  <si>
    <t>Year of refernce</t>
  </si>
  <si>
    <t>Year of reference</t>
  </si>
  <si>
    <t>Total number of dwelling units in urban and rural areas</t>
  </si>
  <si>
    <t>Romania</t>
  </si>
  <si>
    <t>Check years</t>
  </si>
  <si>
    <t>Data from census onlly identify owners vs renters (occupied stock). Administrative data available on social rental housing</t>
  </si>
  <si>
    <t>Source: Cenus of Population 2011, Statistical Service of Cyprus (CYSTAT)
http://www.cystat.gov.cy/mof/cystat/statistics.nsf/populationcondition_22main_en/populationcondition_22main_en?OpenForm&amp;sub=2&amp;sel=2</t>
  </si>
  <si>
    <t>source: CONSTRUCTION AND HOUSING STATISTICS 2013, Statistical Service of Cyprus (CYSTAT)http://www.mof.gov.cy/mof/cystat/statistics.nsf/All/8FDD9CF6835E9287C22577120040DB46/$file/CONSTRUCTION_AND_HOUSING-2013-190315.pdf?OpenElement</t>
  </si>
  <si>
    <t>3 935 105</t>
  </si>
  <si>
    <t>Source: for 1992, 2002 1nd 2011: 2011 Population Census – Main results, Republic of Bulgaria National statistical institute,  http://www.nsi.bg/census2011/PDOCS2/Census2011final_en.pdf. For 2015: Housing Fund, Dwellings by number of rooms table, Republic of Bulgaria National statistical institute, http://www.nsi.bg/en/content/5790/dwellings?qt-statistical_domain_en=1#qt-statistical_domain_en</t>
  </si>
  <si>
    <t>total occupied as usual residence</t>
  </si>
  <si>
    <t>The total number of rented dwellings represents 18.8% of the total occupied housing stock. Information on market vs social rent not available. Source: Cenus of Population 2011, Statistical Service of Cyprus (CYSTAT)
http://www.cystat.gov.cy/mof/cystat/statistics.nsf/populationcondition_22main_en/populationcondition_22main_en?OpenForm&amp;sub=2&amp;sel=2</t>
  </si>
  <si>
    <t>Data from Census  identify owners vs renters (total rental sector). Administrative data available on social rental housing</t>
  </si>
  <si>
    <t>Data from Housing Market Conditions identify owners vs renters (total rental sector). Administrative data available on social rental housing</t>
  </si>
  <si>
    <t>The total number of rented dwellings represents 52.1% of the total occupied housing stock. Information on market vs social rent not available. Source: DeStatis, Dwellings by type of use, based on results of the 2011 census of buildings and housing http://www.statistik-portal.de/Statistik-Portal/en/en_jb08_z6.asp</t>
  </si>
  <si>
    <t>Source: for 2011 and 2015: DeStatis, Building activity, Dwellin stock, https://www.destatis.de/EN/FactsFigures/EconomicSectors/Construction/BuildingActivity/Tables/Dwellings.html. For 2000: EMF Hypostat</t>
  </si>
  <si>
    <t>Population on 1 January by age and sex [demo_pjan]</t>
  </si>
  <si>
    <t>Last update</t>
  </si>
  <si>
    <t>Extracted on</t>
  </si>
  <si>
    <t>Source of data</t>
  </si>
  <si>
    <t>Eurostat</t>
  </si>
  <si>
    <t>AGE</t>
  </si>
  <si>
    <t>Total</t>
  </si>
  <si>
    <t>SEX</t>
  </si>
  <si>
    <t>GEO/TIME</t>
  </si>
  <si>
    <t>2006</t>
  </si>
  <si>
    <t>Flags and footnotes</t>
  </si>
  <si>
    <t>2007</t>
  </si>
  <si>
    <t>2008</t>
  </si>
  <si>
    <t>2009</t>
  </si>
  <si>
    <t>2010</t>
  </si>
  <si>
    <t>2011</t>
  </si>
  <si>
    <t>2012</t>
  </si>
  <si>
    <t>2013</t>
  </si>
  <si>
    <t>2014</t>
  </si>
  <si>
    <t>2015</t>
  </si>
  <si>
    <t>European Union (28 countries)</t>
  </si>
  <si>
    <t/>
  </si>
  <si>
    <t>b</t>
  </si>
  <si>
    <t>bep</t>
  </si>
  <si>
    <t>European Union (27 countries)</t>
  </si>
  <si>
    <t>Euro area (19 countries)</t>
  </si>
  <si>
    <t>bp</t>
  </si>
  <si>
    <t>Euro area (18 countries)</t>
  </si>
  <si>
    <t>Belgium</t>
  </si>
  <si>
    <t>Germany (until 1990 former territory of the FRG)</t>
  </si>
  <si>
    <t>Germany (including former GDR)</t>
  </si>
  <si>
    <t>p</t>
  </si>
  <si>
    <t>France (metropolitan)</t>
  </si>
  <si>
    <t>:</t>
  </si>
  <si>
    <t>Italy</t>
  </si>
  <si>
    <t>Cyprus</t>
  </si>
  <si>
    <t>e</t>
  </si>
  <si>
    <t>Slovakia</t>
  </si>
  <si>
    <t>European Economic Area (EU-28 plus IS, LI, NO)</t>
  </si>
  <si>
    <t>European Economic Area (EU-27 plus IS, LI, NO)</t>
  </si>
  <si>
    <t>European Free Trade Association</t>
  </si>
  <si>
    <t>Iceland</t>
  </si>
  <si>
    <t>Liechtenstein</t>
  </si>
  <si>
    <t>Montenegro</t>
  </si>
  <si>
    <t>Former Yugoslav Republic of Macedonia, the</t>
  </si>
  <si>
    <t>Albania</t>
  </si>
  <si>
    <t>Serbia</t>
  </si>
  <si>
    <t>Turkey</t>
  </si>
  <si>
    <t>Andorra</t>
  </si>
  <si>
    <t>Belarus</t>
  </si>
  <si>
    <t>Bosnia and Herzegovina</t>
  </si>
  <si>
    <t>Kosovo (under United Nations Security Council Resolution 1244/99)</t>
  </si>
  <si>
    <t>Moldova</t>
  </si>
  <si>
    <t>Monaco</t>
  </si>
  <si>
    <t>Russia</t>
  </si>
  <si>
    <t>San Marino</t>
  </si>
  <si>
    <t>Ukraine</t>
  </si>
  <si>
    <t>Armenia</t>
  </si>
  <si>
    <t>Azerbaijan</t>
  </si>
  <si>
    <t>Georgia</t>
  </si>
  <si>
    <t>Available flags:</t>
  </si>
  <si>
    <t>Special value:</t>
  </si>
  <si>
    <t>break in time series</t>
  </si>
  <si>
    <t>not available</t>
  </si>
  <si>
    <t>c</t>
  </si>
  <si>
    <t>confidential</t>
  </si>
  <si>
    <t>d</t>
  </si>
  <si>
    <t>definition differs, see metadata</t>
  </si>
  <si>
    <t>estimated</t>
  </si>
  <si>
    <t>f</t>
  </si>
  <si>
    <t>forecast</t>
  </si>
  <si>
    <t>i</t>
  </si>
  <si>
    <t>see metadata (phased out)</t>
  </si>
  <si>
    <t>n</t>
  </si>
  <si>
    <t>not significant</t>
  </si>
  <si>
    <t>provisional</t>
  </si>
  <si>
    <t>r</t>
  </si>
  <si>
    <t>revised</t>
  </si>
  <si>
    <t>s</t>
  </si>
  <si>
    <t>Eurostat estimate (phased out)</t>
  </si>
  <si>
    <t>u</t>
  </si>
  <si>
    <t>low reliability</t>
  </si>
  <si>
    <t>z</t>
  </si>
  <si>
    <t>not applicable</t>
  </si>
  <si>
    <t>Population on 1 January</t>
  </si>
  <si>
    <t>SID</t>
  </si>
  <si>
    <t>LOCATION</t>
  </si>
  <si>
    <t>SUBJECT</t>
  </si>
  <si>
    <t>FREQUENCY</t>
  </si>
  <si>
    <t>Value</t>
  </si>
  <si>
    <t>Flag</t>
  </si>
  <si>
    <t>AUS_YVPO01L1_ST_A</t>
  </si>
  <si>
    <t>AUS</t>
  </si>
  <si>
    <t>YVPO01L1_ST</t>
  </si>
  <si>
    <t>A</t>
  </si>
  <si>
    <t>AUT_YVPO01L1_ST_A</t>
  </si>
  <si>
    <t>AUT</t>
  </si>
  <si>
    <t>BEL_YVPO01L1_ST_A</t>
  </si>
  <si>
    <t>BEL</t>
  </si>
  <si>
    <t>CAN_YVPO01L1_ST_A</t>
  </si>
  <si>
    <t>CAN</t>
  </si>
  <si>
    <t>CHE_YVPO01L1_ST_A</t>
  </si>
  <si>
    <t>CHE</t>
  </si>
  <si>
    <t>B</t>
  </si>
  <si>
    <t>CHL_YVPO01L1_ST_A</t>
  </si>
  <si>
    <t>CHL</t>
  </si>
  <si>
    <t>CZE_YVPO01L1_ST_A</t>
  </si>
  <si>
    <t>CZE</t>
  </si>
  <si>
    <t>DEU_YVPO01L1_ST_A</t>
  </si>
  <si>
    <t>DEU</t>
  </si>
  <si>
    <t>DNK_YVPO01L1_ST_A</t>
  </si>
  <si>
    <t>DNK</t>
  </si>
  <si>
    <t>ESP_YVPO01L1_ST_A</t>
  </si>
  <si>
    <t>ESP</t>
  </si>
  <si>
    <t>EST_YVPO01L1_ST_A</t>
  </si>
  <si>
    <t>EST</t>
  </si>
  <si>
    <t>FIN_YVPO01L1_ST_A</t>
  </si>
  <si>
    <t>FIN</t>
  </si>
  <si>
    <t>FRA_YVPO01L1_ST_A</t>
  </si>
  <si>
    <t>FRA</t>
  </si>
  <si>
    <t>GRC_YVPO01L1_ST_A</t>
  </si>
  <si>
    <t>GRC</t>
  </si>
  <si>
    <t>HUN_YVPO01L1_ST_A</t>
  </si>
  <si>
    <t>HUN</t>
  </si>
  <si>
    <t>IRL_YVPO01L1_ST_A</t>
  </si>
  <si>
    <t>IRL</t>
  </si>
  <si>
    <t>ISL_YVPO01L1_ST_A</t>
  </si>
  <si>
    <t>ISL</t>
  </si>
  <si>
    <t>ITA_YVPO01L1_ST_A</t>
  </si>
  <si>
    <t>ITA</t>
  </si>
  <si>
    <t>JPN_YVPO01L1_ST_A</t>
  </si>
  <si>
    <t>JPN</t>
  </si>
  <si>
    <t>LUX_YVPO01L1_ST_A</t>
  </si>
  <si>
    <t>LUX</t>
  </si>
  <si>
    <t>MEX_YVPO01L1_ST_A</t>
  </si>
  <si>
    <t>MEX</t>
  </si>
  <si>
    <t>NLD_YVPO01L1_ST_A</t>
  </si>
  <si>
    <t>NLD</t>
  </si>
  <si>
    <t>NOR_YVPO01L1_ST_A</t>
  </si>
  <si>
    <t>NOR</t>
  </si>
  <si>
    <t>NZL_YVPO01L1_ST_A</t>
  </si>
  <si>
    <t>NZL</t>
  </si>
  <si>
    <t>POL_YVPO01L1_ST_A</t>
  </si>
  <si>
    <t>POL</t>
  </si>
  <si>
    <t>PRT_YVPO01L1_ST_A</t>
  </si>
  <si>
    <t>PRT</t>
  </si>
  <si>
    <t>SVK_YVPO01L1_ST_A</t>
  </si>
  <si>
    <t>SVK</t>
  </si>
  <si>
    <t>SWE_YVPO01L1_ST_A</t>
  </si>
  <si>
    <t>SWE</t>
  </si>
  <si>
    <t>TUR_YVPO01L1_ST_A</t>
  </si>
  <si>
    <t>TUR</t>
  </si>
  <si>
    <t>USA_YVPO01L1_ST_A</t>
  </si>
  <si>
    <t>USA</t>
  </si>
  <si>
    <t>ISTAT dati Censimento Popolazione, voce Alloggi http://dati-censimentopopolazione.istat.it/Index.aspx</t>
  </si>
  <si>
    <t xml:space="preserve">The total number of rented dwellings represents 18% of the total occupied housing stock. Information on market vs social rent not available. </t>
  </si>
  <si>
    <t>QuASH</t>
  </si>
  <si>
    <t>Source: QuASH (primary source: Comptes du logement 2014,T50a et T51a - Le parc de logements ordinaires France entière par filière et par type)</t>
  </si>
  <si>
    <t>Source: Eurostat Census Hub https://ec.europa.eu/CensusHub2; ELSTAT Hellenic Statistical Authority, 2011 Population and Housing Census - Characteristics and amenities of dwellings</t>
  </si>
  <si>
    <r>
      <rPr>
        <sz val="10"/>
        <color rgb="FFFF0000"/>
        <rFont val="Arial Narrow"/>
        <family val="2"/>
      </rPr>
      <t>Refers to Unoccupied dwelligns;</t>
    </r>
    <r>
      <rPr>
        <sz val="10"/>
        <color theme="1"/>
        <rFont val="Arial Narrow"/>
        <family val="2"/>
      </rPr>
      <t xml:space="preserve"> ISTAT dati Censimento Popolazione,Alloggi http://dati-censimentopopolazione.istat.it/Index.aspx</t>
    </r>
  </si>
  <si>
    <t>QuASH (corrected from original reply, see email exchange 20 Sept 2016)</t>
  </si>
  <si>
    <t>Data for the whole UK. Source: DCLG Live Tables, Table 101: Dwelling stock: by tenure1, United Kingdom (historical series)</t>
  </si>
  <si>
    <t>Information available for England only, see DCLG Live Tables, Table 615 Vacant dwellings by local authority district: England, from 2004</t>
  </si>
  <si>
    <t>Eurostat Census HUB: https://ec.europa.eu/CensusHub2/</t>
  </si>
  <si>
    <t>Source: QuASH. Data available for 1990, 2000 and 2015 on occupied dwellings only from http://www.conavi.gob.mx:8080/Reports/INEGI/ParqHab.aspx</t>
  </si>
  <si>
    <t>25,208,623</t>
  </si>
  <si>
    <t>Data from 1995, 2005 and 2011 Census. Corrected from questionnaire which included only occupied stock</t>
  </si>
  <si>
    <t>Data provided thoruhg Quash 2014, for 2015 I updated using same source.</t>
  </si>
  <si>
    <t>refers to unoccupied?</t>
  </si>
  <si>
    <t>is this unoccupied?</t>
  </si>
  <si>
    <t>Population (thousands)</t>
  </si>
  <si>
    <t>Dwellings per 1000 inhabitants</t>
  </si>
  <si>
    <t xml:space="preserve">2015 pop from UN (estimates): Australia, Japan, New Zealand, </t>
  </si>
  <si>
    <t>Source: statistics Denmark, table BOL 101 Dwellings by region, type of resident, use, tenure, owner-occupied flat, ownership and year of construction (http://www.statistikbanken.dk/statbank5a/default.asp?w=1920)</t>
  </si>
  <si>
    <t>QuASH (corrected from original reply, see email exchange )</t>
  </si>
  <si>
    <t>Total number of dwellings</t>
  </si>
  <si>
    <t>They include secondary homes as wel las homes that are onlu officially unhabited (black market?). See Mežnar, S. and Petrovic, T. (2013) THE PARADOX OF SLOVENIAN HOUSING STOCK –
LACKING A PROPER MANAGEMENT? http://www.toknowpress.net/ISBN/978-961-6914-02-4/papers/ML13-472.pdf</t>
  </si>
  <si>
    <t>For 2013: Corrected from original reply to include only vacant homes (unoccupied minus second homes). Not available for other years.</t>
  </si>
  <si>
    <t>Source: Eurostat Census HUB: https://ec.europa.eu/CensusHub2/</t>
  </si>
  <si>
    <t>Corrected from original reply, see email exchange 20 Sept 2016)</t>
  </si>
  <si>
    <t>Data for 2011 represent dwellings that are completely vacant (excluding secondary or seasonal use) from the 2011 census. This informaiton is not available in previous census (2005) which included all unoccupied dwellings as 'vacant'.</t>
  </si>
  <si>
    <t>urban + rural doesn't match the total</t>
  </si>
  <si>
    <t>% Dwellings in urban areas</t>
  </si>
  <si>
    <t>These data are only available from ABS Census, with 1991, 2001, 2011 data available</t>
  </si>
  <si>
    <t>71,6</t>
  </si>
  <si>
    <t>21,9</t>
  </si>
  <si>
    <t xml:space="preserve">gap between total housing stock and main residence (approx. 18%), but this does not give a clear picture on real vacancy rates </t>
  </si>
  <si>
    <t xml:space="preserve">Since 2010 data is provided on the basis of registers (Building and Person). Before (1990, 2000) the data was gathered through a decennial survey on the entire population (Census) and the owners of buildings. We lost some information with the structural change of the provided data in 2010, so there is an additional survey (200’000 Persons) for the completion of  the Register based Data Supply. This additional survey is then extrapolated for Switzerland. All surveys are provided by the Swiss Federal Statistical Office (http://www.bfs.admin.ch/bfs/portal/en/index/news/02/03.html).
</t>
  </si>
  <si>
    <t>nav</t>
  </si>
  <si>
    <t>Data refer to 1992, 2002 (census), 2011 and 2013 (Casen Survey, wich excludes areas of difficult access and estimates main households resident in private non vacant dwellings) respectively</t>
  </si>
  <si>
    <t>72. 5</t>
  </si>
  <si>
    <t>20,946,554</t>
  </si>
  <si>
    <t>89,4 %</t>
  </si>
  <si>
    <t>6,7 %</t>
  </si>
  <si>
    <t>1,8 %</t>
  </si>
  <si>
    <t>1,5 %</t>
  </si>
  <si>
    <t>refers to HOUSEHOLDS, not dwellings. Source: 2014 UNECE questionnaire</t>
  </si>
  <si>
    <t>%   Dwellings in rural areas</t>
  </si>
  <si>
    <t>Notes:</t>
  </si>
  <si>
    <t>Total number of dwellings built/completed in the year, selected years</t>
  </si>
  <si>
    <t>Brazil</t>
  </si>
  <si>
    <t>Colombia</t>
  </si>
  <si>
    <t>Costa Rica</t>
  </si>
  <si>
    <t>South Africa</t>
  </si>
  <si>
    <t>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</si>
  <si>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Disclaimer: http://oe.cd/disclaimer</t>
  </si>
  <si>
    <t xml:space="preserve">Disclaimer: http://oe.cd/disclaimer. </t>
  </si>
  <si>
    <t>Around 2011</t>
  </si>
  <si>
    <t>Around 2018</t>
  </si>
  <si>
    <t xml:space="preserve">EU </t>
  </si>
  <si>
    <t>Country</t>
  </si>
  <si>
    <t>OECD</t>
  </si>
  <si>
    <t>UK (England)</t>
  </si>
  <si>
    <t>Dwellings per 1000 inhabitants (2011)</t>
  </si>
  <si>
    <t>Amount (around 2011)</t>
  </si>
  <si>
    <t>Amount (around 2018)</t>
  </si>
  <si>
    <t>Year (around 2011)</t>
  </si>
  <si>
    <t>Year
(around 2018)</t>
  </si>
  <si>
    <t>Year
(around 2011)</t>
  </si>
  <si>
    <t>Türkiye</t>
  </si>
  <si>
    <t>Footnote by Türkiye: The information in this document with reference to « Cyprus » relates to the southern part of the Island. There is no single authority representing both Turkish and Greek Cypriot people on the Island. Türkiye recognizes the Turkish Republic of Northern Cyprus (TRNC). Until a lasting and equitable solution is found within the context of United Nations, Türkiye shall preserve its position concerning the “Cyprus issue”;</t>
  </si>
  <si>
    <t>Footnote by all the European Union Member States of the OECD and the European Commission: The Republic of Cyprus is recognized by all members of the United Nations with the exception of Türkiye. The information in this document relates to the area under the effective control of the Government of the Republic of Cyprus.</t>
  </si>
  <si>
    <r>
      <rPr>
        <i/>
        <sz val="8"/>
        <color theme="1"/>
        <rFont val="Arial Narrow"/>
        <family val="2"/>
      </rPr>
      <t>Source</t>
    </r>
    <r>
      <rPr>
        <sz val="8"/>
        <color theme="1"/>
        <rFont val="Arial Narrow"/>
        <family val="2"/>
      </rPr>
      <t>: OECD Questionnaire on Affordable and Social Housing (2021 and 2023), OECD Statistics - Population, RESH - Structural Housing Indicators - ECB Statistical Data Warehouse (europa.eu) for Croatia, Czech Republic, Hungary, Italy and Malta, Eurostat - Housing in Europe for Greece and Slovak Republic, DANE - Proyecciones de Vivienda 2018-2050 for Colombia, Ministerio de Transportes, Movilidad y Agenda Urbana - Estimación del Parque de Viviendas for Spain, Federal Statistical Office - Construction and Housing for Switzerland, Ministry of Housing Communities &amp; Local Government - Live tables on dwelling stock and ONS - Population estimates for United Kingdom - England.</t>
    </r>
  </si>
  <si>
    <t>EU</t>
  </si>
  <si>
    <t>Percentage of dwellings located in urban and rural areas, 2021 or latest year available</t>
  </si>
  <si>
    <t>2021-22</t>
  </si>
  <si>
    <t>2017-18</t>
  </si>
  <si>
    <t>2009-10</t>
  </si>
  <si>
    <t>NA</t>
  </si>
  <si>
    <t>N/A</t>
  </si>
  <si>
    <t>Total number of dwellings in the year, selected years</t>
  </si>
  <si>
    <t>Czechia</t>
  </si>
  <si>
    <t>2022 or latest available year</t>
  </si>
  <si>
    <t>2011 or nearest available</t>
  </si>
  <si>
    <t>Total number of dwellings per thousand inhabitants, 2011 and 2022, or latest year available</t>
  </si>
  <si>
    <t>Total number of dwellings per thousand inhabitants, around 2022 or latest year available</t>
  </si>
  <si>
    <t xml:space="preserve">Dwellings per 1000 inhabitants (2022 or latest) </t>
  </si>
  <si>
    <t>2022 or latest year available (↘)</t>
  </si>
  <si>
    <t xml:space="preserve"> % vacant dwellings, % seasonal homes and % vacant dwellings and % seasonal homes,  2022 or latest year available</t>
  </si>
  <si>
    <r>
      <rPr>
        <i/>
        <sz val="8"/>
        <color rgb="FF000000"/>
        <rFont val="Arial Narrow"/>
        <family val="2"/>
      </rPr>
      <t xml:space="preserve">Source: </t>
    </r>
    <r>
      <rPr>
        <sz val="8"/>
        <color rgb="FF000000"/>
        <rFont val="Arial Narrow"/>
        <family val="2"/>
      </rPr>
      <t>OECD Questionnaire on Affordable and Social Housing (2023, 2021 &amp; 2019).</t>
    </r>
  </si>
  <si>
    <t xml:space="preserve">Source: OECD Questionnaire on Affordable and Social Housing (2023) except for Austria where data refers to Statistics Austria - Inventory of Methods for National Accounts; Colombia, where data refer to Population Projections-DANE; Estonia, Germany, and Slovak Republic  where data refer to RESH - Structural Housing Indicators - ECB Statistical Data Warehouse (europa.eu); Malta where data refer to National Statistics Office - Census 2021; Switzerland where data refer to Federal Statistical Office - Construction and Housing, and for the UK (England), where data are obtained from the Census 2021. </t>
  </si>
  <si>
    <t xml:space="preserve">2022 or latest available year </t>
  </si>
  <si>
    <t>Total Population (1000s)</t>
  </si>
  <si>
    <r>
      <rPr>
        <i/>
        <sz val="8"/>
        <color theme="1"/>
        <rFont val="Arial Narrow"/>
        <family val="2"/>
      </rPr>
      <t>Source</t>
    </r>
    <r>
      <rPr>
        <sz val="8"/>
        <color theme="1"/>
        <rFont val="Arial Narrow"/>
        <family val="2"/>
      </rPr>
      <t>: OECD Questionnaire on Affordable and Social Housing (2021 and 2023), OECD Statistics - Population, RESH - Structural Housing Indicators - ECB Statistical Data Warehouse (europa.eu) for Croatia, Czech Republic, Hungary, Italy and Malta, Eurostat - Housing in Europe for Greece and Slovak Republic, DANE - Proyecciones de Vivienda 2018-2050 for Colombia, Ministerio de Transportes, Movilidad y Agenda Urbana - Estimación del Parque de Viviendas for Spain, Federal Statistical Office - Construction and Housing for Switzerland, OECD Historical Population Database, Ministry of Housing Communities &amp; Local Government - Live tables on dwelling stock and ONS - Population estimates for United Kingdom - England.</t>
    </r>
  </si>
  <si>
    <t>Year
(around 2022)</t>
  </si>
  <si>
    <t>Amount (around 2022)</t>
  </si>
  <si>
    <t>2022 or latest year available</t>
  </si>
  <si>
    <t xml:space="preserve">% vacant dwellings (excluding seasonal and holiday homes) </t>
  </si>
  <si>
    <t>% vacant dwellings and seasonal/holiday homes</t>
  </si>
  <si>
    <t>% seasonal/holiday homes</t>
  </si>
  <si>
    <r>
      <t>Data for</t>
    </r>
    <r>
      <rPr>
        <b/>
        <sz val="11"/>
        <color theme="1"/>
        <rFont val="Arial Narrow"/>
        <family val="2"/>
      </rPr>
      <t xml:space="preserve"> Figure HM 1.1.2: Vacant dwellings and seasonal/holiday homes in selected countries</t>
    </r>
  </si>
  <si>
    <t>Share of newly constructed dwellings  (Around 2011)</t>
  </si>
  <si>
    <t>Share of newly constructed dwellings (2022 or latest year available)</t>
  </si>
  <si>
    <t>Year (around 2022)</t>
  </si>
  <si>
    <t>Figure HM 1.1.1. Dwellings per thousand inhabitants</t>
  </si>
  <si>
    <r>
      <rPr>
        <sz val="8"/>
        <color theme="1"/>
        <rFont val="Arial Narrow"/>
        <family val="2"/>
      </rPr>
      <t>Data for</t>
    </r>
    <r>
      <rPr>
        <b/>
        <sz val="8"/>
        <color theme="1"/>
        <rFont val="Arial Narrow"/>
        <family val="2"/>
      </rPr>
      <t xml:space="preserve"> Figure HM 1.1.1. Dwellings per thousand inhabitants</t>
    </r>
  </si>
  <si>
    <t>Figure HM 1.1.2. Vacant dwellings and seasonal/holiday homes in selected countries</t>
  </si>
  <si>
    <t>Figure HM1.1.3. Dwelling stock in urban and rural areas</t>
  </si>
  <si>
    <r>
      <rPr>
        <sz val="11"/>
        <color theme="1"/>
        <rFont val="Arial Narrow"/>
        <family val="2"/>
      </rPr>
      <t xml:space="preserve">Data for </t>
    </r>
    <r>
      <rPr>
        <b/>
        <sz val="11"/>
        <color theme="1"/>
        <rFont val="Arial Narrow"/>
        <family val="2"/>
      </rPr>
      <t>Figure HM1.1.3. Dwelling stock in urban and rural areas</t>
    </r>
  </si>
  <si>
    <t>Figure HM1.1.4. Housing construction</t>
  </si>
  <si>
    <t>Data for Figure HM1.1.4. Housing construction</t>
  </si>
  <si>
    <t>Total share of dwellings completed in the year, as a percentage of the total existing housing stock (around 2011 and 2022 or latest year)</t>
  </si>
  <si>
    <t>Table HM1.1.A1. Total housing stock in OECD and EU countries, selected years</t>
  </si>
  <si>
    <t>Number of dwellings, total and per thousand inhabitants, around 2011, around 2018 and 2022 or latest year available</t>
  </si>
  <si>
    <t xml:space="preserve">Table HM1.1.A2. Housing construction </t>
  </si>
  <si>
    <t xml:space="preserve">UK (England) </t>
  </si>
  <si>
    <t>2009-2010</t>
  </si>
  <si>
    <t>2021-2022</t>
  </si>
  <si>
    <t>The Netherlands</t>
  </si>
  <si>
    <t xml:space="preserve">Notes: 1. Data are for 2022, except for Austria, Bulgaria, Canada, Croatia, Czechia, Germany, Italy, Latvia, Malta, the Netherlands, Poland, Portugal, Romania, Slovak Republic, Slovenia, Türkiye, United Kingdom (England), United States (2021); Belgium, Chile, Cyprus, Luxembourg (2020); Brazil, Estonia, France, Lithuania (2019); Japan (2018). 
2. Data are for 2011, except for Belgium, Brazil, Costa Rica, Cyprus, Denmark, Finland, Iceland, Latvia, Lithuania, New Zealand, Poland, Romania, Spain, Türkiye and United Kingdom (England) (2010); the Netherlands (2012); Croatia, Japan, Korea, Switzerland (2013); Colombia (2015). 
3. EU and OECD average only refer to countries with data for both periods. </t>
  </si>
  <si>
    <r>
      <t xml:space="preserve">C. Percentage of vacant dwellings and seasonal/holiday homes, as a share of the total dwelling stock, </t>
    </r>
    <r>
      <rPr>
        <sz val="10"/>
        <rFont val="Arial"/>
        <family val="2"/>
      </rPr>
      <t>2022</t>
    </r>
    <r>
      <rPr>
        <sz val="10"/>
        <color theme="1"/>
        <rFont val="Arial"/>
        <family val="2"/>
      </rPr>
      <t xml:space="preserve"> or latest year available</t>
    </r>
  </si>
  <si>
    <r>
      <t>B. Percentage of vacant dwellings and seasonal/holiday homes, as a share of the total dwelling stock,</t>
    </r>
    <r>
      <rPr>
        <sz val="10"/>
        <color rgb="FFFF0000"/>
        <rFont val="Arial"/>
        <family val="2"/>
      </rPr>
      <t xml:space="preserve"> </t>
    </r>
    <r>
      <rPr>
        <sz val="10"/>
        <rFont val="Arial"/>
        <family val="2"/>
      </rPr>
      <t>2022</t>
    </r>
    <r>
      <rPr>
        <sz val="10"/>
        <color theme="1"/>
        <rFont val="Arial"/>
        <family val="2"/>
      </rPr>
      <t xml:space="preserve"> or latest year available </t>
    </r>
  </si>
  <si>
    <r>
      <t xml:space="preserve">A. Percentage of vacant dwellings, as a share of the total dwelling stock, </t>
    </r>
    <r>
      <rPr>
        <sz val="10"/>
        <rFont val="Arial"/>
        <family val="2"/>
      </rPr>
      <t>2022</t>
    </r>
    <r>
      <rPr>
        <sz val="10"/>
        <color rgb="FFFF0000"/>
        <rFont val="Arial"/>
        <family val="2"/>
      </rPr>
      <t xml:space="preserve"> </t>
    </r>
    <r>
      <rPr>
        <sz val="10"/>
        <color theme="1"/>
        <rFont val="Arial"/>
        <family val="2"/>
      </rPr>
      <t>or latest year available</t>
    </r>
  </si>
  <si>
    <t xml:space="preserve">1. Data are for 2021, except for Colombia (2023),  the Netherlands and the United Kingdom (England) (2022), France, Hungary, Iceland, Japan, Lithuania (2018), Chile, Finland, Latvia (2017), Ireland (2016), Sweden (2013). </t>
  </si>
  <si>
    <t xml:space="preserve">1. Data are for 2022, except for Austria, Czechia, Estonia, Germany, Latvia, the Netherlands, Portugal, Slovenia, Spain, Switzerland, United Kingdom (England), United States (2021); Chile, Cyprus (2020); France, Hungary, Japan, Lithuania, New Zealand, Türkiye (2018); Luxembourg (2017); Canada, South Africa (2016).
2. Data are for 2011, except for Japan, Switzerland (2013); the Netherlands (2012); Costa Rica, Cyprus, Denmark, Finland, Iceland, Latvia, Lithuania, New Zealand, Poland, Spain, Sweden, Türkiye (2010); United Kingdom (England) (2009).
3. EU and OECD average only refer to countries with data for both periods. </t>
  </si>
  <si>
    <t>Source: OECD Questionnaire on Affordable and Social Housing (2021 and 2023), OECD Statistics - Population, RESH - Structural Housing Indicators - ECB Statistical Data Warehouse (europa.eu) for Croatia, Czech Republic, Hungary, Italy and Malta, Eurostat - Housing in Europe for Greece and Slovak Republic, DANE - Proyecciones de Vivienda 2018-2050 for Colombia, Ministerio de Transportes, Movilidad y Agenda Urbana - Estimación del Parque de Viviendas for Spain, Federal Statistical Office - Construction and Housing for Switzerland, OECD Historical Population Database, Ministry of Housing Communities &amp; Local Government - Live tables on dwelling stock and ONS - Population estimates for United Kingdom - England.</t>
  </si>
  <si>
    <t>2021 or latest year available</t>
  </si>
  <si>
    <r>
      <rPr>
        <i/>
        <sz val="8"/>
        <color rgb="FF000000"/>
        <rFont val="Arial Narrow"/>
        <family val="2"/>
      </rPr>
      <t xml:space="preserve">Source: </t>
    </r>
    <r>
      <rPr>
        <sz val="8"/>
        <color rgb="FF000000"/>
        <rFont val="Arial Narrow"/>
        <family val="2"/>
      </rPr>
      <t>OECD Questionnaire on Affordable and Social Housing (2023 &amp; 2021) except for Australia where data refer to ABS - Building Activity, Austria where data refer to Statistics Austria - Building Completions, Bulgaria where data refer to Bulgaria National Statistical Institute, Chile where data refers to INE - CRF, Colombia where data refer to DANE - Proyecciones de Vivienda 2018-2050, Czechia where data refer to Czech Statistical Office - Housing Construction, Estonia where data refer to Statistic Estonia - Dwelling Completions &amp; Conventional Dwellings by Type, Latvia where data refer to Official Statistics of Latvia - Building permits and dwellings commissioned, Luxembourg where data refer to Lu'Stat - Finished building by type, Poland where data refer to Statistic Poland - Local Data Bank, Portugal where data refer to INE - Completed dwellings, Slovak Republic where data refer to Statistical Office of the Slovak Republic - Started, completed and under construction, Spain where data refer to Ministerio de Transportes, Movilidad y Agenda Urbana - Estimación del Parque de Viviendas &amp; Observatorio de Vivienda y Suelo, Sweden where data refer to Official Statistics of Sweden - Number of Dwellings by region, Switzerland where data refer to Federal Statistical Office - Dwellings by period &amp; New residential buildings.</t>
    </r>
  </si>
  <si>
    <t>1. Data refer to the responses as in the 2023 and 2021 OECD Questionnaire on Affordable and Social Housing (QuASH) except for Croatia, Czech Republic, Hungary, Italy and Malta where data refer to RESH - Structural Housing Indicators - ECB Statistical Data Warehouse (europa.eu). Data Greece (2015), the Slovak Republic (2016) refers to Eurostat. Data Colombia (2018 and 2021) refers to DANE. Data Spain (2017 and 2022) refers to Ministerio de Transportes, Movilidad y Agenda Urbana. Data Switzerland (2021) refers to Federal Statistical Office. Data UK (England) (2021) to Ministry of Ministry of Housing Communities &amp; Local Government. Data regarding total population refers to OECD Statistics, dataset of historical population and England refers to ONS Population estimates.</t>
  </si>
  <si>
    <r>
      <t>2. Data refer to 2022, except for Denmark, the Netherlands and Iceland (2023); Australia, Canada, Czechia, Estonia, Malta, Poland, Portugal, Slovenia, Spain, Swe</t>
    </r>
    <r>
      <rPr>
        <sz val="8"/>
        <rFont val="Arial Narrow"/>
        <family val="2"/>
      </rPr>
      <t>den, United Kingdom (England)</t>
    </r>
    <r>
      <rPr>
        <sz val="8"/>
        <color theme="1"/>
        <rFont val="Arial Narrow"/>
        <family val="2"/>
      </rPr>
      <t xml:space="preserve">, the United States (2021); Colombia, Germany, Japan, New Zealand (2018); Austria, Chile (2017). </t>
    </r>
  </si>
  <si>
    <t xml:space="preserve">Total share of dwellings completed in the year, as a percentage of the total existing housing stock (2022 or latest year available) </t>
  </si>
  <si>
    <t>Please cite this as: OECD (2024), OECD Affordable Housing Database - indicator HM1.1. Housing stock and construction, https://oe.cd/ahd</t>
  </si>
  <si>
    <t>Note: 1. Vacant dwellings are defined as dwellings that are not the usual place of residence to a household, which can include one or more persons, and are not secondary or holiday homes or dwellings meant for seasonal use. Nevertheless, some national statistics for vacant dwellings include secondary and/or holiday homes. Where possible, national statistics have been disaggregated to report vacant dwellings and seasonal/holidays homes separately, to allow for cross-country comparison.</t>
  </si>
  <si>
    <t>percentage vacant dwellings and seasonal or holiday homes</t>
  </si>
  <si>
    <t>percentage seasonal or holiday homes</t>
  </si>
  <si>
    <t>percentage vacant dwellings excluding seasonal and holiday homes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</si>
</sst>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0.0%"/>
    <numFmt numFmtId="166" formatCode="0.0"/>
    <numFmt numFmtId="167" formatCode="0.00000"/>
  </numFmts>
  <fonts count="30">
    <font>
      <sz val="10"/>
      <color theme="1"/>
      <name val="Arial"/>
      <family val="2"/>
    </font>
    <font>
      <sz val="10"/>
      <color theme="1"/>
      <name val="Arial Narrow"/>
      <family val="2"/>
    </font>
    <font>
      <b/>
      <sz val="10"/>
      <color theme="1"/>
      <name val="Arial Narrow"/>
      <family val="2"/>
    </font>
    <font>
      <sz val="10"/>
      <color rgb="FFFF0000"/>
      <name val="Arial Narrow"/>
      <family val="2"/>
    </font>
    <font>
      <sz val="10"/>
      <name val="Arial Narrow"/>
      <family val="2"/>
    </font>
    <font>
      <sz val="10"/>
      <name val="Arial"/>
      <family val="2"/>
    </font>
    <font>
      <sz val="11"/>
      <color theme="1"/>
      <name val="Calibri"/>
      <family val="2"/>
      <scheme val="minor"/>
    </font>
    <font>
      <sz val="11"/>
      <color indexed="8"/>
      <name val="Calibri"/>
      <family val="2"/>
      <scheme val="minor"/>
    </font>
    <font>
      <sz val="10"/>
      <color rgb="FF000000"/>
      <name val="Arial Narrow"/>
      <family val="2"/>
    </font>
    <font>
      <sz val="8"/>
      <color theme="1"/>
      <name val="Arial"/>
      <family val="2"/>
    </font>
    <font>
      <b/>
      <sz val="11"/>
      <color theme="1"/>
      <name val="Arial Narrow"/>
      <family val="2"/>
    </font>
    <font>
      <sz val="11"/>
      <color theme="1"/>
      <name val="Arial Narrow"/>
      <family val="2"/>
    </font>
    <font>
      <sz val="8"/>
      <name val="돋움"/>
      <family val="3"/>
      <charset val="129"/>
    </font>
    <font>
      <sz val="8"/>
      <color theme="1"/>
      <name val="Arial Narrow"/>
      <family val="2"/>
    </font>
    <font>
      <sz val="8"/>
      <color rgb="FF000000"/>
      <name val="Arial Narrow"/>
      <family val="2"/>
    </font>
    <font>
      <b/>
      <sz val="8"/>
      <color theme="1"/>
      <name val="Arial Narrow"/>
      <family val="2"/>
    </font>
    <font>
      <b/>
      <sz val="11"/>
      <color rgb="FF000000"/>
      <name val="Arial Narrow"/>
      <family val="2"/>
    </font>
    <font>
      <i/>
      <sz val="8"/>
      <color rgb="FF000000"/>
      <name val="Arial Narrow"/>
      <family val="2"/>
    </font>
    <font>
      <i/>
      <sz val="8"/>
      <color theme="1"/>
      <name val="Arial Narrow"/>
      <family val="2"/>
    </font>
    <font>
      <u/>
      <sz val="10"/>
      <color theme="10"/>
      <name val="Arial"/>
      <family val="2"/>
    </font>
    <font>
      <sz val="10"/>
      <color theme="1"/>
      <name val="Arial"/>
      <family val="2"/>
    </font>
    <font>
      <sz val="8"/>
      <name val="Arial Narrow"/>
      <family val="2"/>
    </font>
    <font>
      <sz val="8"/>
      <color rgb="FFFF0000"/>
      <name val="Arial Narrow"/>
      <family val="2"/>
    </font>
    <font>
      <sz val="8"/>
      <name val="Arial Narrow"/>
      <family val="2"/>
    </font>
    <font>
      <b/>
      <sz val="8"/>
      <name val="Arial Narrow"/>
      <family val="2"/>
    </font>
    <font>
      <sz val="10"/>
      <color rgb="FFFF0000"/>
      <name val="Arial"/>
      <family val="2"/>
    </font>
    <font>
      <sz val="8"/>
      <name val="Arial"/>
      <family val="2"/>
    </font>
    <font>
      <sz val="11"/>
      <name val="Arial Narrow"/>
      <family val="2"/>
    </font>
    <font>
      <b/>
      <sz val="11"/>
      <color theme="1"/>
      <name val="Arial"/>
      <family val="2"/>
    </font>
    <font>
      <u/>
      <sz val="8"/>
      <color theme="10"/>
      <name val="Arial Narrow"/>
      <family val="2"/>
    </font>
  </fonts>
  <fills count="7">
    <fill>
      <patternFill patternType="none"/>
    </fill>
    <fill>
      <patternFill patternType="gray125"/>
    </fill>
    <fill>
      <patternFill patternType="solid">
        <fgColor indexed="44"/>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right/>
      <top/>
      <bottom style="medium">
        <color theme="4"/>
      </bottom>
      <diagonal/>
    </border>
    <border>
      <left/>
      <right/>
      <top/>
      <bottom style="thin">
        <color indexed="64"/>
      </bottom>
      <diagonal/>
    </border>
    <border>
      <left/>
      <right/>
      <top style="thin">
        <color indexed="64"/>
      </top>
      <bottom/>
      <diagonal/>
    </border>
    <border>
      <left/>
      <right/>
      <top style="medium">
        <color theme="4"/>
      </top>
      <bottom/>
      <diagonal/>
    </border>
    <border>
      <left/>
      <right/>
      <top style="thin">
        <color indexed="64"/>
      </top>
      <bottom style="thin">
        <color indexed="64"/>
      </bottom>
      <diagonal/>
    </border>
  </borders>
  <cellStyleXfs count="6">
    <xf numFmtId="0" fontId="0" fillId="0" borderId="0"/>
    <xf numFmtId="0" fontId="6" fillId="0" borderId="0"/>
    <xf numFmtId="9" fontId="6" fillId="0" borderId="0" applyFont="0" applyFill="0" applyBorder="0" applyAlignment="0" applyProtection="0"/>
    <xf numFmtId="0" fontId="7" fillId="0" borderId="0"/>
    <xf numFmtId="0" fontId="19" fillId="0" borderId="0" applyNumberFormat="0" applyFill="0" applyBorder="0" applyAlignment="0" applyProtection="0"/>
    <xf numFmtId="9" fontId="20" fillId="0" borderId="0" applyFont="0" applyFill="0" applyBorder="0" applyAlignment="0" applyProtection="0"/>
  </cellStyleXfs>
  <cellXfs count="278">
    <xf numFmtId="0" fontId="0" fillId="0" borderId="0" xfId="0"/>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wrapText="1"/>
    </xf>
    <xf numFmtId="3" fontId="1" fillId="0" borderId="0" xfId="0" applyNumberFormat="1" applyFont="1" applyAlignment="1">
      <alignment horizontal="center"/>
    </xf>
    <xf numFmtId="0" fontId="3" fillId="0" borderId="0" xfId="0" applyFont="1" applyAlignment="1">
      <alignment horizontal="center"/>
    </xf>
    <xf numFmtId="0" fontId="1" fillId="0" borderId="0" xfId="0" applyFont="1" applyAlignment="1">
      <alignment horizontal="left"/>
    </xf>
    <xf numFmtId="0" fontId="1" fillId="0" borderId="0" xfId="0" applyFont="1" applyAlignment="1">
      <alignment horizontal="left" wrapText="1"/>
    </xf>
    <xf numFmtId="3" fontId="3" fillId="0" borderId="0" xfId="0" applyNumberFormat="1" applyFont="1" applyAlignment="1">
      <alignment horizontal="center"/>
    </xf>
    <xf numFmtId="49" fontId="1" fillId="0" borderId="0" xfId="0" applyNumberFormat="1" applyFont="1" applyAlignment="1">
      <alignment horizontal="left"/>
    </xf>
    <xf numFmtId="0" fontId="3" fillId="0" borderId="0" xfId="0" applyFont="1" applyAlignment="1">
      <alignment horizontal="left"/>
    </xf>
    <xf numFmtId="0" fontId="0" fillId="0" borderId="0" xfId="0" applyAlignment="1">
      <alignment horizontal="left"/>
    </xf>
    <xf numFmtId="0" fontId="2" fillId="0" borderId="1" xfId="0" applyFont="1" applyBorder="1" applyAlignment="1">
      <alignment horizontal="center"/>
    </xf>
    <xf numFmtId="3" fontId="1" fillId="0" borderId="1" xfId="0" applyNumberFormat="1" applyFont="1" applyBorder="1" applyAlignment="1">
      <alignment horizontal="center"/>
    </xf>
    <xf numFmtId="3" fontId="3" fillId="0" borderId="1" xfId="0" applyNumberFormat="1" applyFont="1" applyBorder="1" applyAlignment="1">
      <alignment horizontal="center"/>
    </xf>
    <xf numFmtId="0" fontId="2" fillId="0" borderId="2" xfId="0" applyFont="1" applyBorder="1" applyAlignment="1">
      <alignment horizontal="center"/>
    </xf>
    <xf numFmtId="3" fontId="1" fillId="0" borderId="2" xfId="0" applyNumberFormat="1" applyFont="1" applyBorder="1" applyAlignment="1">
      <alignment horizontal="center"/>
    </xf>
    <xf numFmtId="3" fontId="3" fillId="0" borderId="2" xfId="0" applyNumberFormat="1"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left" wrapText="1"/>
    </xf>
    <xf numFmtId="0" fontId="2" fillId="0" borderId="0" xfId="0" applyFont="1" applyAlignment="1">
      <alignment horizontal="center" wrapText="1"/>
    </xf>
    <xf numFmtId="0" fontId="1" fillId="0" borderId="0" xfId="0" applyFont="1" applyAlignment="1" applyProtection="1">
      <alignment horizontal="center"/>
      <protection locked="0"/>
    </xf>
    <xf numFmtId="10" fontId="1" fillId="0" borderId="0" xfId="0" applyNumberFormat="1" applyFont="1" applyAlignment="1">
      <alignment horizontal="center" wrapText="1"/>
    </xf>
    <xf numFmtId="4" fontId="1" fillId="0" borderId="0" xfId="0" applyNumberFormat="1" applyFont="1" applyAlignment="1">
      <alignment horizontal="center" wrapText="1"/>
    </xf>
    <xf numFmtId="2" fontId="1" fillId="0" borderId="0" xfId="0" applyNumberFormat="1" applyFont="1" applyAlignment="1">
      <alignment horizontal="center" wrapText="1"/>
    </xf>
    <xf numFmtId="10" fontId="3" fillId="0" borderId="0" xfId="0" applyNumberFormat="1" applyFont="1" applyAlignment="1">
      <alignment horizontal="center" wrapText="1"/>
    </xf>
    <xf numFmtId="0" fontId="1" fillId="0" borderId="0" xfId="0" quotePrefix="1" applyFont="1" applyAlignment="1">
      <alignment horizontal="left"/>
    </xf>
    <xf numFmtId="0" fontId="1" fillId="0" borderId="1" xfId="0" applyFont="1" applyBorder="1" applyAlignment="1">
      <alignment horizont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1" fillId="0" borderId="2" xfId="0" applyFont="1" applyBorder="1" applyAlignment="1" applyProtection="1">
      <alignment horizontal="center"/>
      <protection locked="0"/>
    </xf>
    <xf numFmtId="0" fontId="1" fillId="0" borderId="2" xfId="0" applyFont="1" applyBorder="1" applyAlignment="1">
      <alignment horizontal="center" wrapText="1"/>
    </xf>
    <xf numFmtId="4" fontId="1" fillId="0" borderId="2" xfId="0" applyNumberFormat="1" applyFont="1" applyBorder="1" applyAlignment="1">
      <alignment horizontal="center" wrapText="1"/>
    </xf>
    <xf numFmtId="0" fontId="2" fillId="0" borderId="3" xfId="0" applyFont="1" applyBorder="1" applyAlignment="1">
      <alignment horizontal="center" wrapText="1"/>
    </xf>
    <xf numFmtId="0" fontId="1" fillId="0" borderId="3" xfId="0" applyFont="1" applyBorder="1" applyAlignment="1">
      <alignment horizontal="center" wrapText="1"/>
    </xf>
    <xf numFmtId="0" fontId="3" fillId="0" borderId="3" xfId="0" applyFont="1" applyBorder="1" applyAlignment="1">
      <alignment horizontal="center" wrapText="1"/>
    </xf>
    <xf numFmtId="0" fontId="4" fillId="0" borderId="3" xfId="0" applyFont="1" applyBorder="1" applyAlignment="1">
      <alignment horizontal="center" wrapText="1"/>
    </xf>
    <xf numFmtId="10" fontId="3" fillId="0" borderId="2" xfId="0" applyNumberFormat="1" applyFont="1" applyBorder="1" applyAlignment="1">
      <alignment horizontal="center" wrapText="1"/>
    </xf>
    <xf numFmtId="0" fontId="1" fillId="0" borderId="1" xfId="0" applyFont="1" applyBorder="1" applyAlignment="1">
      <alignment horizontal="center" wrapText="1"/>
    </xf>
    <xf numFmtId="0" fontId="1" fillId="0" borderId="3" xfId="0" applyFont="1" applyBorder="1" applyAlignment="1">
      <alignment horizontal="center"/>
    </xf>
    <xf numFmtId="0" fontId="3" fillId="0" borderId="3" xfId="0" applyFont="1" applyBorder="1" applyAlignment="1">
      <alignment horizontal="center"/>
    </xf>
    <xf numFmtId="10" fontId="3" fillId="0" borderId="3" xfId="0" applyNumberFormat="1" applyFont="1" applyBorder="1" applyAlignment="1">
      <alignment horizontal="center"/>
    </xf>
    <xf numFmtId="4" fontId="1"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10" fontId="3" fillId="0" borderId="3" xfId="0" applyNumberFormat="1" applyFont="1" applyBorder="1" applyAlignment="1">
      <alignment horizontal="center" wrapText="1"/>
    </xf>
    <xf numFmtId="0" fontId="3" fillId="0" borderId="2" xfId="0" applyFont="1" applyBorder="1" applyAlignment="1">
      <alignment horizontal="center"/>
    </xf>
    <xf numFmtId="3" fontId="4" fillId="0" borderId="0" xfId="0" applyNumberFormat="1" applyFont="1" applyAlignment="1">
      <alignment horizontal="center"/>
    </xf>
    <xf numFmtId="3" fontId="4" fillId="0" borderId="2" xfId="0" applyNumberFormat="1" applyFont="1" applyBorder="1" applyAlignment="1">
      <alignment horizontal="center"/>
    </xf>
    <xf numFmtId="0" fontId="5" fillId="0" borderId="0" xfId="0" applyFont="1"/>
    <xf numFmtId="164" fontId="5" fillId="0" borderId="0" xfId="0" applyNumberFormat="1" applyFont="1"/>
    <xf numFmtId="0" fontId="5" fillId="2" borderId="4" xfId="0" applyFont="1" applyFill="1" applyBorder="1"/>
    <xf numFmtId="3" fontId="5" fillId="0" borderId="4" xfId="0" applyNumberFormat="1" applyFont="1" applyBorder="1"/>
    <xf numFmtId="0" fontId="5" fillId="0" borderId="4" xfId="0" applyFont="1" applyBorder="1"/>
    <xf numFmtId="3" fontId="1" fillId="0" borderId="0" xfId="0" applyNumberFormat="1" applyFont="1" applyAlignment="1">
      <alignment horizontal="center" wrapText="1"/>
    </xf>
    <xf numFmtId="2" fontId="1" fillId="0" borderId="1" xfId="0" applyNumberFormat="1" applyFont="1" applyBorder="1" applyAlignment="1">
      <alignment horizontal="center"/>
    </xf>
    <xf numFmtId="2" fontId="1" fillId="0" borderId="0" xfId="0" applyNumberFormat="1" applyFont="1" applyAlignment="1">
      <alignment horizontal="center"/>
    </xf>
    <xf numFmtId="2" fontId="1" fillId="0" borderId="2" xfId="0" applyNumberFormat="1" applyFont="1" applyBorder="1" applyAlignment="1">
      <alignment horizontal="center"/>
    </xf>
    <xf numFmtId="2" fontId="4" fillId="0" borderId="0" xfId="0" applyNumberFormat="1" applyFont="1" applyAlignment="1">
      <alignment horizontal="center"/>
    </xf>
    <xf numFmtId="2" fontId="1" fillId="0" borderId="1" xfId="0" applyNumberFormat="1" applyFont="1" applyBorder="1" applyAlignment="1">
      <alignment horizontal="center" wrapText="1"/>
    </xf>
    <xf numFmtId="2" fontId="1" fillId="0" borderId="2" xfId="0" applyNumberFormat="1" applyFont="1" applyBorder="1" applyAlignment="1">
      <alignment horizontal="center" wrapText="1"/>
    </xf>
    <xf numFmtId="2" fontId="3" fillId="0" borderId="1" xfId="0" applyNumberFormat="1" applyFont="1" applyBorder="1" applyAlignment="1">
      <alignment horizontal="center"/>
    </xf>
    <xf numFmtId="2" fontId="3" fillId="0" borderId="0" xfId="0" applyNumberFormat="1" applyFont="1" applyAlignment="1">
      <alignment horizontal="center"/>
    </xf>
    <xf numFmtId="2" fontId="3" fillId="0" borderId="2" xfId="0" applyNumberFormat="1" applyFont="1" applyBorder="1" applyAlignment="1">
      <alignment horizontal="center"/>
    </xf>
    <xf numFmtId="3" fontId="4" fillId="0" borderId="1" xfId="0" applyNumberFormat="1" applyFont="1" applyBorder="1" applyAlignment="1">
      <alignment horizontal="center"/>
    </xf>
    <xf numFmtId="0" fontId="4" fillId="0" borderId="0" xfId="0" applyFont="1" applyAlignment="1">
      <alignment horizontal="left"/>
    </xf>
    <xf numFmtId="0" fontId="0" fillId="0" borderId="1" xfId="0" applyBorder="1"/>
    <xf numFmtId="0" fontId="0" fillId="0" borderId="3" xfId="0" applyBorder="1"/>
    <xf numFmtId="0" fontId="3" fillId="0" borderId="0" xfId="0" applyFont="1" applyAlignment="1">
      <alignment horizontal="left" wrapText="1"/>
    </xf>
    <xf numFmtId="0" fontId="0" fillId="0" borderId="0" xfId="0" applyAlignment="1">
      <alignment horizontal="center"/>
    </xf>
    <xf numFmtId="3" fontId="4" fillId="0" borderId="0" xfId="3" applyNumberFormat="1" applyFont="1" applyAlignment="1">
      <alignment horizontal="center"/>
    </xf>
    <xf numFmtId="0" fontId="0" fillId="0" borderId="2" xfId="0" applyBorder="1"/>
    <xf numFmtId="3" fontId="0" fillId="0" borderId="0" xfId="0" applyNumberFormat="1" applyAlignment="1">
      <alignment horizontal="center"/>
    </xf>
    <xf numFmtId="3" fontId="0" fillId="0" borderId="2" xfId="0" applyNumberFormat="1" applyBorder="1" applyAlignment="1">
      <alignment horizontal="center"/>
    </xf>
    <xf numFmtId="3" fontId="5" fillId="0" borderId="0" xfId="0" applyNumberFormat="1" applyFont="1" applyAlignment="1">
      <alignment horizontal="center"/>
    </xf>
    <xf numFmtId="0" fontId="0" fillId="0" borderId="2" xfId="0" applyBorder="1" applyAlignment="1">
      <alignment horizontal="center"/>
    </xf>
    <xf numFmtId="49" fontId="1" fillId="0" borderId="0" xfId="0" applyNumberFormat="1" applyFont="1" applyAlignment="1">
      <alignment horizontal="left" wrapText="1"/>
    </xf>
    <xf numFmtId="49" fontId="3" fillId="0" borderId="0" xfId="0" applyNumberFormat="1" applyFont="1" applyAlignment="1">
      <alignment horizontal="left" wrapText="1"/>
    </xf>
    <xf numFmtId="0" fontId="4" fillId="0" borderId="0" xfId="0" applyFont="1" applyAlignment="1">
      <alignment horizontal="left" wrapText="1"/>
    </xf>
    <xf numFmtId="0" fontId="1" fillId="3" borderId="0" xfId="0" applyFont="1" applyFill="1" applyAlignment="1">
      <alignment horizontal="left" wrapText="1"/>
    </xf>
    <xf numFmtId="0" fontId="0" fillId="4" borderId="0" xfId="0" applyFill="1"/>
    <xf numFmtId="0" fontId="1" fillId="4" borderId="0" xfId="0" applyFont="1" applyFill="1"/>
    <xf numFmtId="0" fontId="13" fillId="0" borderId="0" xfId="0" applyFont="1" applyAlignment="1">
      <alignment horizontal="right"/>
    </xf>
    <xf numFmtId="0" fontId="13" fillId="0" borderId="0" xfId="0" applyFont="1"/>
    <xf numFmtId="0" fontId="13" fillId="4" borderId="0" xfId="0" applyFont="1" applyFill="1"/>
    <xf numFmtId="165" fontId="1" fillId="3" borderId="0" xfId="0" applyNumberFormat="1" applyFont="1" applyFill="1" applyAlignment="1">
      <alignment wrapText="1"/>
    </xf>
    <xf numFmtId="0" fontId="5" fillId="4" borderId="0" xfId="0" applyFont="1" applyFill="1"/>
    <xf numFmtId="0" fontId="18" fillId="4" borderId="0" xfId="0" applyFont="1" applyFill="1"/>
    <xf numFmtId="14" fontId="18" fillId="4" borderId="0" xfId="0" applyNumberFormat="1" applyFont="1" applyFill="1"/>
    <xf numFmtId="0" fontId="9" fillId="4" borderId="0" xfId="0" applyFont="1" applyFill="1"/>
    <xf numFmtId="0" fontId="13" fillId="4" borderId="0" xfId="0" applyFont="1" applyFill="1" applyAlignment="1">
      <alignment horizontal="left"/>
    </xf>
    <xf numFmtId="0" fontId="0" fillId="0" borderId="0" xfId="0" applyAlignment="1">
      <alignment wrapText="1"/>
    </xf>
    <xf numFmtId="0" fontId="13" fillId="3" borderId="0" xfId="0" applyFont="1" applyFill="1" applyAlignment="1">
      <alignment horizontal="left" vertical="top" wrapText="1"/>
    </xf>
    <xf numFmtId="0" fontId="13" fillId="4" borderId="0" xfId="0" applyFont="1" applyFill="1" applyAlignment="1">
      <alignment horizontal="left" vertical="top" wrapText="1"/>
    </xf>
    <xf numFmtId="165" fontId="1" fillId="4" borderId="0" xfId="0" applyNumberFormat="1" applyFont="1" applyFill="1"/>
    <xf numFmtId="0" fontId="1" fillId="3" borderId="0" xfId="0" applyFont="1" applyFill="1" applyAlignment="1">
      <alignment wrapText="1"/>
    </xf>
    <xf numFmtId="1" fontId="1" fillId="5" borderId="0" xfId="0" applyNumberFormat="1" applyFont="1" applyFill="1"/>
    <xf numFmtId="3" fontId="1" fillId="5" borderId="0" xfId="0" applyNumberFormat="1" applyFont="1" applyFill="1"/>
    <xf numFmtId="0" fontId="1" fillId="5" borderId="0" xfId="0" applyFont="1" applyFill="1"/>
    <xf numFmtId="0" fontId="13" fillId="4" borderId="0" xfId="0" applyFont="1" applyFill="1" applyAlignment="1">
      <alignment horizontal="left" vertical="top"/>
    </xf>
    <xf numFmtId="1" fontId="21" fillId="5" borderId="0" xfId="0" applyNumberFormat="1" applyFont="1" applyFill="1" applyAlignment="1">
      <alignment horizontal="right"/>
    </xf>
    <xf numFmtId="3" fontId="21" fillId="5" borderId="0" xfId="0" applyNumberFormat="1" applyFont="1" applyFill="1" applyAlignment="1">
      <alignment horizontal="right"/>
    </xf>
    <xf numFmtId="1" fontId="21" fillId="5" borderId="0" xfId="0" applyNumberFormat="1" applyFont="1" applyFill="1" applyAlignment="1">
      <alignment horizontal="left"/>
    </xf>
    <xf numFmtId="0" fontId="13" fillId="4" borderId="0" xfId="0" applyFont="1" applyFill="1" applyAlignment="1">
      <alignment vertical="top" wrapText="1"/>
    </xf>
    <xf numFmtId="0" fontId="0" fillId="4" borderId="0" xfId="0" applyFill="1" applyAlignment="1">
      <alignment horizontal="right"/>
    </xf>
    <xf numFmtId="0" fontId="9" fillId="4" borderId="0" xfId="0" applyFont="1" applyFill="1" applyAlignment="1">
      <alignment horizontal="right"/>
    </xf>
    <xf numFmtId="0" fontId="13" fillId="4" borderId="0" xfId="0" applyFont="1" applyFill="1" applyAlignment="1">
      <alignment wrapText="1"/>
    </xf>
    <xf numFmtId="0" fontId="0" fillId="4" borderId="0" xfId="0" applyFill="1" applyAlignment="1">
      <alignment wrapText="1"/>
    </xf>
    <xf numFmtId="0" fontId="21" fillId="4" borderId="0" xfId="0" applyFont="1" applyFill="1" applyAlignment="1">
      <alignment horizontal="right" wrapText="1"/>
    </xf>
    <xf numFmtId="0" fontId="13" fillId="4" borderId="0" xfId="0" applyFont="1" applyFill="1" applyAlignment="1">
      <alignment horizontal="right"/>
    </xf>
    <xf numFmtId="1" fontId="13" fillId="3" borderId="0" xfId="0" applyNumberFormat="1" applyFont="1" applyFill="1" applyAlignment="1">
      <alignment horizontal="left" vertical="top" wrapText="1"/>
    </xf>
    <xf numFmtId="1" fontId="13" fillId="4" borderId="0" xfId="0" applyNumberFormat="1" applyFont="1" applyFill="1" applyAlignment="1">
      <alignment horizontal="left" vertical="top" wrapText="1"/>
    </xf>
    <xf numFmtId="0" fontId="8" fillId="4" borderId="0" xfId="0" applyFont="1" applyFill="1"/>
    <xf numFmtId="0" fontId="1" fillId="4" borderId="0" xfId="0" applyFont="1" applyFill="1" applyAlignment="1">
      <alignment wrapText="1"/>
    </xf>
    <xf numFmtId="0" fontId="9" fillId="4" borderId="0" xfId="0" applyFont="1" applyFill="1" applyAlignment="1">
      <alignment vertical="top" wrapText="1"/>
    </xf>
    <xf numFmtId="0" fontId="9" fillId="4" borderId="0" xfId="0" applyFont="1" applyFill="1" applyAlignment="1">
      <alignment wrapText="1"/>
    </xf>
    <xf numFmtId="0" fontId="9" fillId="4" borderId="0" xfId="0" applyFont="1" applyFill="1" applyAlignment="1">
      <alignment horizontal="right" vertical="top"/>
    </xf>
    <xf numFmtId="0" fontId="21" fillId="4" borderId="0" xfId="0" applyFont="1" applyFill="1" applyAlignment="1">
      <alignment horizontal="center" wrapText="1"/>
    </xf>
    <xf numFmtId="1" fontId="21" fillId="4" borderId="0" xfId="0" applyNumberFormat="1" applyFont="1" applyFill="1" applyAlignment="1">
      <alignment horizontal="left"/>
    </xf>
    <xf numFmtId="3" fontId="21" fillId="4" borderId="0" xfId="0" applyNumberFormat="1" applyFont="1" applyFill="1" applyAlignment="1">
      <alignment horizontal="right"/>
    </xf>
    <xf numFmtId="1" fontId="21" fillId="4" borderId="0" xfId="0" applyNumberFormat="1" applyFont="1" applyFill="1" applyAlignment="1">
      <alignment horizontal="right"/>
    </xf>
    <xf numFmtId="0" fontId="21" fillId="4" borderId="0" xfId="0" applyFont="1" applyFill="1" applyAlignment="1">
      <alignment horizontal="right"/>
    </xf>
    <xf numFmtId="0" fontId="21" fillId="4" borderId="0" xfId="0" applyFont="1" applyFill="1" applyAlignment="1">
      <alignment horizontal="left"/>
    </xf>
    <xf numFmtId="3" fontId="21" fillId="4" borderId="0" xfId="0" applyNumberFormat="1" applyFont="1" applyFill="1"/>
    <xf numFmtId="0" fontId="15" fillId="3" borderId="0" xfId="0" applyFont="1" applyFill="1" applyAlignment="1">
      <alignment horizontal="left" vertical="top" wrapText="1"/>
    </xf>
    <xf numFmtId="1" fontId="15" fillId="3" borderId="0" xfId="0" applyNumberFormat="1" applyFont="1" applyFill="1" applyAlignment="1">
      <alignment horizontal="left" vertical="top" wrapText="1"/>
    </xf>
    <xf numFmtId="0" fontId="15" fillId="4" borderId="0" xfId="0" applyFont="1" applyFill="1" applyAlignment="1">
      <alignment horizontal="left" vertical="top" wrapText="1"/>
    </xf>
    <xf numFmtId="1" fontId="15" fillId="4" borderId="0" xfId="0" applyNumberFormat="1" applyFont="1" applyFill="1" applyAlignment="1">
      <alignment horizontal="left" vertical="top" wrapText="1"/>
    </xf>
    <xf numFmtId="0" fontId="22" fillId="4" borderId="0" xfId="0" applyFont="1" applyFill="1" applyAlignment="1">
      <alignment horizontal="left"/>
    </xf>
    <xf numFmtId="0" fontId="13" fillId="4" borderId="0" xfId="0" applyFont="1" applyFill="1" applyAlignment="1">
      <alignment horizontal="right" wrapText="1"/>
    </xf>
    <xf numFmtId="0" fontId="13" fillId="3" borderId="6" xfId="0" applyFont="1" applyFill="1" applyBorder="1" applyAlignment="1">
      <alignment horizontal="left" vertical="top" wrapText="1"/>
    </xf>
    <xf numFmtId="1" fontId="13" fillId="3" borderId="6" xfId="0" applyNumberFormat="1" applyFont="1" applyFill="1" applyBorder="1" applyAlignment="1">
      <alignment horizontal="left" vertical="top" wrapText="1"/>
    </xf>
    <xf numFmtId="0" fontId="13" fillId="3" borderId="7" xfId="0" applyFont="1" applyFill="1" applyBorder="1" applyAlignment="1">
      <alignment horizontal="left" vertical="top" wrapText="1"/>
    </xf>
    <xf numFmtId="1" fontId="13" fillId="3" borderId="7" xfId="0" applyNumberFormat="1" applyFont="1" applyFill="1" applyBorder="1" applyAlignment="1">
      <alignment horizontal="left" vertical="top" wrapText="1"/>
    </xf>
    <xf numFmtId="0" fontId="9" fillId="4" borderId="0" xfId="0" applyFont="1" applyFill="1" applyAlignment="1">
      <alignment vertical="center" wrapText="1"/>
    </xf>
    <xf numFmtId="0" fontId="26" fillId="4" borderId="0" xfId="0" applyFont="1" applyFill="1" applyAlignment="1">
      <alignment vertical="center" wrapText="1"/>
    </xf>
    <xf numFmtId="0" fontId="13" fillId="4" borderId="0" xfId="0" applyFont="1" applyFill="1" applyAlignment="1">
      <alignment horizontal="right" vertical="top"/>
    </xf>
    <xf numFmtId="9" fontId="13" fillId="4" borderId="0" xfId="5" applyFont="1" applyFill="1" applyAlignment="1">
      <alignment horizontal="right" vertical="top"/>
    </xf>
    <xf numFmtId="1" fontId="0" fillId="4" borderId="0" xfId="0" applyNumberFormat="1" applyFill="1"/>
    <xf numFmtId="0" fontId="15" fillId="4" borderId="0" xfId="0" applyFont="1" applyFill="1" applyAlignment="1">
      <alignment horizontal="right"/>
    </xf>
    <xf numFmtId="9" fontId="22" fillId="4" borderId="0" xfId="5" applyFont="1" applyFill="1" applyAlignment="1">
      <alignment horizontal="right" vertical="top"/>
    </xf>
    <xf numFmtId="1" fontId="8" fillId="4" borderId="0" xfId="0" applyNumberFormat="1" applyFont="1" applyFill="1"/>
    <xf numFmtId="9" fontId="13" fillId="4" borderId="0" xfId="0" applyNumberFormat="1" applyFont="1" applyFill="1" applyAlignment="1">
      <alignment horizontal="right" vertical="top"/>
    </xf>
    <xf numFmtId="1" fontId="13" fillId="4" borderId="0" xfId="0" applyNumberFormat="1" applyFont="1" applyFill="1"/>
    <xf numFmtId="1" fontId="13" fillId="4" borderId="0" xfId="0" applyNumberFormat="1" applyFont="1" applyFill="1" applyAlignment="1">
      <alignment horizontal="right"/>
    </xf>
    <xf numFmtId="1" fontId="22" fillId="4" borderId="0" xfId="0" applyNumberFormat="1" applyFont="1" applyFill="1" applyAlignment="1">
      <alignment horizontal="left" vertical="top" wrapText="1"/>
    </xf>
    <xf numFmtId="0" fontId="21" fillId="4" borderId="0" xfId="0" applyFont="1" applyFill="1" applyAlignment="1">
      <alignment horizontal="center" vertical="center" wrapText="1"/>
    </xf>
    <xf numFmtId="166" fontId="13" fillId="4" borderId="0" xfId="0" applyNumberFormat="1" applyFont="1" applyFill="1" applyAlignment="1">
      <alignment horizontal="left" vertical="top" wrapText="1"/>
    </xf>
    <xf numFmtId="166" fontId="13" fillId="3" borderId="0" xfId="0" applyNumberFormat="1" applyFont="1" applyFill="1" applyAlignment="1">
      <alignment horizontal="left" vertical="top" wrapText="1"/>
    </xf>
    <xf numFmtId="167" fontId="0" fillId="4" borderId="0" xfId="0" applyNumberFormat="1" applyFill="1"/>
    <xf numFmtId="166" fontId="13" fillId="3" borderId="6" xfId="0" applyNumberFormat="1" applyFont="1" applyFill="1" applyBorder="1" applyAlignment="1">
      <alignment horizontal="left" vertical="top" wrapText="1"/>
    </xf>
    <xf numFmtId="0" fontId="8" fillId="4" borderId="0" xfId="0" applyFont="1" applyFill="1" applyAlignment="1">
      <alignment horizontal="center" vertical="center" wrapText="1"/>
    </xf>
    <xf numFmtId="0" fontId="17" fillId="4" borderId="0" xfId="0" applyFont="1" applyFill="1"/>
    <xf numFmtId="0" fontId="14" fillId="4" borderId="0" xfId="0" applyFont="1" applyFill="1" applyAlignment="1">
      <alignment vertical="top"/>
    </xf>
    <xf numFmtId="0" fontId="1" fillId="4" borderId="0" xfId="0" applyFont="1" applyFill="1" applyAlignment="1">
      <alignment horizontal="center" vertical="center" wrapText="1"/>
    </xf>
    <xf numFmtId="0" fontId="1" fillId="4" borderId="0" xfId="0" applyFont="1" applyFill="1" applyAlignment="1">
      <alignment horizontal="center" wrapText="1"/>
    </xf>
    <xf numFmtId="0" fontId="4" fillId="4" borderId="0" xfId="0" applyFont="1" applyFill="1" applyAlignment="1">
      <alignment horizontal="center" wrapText="1"/>
    </xf>
    <xf numFmtId="0" fontId="14" fillId="4" borderId="0" xfId="0" applyFont="1" applyFill="1" applyAlignment="1">
      <alignment horizontal="left"/>
    </xf>
    <xf numFmtId="0" fontId="1" fillId="3" borderId="7" xfId="0" applyFont="1" applyFill="1" applyBorder="1" applyAlignment="1">
      <alignment horizontal="left" wrapText="1"/>
    </xf>
    <xf numFmtId="165" fontId="1" fillId="3" borderId="7" xfId="0" applyNumberFormat="1" applyFont="1" applyFill="1" applyBorder="1" applyAlignment="1">
      <alignment wrapText="1"/>
    </xf>
    <xf numFmtId="0" fontId="1" fillId="3" borderId="7" xfId="0" applyFont="1" applyFill="1" applyBorder="1" applyAlignment="1">
      <alignment wrapText="1"/>
    </xf>
    <xf numFmtId="0" fontId="1" fillId="3" borderId="6" xfId="0" applyFont="1" applyFill="1" applyBorder="1" applyAlignment="1">
      <alignment horizontal="left" wrapText="1"/>
    </xf>
    <xf numFmtId="165" fontId="1" fillId="3" borderId="6" xfId="0" applyNumberFormat="1" applyFont="1" applyFill="1" applyBorder="1" applyAlignment="1">
      <alignment wrapText="1"/>
    </xf>
    <xf numFmtId="0" fontId="1" fillId="3" borderId="6" xfId="0" applyFont="1" applyFill="1" applyBorder="1" applyAlignment="1">
      <alignment wrapText="1"/>
    </xf>
    <xf numFmtId="0" fontId="13" fillId="4" borderId="9" xfId="0" applyFont="1" applyFill="1" applyBorder="1" applyAlignment="1">
      <alignment horizontal="left" vertical="top" wrapText="1"/>
    </xf>
    <xf numFmtId="166" fontId="13" fillId="4" borderId="9" xfId="0" applyNumberFormat="1" applyFont="1" applyFill="1" applyBorder="1" applyAlignment="1">
      <alignment horizontal="left" vertical="top" wrapText="1"/>
    </xf>
    <xf numFmtId="1" fontId="13" fillId="4" borderId="9" xfId="0" applyNumberFormat="1" applyFont="1" applyFill="1" applyBorder="1" applyAlignment="1">
      <alignment horizontal="left" vertical="top" wrapText="1"/>
    </xf>
    <xf numFmtId="0" fontId="1" fillId="4" borderId="0" xfId="0" applyFont="1" applyFill="1" applyAlignment="1">
      <alignment horizontal="left" wrapText="1"/>
    </xf>
    <xf numFmtId="16" fontId="13" fillId="4" borderId="0" xfId="0" applyNumberFormat="1" applyFont="1" applyFill="1"/>
    <xf numFmtId="0" fontId="8" fillId="4" borderId="0" xfId="0" applyFont="1" applyFill="1" applyAlignment="1">
      <alignment wrapText="1"/>
    </xf>
    <xf numFmtId="0" fontId="14" fillId="4" borderId="0" xfId="0" applyFont="1" applyFill="1" applyAlignment="1">
      <alignment vertical="top" wrapText="1"/>
    </xf>
    <xf numFmtId="0" fontId="23" fillId="4" borderId="0" xfId="0" applyFont="1" applyFill="1"/>
    <xf numFmtId="165" fontId="23" fillId="4" borderId="0" xfId="0" applyNumberFormat="1" applyFont="1" applyFill="1" applyAlignment="1">
      <alignment horizontal="right"/>
    </xf>
    <xf numFmtId="165" fontId="23" fillId="4" borderId="0" xfId="0" applyNumberFormat="1" applyFont="1" applyFill="1"/>
    <xf numFmtId="10" fontId="13" fillId="4" borderId="0" xfId="0" applyNumberFormat="1" applyFont="1" applyFill="1" applyAlignment="1">
      <alignment horizontal="right"/>
    </xf>
    <xf numFmtId="0" fontId="4" fillId="4" borderId="0" xfId="0" applyFont="1" applyFill="1" applyAlignment="1">
      <alignment horizontal="center" vertical="center" wrapText="1"/>
    </xf>
    <xf numFmtId="0" fontId="28" fillId="4" borderId="0" xfId="0" applyFont="1" applyFill="1" applyAlignment="1">
      <alignment horizontal="left"/>
    </xf>
    <xf numFmtId="0" fontId="21" fillId="5" borderId="0" xfId="0" applyFont="1" applyFill="1" applyAlignment="1">
      <alignment vertical="top" wrapText="1"/>
    </xf>
    <xf numFmtId="0" fontId="24" fillId="4" borderId="6" xfId="0" applyFont="1" applyFill="1" applyBorder="1" applyAlignment="1">
      <alignment wrapText="1"/>
    </xf>
    <xf numFmtId="0" fontId="24" fillId="4" borderId="6" xfId="0" applyFont="1" applyFill="1" applyBorder="1" applyAlignment="1">
      <alignment horizontal="center" wrapText="1"/>
    </xf>
    <xf numFmtId="1" fontId="21" fillId="4" borderId="0" xfId="0" applyNumberFormat="1" applyFont="1" applyFill="1" applyAlignment="1">
      <alignment horizontal="left" vertical="top"/>
    </xf>
    <xf numFmtId="165" fontId="21" fillId="4" borderId="0" xfId="0" applyNumberFormat="1" applyFont="1" applyFill="1" applyAlignment="1">
      <alignment horizontal="right" vertical="top"/>
    </xf>
    <xf numFmtId="1" fontId="21" fillId="4" borderId="0" xfId="0" applyNumberFormat="1" applyFont="1" applyFill="1" applyAlignment="1">
      <alignment horizontal="right" vertical="top"/>
    </xf>
    <xf numFmtId="0" fontId="1" fillId="4" borderId="0" xfId="0" applyFont="1" applyFill="1" applyAlignment="1">
      <alignment vertical="center" wrapText="1"/>
    </xf>
    <xf numFmtId="0" fontId="10" fillId="0" borderId="0" xfId="0" applyFont="1" applyAlignment="1">
      <alignment vertical="center" wrapText="1"/>
    </xf>
    <xf numFmtId="0" fontId="21" fillId="5" borderId="6" xfId="0" applyFont="1" applyFill="1" applyBorder="1" applyAlignment="1">
      <alignment vertical="top" wrapText="1"/>
    </xf>
    <xf numFmtId="165" fontId="21" fillId="5" borderId="0" xfId="5" applyNumberFormat="1" applyFont="1" applyFill="1" applyBorder="1" applyAlignment="1">
      <alignment horizontal="right" vertical="top" wrapText="1"/>
    </xf>
    <xf numFmtId="165" fontId="21" fillId="5" borderId="6" xfId="5" applyNumberFormat="1" applyFont="1" applyFill="1" applyBorder="1" applyAlignment="1">
      <alignment horizontal="right" vertical="top" wrapText="1"/>
    </xf>
    <xf numFmtId="165" fontId="21" fillId="5" borderId="0" xfId="5" applyNumberFormat="1" applyFont="1" applyFill="1" applyBorder="1" applyAlignment="1">
      <alignment vertical="top" wrapText="1"/>
    </xf>
    <xf numFmtId="165" fontId="21" fillId="5" borderId="6" xfId="5" applyNumberFormat="1" applyFont="1" applyFill="1" applyBorder="1" applyAlignment="1">
      <alignment vertical="top" wrapText="1"/>
    </xf>
    <xf numFmtId="0" fontId="24" fillId="5" borderId="0" xfId="0" applyFont="1" applyFill="1" applyAlignment="1">
      <alignment vertical="top" wrapText="1"/>
    </xf>
    <xf numFmtId="165" fontId="24" fillId="5" borderId="0" xfId="5" applyNumberFormat="1" applyFont="1" applyFill="1" applyBorder="1" applyAlignment="1">
      <alignment horizontal="right" vertical="top" wrapText="1"/>
    </xf>
    <xf numFmtId="165" fontId="24" fillId="5" borderId="0" xfId="5" applyNumberFormat="1" applyFont="1" applyFill="1" applyBorder="1" applyAlignment="1">
      <alignment vertical="top" wrapText="1"/>
    </xf>
    <xf numFmtId="1" fontId="24" fillId="4" borderId="0" xfId="0" applyNumberFormat="1" applyFont="1" applyFill="1" applyAlignment="1">
      <alignment horizontal="left" vertical="top"/>
    </xf>
    <xf numFmtId="165" fontId="24" fillId="4" borderId="0" xfId="0" applyNumberFormat="1" applyFont="1" applyFill="1" applyAlignment="1">
      <alignment horizontal="right" vertical="top"/>
    </xf>
    <xf numFmtId="1" fontId="24" fillId="4" borderId="0" xfId="0" applyNumberFormat="1" applyFont="1" applyFill="1" applyAlignment="1">
      <alignment horizontal="right" vertical="top"/>
    </xf>
    <xf numFmtId="3" fontId="1" fillId="6" borderId="0" xfId="0" applyNumberFormat="1" applyFont="1" applyFill="1"/>
    <xf numFmtId="3" fontId="1" fillId="4" borderId="0" xfId="0" applyNumberFormat="1" applyFont="1" applyFill="1"/>
    <xf numFmtId="1" fontId="1" fillId="4" borderId="0" xfId="0" applyNumberFormat="1" applyFont="1" applyFill="1"/>
    <xf numFmtId="0" fontId="1" fillId="4" borderId="6" xfId="0" applyFont="1" applyFill="1" applyBorder="1" applyAlignment="1">
      <alignment horizontal="right"/>
    </xf>
    <xf numFmtId="0" fontId="4" fillId="4" borderId="6" xfId="0" applyFont="1" applyFill="1" applyBorder="1" applyAlignment="1">
      <alignment horizontal="right" wrapText="1"/>
    </xf>
    <xf numFmtId="0" fontId="4" fillId="4" borderId="6" xfId="0" applyFont="1" applyFill="1" applyBorder="1" applyAlignment="1">
      <alignment horizontal="right"/>
    </xf>
    <xf numFmtId="0" fontId="1" fillId="4" borderId="6" xfId="0" applyFont="1" applyFill="1" applyBorder="1"/>
    <xf numFmtId="1" fontId="21" fillId="4" borderId="7" xfId="0" applyNumberFormat="1" applyFont="1" applyFill="1" applyBorder="1" applyAlignment="1">
      <alignment horizontal="left" vertical="top"/>
    </xf>
    <xf numFmtId="165" fontId="21" fillId="4" borderId="7" xfId="0" applyNumberFormat="1" applyFont="1" applyFill="1" applyBorder="1" applyAlignment="1">
      <alignment horizontal="right" vertical="top"/>
    </xf>
    <xf numFmtId="1" fontId="21" fillId="4" borderId="7" xfId="0" applyNumberFormat="1" applyFont="1" applyFill="1" applyBorder="1" applyAlignment="1">
      <alignment horizontal="right" vertical="top"/>
    </xf>
    <xf numFmtId="0" fontId="1" fillId="4" borderId="0" xfId="0" applyFont="1" applyFill="1" applyAlignment="1">
      <alignment horizontal="right"/>
    </xf>
    <xf numFmtId="1" fontId="21" fillId="4" borderId="6" xfId="0" applyNumberFormat="1" applyFont="1" applyFill="1" applyBorder="1" applyAlignment="1">
      <alignment horizontal="left"/>
    </xf>
    <xf numFmtId="3" fontId="21" fillId="4" borderId="6" xfId="0" applyNumberFormat="1" applyFont="1" applyFill="1" applyBorder="1" applyAlignment="1">
      <alignment horizontal="right"/>
    </xf>
    <xf numFmtId="1" fontId="21" fillId="4" borderId="6" xfId="0" applyNumberFormat="1" applyFont="1" applyFill="1" applyBorder="1" applyAlignment="1">
      <alignment horizontal="right"/>
    </xf>
    <xf numFmtId="0" fontId="26" fillId="4" borderId="0" xfId="0" applyFont="1" applyFill="1"/>
    <xf numFmtId="0" fontId="13" fillId="4" borderId="6" xfId="0" applyFont="1" applyFill="1" applyBorder="1" applyAlignment="1">
      <alignment horizontal="left" vertical="top" wrapText="1"/>
    </xf>
    <xf numFmtId="166" fontId="13" fillId="4" borderId="6" xfId="0" applyNumberFormat="1" applyFont="1" applyFill="1" applyBorder="1" applyAlignment="1">
      <alignment horizontal="left" vertical="top" wrapText="1"/>
    </xf>
    <xf numFmtId="1" fontId="13" fillId="4" borderId="6" xfId="0" applyNumberFormat="1" applyFont="1" applyFill="1" applyBorder="1" applyAlignment="1">
      <alignment horizontal="left" vertical="top" wrapText="1"/>
    </xf>
    <xf numFmtId="0" fontId="21" fillId="3" borderId="0" xfId="0" applyFont="1" applyFill="1" applyAlignment="1">
      <alignment horizontal="left" vertical="top" wrapText="1"/>
    </xf>
    <xf numFmtId="1" fontId="21" fillId="3" borderId="0" xfId="0" applyNumberFormat="1" applyFont="1" applyFill="1" applyAlignment="1">
      <alignment horizontal="left" vertical="top"/>
    </xf>
    <xf numFmtId="165" fontId="21" fillId="3" borderId="0" xfId="0" applyNumberFormat="1" applyFont="1" applyFill="1" applyAlignment="1">
      <alignment horizontal="right" vertical="top"/>
    </xf>
    <xf numFmtId="0" fontId="21" fillId="3" borderId="0" xfId="0" applyFont="1" applyFill="1" applyAlignment="1">
      <alignment horizontal="right" vertical="top"/>
    </xf>
    <xf numFmtId="1" fontId="21" fillId="3" borderId="0" xfId="0" applyNumberFormat="1" applyFont="1" applyFill="1" applyAlignment="1">
      <alignment horizontal="right" vertical="top"/>
    </xf>
    <xf numFmtId="0" fontId="21" fillId="6" borderId="0" xfId="0" applyFont="1" applyFill="1" applyAlignment="1">
      <alignment vertical="top" wrapText="1"/>
    </xf>
    <xf numFmtId="165" fontId="21" fillId="6" borderId="0" xfId="5" applyNumberFormat="1" applyFont="1" applyFill="1" applyBorder="1" applyAlignment="1">
      <alignment horizontal="right" vertical="top" wrapText="1"/>
    </xf>
    <xf numFmtId="165" fontId="21" fillId="6" borderId="0" xfId="5" applyNumberFormat="1" applyFont="1" applyFill="1" applyBorder="1" applyAlignment="1">
      <alignment vertical="top" wrapText="1"/>
    </xf>
    <xf numFmtId="0" fontId="21" fillId="6" borderId="0" xfId="0" applyFont="1" applyFill="1"/>
    <xf numFmtId="165" fontId="21" fillId="6" borderId="0" xfId="0" applyNumberFormat="1" applyFont="1" applyFill="1"/>
    <xf numFmtId="0" fontId="1" fillId="6" borderId="0" xfId="0" applyFont="1" applyFill="1"/>
    <xf numFmtId="1" fontId="1" fillId="6" borderId="0" xfId="0" applyNumberFormat="1" applyFont="1" applyFill="1"/>
    <xf numFmtId="0" fontId="1" fillId="3" borderId="0" xfId="0" applyFont="1" applyFill="1"/>
    <xf numFmtId="3" fontId="1" fillId="3" borderId="0" xfId="0" applyNumberFormat="1" applyFont="1" applyFill="1"/>
    <xf numFmtId="1" fontId="1" fillId="3" borderId="0" xfId="0" applyNumberFormat="1" applyFont="1" applyFill="1"/>
    <xf numFmtId="0" fontId="1" fillId="3" borderId="6" xfId="0" applyFont="1" applyFill="1" applyBorder="1"/>
    <xf numFmtId="3" fontId="1" fillId="3" borderId="6" xfId="0" applyNumberFormat="1" applyFont="1" applyFill="1" applyBorder="1"/>
    <xf numFmtId="1" fontId="1" fillId="3" borderId="6" xfId="0" applyNumberFormat="1" applyFont="1" applyFill="1" applyBorder="1"/>
    <xf numFmtId="0" fontId="4" fillId="6" borderId="0" xfId="0" applyFont="1" applyFill="1"/>
    <xf numFmtId="0" fontId="21" fillId="3" borderId="0" xfId="0" applyFont="1" applyFill="1" applyAlignment="1">
      <alignment horizontal="left"/>
    </xf>
    <xf numFmtId="3" fontId="21" fillId="3" borderId="0" xfId="0" applyNumberFormat="1" applyFont="1" applyFill="1" applyAlignment="1">
      <alignment horizontal="right"/>
    </xf>
    <xf numFmtId="0" fontId="21" fillId="3" borderId="0" xfId="0" applyFont="1" applyFill="1" applyAlignment="1">
      <alignment horizontal="right"/>
    </xf>
    <xf numFmtId="1" fontId="21" fillId="6" borderId="0" xfId="0" applyNumberFormat="1" applyFont="1" applyFill="1" applyAlignment="1">
      <alignment horizontal="left"/>
    </xf>
    <xf numFmtId="3" fontId="21" fillId="6" borderId="0" xfId="0" applyNumberFormat="1" applyFont="1" applyFill="1" applyAlignment="1">
      <alignment horizontal="right"/>
    </xf>
    <xf numFmtId="1" fontId="21" fillId="6" borderId="0" xfId="0" applyNumberFormat="1" applyFont="1" applyFill="1" applyAlignment="1">
      <alignment horizontal="right"/>
    </xf>
    <xf numFmtId="1" fontId="21" fillId="6" borderId="7" xfId="0" applyNumberFormat="1" applyFont="1" applyFill="1" applyBorder="1" applyAlignment="1">
      <alignment horizontal="left"/>
    </xf>
    <xf numFmtId="3" fontId="21" fillId="6" borderId="7" xfId="0" applyNumberFormat="1" applyFont="1" applyFill="1" applyBorder="1" applyAlignment="1">
      <alignment horizontal="right"/>
    </xf>
    <xf numFmtId="1" fontId="21" fillId="6" borderId="7" xfId="0" applyNumberFormat="1" applyFont="1" applyFill="1" applyBorder="1" applyAlignment="1">
      <alignment horizontal="right"/>
    </xf>
    <xf numFmtId="0" fontId="14" fillId="4" borderId="0" xfId="0" applyFont="1" applyFill="1" applyAlignment="1">
      <alignment wrapText="1"/>
    </xf>
    <xf numFmtId="0" fontId="14" fillId="4" borderId="0" xfId="0" applyFont="1" applyFill="1"/>
    <xf numFmtId="0" fontId="14" fillId="4" borderId="0" xfId="0" applyFont="1" applyFill="1" applyAlignment="1">
      <alignment horizontal="center" vertical="center" wrapText="1"/>
    </xf>
    <xf numFmtId="0" fontId="21" fillId="0" borderId="5" xfId="0" applyFont="1" applyBorder="1" applyAlignment="1">
      <alignment horizontal="center" vertical="center" wrapText="1"/>
    </xf>
    <xf numFmtId="0" fontId="15" fillId="4" borderId="0" xfId="0" applyFont="1" applyFill="1" applyAlignment="1">
      <alignment horizontal="center" vertical="center" wrapText="1"/>
    </xf>
    <xf numFmtId="0" fontId="13" fillId="4" borderId="0" xfId="0" applyFont="1" applyFill="1" applyAlignment="1">
      <alignment horizontal="left" vertical="top" wrapText="1"/>
    </xf>
    <xf numFmtId="0" fontId="13" fillId="4" borderId="0" xfId="0" applyFont="1" applyFill="1" applyAlignment="1">
      <alignment horizontal="left" wrapText="1"/>
    </xf>
    <xf numFmtId="0" fontId="13" fillId="4" borderId="0" xfId="0" applyFont="1" applyFill="1" applyAlignment="1">
      <alignment wrapText="1"/>
    </xf>
    <xf numFmtId="0" fontId="10" fillId="4" borderId="0" xfId="0" applyFont="1" applyFill="1" applyAlignment="1">
      <alignment horizontal="center" vertical="center" wrapText="1"/>
    </xf>
    <xf numFmtId="0" fontId="0" fillId="4" borderId="0" xfId="0" applyFill="1" applyAlignment="1">
      <alignment horizontal="center" vertical="center" wrapText="1"/>
    </xf>
    <xf numFmtId="0" fontId="4" fillId="4" borderId="0" xfId="0" applyFont="1" applyFill="1" applyAlignment="1">
      <alignment horizontal="center" vertical="center" wrapText="1"/>
    </xf>
    <xf numFmtId="0" fontId="5" fillId="4" borderId="0" xfId="0" applyFont="1" applyFill="1" applyAlignment="1">
      <alignment horizontal="center" vertical="center" wrapText="1"/>
    </xf>
    <xf numFmtId="0" fontId="29" fillId="4" borderId="0" xfId="4" applyFont="1" applyFill="1" applyAlignment="1">
      <alignment horizontal="left" vertical="top" wrapText="1"/>
    </xf>
    <xf numFmtId="0" fontId="11" fillId="0" borderId="5" xfId="0" applyFont="1" applyBorder="1" applyAlignment="1">
      <alignment horizontal="center" vertical="center" wrapText="1"/>
    </xf>
    <xf numFmtId="0" fontId="27" fillId="0" borderId="5" xfId="0" applyFont="1" applyBorder="1" applyAlignment="1">
      <alignment horizontal="center" vertical="center" wrapText="1"/>
    </xf>
    <xf numFmtId="0" fontId="4" fillId="0" borderId="0" xfId="0" applyFont="1" applyAlignment="1">
      <alignment horizontal="center" vertical="center" wrapText="1"/>
    </xf>
    <xf numFmtId="0" fontId="1" fillId="4" borderId="0" xfId="0" applyFont="1" applyFill="1" applyAlignment="1">
      <alignment horizontal="left" wrapText="1"/>
    </xf>
    <xf numFmtId="0" fontId="1" fillId="4" borderId="6" xfId="0" applyFont="1" applyFill="1" applyBorder="1" applyAlignment="1">
      <alignment horizontal="left" wrapText="1"/>
    </xf>
    <xf numFmtId="0" fontId="0" fillId="4" borderId="0" xfId="0" applyFill="1" applyAlignment="1">
      <alignment horizontal="left" wrapText="1"/>
    </xf>
    <xf numFmtId="0" fontId="0" fillId="4" borderId="0" xfId="0" applyFill="1" applyAlignment="1">
      <alignment wrapText="1"/>
    </xf>
    <xf numFmtId="0" fontId="14" fillId="4" borderId="0" xfId="0" applyFont="1" applyFill="1" applyAlignment="1">
      <alignment wrapText="1"/>
    </xf>
    <xf numFmtId="0" fontId="14" fillId="4" borderId="0" xfId="0" applyFont="1" applyFill="1" applyAlignment="1">
      <alignment horizontal="left" wrapText="1"/>
    </xf>
    <xf numFmtId="0" fontId="10" fillId="4" borderId="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6" fillId="4" borderId="0" xfId="0" applyFont="1" applyFill="1" applyAlignment="1">
      <alignment horizontal="center" vertical="center" wrapText="1"/>
    </xf>
    <xf numFmtId="0" fontId="8" fillId="4" borderId="0" xfId="0" applyFont="1" applyFill="1" applyAlignment="1">
      <alignment horizontal="center" vertical="center" wrapText="1"/>
    </xf>
    <xf numFmtId="0" fontId="21" fillId="4" borderId="0" xfId="0" applyFont="1" applyFill="1" applyAlignment="1">
      <alignment horizontal="left" vertical="top" wrapText="1"/>
    </xf>
    <xf numFmtId="0" fontId="10" fillId="0" borderId="5" xfId="0" applyFont="1" applyBorder="1" applyAlignment="1">
      <alignment horizontal="center" vertical="center" wrapText="1"/>
    </xf>
    <xf numFmtId="0" fontId="14" fillId="4" borderId="0" xfId="0" applyFont="1" applyFill="1" applyAlignment="1">
      <alignment horizontal="left" vertical="top" wrapText="1"/>
    </xf>
    <xf numFmtId="0" fontId="13" fillId="4" borderId="0" xfId="0" applyFont="1" applyFill="1" applyAlignment="1">
      <alignment horizontal="center" wrapText="1"/>
    </xf>
    <xf numFmtId="0" fontId="1" fillId="4" borderId="0" xfId="0" applyFont="1" applyFill="1" applyAlignment="1">
      <alignment horizontal="center" wrapText="1"/>
    </xf>
    <xf numFmtId="0" fontId="11" fillId="4" borderId="0" xfId="0" applyFont="1" applyFill="1" applyAlignment="1">
      <alignment horizontal="center" vertical="center" wrapText="1"/>
    </xf>
    <xf numFmtId="0" fontId="9" fillId="4" borderId="0" xfId="0" applyFont="1" applyFill="1" applyAlignment="1">
      <alignment wrapText="1"/>
    </xf>
    <xf numFmtId="0" fontId="13" fillId="4" borderId="0" xfId="0" applyFont="1" applyFill="1" applyAlignment="1">
      <alignment vertical="top" wrapText="1"/>
    </xf>
    <xf numFmtId="0" fontId="13" fillId="4" borderId="0" xfId="0" applyFont="1" applyFill="1" applyAlignment="1">
      <alignment horizontal="center"/>
    </xf>
    <xf numFmtId="0" fontId="2" fillId="0" borderId="0" xfId="0" applyFont="1" applyAlignment="1">
      <alignment horizontal="center"/>
    </xf>
    <xf numFmtId="0" fontId="0" fillId="0" borderId="0" xfId="0" applyAlignment="1">
      <alignment horizontal="center"/>
    </xf>
  </cellXfs>
  <cellStyles count="6">
    <cellStyle name="Hyperlink" xfId="4" builtinId="8"/>
    <cellStyle name="Normal" xfId="0" builtinId="0"/>
    <cellStyle name="Normal 2" xfId="1" xr:uid="{00000000-0005-0000-0000-000002000000}"/>
    <cellStyle name="Normal 3" xfId="3" xr:uid="{00000000-0005-0000-0000-000003000000}"/>
    <cellStyle name="Percent" xfId="5" builtinId="5"/>
    <cellStyle name="Percent 2" xfId="2" xr:uid="{00000000-0005-0000-0000-000005000000}"/>
  </cellStyles>
  <dxfs count="0"/>
  <tableStyles count="0" defaultTableStyle="TableStyleMedium2" defaultPivotStyle="PivotStyleLight16"/>
  <colors>
    <mruColors>
      <color rgb="FF4F81BD"/>
      <color rgb="FFFF0000"/>
      <color rgb="FF1F6E5A"/>
      <color rgb="FF7FA8D9"/>
      <color rgb="FF002F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 Id="rId27" Type="http://schemas.openxmlformats.org/officeDocument/2006/relationships/customXml" Target="../customXml/item6.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632567129995691E-2"/>
          <c:y val="0.10926840710015229"/>
          <c:w val="0.93070633330799779"/>
          <c:h val="0.64138051745311198"/>
        </c:manualLayout>
      </c:layout>
      <c:barChart>
        <c:barDir val="col"/>
        <c:grouping val="clustered"/>
        <c:varyColors val="0"/>
        <c:ser>
          <c:idx val="1"/>
          <c:order val="1"/>
          <c:tx>
            <c:strRef>
              <c:f>'HM 1.1.1'!$P$4</c:f>
              <c:strCache>
                <c:ptCount val="1"/>
                <c:pt idx="0">
                  <c:v>2022 or latest year available (↘)</c:v>
                </c:pt>
              </c:strCache>
            </c:strRef>
          </c:tx>
          <c:spPr>
            <a:solidFill>
              <a:srgbClr val="4F81BD"/>
            </a:solidFill>
            <a:ln w="9525" cmpd="sng">
              <a:solidFill>
                <a:srgbClr val="000000"/>
              </a:solidFill>
            </a:ln>
            <a:effectLst/>
          </c:spPr>
          <c:invertIfNegative val="0"/>
          <c:dPt>
            <c:idx val="11"/>
            <c:invertIfNegative val="0"/>
            <c:bubble3D val="0"/>
            <c:spPr>
              <a:solidFill>
                <a:srgbClr val="FF0000"/>
              </a:solidFill>
              <a:ln w="9525" cmpd="sng">
                <a:solidFill>
                  <a:srgbClr val="000000"/>
                </a:solidFill>
              </a:ln>
              <a:effectLst/>
            </c:spPr>
            <c:extLst>
              <c:ext xmlns:c16="http://schemas.microsoft.com/office/drawing/2014/chart" uri="{C3380CC4-5D6E-409C-BE32-E72D297353CC}">
                <c16:uniqueId val="{0000000F-B793-440C-A3E4-AC7332117CDC}"/>
              </c:ext>
            </c:extLst>
          </c:dPt>
          <c:dPt>
            <c:idx val="15"/>
            <c:invertIfNegative val="0"/>
            <c:bubble3D val="0"/>
            <c:extLst>
              <c:ext xmlns:c16="http://schemas.microsoft.com/office/drawing/2014/chart" uri="{C3380CC4-5D6E-409C-BE32-E72D297353CC}">
                <c16:uniqueId val="{00000000-6B58-42F4-8060-39C37F73B49C}"/>
              </c:ext>
            </c:extLst>
          </c:dPt>
          <c:dPt>
            <c:idx val="16"/>
            <c:invertIfNegative val="0"/>
            <c:bubble3D val="0"/>
            <c:extLst>
              <c:ext xmlns:c16="http://schemas.microsoft.com/office/drawing/2014/chart" uri="{C3380CC4-5D6E-409C-BE32-E72D297353CC}">
                <c16:uniqueId val="{00000002-6B58-42F4-8060-39C37F73B49C}"/>
              </c:ext>
            </c:extLst>
          </c:dPt>
          <c:dPt>
            <c:idx val="20"/>
            <c:invertIfNegative val="0"/>
            <c:bubble3D val="0"/>
            <c:spPr>
              <a:solidFill>
                <a:srgbClr val="FF0000"/>
              </a:solidFill>
              <a:ln w="9525" cmpd="sng">
                <a:solidFill>
                  <a:srgbClr val="000000"/>
                </a:solidFill>
              </a:ln>
              <a:effectLst/>
            </c:spPr>
            <c:extLst>
              <c:ext xmlns:c16="http://schemas.microsoft.com/office/drawing/2014/chart" uri="{C3380CC4-5D6E-409C-BE32-E72D297353CC}">
                <c16:uniqueId val="{00000003-6B58-42F4-8060-39C37F73B49C}"/>
              </c:ext>
            </c:extLst>
          </c:dPt>
          <c:dPt>
            <c:idx val="21"/>
            <c:invertIfNegative val="0"/>
            <c:bubble3D val="0"/>
            <c:extLst>
              <c:ext xmlns:c16="http://schemas.microsoft.com/office/drawing/2014/chart" uri="{C3380CC4-5D6E-409C-BE32-E72D297353CC}">
                <c16:uniqueId val="{00000004-6B58-42F4-8060-39C37F73B49C}"/>
              </c:ext>
            </c:extLst>
          </c:dPt>
          <c:dPt>
            <c:idx val="22"/>
            <c:invertIfNegative val="0"/>
            <c:bubble3D val="0"/>
            <c:extLst>
              <c:ext xmlns:c16="http://schemas.microsoft.com/office/drawing/2014/chart" uri="{C3380CC4-5D6E-409C-BE32-E72D297353CC}">
                <c16:uniqueId val="{00000005-6B58-42F4-8060-39C37F73B49C}"/>
              </c:ext>
            </c:extLst>
          </c:dPt>
          <c:dPt>
            <c:idx val="25"/>
            <c:invertIfNegative val="0"/>
            <c:bubble3D val="0"/>
            <c:extLst>
              <c:ext xmlns:c16="http://schemas.microsoft.com/office/drawing/2014/chart" uri="{C3380CC4-5D6E-409C-BE32-E72D297353CC}">
                <c16:uniqueId val="{00000007-6B58-42F4-8060-39C37F73B49C}"/>
              </c:ext>
            </c:extLst>
          </c:dPt>
          <c:cat>
            <c:strRef>
              <c:f>'HM 1.1.1'!$L$5:$L$50</c:f>
              <c:strCache>
                <c:ptCount val="46"/>
                <c:pt idx="0">
                  <c:v>Italy</c:v>
                </c:pt>
                <c:pt idx="1">
                  <c:v>France</c:v>
                </c:pt>
                <c:pt idx="2">
                  <c:v>Portugal</c:v>
                </c:pt>
                <c:pt idx="3">
                  <c:v>Finland</c:v>
                </c:pt>
                <c:pt idx="4">
                  <c:v>Latvia</c:v>
                </c:pt>
                <c:pt idx="5">
                  <c:v>Spain</c:v>
                </c:pt>
                <c:pt idx="6">
                  <c:v>Austria</c:v>
                </c:pt>
                <c:pt idx="7">
                  <c:v>Estonia</c:v>
                </c:pt>
                <c:pt idx="8">
                  <c:v>Switzerland</c:v>
                </c:pt>
                <c:pt idx="9">
                  <c:v>Lithuania</c:v>
                </c:pt>
                <c:pt idx="10">
                  <c:v>Germany</c:v>
                </c:pt>
                <c:pt idx="11">
                  <c:v>EU </c:v>
                </c:pt>
                <c:pt idx="12">
                  <c:v>Czechia</c:v>
                </c:pt>
                <c:pt idx="13">
                  <c:v>Denmark</c:v>
                </c:pt>
                <c:pt idx="14">
                  <c:v>Norway</c:v>
                </c:pt>
                <c:pt idx="15">
                  <c:v>Japan</c:v>
                </c:pt>
                <c:pt idx="16">
                  <c:v>Sweden</c:v>
                </c:pt>
                <c:pt idx="17">
                  <c:v>Belgium</c:v>
                </c:pt>
                <c:pt idx="18">
                  <c:v>Türkiye</c:v>
                </c:pt>
                <c:pt idx="19">
                  <c:v>Hungary</c:v>
                </c:pt>
                <c:pt idx="20">
                  <c:v>OECD</c:v>
                </c:pt>
                <c:pt idx="21">
                  <c:v>Netherlands</c:v>
                </c:pt>
                <c:pt idx="22">
                  <c:v>UK (England)</c:v>
                </c:pt>
                <c:pt idx="23">
                  <c:v>United States</c:v>
                </c:pt>
                <c:pt idx="24">
                  <c:v>Canada</c:v>
                </c:pt>
                <c:pt idx="25">
                  <c:v>Australia</c:v>
                </c:pt>
                <c:pt idx="26">
                  <c:v>Ireland</c:v>
                </c:pt>
                <c:pt idx="27">
                  <c:v>Slovak Republic</c:v>
                </c:pt>
                <c:pt idx="28">
                  <c:v>Slovenia</c:v>
                </c:pt>
                <c:pt idx="29">
                  <c:v>Poland</c:v>
                </c:pt>
                <c:pt idx="30">
                  <c:v>Iceland</c:v>
                </c:pt>
                <c:pt idx="31">
                  <c:v>New Zealand</c:v>
                </c:pt>
                <c:pt idx="32">
                  <c:v>Luxembourg</c:v>
                </c:pt>
                <c:pt idx="33">
                  <c:v>Colombia</c:v>
                </c:pt>
                <c:pt idx="34">
                  <c:v>Chile</c:v>
                </c:pt>
                <c:pt idx="35">
                  <c:v>Costa Rica</c:v>
                </c:pt>
                <c:pt idx="36">
                  <c:v>Greece</c:v>
                </c:pt>
                <c:pt idx="37">
                  <c:v>Korea</c:v>
                </c:pt>
                <c:pt idx="39">
                  <c:v>Bulgaria</c:v>
                </c:pt>
                <c:pt idx="40">
                  <c:v>Croatia</c:v>
                </c:pt>
                <c:pt idx="41">
                  <c:v>Malta</c:v>
                </c:pt>
                <c:pt idx="42">
                  <c:v>Cyprus</c:v>
                </c:pt>
                <c:pt idx="43">
                  <c:v>Romania</c:v>
                </c:pt>
                <c:pt idx="44">
                  <c:v>Brazil</c:v>
                </c:pt>
                <c:pt idx="45">
                  <c:v>South Africa</c:v>
                </c:pt>
              </c:strCache>
            </c:strRef>
          </c:cat>
          <c:val>
            <c:numRef>
              <c:f>'HM 1.1.1'!$O$5:$O$50</c:f>
              <c:numCache>
                <c:formatCode>0</c:formatCode>
                <c:ptCount val="46"/>
                <c:pt idx="0">
                  <c:v>598.30511716325452</c:v>
                </c:pt>
                <c:pt idx="1">
                  <c:v>591.03260728349471</c:v>
                </c:pt>
                <c:pt idx="2">
                  <c:v>573.67842887967549</c:v>
                </c:pt>
                <c:pt idx="3">
                  <c:v>573.64075716310765</c:v>
                </c:pt>
                <c:pt idx="4">
                  <c:v>564.57722203590572</c:v>
                </c:pt>
                <c:pt idx="5">
                  <c:v>563.09595410558779</c:v>
                </c:pt>
                <c:pt idx="6">
                  <c:v>558.12699966039293</c:v>
                </c:pt>
                <c:pt idx="7">
                  <c:v>538.11456413850794</c:v>
                </c:pt>
                <c:pt idx="8">
                  <c:v>534.23174775691723</c:v>
                </c:pt>
                <c:pt idx="9">
                  <c:v>530.76889214809444</c:v>
                </c:pt>
                <c:pt idx="10">
                  <c:v>517.86242899244428</c:v>
                </c:pt>
                <c:pt idx="11">
                  <c:v>514.43982423245666</c:v>
                </c:pt>
                <c:pt idx="12">
                  <c:v>508.53340443868831</c:v>
                </c:pt>
                <c:pt idx="13">
                  <c:v>507.56465908489133</c:v>
                </c:pt>
                <c:pt idx="14">
                  <c:v>493.72133222432529</c:v>
                </c:pt>
                <c:pt idx="15">
                  <c:v>492.47128798504343</c:v>
                </c:pt>
                <c:pt idx="16">
                  <c:v>491.9164702080426</c:v>
                </c:pt>
                <c:pt idx="17">
                  <c:v>484.66551223270693</c:v>
                </c:pt>
                <c:pt idx="18">
                  <c:v>477.73354081388158</c:v>
                </c:pt>
                <c:pt idx="19">
                  <c:v>470.59809305107683</c:v>
                </c:pt>
                <c:pt idx="20">
                  <c:v>467.81973995093119</c:v>
                </c:pt>
                <c:pt idx="21">
                  <c:v>454.36087324919208</c:v>
                </c:pt>
                <c:pt idx="22">
                  <c:v>440.91219108397422</c:v>
                </c:pt>
                <c:pt idx="23">
                  <c:v>428.13099624862758</c:v>
                </c:pt>
                <c:pt idx="24">
                  <c:v>425.99337768267446</c:v>
                </c:pt>
                <c:pt idx="25">
                  <c:v>419.99412216089689</c:v>
                </c:pt>
                <c:pt idx="26">
                  <c:v>416.56756980912036</c:v>
                </c:pt>
                <c:pt idx="27">
                  <c:v>410.80295796152552</c:v>
                </c:pt>
                <c:pt idx="28">
                  <c:v>410.21363479096181</c:v>
                </c:pt>
                <c:pt idx="29">
                  <c:v>402.47934711561885</c:v>
                </c:pt>
                <c:pt idx="30">
                  <c:v>398.81938718079607</c:v>
                </c:pt>
                <c:pt idx="31">
                  <c:v>396.0500380554634</c:v>
                </c:pt>
                <c:pt idx="32">
                  <c:v>387.55545967484807</c:v>
                </c:pt>
                <c:pt idx="33">
                  <c:v>369.42442936215474</c:v>
                </c:pt>
                <c:pt idx="34">
                  <c:v>336.11495551258048</c:v>
                </c:pt>
                <c:pt idx="35">
                  <c:v>330.41982193724181</c:v>
                </c:pt>
                <c:pt idx="39">
                  <c:v>619.60069019740126</c:v>
                </c:pt>
                <c:pt idx="40">
                  <c:v>605.9436743825247</c:v>
                </c:pt>
                <c:pt idx="41">
                  <c:v>549.35221719526828</c:v>
                </c:pt>
                <c:pt idx="42">
                  <c:v>522.24088178779073</c:v>
                </c:pt>
                <c:pt idx="43">
                  <c:v>501.31365926933614</c:v>
                </c:pt>
                <c:pt idx="44">
                  <c:v>344.49674246078786</c:v>
                </c:pt>
              </c:numCache>
            </c:numRef>
          </c:val>
          <c:extLst>
            <c:ext xmlns:c16="http://schemas.microsoft.com/office/drawing/2014/chart" uri="{C3380CC4-5D6E-409C-BE32-E72D297353CC}">
              <c16:uniqueId val="{00000008-6B58-42F4-8060-39C37F73B49C}"/>
            </c:ext>
          </c:extLst>
        </c:ser>
        <c:dLbls>
          <c:showLegendKey val="0"/>
          <c:showVal val="0"/>
          <c:showCatName val="0"/>
          <c:showSerName val="0"/>
          <c:showPercent val="0"/>
          <c:showBubbleSize val="0"/>
        </c:dLbls>
        <c:gapWidth val="150"/>
        <c:axId val="50119424"/>
        <c:axId val="50121344"/>
      </c:barChart>
      <c:lineChart>
        <c:grouping val="stacked"/>
        <c:varyColors val="0"/>
        <c:ser>
          <c:idx val="0"/>
          <c:order val="0"/>
          <c:tx>
            <c:strRef>
              <c:f>'HM 1.1.1'!$N$4</c:f>
              <c:strCache>
                <c:ptCount val="1"/>
                <c:pt idx="0">
                  <c:v>2011 or nearest available</c:v>
                </c:pt>
              </c:strCache>
            </c:strRef>
          </c:tx>
          <c:spPr>
            <a:ln w="6350" cap="rnd" cmpd="sng" algn="ctr">
              <a:noFill/>
              <a:prstDash val="solid"/>
              <a:round/>
            </a:ln>
            <a:effectLst/>
          </c:spPr>
          <c:marker>
            <c:symbol val="diamond"/>
            <c:size val="6"/>
            <c:spPr>
              <a:solidFill>
                <a:schemeClr val="bg1"/>
              </a:solidFill>
              <a:ln w="9525">
                <a:solidFill>
                  <a:schemeClr val="tx1"/>
                </a:solidFill>
                <a:prstDash val="solid"/>
              </a:ln>
              <a:effectLst/>
            </c:spPr>
          </c:marker>
          <c:dPt>
            <c:idx val="16"/>
            <c:marker>
              <c:spPr>
                <a:noFill/>
                <a:ln w="9525">
                  <a:noFill/>
                  <a:prstDash val="solid"/>
                </a:ln>
                <a:effectLst/>
              </c:spPr>
            </c:marker>
            <c:bubble3D val="0"/>
            <c:extLst>
              <c:ext xmlns:c16="http://schemas.microsoft.com/office/drawing/2014/chart" uri="{C3380CC4-5D6E-409C-BE32-E72D297353CC}">
                <c16:uniqueId val="{00000010-6412-4134-B56A-F043807F9DBC}"/>
              </c:ext>
            </c:extLst>
          </c:dPt>
          <c:dPt>
            <c:idx val="22"/>
            <c:marker>
              <c:spPr>
                <a:noFill/>
                <a:ln w="9525">
                  <a:noFill/>
                  <a:prstDash val="solid"/>
                </a:ln>
                <a:effectLst/>
              </c:spPr>
            </c:marker>
            <c:bubble3D val="0"/>
            <c:extLst>
              <c:ext xmlns:c16="http://schemas.microsoft.com/office/drawing/2014/chart" uri="{C3380CC4-5D6E-409C-BE32-E72D297353CC}">
                <c16:uniqueId val="{0000000C-6412-4134-B56A-F043807F9DBC}"/>
              </c:ext>
            </c:extLst>
          </c:dPt>
          <c:dPt>
            <c:idx val="38"/>
            <c:marker>
              <c:symbol val="none"/>
            </c:marker>
            <c:bubble3D val="0"/>
            <c:extLst>
              <c:ext xmlns:c16="http://schemas.microsoft.com/office/drawing/2014/chart" uri="{C3380CC4-5D6E-409C-BE32-E72D297353CC}">
                <c16:uniqueId val="{00000010-E7FF-4199-B37B-DC55B6F1A69F}"/>
              </c:ext>
            </c:extLst>
          </c:dPt>
          <c:dPt>
            <c:idx val="39"/>
            <c:marker>
              <c:spPr>
                <a:noFill/>
                <a:ln w="9525">
                  <a:noFill/>
                  <a:prstDash val="solid"/>
                </a:ln>
                <a:effectLst/>
              </c:spPr>
            </c:marker>
            <c:bubble3D val="0"/>
            <c:extLst>
              <c:ext xmlns:c16="http://schemas.microsoft.com/office/drawing/2014/chart" uri="{C3380CC4-5D6E-409C-BE32-E72D297353CC}">
                <c16:uniqueId val="{0000000F-6412-4134-B56A-F043807F9DBC}"/>
              </c:ext>
            </c:extLst>
          </c:dPt>
          <c:dPt>
            <c:idx val="40"/>
            <c:bubble3D val="0"/>
            <c:extLst>
              <c:ext xmlns:c16="http://schemas.microsoft.com/office/drawing/2014/chart" uri="{C3380CC4-5D6E-409C-BE32-E72D297353CC}">
                <c16:uniqueId val="{00000009-6B58-42F4-8060-39C37F73B49C}"/>
              </c:ext>
            </c:extLst>
          </c:dPt>
          <c:dPt>
            <c:idx val="41"/>
            <c:bubble3D val="0"/>
            <c:extLst>
              <c:ext xmlns:c16="http://schemas.microsoft.com/office/drawing/2014/chart" uri="{C3380CC4-5D6E-409C-BE32-E72D297353CC}">
                <c16:uniqueId val="{0000000A-6B58-42F4-8060-39C37F73B49C}"/>
              </c:ext>
            </c:extLst>
          </c:dPt>
          <c:dPt>
            <c:idx val="43"/>
            <c:bubble3D val="0"/>
            <c:extLst>
              <c:ext xmlns:c16="http://schemas.microsoft.com/office/drawing/2014/chart" uri="{C3380CC4-5D6E-409C-BE32-E72D297353CC}">
                <c16:uniqueId val="{0000000B-6B58-42F4-8060-39C37F73B49C}"/>
              </c:ext>
            </c:extLst>
          </c:dPt>
          <c:dPt>
            <c:idx val="44"/>
            <c:marker>
              <c:symbol val="none"/>
            </c:marker>
            <c:bubble3D val="0"/>
            <c:extLst>
              <c:ext xmlns:c16="http://schemas.microsoft.com/office/drawing/2014/chart" uri="{C3380CC4-5D6E-409C-BE32-E72D297353CC}">
                <c16:uniqueId val="{0000000C-6B58-42F4-8060-39C37F73B49C}"/>
              </c:ext>
            </c:extLst>
          </c:dPt>
          <c:cat>
            <c:strRef>
              <c:f>'HM 1.1.1'!$L$5:$L$50</c:f>
              <c:strCache>
                <c:ptCount val="46"/>
                <c:pt idx="0">
                  <c:v>Italy</c:v>
                </c:pt>
                <c:pt idx="1">
                  <c:v>France</c:v>
                </c:pt>
                <c:pt idx="2">
                  <c:v>Portugal</c:v>
                </c:pt>
                <c:pt idx="3">
                  <c:v>Finland</c:v>
                </c:pt>
                <c:pt idx="4">
                  <c:v>Latvia</c:v>
                </c:pt>
                <c:pt idx="5">
                  <c:v>Spain</c:v>
                </c:pt>
                <c:pt idx="6">
                  <c:v>Austria</c:v>
                </c:pt>
                <c:pt idx="7">
                  <c:v>Estonia</c:v>
                </c:pt>
                <c:pt idx="8">
                  <c:v>Switzerland</c:v>
                </c:pt>
                <c:pt idx="9">
                  <c:v>Lithuania</c:v>
                </c:pt>
                <c:pt idx="10">
                  <c:v>Germany</c:v>
                </c:pt>
                <c:pt idx="11">
                  <c:v>EU </c:v>
                </c:pt>
                <c:pt idx="12">
                  <c:v>Czechia</c:v>
                </c:pt>
                <c:pt idx="13">
                  <c:v>Denmark</c:v>
                </c:pt>
                <c:pt idx="14">
                  <c:v>Norway</c:v>
                </c:pt>
                <c:pt idx="15">
                  <c:v>Japan</c:v>
                </c:pt>
                <c:pt idx="16">
                  <c:v>Sweden</c:v>
                </c:pt>
                <c:pt idx="17">
                  <c:v>Belgium</c:v>
                </c:pt>
                <c:pt idx="18">
                  <c:v>Türkiye</c:v>
                </c:pt>
                <c:pt idx="19">
                  <c:v>Hungary</c:v>
                </c:pt>
                <c:pt idx="20">
                  <c:v>OECD</c:v>
                </c:pt>
                <c:pt idx="21">
                  <c:v>Netherlands</c:v>
                </c:pt>
                <c:pt idx="22">
                  <c:v>UK (England)</c:v>
                </c:pt>
                <c:pt idx="23">
                  <c:v>United States</c:v>
                </c:pt>
                <c:pt idx="24">
                  <c:v>Canada</c:v>
                </c:pt>
                <c:pt idx="25">
                  <c:v>Australia</c:v>
                </c:pt>
                <c:pt idx="26">
                  <c:v>Ireland</c:v>
                </c:pt>
                <c:pt idx="27">
                  <c:v>Slovak Republic</c:v>
                </c:pt>
                <c:pt idx="28">
                  <c:v>Slovenia</c:v>
                </c:pt>
                <c:pt idx="29">
                  <c:v>Poland</c:v>
                </c:pt>
                <c:pt idx="30">
                  <c:v>Iceland</c:v>
                </c:pt>
                <c:pt idx="31">
                  <c:v>New Zealand</c:v>
                </c:pt>
                <c:pt idx="32">
                  <c:v>Luxembourg</c:v>
                </c:pt>
                <c:pt idx="33">
                  <c:v>Colombia</c:v>
                </c:pt>
                <c:pt idx="34">
                  <c:v>Chile</c:v>
                </c:pt>
                <c:pt idx="35">
                  <c:v>Costa Rica</c:v>
                </c:pt>
                <c:pt idx="36">
                  <c:v>Greece</c:v>
                </c:pt>
                <c:pt idx="37">
                  <c:v>Korea</c:v>
                </c:pt>
                <c:pt idx="39">
                  <c:v>Bulgaria</c:v>
                </c:pt>
                <c:pt idx="40">
                  <c:v>Croatia</c:v>
                </c:pt>
                <c:pt idx="41">
                  <c:v>Malta</c:v>
                </c:pt>
                <c:pt idx="42">
                  <c:v>Cyprus</c:v>
                </c:pt>
                <c:pt idx="43">
                  <c:v>Romania</c:v>
                </c:pt>
                <c:pt idx="44">
                  <c:v>Brazil</c:v>
                </c:pt>
                <c:pt idx="45">
                  <c:v>South Africa</c:v>
                </c:pt>
              </c:strCache>
            </c:strRef>
          </c:cat>
          <c:val>
            <c:numRef>
              <c:f>'HM 1.1.1'!$M$5:$M$50</c:f>
              <c:numCache>
                <c:formatCode>0</c:formatCode>
                <c:ptCount val="46"/>
                <c:pt idx="0">
                  <c:v>556.90750624837119</c:v>
                </c:pt>
                <c:pt idx="1">
                  <c:v>517.33581213679474</c:v>
                </c:pt>
                <c:pt idx="2">
                  <c:v>554.11795629226458</c:v>
                </c:pt>
                <c:pt idx="3">
                  <c:v>523.46196149004891</c:v>
                </c:pt>
                <c:pt idx="4">
                  <c:v>485.58105563959532</c:v>
                </c:pt>
                <c:pt idx="5">
                  <c:v>539.19484920939465</c:v>
                </c:pt>
                <c:pt idx="6">
                  <c:v>529.46176292544089</c:v>
                </c:pt>
                <c:pt idx="7">
                  <c:v>495.53388140622656</c:v>
                </c:pt>
                <c:pt idx="8">
                  <c:v>523.51648699412783</c:v>
                </c:pt>
                <c:pt idx="9">
                  <c:v>436.78683439221874</c:v>
                </c:pt>
                <c:pt idx="10">
                  <c:v>505.08036868921835</c:v>
                </c:pt>
                <c:pt idx="11">
                  <c:v>475.30562715337516</c:v>
                </c:pt>
                <c:pt idx="12">
                  <c:v>453.15048426777554</c:v>
                </c:pt>
                <c:pt idx="13">
                  <c:v>487.02888748712758</c:v>
                </c:pt>
                <c:pt idx="14">
                  <c:v>445.21529897807204</c:v>
                </c:pt>
                <c:pt idx="15">
                  <c:v>475.83980798074384</c:v>
                </c:pt>
                <c:pt idx="17">
                  <c:v>437.47530537811122</c:v>
                </c:pt>
                <c:pt idx="18">
                  <c:v>395.74891155117894</c:v>
                </c:pt>
                <c:pt idx="19">
                  <c:v>442.62756325445656</c:v>
                </c:pt>
                <c:pt idx="20">
                  <c:v>437.8945250435093</c:v>
                </c:pt>
                <c:pt idx="21">
                  <c:v>440.8689532767097</c:v>
                </c:pt>
                <c:pt idx="22">
                  <c:v>430.04850566401541</c:v>
                </c:pt>
                <c:pt idx="23">
                  <c:v>425.01611309747193</c:v>
                </c:pt>
                <c:pt idx="24">
                  <c:v>424.28416187992963</c:v>
                </c:pt>
                <c:pt idx="25">
                  <c:v>402.98524298810059</c:v>
                </c:pt>
                <c:pt idx="26">
                  <c:v>436.04236868749575</c:v>
                </c:pt>
                <c:pt idx="27">
                  <c:v>369.53595742725969</c:v>
                </c:pt>
                <c:pt idx="28">
                  <c:v>411.52625876006579</c:v>
                </c:pt>
                <c:pt idx="29">
                  <c:v>349.72964576472293</c:v>
                </c:pt>
                <c:pt idx="30">
                  <c:v>411.43678233200438</c:v>
                </c:pt>
                <c:pt idx="31">
                  <c:v>395.15480267543154</c:v>
                </c:pt>
                <c:pt idx="32">
                  <c:v>401.19339983910515</c:v>
                </c:pt>
                <c:pt idx="33">
                  <c:v>289.48558810575611</c:v>
                </c:pt>
                <c:pt idx="34">
                  <c:v>323.63298611076902</c:v>
                </c:pt>
                <c:pt idx="35">
                  <c:v>279.58240752871592</c:v>
                </c:pt>
                <c:pt idx="36">
                  <c:v>573.79183963835794</c:v>
                </c:pt>
                <c:pt idx="37">
                  <c:v>309.90438358422819</c:v>
                </c:pt>
                <c:pt idx="39">
                  <c:v>528.97424618050832</c:v>
                </c:pt>
                <c:pt idx="40">
                  <c:v>518.97119361870659</c:v>
                </c:pt>
                <c:pt idx="41">
                  <c:v>537.75969096534891</c:v>
                </c:pt>
                <c:pt idx="42">
                  <c:v>508.03429767410455</c:v>
                </c:pt>
                <c:pt idx="43">
                  <c:v>416.26043782330419</c:v>
                </c:pt>
                <c:pt idx="44">
                  <c:v>294.13507311755416</c:v>
                </c:pt>
                <c:pt idx="45">
                  <c:v>278.47311921084008</c:v>
                </c:pt>
              </c:numCache>
            </c:numRef>
          </c:val>
          <c:smooth val="0"/>
          <c:extLst xmlns:c15="http://schemas.microsoft.com/office/drawing/2012/chart">
            <c:ext xmlns:c16="http://schemas.microsoft.com/office/drawing/2014/chart" uri="{C3380CC4-5D6E-409C-BE32-E72D297353CC}">
              <c16:uniqueId val="{0000000D-6B58-42F4-8060-39C37F73B49C}"/>
            </c:ext>
          </c:extLst>
        </c:ser>
        <c:dLbls>
          <c:showLegendKey val="0"/>
          <c:showVal val="0"/>
          <c:showCatName val="0"/>
          <c:showSerName val="0"/>
          <c:showPercent val="0"/>
          <c:showBubbleSize val="0"/>
        </c:dLbls>
        <c:marker val="1"/>
        <c:smooth val="0"/>
        <c:axId val="50119424"/>
        <c:axId val="50121344"/>
        <c:extLst/>
      </c:lineChart>
      <c:catAx>
        <c:axId val="5011942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50121344"/>
        <c:crosses val="autoZero"/>
        <c:auto val="1"/>
        <c:lblAlgn val="ctr"/>
        <c:lblOffset val="0"/>
        <c:tickLblSkip val="1"/>
        <c:noMultiLvlLbl val="0"/>
      </c:catAx>
      <c:valAx>
        <c:axId val="50121344"/>
        <c:scaling>
          <c:orientation val="minMax"/>
          <c:max val="650"/>
          <c:min val="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50119424"/>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4.9622818140304829E-2"/>
          <c:y val="1.8420860827132911E-2"/>
          <c:w val="0.93237830045112768"/>
          <c:h val="6.9078228101748421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zero"/>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1934285371145151E-2"/>
          <c:y val="0.15310036622489265"/>
          <c:w val="0.94447817600923711"/>
          <c:h val="0.72540319632578742"/>
        </c:manualLayout>
      </c:layout>
      <c:barChart>
        <c:barDir val="col"/>
        <c:grouping val="clustered"/>
        <c:varyColors val="0"/>
        <c:ser>
          <c:idx val="0"/>
          <c:order val="0"/>
          <c:tx>
            <c:strRef>
              <c:f>'HM1.1.2'!$T$5:$T$7</c:f>
              <c:strCache>
                <c:ptCount val="3"/>
                <c:pt idx="0">
                  <c:v>% vacant dwellings (excluding seasonal and holiday homes) </c:v>
                </c:pt>
              </c:strCache>
            </c:strRef>
          </c:tx>
          <c:spPr>
            <a:solidFill>
              <a:srgbClr val="002F6C"/>
            </a:solidFill>
            <a:ln w="9525" cmpd="sng">
              <a:solidFill>
                <a:srgbClr val="000000"/>
              </a:solidFill>
              <a:round/>
            </a:ln>
            <a:effectLst/>
          </c:spPr>
          <c:invertIfNegative val="0"/>
          <c:cat>
            <c:strRef>
              <c:f>'HM1.1.2'!$S$8:$S$19</c:f>
              <c:strCache>
                <c:ptCount val="12"/>
                <c:pt idx="0">
                  <c:v>Spain</c:v>
                </c:pt>
                <c:pt idx="1">
                  <c:v>Japan</c:v>
                </c:pt>
                <c:pt idx="2">
                  <c:v>Portugal</c:v>
                </c:pt>
                <c:pt idx="3">
                  <c:v>Colombia</c:v>
                </c:pt>
                <c:pt idx="4">
                  <c:v>Austria</c:v>
                </c:pt>
                <c:pt idx="5">
                  <c:v>United States</c:v>
                </c:pt>
                <c:pt idx="6">
                  <c:v>France</c:v>
                </c:pt>
                <c:pt idx="7">
                  <c:v>Ireland</c:v>
                </c:pt>
                <c:pt idx="8">
                  <c:v>Canada</c:v>
                </c:pt>
                <c:pt idx="9">
                  <c:v>Denmark</c:v>
                </c:pt>
                <c:pt idx="10">
                  <c:v>UK (England)</c:v>
                </c:pt>
                <c:pt idx="11">
                  <c:v>The Netherlands</c:v>
                </c:pt>
              </c:strCache>
            </c:strRef>
          </c:cat>
          <c:val>
            <c:numRef>
              <c:f>'HM1.1.2'!$T$8:$T$19</c:f>
              <c:numCache>
                <c:formatCode>0.0</c:formatCode>
                <c:ptCount val="12"/>
                <c:pt idx="0">
                  <c:v>14.413198942836964</c:v>
                </c:pt>
                <c:pt idx="1">
                  <c:v>12.988785645626402</c:v>
                </c:pt>
                <c:pt idx="2">
                  <c:v>12.112780510484825</c:v>
                </c:pt>
                <c:pt idx="3">
                  <c:v>8.5</c:v>
                </c:pt>
                <c:pt idx="4">
                  <c:v>8.4580626075142167</c:v>
                </c:pt>
                <c:pt idx="5">
                  <c:v>8.3656342110261477</c:v>
                </c:pt>
                <c:pt idx="6">
                  <c:v>8.0548485097298634</c:v>
                </c:pt>
                <c:pt idx="7">
                  <c:v>7.6924489999999999</c:v>
                </c:pt>
                <c:pt idx="8">
                  <c:v>7.5</c:v>
                </c:pt>
                <c:pt idx="9">
                  <c:v>5.8950661018550283</c:v>
                </c:pt>
                <c:pt idx="10">
                  <c:v>5.3512985644503326</c:v>
                </c:pt>
                <c:pt idx="11">
                  <c:v>2.6679468950505485</c:v>
                </c:pt>
              </c:numCache>
            </c:numRef>
          </c:val>
          <c:extLst>
            <c:ext xmlns:c16="http://schemas.microsoft.com/office/drawing/2014/chart" uri="{C3380CC4-5D6E-409C-BE32-E72D297353CC}">
              <c16:uniqueId val="{00000000-188D-45B8-B4C7-56FD408DD6D7}"/>
            </c:ext>
          </c:extLst>
        </c:ser>
        <c:dLbls>
          <c:showLegendKey val="0"/>
          <c:showVal val="0"/>
          <c:showCatName val="0"/>
          <c:showSerName val="0"/>
          <c:showPercent val="0"/>
          <c:showBubbleSize val="0"/>
        </c:dLbls>
        <c:gapWidth val="150"/>
        <c:axId val="436702208"/>
        <c:axId val="436706304"/>
      </c:barChart>
      <c:catAx>
        <c:axId val="4367022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tickLblSkip val="1"/>
        <c:noMultiLvlLbl val="0"/>
      </c:catAx>
      <c:valAx>
        <c:axId val="436706304"/>
        <c:scaling>
          <c:orientation val="minMax"/>
          <c:max val="35"/>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4.3441495185848236E-2"/>
          <c:y val="3.9556525582570085E-2"/>
          <c:w val="0.93663454342136554"/>
          <c:h val="7.4240843531868814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2876122605148143E-2"/>
          <c:y val="0.15931558655359873"/>
          <c:w val="0.94668210118965723"/>
          <c:h val="0.64282546581614775"/>
        </c:manualLayout>
      </c:layout>
      <c:barChart>
        <c:barDir val="col"/>
        <c:grouping val="clustered"/>
        <c:varyColors val="0"/>
        <c:ser>
          <c:idx val="0"/>
          <c:order val="0"/>
          <c:tx>
            <c:strRef>
              <c:f>'HM1.1.2'!$P$5:$P$7</c:f>
              <c:strCache>
                <c:ptCount val="3"/>
                <c:pt idx="0">
                  <c:v>% vacant dwellings and seasonal/holiday homes</c:v>
                </c:pt>
              </c:strCache>
            </c:strRef>
          </c:tx>
          <c:spPr>
            <a:solidFill>
              <a:srgbClr val="4F81BD"/>
            </a:solidFill>
            <a:ln w="9525" cmpd="sng">
              <a:solidFill>
                <a:srgbClr val="000000"/>
              </a:solidFill>
              <a:round/>
            </a:ln>
            <a:effectLst/>
          </c:spPr>
          <c:invertIfNegative val="0"/>
          <c:cat>
            <c:strRef>
              <c:extLst>
                <c:ext xmlns:c15="http://schemas.microsoft.com/office/drawing/2012/chart" uri="{02D57815-91ED-43cb-92C2-25804820EDAC}">
                  <c15:fullRef>
                    <c15:sqref>'HM1.1.2'!$M$8:$M$32</c15:sqref>
                  </c15:fullRef>
                </c:ext>
              </c:extLst>
              <c:f>('HM1.1.2'!$M$8:$M$28,'HM1.1.2'!$M$31:$M$32)</c:f>
              <c:strCache>
                <c:ptCount val="23"/>
                <c:pt idx="0">
                  <c:v>Portugal</c:v>
                </c:pt>
                <c:pt idx="1">
                  <c:v>Spain</c:v>
                </c:pt>
                <c:pt idx="2">
                  <c:v>Estonia</c:v>
                </c:pt>
                <c:pt idx="3">
                  <c:v>Slovenia</c:v>
                </c:pt>
                <c:pt idx="4">
                  <c:v>France</c:v>
                </c:pt>
                <c:pt idx="5">
                  <c:v>Czechia</c:v>
                </c:pt>
                <c:pt idx="6">
                  <c:v>Austria</c:v>
                </c:pt>
                <c:pt idx="7">
                  <c:v>Japan</c:v>
                </c:pt>
                <c:pt idx="8">
                  <c:v>Colombia</c:v>
                </c:pt>
                <c:pt idx="9">
                  <c:v>Denmark</c:v>
                </c:pt>
                <c:pt idx="10">
                  <c:v>Poland</c:v>
                </c:pt>
                <c:pt idx="11">
                  <c:v>Finland</c:v>
                </c:pt>
                <c:pt idx="12">
                  <c:v>Ireland</c:v>
                </c:pt>
                <c:pt idx="13">
                  <c:v>Chile</c:v>
                </c:pt>
                <c:pt idx="14">
                  <c:v>United States</c:v>
                </c:pt>
                <c:pt idx="15">
                  <c:v>Australia</c:v>
                </c:pt>
                <c:pt idx="16">
                  <c:v>Germany</c:v>
                </c:pt>
                <c:pt idx="17">
                  <c:v>New Zealand</c:v>
                </c:pt>
                <c:pt idx="18">
                  <c:v>UK (England)</c:v>
                </c:pt>
                <c:pt idx="19">
                  <c:v>Switzerland</c:v>
                </c:pt>
                <c:pt idx="20">
                  <c:v>Sweden</c:v>
                </c:pt>
                <c:pt idx="22">
                  <c:v>Malta</c:v>
                </c:pt>
              </c:strCache>
            </c:strRef>
          </c:cat>
          <c:val>
            <c:numRef>
              <c:extLst>
                <c:ext xmlns:c15="http://schemas.microsoft.com/office/drawing/2012/chart" uri="{02D57815-91ED-43cb-92C2-25804820EDAC}">
                  <c15:fullRef>
                    <c15:sqref>'HM1.1.2'!$P$8:$P$32</c15:sqref>
                  </c15:fullRef>
                </c:ext>
              </c:extLst>
              <c:f>('HM1.1.2'!$P$8:$P$28,'HM1.1.2'!$P$31:$P$32)</c:f>
              <c:numCache>
                <c:formatCode>0.0</c:formatCode>
                <c:ptCount val="23"/>
                <c:pt idx="0">
                  <c:v>30.617901454056216</c:v>
                </c:pt>
                <c:pt idx="1">
                  <c:v>27.403256526100723</c:v>
                </c:pt>
                <c:pt idx="2">
                  <c:v>23.810330504029825</c:v>
                </c:pt>
                <c:pt idx="3">
                  <c:v>19.159504028008048</c:v>
                </c:pt>
                <c:pt idx="4">
                  <c:v>17.91608506445521</c:v>
                </c:pt>
                <c:pt idx="5">
                  <c:v>16.102784383542197</c:v>
                </c:pt>
                <c:pt idx="6">
                  <c:v>14.753613025518533</c:v>
                </c:pt>
                <c:pt idx="7">
                  <c:v>13.94633130406921</c:v>
                </c:pt>
                <c:pt idx="8">
                  <c:v>13.4</c:v>
                </c:pt>
                <c:pt idx="9">
                  <c:v>12.795674666507564</c:v>
                </c:pt>
                <c:pt idx="10">
                  <c:v>12.084711442886805</c:v>
                </c:pt>
                <c:pt idx="11">
                  <c:v>11.640400224647889</c:v>
                </c:pt>
                <c:pt idx="12">
                  <c:v>10.843927499999999</c:v>
                </c:pt>
                <c:pt idx="13">
                  <c:v>10.717574396060268</c:v>
                </c:pt>
                <c:pt idx="14">
                  <c:v>9.9920508184843086</c:v>
                </c:pt>
                <c:pt idx="15">
                  <c:v>9.5662725689670971</c:v>
                </c:pt>
                <c:pt idx="16">
                  <c:v>8.2000000852365513</c:v>
                </c:pt>
                <c:pt idx="17">
                  <c:v>6.0483999363158736</c:v>
                </c:pt>
                <c:pt idx="18">
                  <c:v>5.9646203149720041</c:v>
                </c:pt>
                <c:pt idx="19">
                  <c:v>1.3116941621333844</c:v>
                </c:pt>
                <c:pt idx="20">
                  <c:v>0.2490577426600866</c:v>
                </c:pt>
                <c:pt idx="22">
                  <c:v>27.451026558673952</c:v>
                </c:pt>
              </c:numCache>
            </c:numRef>
          </c:val>
          <c:extLst>
            <c:ext xmlns:c16="http://schemas.microsoft.com/office/drawing/2014/chart" uri="{C3380CC4-5D6E-409C-BE32-E72D297353CC}">
              <c16:uniqueId val="{00000000-BAB4-4BA7-8CBD-D4F237E96E42}"/>
            </c:ext>
          </c:extLst>
        </c:ser>
        <c:dLbls>
          <c:showLegendKey val="0"/>
          <c:showVal val="0"/>
          <c:showCatName val="0"/>
          <c:showSerName val="0"/>
          <c:showPercent val="0"/>
          <c:showBubbleSize val="0"/>
        </c:dLbls>
        <c:gapWidth val="150"/>
        <c:axId val="436702208"/>
        <c:axId val="436706304"/>
      </c:barChart>
      <c:catAx>
        <c:axId val="4367022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tickLblSkip val="1"/>
        <c:noMultiLvlLbl val="0"/>
      </c:catAx>
      <c:valAx>
        <c:axId val="436706304"/>
        <c:scaling>
          <c:orientation val="minMax"/>
          <c:max val="35"/>
          <c:min val="0"/>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4.349362910474662E-2"/>
          <c:y val="3.4359341445955614E-2"/>
          <c:w val="0.94721327485871298"/>
          <c:h val="7.4240843531868814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xMode val="edge"/>
          <c:yMode val="edge"/>
          <c:x val="8.725504391694075E-3"/>
          <c:y val="0.13203568489596471"/>
          <c:w val="0.98691174341245891"/>
          <c:h val="0.85311614639766153"/>
        </c:manualLayout>
      </c:layout>
      <c:barChart>
        <c:barDir val="col"/>
        <c:grouping val="stacked"/>
        <c:varyColors val="0"/>
        <c:ser>
          <c:idx val="0"/>
          <c:order val="0"/>
          <c:tx>
            <c:strRef>
              <c:f>'HM1.1.2'!$N$5:$N$7</c:f>
              <c:strCache>
                <c:ptCount val="3"/>
                <c:pt idx="0">
                  <c:v>% vacant dwellings (excluding seasonal and holiday homes) </c:v>
                </c:pt>
              </c:strCache>
            </c:strRef>
          </c:tx>
          <c:spPr>
            <a:solidFill>
              <a:srgbClr val="002F6C"/>
            </a:solidFill>
            <a:ln w="9525" cmpd="sng">
              <a:solidFill>
                <a:srgbClr val="000000"/>
              </a:solidFill>
              <a:round/>
            </a:ln>
            <a:effectLst/>
          </c:spPr>
          <c:invertIfNegative val="0"/>
          <c:cat>
            <c:strRef>
              <c:extLst>
                <c:ext xmlns:c15="http://schemas.microsoft.com/office/drawing/2012/chart" uri="{02D57815-91ED-43cb-92C2-25804820EDAC}">
                  <c15:fullRef>
                    <c15:sqref>'HM1.1.2'!$M$8:$M$30</c15:sqref>
                  </c15:fullRef>
                </c:ext>
              </c:extLst>
              <c:f>('HM1.1.2'!$M$8:$M$9,'HM1.1.2'!$M$12,'HM1.1.2'!$M$14:$M$17,'HM1.1.2'!$M$20,'HM1.1.2'!$M$22,'HM1.1.2'!$M$26)</c:f>
              <c:strCache>
                <c:ptCount val="10"/>
                <c:pt idx="0">
                  <c:v>Portugal</c:v>
                </c:pt>
                <c:pt idx="1">
                  <c:v>Spain</c:v>
                </c:pt>
                <c:pt idx="2">
                  <c:v>France</c:v>
                </c:pt>
                <c:pt idx="3">
                  <c:v>Austria</c:v>
                </c:pt>
                <c:pt idx="4">
                  <c:v>Japan</c:v>
                </c:pt>
                <c:pt idx="5">
                  <c:v>Colombia</c:v>
                </c:pt>
                <c:pt idx="6">
                  <c:v>Denmark</c:v>
                </c:pt>
                <c:pt idx="7">
                  <c:v>Ireland</c:v>
                </c:pt>
                <c:pt idx="8">
                  <c:v>United States</c:v>
                </c:pt>
                <c:pt idx="9">
                  <c:v>UK (England)</c:v>
                </c:pt>
              </c:strCache>
            </c:strRef>
          </c:cat>
          <c:val>
            <c:numRef>
              <c:extLst>
                <c:ext xmlns:c15="http://schemas.microsoft.com/office/drawing/2012/chart" uri="{02D57815-91ED-43cb-92C2-25804820EDAC}">
                  <c15:fullRef>
                    <c15:sqref>'HM1.1.2'!$N$8:$N$30</c15:sqref>
                  </c15:fullRef>
                </c:ext>
              </c:extLst>
              <c:f>('HM1.1.2'!$N$8:$N$9,'HM1.1.2'!$N$12,'HM1.1.2'!$N$14:$N$17,'HM1.1.2'!$N$20,'HM1.1.2'!$N$22,'HM1.1.2'!$N$26)</c:f>
              <c:numCache>
                <c:formatCode>0.0</c:formatCode>
                <c:ptCount val="10"/>
                <c:pt idx="0">
                  <c:v>12.112780510484825</c:v>
                </c:pt>
                <c:pt idx="1">
                  <c:v>14.413198942836964</c:v>
                </c:pt>
                <c:pt idx="2">
                  <c:v>8.0548485097298634</c:v>
                </c:pt>
                <c:pt idx="3">
                  <c:v>8.4580626075142167</c:v>
                </c:pt>
                <c:pt idx="4">
                  <c:v>12.988785645626402</c:v>
                </c:pt>
                <c:pt idx="5">
                  <c:v>8.5</c:v>
                </c:pt>
                <c:pt idx="6">
                  <c:v>5.8950661018550283</c:v>
                </c:pt>
                <c:pt idx="7">
                  <c:v>7.6924489999999999</c:v>
                </c:pt>
                <c:pt idx="8">
                  <c:v>8.3656342110261477</c:v>
                </c:pt>
                <c:pt idx="9">
                  <c:v>5.3512985644503326</c:v>
                </c:pt>
              </c:numCache>
            </c:numRef>
          </c:val>
          <c:extLst>
            <c:ext xmlns:c16="http://schemas.microsoft.com/office/drawing/2014/chart" uri="{C3380CC4-5D6E-409C-BE32-E72D297353CC}">
              <c16:uniqueId val="{00000000-D3FC-42BB-AEDD-CBA1D49D90FE}"/>
            </c:ext>
          </c:extLst>
        </c:ser>
        <c:ser>
          <c:idx val="1"/>
          <c:order val="1"/>
          <c:tx>
            <c:strRef>
              <c:f>'HM1.1.2'!$O$5:$O$7</c:f>
              <c:strCache>
                <c:ptCount val="3"/>
                <c:pt idx="0">
                  <c:v>% seasonal/holiday homes</c:v>
                </c:pt>
              </c:strCache>
            </c:strRef>
          </c:tx>
          <c:spPr>
            <a:solidFill>
              <a:srgbClr val="7FA8D9"/>
            </a:solidFill>
            <a:ln w="9525" cmpd="sng">
              <a:solidFill>
                <a:srgbClr val="000000"/>
              </a:solidFill>
              <a:round/>
            </a:ln>
            <a:effectLst/>
          </c:spPr>
          <c:invertIfNegative val="0"/>
          <c:cat>
            <c:strRef>
              <c:extLst>
                <c:ext xmlns:c15="http://schemas.microsoft.com/office/drawing/2012/chart" uri="{02D57815-91ED-43cb-92C2-25804820EDAC}">
                  <c15:fullRef>
                    <c15:sqref>'HM1.1.2'!$M$8:$M$30</c15:sqref>
                  </c15:fullRef>
                </c:ext>
              </c:extLst>
              <c:f>('HM1.1.2'!$M$8:$M$9,'HM1.1.2'!$M$12,'HM1.1.2'!$M$14:$M$17,'HM1.1.2'!$M$20,'HM1.1.2'!$M$22,'HM1.1.2'!$M$26)</c:f>
              <c:strCache>
                <c:ptCount val="10"/>
                <c:pt idx="0">
                  <c:v>Portugal</c:v>
                </c:pt>
                <c:pt idx="1">
                  <c:v>Spain</c:v>
                </c:pt>
                <c:pt idx="2">
                  <c:v>France</c:v>
                </c:pt>
                <c:pt idx="3">
                  <c:v>Austria</c:v>
                </c:pt>
                <c:pt idx="4">
                  <c:v>Japan</c:v>
                </c:pt>
                <c:pt idx="5">
                  <c:v>Colombia</c:v>
                </c:pt>
                <c:pt idx="6">
                  <c:v>Denmark</c:v>
                </c:pt>
                <c:pt idx="7">
                  <c:v>Ireland</c:v>
                </c:pt>
                <c:pt idx="8">
                  <c:v>United States</c:v>
                </c:pt>
                <c:pt idx="9">
                  <c:v>UK (England)</c:v>
                </c:pt>
              </c:strCache>
            </c:strRef>
          </c:cat>
          <c:val>
            <c:numRef>
              <c:extLst>
                <c:ext xmlns:c15="http://schemas.microsoft.com/office/drawing/2012/chart" uri="{02D57815-91ED-43cb-92C2-25804820EDAC}">
                  <c15:fullRef>
                    <c15:sqref>'HM1.1.2'!$O$8:$O$30</c15:sqref>
                  </c15:fullRef>
                </c:ext>
              </c:extLst>
              <c:f>('HM1.1.2'!$O$8:$O$9,'HM1.1.2'!$O$12,'HM1.1.2'!$O$14:$O$17,'HM1.1.2'!$O$20,'HM1.1.2'!$O$22,'HM1.1.2'!$O$26)</c:f>
              <c:numCache>
                <c:formatCode>0.0</c:formatCode>
                <c:ptCount val="10"/>
                <c:pt idx="0">
                  <c:v>18.505120943571391</c:v>
                </c:pt>
                <c:pt idx="1">
                  <c:v>12.990057583263759</c:v>
                </c:pt>
                <c:pt idx="2">
                  <c:v>9.8612365547253464</c:v>
                </c:pt>
                <c:pt idx="3">
                  <c:v>6.2955504180043169</c:v>
                </c:pt>
                <c:pt idx="4">
                  <c:v>0.95754565844280681</c:v>
                </c:pt>
                <c:pt idx="5">
                  <c:v>4.9000000000000004</c:v>
                </c:pt>
                <c:pt idx="6">
                  <c:v>6.9006085646525372</c:v>
                </c:pt>
                <c:pt idx="7">
                  <c:v>3.1514786400000001</c:v>
                </c:pt>
                <c:pt idx="8">
                  <c:v>1.6264166074581612</c:v>
                </c:pt>
                <c:pt idx="9">
                  <c:v>0.61332175052167148</c:v>
                </c:pt>
              </c:numCache>
            </c:numRef>
          </c:val>
          <c:extLst>
            <c:ext xmlns:c16="http://schemas.microsoft.com/office/drawing/2014/chart" uri="{C3380CC4-5D6E-409C-BE32-E72D297353CC}">
              <c16:uniqueId val="{00000001-D3FC-42BB-AEDD-CBA1D49D90FE}"/>
            </c:ext>
          </c:extLst>
        </c:ser>
        <c:dLbls>
          <c:showLegendKey val="0"/>
          <c:showVal val="0"/>
          <c:showCatName val="0"/>
          <c:showSerName val="0"/>
          <c:showPercent val="0"/>
          <c:showBubbleSize val="0"/>
        </c:dLbls>
        <c:gapWidth val="150"/>
        <c:overlap val="100"/>
        <c:axId val="436702208"/>
        <c:axId val="436706304"/>
      </c:barChart>
      <c:catAx>
        <c:axId val="4367022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noMultiLvlLbl val="0"/>
      </c:catAx>
      <c:valAx>
        <c:axId val="436706304"/>
        <c:scaling>
          <c:orientation val="minMax"/>
          <c:min val="0"/>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3.6775780791296536E-2"/>
          <c:y val="4.8687485895945661E-2"/>
          <c:w val="0.94765903181232158"/>
          <c:h val="7.355804115912494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45442333890059"/>
          <c:w val="0.98906927548920154"/>
          <c:h val="0.87047556585008212"/>
        </c:manualLayout>
      </c:layout>
      <c:barChart>
        <c:barDir val="col"/>
        <c:grouping val="stacked"/>
        <c:varyColors val="0"/>
        <c:ser>
          <c:idx val="0"/>
          <c:order val="0"/>
          <c:tx>
            <c:strRef>
              <c:f>'HM1.1.3'!$M$4</c:f>
              <c:strCache>
                <c:ptCount val="1"/>
                <c:pt idx="0">
                  <c:v>% Dwellings in urban areas</c:v>
                </c:pt>
              </c:strCache>
            </c:strRef>
          </c:tx>
          <c:spPr>
            <a:solidFill>
              <a:srgbClr val="002F6C"/>
            </a:solidFill>
            <a:ln w="9525" cmpd="sng">
              <a:solidFill>
                <a:srgbClr val="000000"/>
              </a:solidFill>
              <a:round/>
            </a:ln>
            <a:effectLst/>
          </c:spPr>
          <c:invertIfNegative val="0"/>
          <c:cat>
            <c:strRef>
              <c:f>'HM1.1.3'!$L$5:$L$31</c:f>
              <c:strCache>
                <c:ptCount val="27"/>
                <c:pt idx="0">
                  <c:v>Australia</c:v>
                </c:pt>
                <c:pt idx="1">
                  <c:v>Chile</c:v>
                </c:pt>
                <c:pt idx="2">
                  <c:v>United States</c:v>
                </c:pt>
                <c:pt idx="3">
                  <c:v>UK (England)</c:v>
                </c:pt>
                <c:pt idx="4">
                  <c:v>Colombia</c:v>
                </c:pt>
                <c:pt idx="5">
                  <c:v>Canada</c:v>
                </c:pt>
                <c:pt idx="6">
                  <c:v>Hungary</c:v>
                </c:pt>
                <c:pt idx="7">
                  <c:v>Finland</c:v>
                </c:pt>
                <c:pt idx="8">
                  <c:v>Portugal</c:v>
                </c:pt>
                <c:pt idx="9">
                  <c:v>Japan</c:v>
                </c:pt>
                <c:pt idx="10">
                  <c:v>Germany</c:v>
                </c:pt>
                <c:pt idx="11">
                  <c:v>Czechia</c:v>
                </c:pt>
                <c:pt idx="12">
                  <c:v>Poland</c:v>
                </c:pt>
                <c:pt idx="13">
                  <c:v>Lithuania</c:v>
                </c:pt>
                <c:pt idx="14">
                  <c:v>Austria</c:v>
                </c:pt>
                <c:pt idx="15">
                  <c:v>Iceland</c:v>
                </c:pt>
                <c:pt idx="16">
                  <c:v>Ireland</c:v>
                </c:pt>
                <c:pt idx="17">
                  <c:v>France</c:v>
                </c:pt>
                <c:pt idx="18">
                  <c:v>Sweden</c:v>
                </c:pt>
                <c:pt idx="19">
                  <c:v>Slovak Republic</c:v>
                </c:pt>
                <c:pt idx="20">
                  <c:v>Netherlands</c:v>
                </c:pt>
                <c:pt idx="21">
                  <c:v>Slovenia</c:v>
                </c:pt>
                <c:pt idx="22">
                  <c:v>Latvia</c:v>
                </c:pt>
                <c:pt idx="24">
                  <c:v>Bulgaria</c:v>
                </c:pt>
                <c:pt idx="25">
                  <c:v>Cyprus</c:v>
                </c:pt>
                <c:pt idx="26">
                  <c:v>Romania</c:v>
                </c:pt>
              </c:strCache>
            </c:strRef>
          </c:cat>
          <c:val>
            <c:numRef>
              <c:f>'HM1.1.3'!$M$5:$M$31</c:f>
              <c:numCache>
                <c:formatCode>0.0%</c:formatCode>
                <c:ptCount val="27"/>
                <c:pt idx="0">
                  <c:v>0.89462404887791225</c:v>
                </c:pt>
                <c:pt idx="1">
                  <c:v>0.85155490614169382</c:v>
                </c:pt>
                <c:pt idx="2">
                  <c:v>0.79018718573501034</c:v>
                </c:pt>
                <c:pt idx="3">
                  <c:v>0.77938366967398454</c:v>
                </c:pt>
                <c:pt idx="4">
                  <c:v>0.75486991472184484</c:v>
                </c:pt>
                <c:pt idx="5">
                  <c:v>0.74322321560954574</c:v>
                </c:pt>
                <c:pt idx="6">
                  <c:v>0.72387824372218457</c:v>
                </c:pt>
                <c:pt idx="7">
                  <c:v>0.71657644126134612</c:v>
                </c:pt>
                <c:pt idx="8">
                  <c:v>0.70114176332097689</c:v>
                </c:pt>
                <c:pt idx="9">
                  <c:v>0.68661088268378434</c:v>
                </c:pt>
                <c:pt idx="10">
                  <c:v>0.67993842371906754</c:v>
                </c:pt>
                <c:pt idx="11">
                  <c:v>0.67812926963733555</c:v>
                </c:pt>
                <c:pt idx="12">
                  <c:v>0.67794539238791973</c:v>
                </c:pt>
                <c:pt idx="13">
                  <c:v>0.66678369141321303</c:v>
                </c:pt>
                <c:pt idx="14">
                  <c:v>0.63203298572886857</c:v>
                </c:pt>
                <c:pt idx="15">
                  <c:v>0.62469416785206255</c:v>
                </c:pt>
                <c:pt idx="16">
                  <c:v>0.61327131303199922</c:v>
                </c:pt>
                <c:pt idx="17">
                  <c:v>0.5952145540834487</c:v>
                </c:pt>
                <c:pt idx="18">
                  <c:v>0.58112346175111862</c:v>
                </c:pt>
                <c:pt idx="19">
                  <c:v>0.57055868125851561</c:v>
                </c:pt>
                <c:pt idx="20">
                  <c:v>0.55284976347261483</c:v>
                </c:pt>
                <c:pt idx="21">
                  <c:v>0.52108066081777293</c:v>
                </c:pt>
                <c:pt idx="22">
                  <c:v>0.509824163676731</c:v>
                </c:pt>
                <c:pt idx="24">
                  <c:v>0.73997607389402775</c:v>
                </c:pt>
                <c:pt idx="25">
                  <c:v>0.61200793402054776</c:v>
                </c:pt>
                <c:pt idx="26">
                  <c:v>0.5541987282355878</c:v>
                </c:pt>
              </c:numCache>
            </c:numRef>
          </c:val>
          <c:extLst>
            <c:ext xmlns:c16="http://schemas.microsoft.com/office/drawing/2014/chart" uri="{C3380CC4-5D6E-409C-BE32-E72D297353CC}">
              <c16:uniqueId val="{00000000-90AB-4E24-81BF-541B2F396EB9}"/>
            </c:ext>
          </c:extLst>
        </c:ser>
        <c:ser>
          <c:idx val="1"/>
          <c:order val="1"/>
          <c:tx>
            <c:strRef>
              <c:f>'HM1.1.3'!$N$4</c:f>
              <c:strCache>
                <c:ptCount val="1"/>
                <c:pt idx="0">
                  <c:v>%   Dwellings in rural areas</c:v>
                </c:pt>
              </c:strCache>
            </c:strRef>
          </c:tx>
          <c:spPr>
            <a:solidFill>
              <a:srgbClr val="7FA8D9"/>
            </a:solidFill>
            <a:ln w="9525" cmpd="sng">
              <a:solidFill>
                <a:srgbClr val="000000"/>
              </a:solidFill>
              <a:round/>
            </a:ln>
            <a:effectLst/>
          </c:spPr>
          <c:invertIfNegative val="0"/>
          <c:cat>
            <c:strRef>
              <c:f>'HM1.1.3'!$L$5:$L$31</c:f>
              <c:strCache>
                <c:ptCount val="27"/>
                <c:pt idx="0">
                  <c:v>Australia</c:v>
                </c:pt>
                <c:pt idx="1">
                  <c:v>Chile</c:v>
                </c:pt>
                <c:pt idx="2">
                  <c:v>United States</c:v>
                </c:pt>
                <c:pt idx="3">
                  <c:v>UK (England)</c:v>
                </c:pt>
                <c:pt idx="4">
                  <c:v>Colombia</c:v>
                </c:pt>
                <c:pt idx="5">
                  <c:v>Canada</c:v>
                </c:pt>
                <c:pt idx="6">
                  <c:v>Hungary</c:v>
                </c:pt>
                <c:pt idx="7">
                  <c:v>Finland</c:v>
                </c:pt>
                <c:pt idx="8">
                  <c:v>Portugal</c:v>
                </c:pt>
                <c:pt idx="9">
                  <c:v>Japan</c:v>
                </c:pt>
                <c:pt idx="10">
                  <c:v>Germany</c:v>
                </c:pt>
                <c:pt idx="11">
                  <c:v>Czechia</c:v>
                </c:pt>
                <c:pt idx="12">
                  <c:v>Poland</c:v>
                </c:pt>
                <c:pt idx="13">
                  <c:v>Lithuania</c:v>
                </c:pt>
                <c:pt idx="14">
                  <c:v>Austria</c:v>
                </c:pt>
                <c:pt idx="15">
                  <c:v>Iceland</c:v>
                </c:pt>
                <c:pt idx="16">
                  <c:v>Ireland</c:v>
                </c:pt>
                <c:pt idx="17">
                  <c:v>France</c:v>
                </c:pt>
                <c:pt idx="18">
                  <c:v>Sweden</c:v>
                </c:pt>
                <c:pt idx="19">
                  <c:v>Slovak Republic</c:v>
                </c:pt>
                <c:pt idx="20">
                  <c:v>Netherlands</c:v>
                </c:pt>
                <c:pt idx="21">
                  <c:v>Slovenia</c:v>
                </c:pt>
                <c:pt idx="22">
                  <c:v>Latvia</c:v>
                </c:pt>
                <c:pt idx="24">
                  <c:v>Bulgaria</c:v>
                </c:pt>
                <c:pt idx="25">
                  <c:v>Cyprus</c:v>
                </c:pt>
                <c:pt idx="26">
                  <c:v>Romania</c:v>
                </c:pt>
              </c:strCache>
            </c:strRef>
          </c:cat>
          <c:val>
            <c:numRef>
              <c:f>'HM1.1.3'!$N$5:$N$31</c:f>
              <c:numCache>
                <c:formatCode>0.0%</c:formatCode>
                <c:ptCount val="27"/>
                <c:pt idx="0">
                  <c:v>0.10537595112208771</c:v>
                </c:pt>
                <c:pt idx="1">
                  <c:v>0.14844509385830612</c:v>
                </c:pt>
                <c:pt idx="2">
                  <c:v>0.20981281426498966</c:v>
                </c:pt>
                <c:pt idx="3">
                  <c:v>0.22061633032601544</c:v>
                </c:pt>
                <c:pt idx="4">
                  <c:v>0.24513008527815514</c:v>
                </c:pt>
                <c:pt idx="5">
                  <c:v>0.25677678439045426</c:v>
                </c:pt>
                <c:pt idx="6">
                  <c:v>0.27612175627781538</c:v>
                </c:pt>
                <c:pt idx="7">
                  <c:v>0.28342355873865382</c:v>
                </c:pt>
                <c:pt idx="8">
                  <c:v>0.29885823667902317</c:v>
                </c:pt>
                <c:pt idx="9">
                  <c:v>0.31338911731621572</c:v>
                </c:pt>
                <c:pt idx="10">
                  <c:v>0.32006157628093246</c:v>
                </c:pt>
                <c:pt idx="11">
                  <c:v>0.3218707303626645</c:v>
                </c:pt>
                <c:pt idx="12">
                  <c:v>0.32205460761208027</c:v>
                </c:pt>
                <c:pt idx="13">
                  <c:v>0.33321630858678697</c:v>
                </c:pt>
                <c:pt idx="14">
                  <c:v>0.36796701427113149</c:v>
                </c:pt>
                <c:pt idx="15">
                  <c:v>0.37530583214793739</c:v>
                </c:pt>
                <c:pt idx="16">
                  <c:v>0.38672868696800083</c:v>
                </c:pt>
                <c:pt idx="17">
                  <c:v>0.4047854459165513</c:v>
                </c:pt>
                <c:pt idx="18">
                  <c:v>0.41887653824888132</c:v>
                </c:pt>
                <c:pt idx="19">
                  <c:v>0.42944131874148433</c:v>
                </c:pt>
                <c:pt idx="20">
                  <c:v>0.44715023652738523</c:v>
                </c:pt>
                <c:pt idx="21">
                  <c:v>0.47891933918222701</c:v>
                </c:pt>
                <c:pt idx="22">
                  <c:v>0.49017583632326905</c:v>
                </c:pt>
                <c:pt idx="24">
                  <c:v>0.2600239261059723</c:v>
                </c:pt>
                <c:pt idx="25">
                  <c:v>0.38799206597945224</c:v>
                </c:pt>
                <c:pt idx="26">
                  <c:v>0.44580127176441225</c:v>
                </c:pt>
              </c:numCache>
            </c:numRef>
          </c:val>
          <c:extLst>
            <c:ext xmlns:c16="http://schemas.microsoft.com/office/drawing/2014/chart" uri="{C3380CC4-5D6E-409C-BE32-E72D297353CC}">
              <c16:uniqueId val="{00000001-90AB-4E24-81BF-541B2F396EB9}"/>
            </c:ext>
          </c:extLst>
        </c:ser>
        <c:dLbls>
          <c:showLegendKey val="0"/>
          <c:showVal val="0"/>
          <c:showCatName val="0"/>
          <c:showSerName val="0"/>
          <c:showPercent val="0"/>
          <c:showBubbleSize val="0"/>
        </c:dLbls>
        <c:gapWidth val="150"/>
        <c:overlap val="100"/>
        <c:axId val="94514176"/>
        <c:axId val="94544640"/>
      </c:barChart>
      <c:catAx>
        <c:axId val="9451417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94544640"/>
        <c:crosses val="autoZero"/>
        <c:auto val="1"/>
        <c:lblAlgn val="ctr"/>
        <c:lblOffset val="0"/>
        <c:tickLblSkip val="1"/>
        <c:noMultiLvlLbl val="0"/>
      </c:catAx>
      <c:valAx>
        <c:axId val="94544640"/>
        <c:scaling>
          <c:orientation val="minMax"/>
          <c:max val="1"/>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9451417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6.2480985525336798E-2"/>
          <c:y val="1.8784182682832402E-2"/>
          <c:w val="0.92722388847830473"/>
          <c:h val="7.0440685060621511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45442333890059"/>
          <c:w val="0.98906927548920154"/>
          <c:h val="0.87047556585008212"/>
        </c:manualLayout>
      </c:layout>
      <c:barChart>
        <c:barDir val="col"/>
        <c:grouping val="clustered"/>
        <c:varyColors val="0"/>
        <c:ser>
          <c:idx val="3"/>
          <c:order val="1"/>
          <c:tx>
            <c:strRef>
              <c:f>'HM1.1.4'!$O$4</c:f>
              <c:strCache>
                <c:ptCount val="1"/>
                <c:pt idx="0">
                  <c:v>Share of newly constructed dwellings (2022 or latest year available)</c:v>
                </c:pt>
              </c:strCache>
            </c:strRef>
          </c:tx>
          <c:spPr>
            <a:solidFill>
              <a:srgbClr val="4F81BD"/>
            </a:solidFill>
            <a:ln>
              <a:solidFill>
                <a:schemeClr val="tx1"/>
              </a:solidFill>
            </a:ln>
            <a:effectLst/>
          </c:spPr>
          <c:invertIfNegative val="0"/>
          <c:dPt>
            <c:idx val="14"/>
            <c:invertIfNegative val="0"/>
            <c:bubble3D val="0"/>
            <c:extLst>
              <c:ext xmlns:c16="http://schemas.microsoft.com/office/drawing/2014/chart" uri="{C3380CC4-5D6E-409C-BE32-E72D297353CC}">
                <c16:uniqueId val="{00000000-1FFF-464C-AAB7-1F01D9F8B02B}"/>
              </c:ext>
            </c:extLst>
          </c:dPt>
          <c:dPt>
            <c:idx val="15"/>
            <c:invertIfNegative val="0"/>
            <c:bubble3D val="0"/>
            <c:spPr>
              <a:solidFill>
                <a:srgbClr val="FF0000"/>
              </a:solidFill>
              <a:ln>
                <a:solidFill>
                  <a:schemeClr val="tx1"/>
                </a:solidFill>
              </a:ln>
              <a:effectLst/>
            </c:spPr>
            <c:extLst>
              <c:ext xmlns:c16="http://schemas.microsoft.com/office/drawing/2014/chart" uri="{C3380CC4-5D6E-409C-BE32-E72D297353CC}">
                <c16:uniqueId val="{00000001-1FFF-464C-AAB7-1F01D9F8B02B}"/>
              </c:ext>
            </c:extLst>
          </c:dPt>
          <c:dPt>
            <c:idx val="16"/>
            <c:invertIfNegative val="0"/>
            <c:bubble3D val="0"/>
            <c:extLst>
              <c:ext xmlns:c16="http://schemas.microsoft.com/office/drawing/2014/chart" uri="{C3380CC4-5D6E-409C-BE32-E72D297353CC}">
                <c16:uniqueId val="{00000009-933F-4326-83B8-4FA178C54465}"/>
              </c:ext>
            </c:extLst>
          </c:dPt>
          <c:dPt>
            <c:idx val="17"/>
            <c:invertIfNegative val="0"/>
            <c:bubble3D val="0"/>
            <c:extLst>
              <c:ext xmlns:c16="http://schemas.microsoft.com/office/drawing/2014/chart" uri="{C3380CC4-5D6E-409C-BE32-E72D297353CC}">
                <c16:uniqueId val="{00000003-1FFF-464C-AAB7-1F01D9F8B02B}"/>
              </c:ext>
            </c:extLst>
          </c:dPt>
          <c:dPt>
            <c:idx val="22"/>
            <c:invertIfNegative val="0"/>
            <c:bubble3D val="0"/>
            <c:spPr>
              <a:solidFill>
                <a:srgbClr val="FF0000"/>
              </a:solidFill>
              <a:ln>
                <a:solidFill>
                  <a:schemeClr val="tx1"/>
                </a:solidFill>
              </a:ln>
              <a:effectLst/>
            </c:spPr>
            <c:extLst>
              <c:ext xmlns:c16="http://schemas.microsoft.com/office/drawing/2014/chart" uri="{C3380CC4-5D6E-409C-BE32-E72D297353CC}">
                <c16:uniqueId val="{0000000B-699F-4B30-A3E1-2DB070A7175D}"/>
              </c:ext>
            </c:extLst>
          </c:dPt>
          <c:dPt>
            <c:idx val="23"/>
            <c:invertIfNegative val="0"/>
            <c:bubble3D val="0"/>
            <c:extLst>
              <c:ext xmlns:c16="http://schemas.microsoft.com/office/drawing/2014/chart" uri="{C3380CC4-5D6E-409C-BE32-E72D297353CC}">
                <c16:uniqueId val="{0000000A-933F-4326-83B8-4FA178C54465}"/>
              </c:ext>
            </c:extLst>
          </c:dPt>
          <c:dPt>
            <c:idx val="24"/>
            <c:invertIfNegative val="0"/>
            <c:bubble3D val="0"/>
            <c:extLst>
              <c:ext xmlns:c16="http://schemas.microsoft.com/office/drawing/2014/chart" uri="{C3380CC4-5D6E-409C-BE32-E72D297353CC}">
                <c16:uniqueId val="{00000005-1FFF-464C-AAB7-1F01D9F8B02B}"/>
              </c:ext>
            </c:extLst>
          </c:dPt>
          <c:dPt>
            <c:idx val="25"/>
            <c:invertIfNegative val="0"/>
            <c:bubble3D val="0"/>
            <c:extLst>
              <c:ext xmlns:c16="http://schemas.microsoft.com/office/drawing/2014/chart" uri="{C3380CC4-5D6E-409C-BE32-E72D297353CC}">
                <c16:uniqueId val="{00000006-1FFF-464C-AAB7-1F01D9F8B02B}"/>
              </c:ext>
            </c:extLst>
          </c:dPt>
          <c:dPt>
            <c:idx val="26"/>
            <c:invertIfNegative val="0"/>
            <c:bubble3D val="0"/>
            <c:extLst>
              <c:ext xmlns:c16="http://schemas.microsoft.com/office/drawing/2014/chart" uri="{C3380CC4-5D6E-409C-BE32-E72D297353CC}">
                <c16:uniqueId val="{00000007-1FFF-464C-AAB7-1F01D9F8B02B}"/>
              </c:ext>
            </c:extLst>
          </c:dPt>
          <c:dPt>
            <c:idx val="27"/>
            <c:invertIfNegative val="0"/>
            <c:bubble3D val="0"/>
            <c:extLst>
              <c:ext xmlns:c16="http://schemas.microsoft.com/office/drawing/2014/chart" uri="{C3380CC4-5D6E-409C-BE32-E72D297353CC}">
                <c16:uniqueId val="{00000008-1FFF-464C-AAB7-1F01D9F8B02B}"/>
              </c:ext>
            </c:extLst>
          </c:dPt>
          <c:cat>
            <c:strRef>
              <c:extLst>
                <c:ext xmlns:c15="http://schemas.microsoft.com/office/drawing/2012/chart" uri="{02D57815-91ED-43cb-92C2-25804820EDAC}">
                  <c15:fullRef>
                    <c15:sqref>'HM1.1.4'!$L$5:$L$44</c15:sqref>
                  </c15:fullRef>
                </c:ext>
              </c:extLst>
              <c:f>'HM1.1.4'!$L$5:$L$43</c:f>
              <c:strCache>
                <c:ptCount val="39"/>
                <c:pt idx="0">
                  <c:v>Türkiye</c:v>
                </c:pt>
                <c:pt idx="1">
                  <c:v>Costa Rica</c:v>
                </c:pt>
                <c:pt idx="2">
                  <c:v>Iceland</c:v>
                </c:pt>
                <c:pt idx="3">
                  <c:v>Luxembourg</c:v>
                </c:pt>
                <c:pt idx="4">
                  <c:v>New Zealand</c:v>
                </c:pt>
                <c:pt idx="5">
                  <c:v>Australia</c:v>
                </c:pt>
                <c:pt idx="6">
                  <c:v>Poland</c:v>
                </c:pt>
                <c:pt idx="7">
                  <c:v>Japan</c:v>
                </c:pt>
                <c:pt idx="8">
                  <c:v>Austria</c:v>
                </c:pt>
                <c:pt idx="9">
                  <c:v>Ireland</c:v>
                </c:pt>
                <c:pt idx="10">
                  <c:v>Finland</c:v>
                </c:pt>
                <c:pt idx="11">
                  <c:v>France</c:v>
                </c:pt>
                <c:pt idx="12">
                  <c:v>Canada</c:v>
                </c:pt>
                <c:pt idx="13">
                  <c:v>United States</c:v>
                </c:pt>
                <c:pt idx="14">
                  <c:v>Denmark</c:v>
                </c:pt>
                <c:pt idx="15">
                  <c:v>OECD</c:v>
                </c:pt>
                <c:pt idx="16">
                  <c:v>Sweden</c:v>
                </c:pt>
                <c:pt idx="17">
                  <c:v>Norway</c:v>
                </c:pt>
                <c:pt idx="18">
                  <c:v>Chile</c:v>
                </c:pt>
                <c:pt idx="19">
                  <c:v>Switzerland</c:v>
                </c:pt>
                <c:pt idx="20">
                  <c:v>UK (England) </c:v>
                </c:pt>
                <c:pt idx="21">
                  <c:v>Slovak Republic</c:v>
                </c:pt>
                <c:pt idx="22">
                  <c:v>EU</c:v>
                </c:pt>
                <c:pt idx="23">
                  <c:v>Estonia</c:v>
                </c:pt>
                <c:pt idx="24">
                  <c:v>Netherlands</c:v>
                </c:pt>
                <c:pt idx="25">
                  <c:v>Lithuania</c:v>
                </c:pt>
                <c:pt idx="26">
                  <c:v>Colombia</c:v>
                </c:pt>
                <c:pt idx="27">
                  <c:v>Germany</c:v>
                </c:pt>
                <c:pt idx="28">
                  <c:v>Czechia</c:v>
                </c:pt>
                <c:pt idx="29">
                  <c:v>Slovenia</c:v>
                </c:pt>
                <c:pt idx="30">
                  <c:v>Hungary</c:v>
                </c:pt>
                <c:pt idx="31">
                  <c:v>Spain</c:v>
                </c:pt>
                <c:pt idx="32">
                  <c:v>Portugal</c:v>
                </c:pt>
                <c:pt idx="33">
                  <c:v>Latvia</c:v>
                </c:pt>
                <c:pt idx="35">
                  <c:v>Cyprus</c:v>
                </c:pt>
                <c:pt idx="36">
                  <c:v>Romania</c:v>
                </c:pt>
                <c:pt idx="37">
                  <c:v>Bulgaria</c:v>
                </c:pt>
                <c:pt idx="38">
                  <c:v>South Africa</c:v>
                </c:pt>
              </c:strCache>
            </c:strRef>
          </c:cat>
          <c:val>
            <c:numRef>
              <c:extLst>
                <c:ext xmlns:c15="http://schemas.microsoft.com/office/drawing/2012/chart" uri="{02D57815-91ED-43cb-92C2-25804820EDAC}">
                  <c15:fullRef>
                    <c15:sqref>'HM1.1.4'!$O$5:$O$44</c15:sqref>
                  </c15:fullRef>
                </c:ext>
              </c:extLst>
              <c:f>'HM1.1.4'!$O$5:$O$43</c:f>
              <c:numCache>
                <c:formatCode>0.0%</c:formatCode>
                <c:ptCount val="39"/>
                <c:pt idx="0">
                  <c:v>2.3649035242124267E-2</c:v>
                </c:pt>
                <c:pt idx="1">
                  <c:v>2.0988016965033131E-2</c:v>
                </c:pt>
                <c:pt idx="2">
                  <c:v>1.8943098502799457E-2</c:v>
                </c:pt>
                <c:pt idx="3">
                  <c:v>1.8482935701294532E-2</c:v>
                </c:pt>
                <c:pt idx="4">
                  <c:v>1.7511012046913972E-2</c:v>
                </c:pt>
                <c:pt idx="5">
                  <c:v>1.579946842635872E-2</c:v>
                </c:pt>
                <c:pt idx="6">
                  <c:v>1.5312186520396303E-2</c:v>
                </c:pt>
                <c:pt idx="7">
                  <c:v>1.5097244472925344E-2</c:v>
                </c:pt>
                <c:pt idx="8">
                  <c:v>1.4243152388320055E-2</c:v>
                </c:pt>
                <c:pt idx="9">
                  <c:v>1.4050240281654343E-2</c:v>
                </c:pt>
                <c:pt idx="10">
                  <c:v>1.3067228077221143E-2</c:v>
                </c:pt>
                <c:pt idx="11">
                  <c:v>1.2678227360308285E-2</c:v>
                </c:pt>
                <c:pt idx="12">
                  <c:v>1.2172242907889425E-2</c:v>
                </c:pt>
                <c:pt idx="13">
                  <c:v>1.1691628034582457E-2</c:v>
                </c:pt>
                <c:pt idx="14">
                  <c:v>1.1666666666666667E-2</c:v>
                </c:pt>
                <c:pt idx="15">
                  <c:v>1.1580144997936635E-2</c:v>
                </c:pt>
                <c:pt idx="16">
                  <c:v>1.0471244784780039E-2</c:v>
                </c:pt>
                <c:pt idx="17">
                  <c:v>1.0413090445351133E-2</c:v>
                </c:pt>
                <c:pt idx="18">
                  <c:v>1.0081757076090148E-2</c:v>
                </c:pt>
                <c:pt idx="19">
                  <c:v>9.6638687725668724E-3</c:v>
                </c:pt>
                <c:pt idx="20">
                  <c:v>9.3396922317554344E-3</c:v>
                </c:pt>
                <c:pt idx="21">
                  <c:v>9.2365044332895271E-3</c:v>
                </c:pt>
                <c:pt idx="22">
                  <c:v>9.1984141771077089E-3</c:v>
                </c:pt>
                <c:pt idx="23">
                  <c:v>9.1903236194728431E-3</c:v>
                </c:pt>
                <c:pt idx="24">
                  <c:v>8.9402511645574351E-3</c:v>
                </c:pt>
                <c:pt idx="25">
                  <c:v>8.2865743642466533E-3</c:v>
                </c:pt>
                <c:pt idx="26">
                  <c:v>7.5893859528245369E-3</c:v>
                </c:pt>
                <c:pt idx="27">
                  <c:v>6.8097708942519474E-3</c:v>
                </c:pt>
                <c:pt idx="28">
                  <c:v>6.4758026776239024E-3</c:v>
                </c:pt>
                <c:pt idx="29">
                  <c:v>4.6649227198628292E-3</c:v>
                </c:pt>
                <c:pt idx="30">
                  <c:v>3.9683617361139321E-3</c:v>
                </c:pt>
                <c:pt idx="31">
                  <c:v>3.5051771329276805E-3</c:v>
                </c:pt>
                <c:pt idx="32">
                  <c:v>3.2768478348435192E-3</c:v>
                </c:pt>
                <c:pt idx="33">
                  <c:v>2.6815447126198023E-3</c:v>
                </c:pt>
                <c:pt idx="35">
                  <c:v>1.3274887193511963E-2</c:v>
                </c:pt>
                <c:pt idx="36">
                  <c:v>7.4479879480383801E-3</c:v>
                </c:pt>
                <c:pt idx="37">
                  <c:v>4.6342736843678319E-3</c:v>
                </c:pt>
                <c:pt idx="38">
                  <c:v>3.0978150783962347E-3</c:v>
                </c:pt>
              </c:numCache>
            </c:numRef>
          </c:val>
          <c:extLst>
            <c:ext xmlns:c16="http://schemas.microsoft.com/office/drawing/2014/chart" uri="{C3380CC4-5D6E-409C-BE32-E72D297353CC}">
              <c16:uniqueId val="{00000009-1FFF-464C-AAB7-1F01D9F8B02B}"/>
            </c:ext>
          </c:extLst>
        </c:ser>
        <c:dLbls>
          <c:showLegendKey val="0"/>
          <c:showVal val="0"/>
          <c:showCatName val="0"/>
          <c:showSerName val="0"/>
          <c:showPercent val="0"/>
          <c:showBubbleSize val="0"/>
        </c:dLbls>
        <c:gapWidth val="150"/>
        <c:axId val="238474368"/>
        <c:axId val="238476672"/>
      </c:barChart>
      <c:lineChart>
        <c:grouping val="standard"/>
        <c:varyColors val="0"/>
        <c:ser>
          <c:idx val="2"/>
          <c:order val="0"/>
          <c:tx>
            <c:strRef>
              <c:f>'HM1.1.4'!$M$4</c:f>
              <c:strCache>
                <c:ptCount val="1"/>
                <c:pt idx="0">
                  <c:v>Share of newly constructed dwellings  (Around 2011)</c:v>
                </c:pt>
              </c:strCache>
            </c:strRef>
          </c:tx>
          <c:spPr>
            <a:noFill/>
            <a:ln w="28575" cap="rnd" cmpd="sng" algn="ctr">
              <a:noFill/>
              <a:prstDash val="solid"/>
              <a:round/>
            </a:ln>
            <a:effectLst/>
            <a:extLst>
              <a:ext uri="{91240B29-F687-4F45-9708-019B960494DF}">
                <a14:hiddenLine xmlns:a14="http://schemas.microsoft.com/office/drawing/2010/main" w="28575" cap="rnd" cmpd="sng" algn="ctr">
                  <a:solidFill>
                    <a:srgbClr val="9BBB59">
                      <a:shade val="95000"/>
                      <a:satMod val="105000"/>
                    </a:srgbClr>
                  </a:solidFill>
                  <a:prstDash val="solid"/>
                  <a:round/>
                </a14:hiddenLine>
              </a:ext>
            </a:extLst>
          </c:spPr>
          <c:marker>
            <c:symbol val="diamond"/>
            <c:size val="5"/>
            <c:spPr>
              <a:solidFill>
                <a:schemeClr val="bg1"/>
              </a:solidFill>
              <a:ln w="9525">
                <a:solidFill>
                  <a:schemeClr val="tx1"/>
                </a:solidFill>
                <a:prstDash val="solid"/>
              </a:ln>
              <a:effectLst/>
            </c:spPr>
          </c:marker>
          <c:cat>
            <c:strRef>
              <c:extLst>
                <c:ext xmlns:c15="http://schemas.microsoft.com/office/drawing/2012/chart" uri="{02D57815-91ED-43cb-92C2-25804820EDAC}">
                  <c15:fullRef>
                    <c15:sqref>'HM1.1.4'!$L$5:$L$44</c15:sqref>
                  </c15:fullRef>
                </c:ext>
              </c:extLst>
              <c:f>'HM1.1.4'!$L$5:$L$43</c:f>
              <c:strCache>
                <c:ptCount val="39"/>
                <c:pt idx="0">
                  <c:v>Türkiye</c:v>
                </c:pt>
                <c:pt idx="1">
                  <c:v>Costa Rica</c:v>
                </c:pt>
                <c:pt idx="2">
                  <c:v>Iceland</c:v>
                </c:pt>
                <c:pt idx="3">
                  <c:v>Luxembourg</c:v>
                </c:pt>
                <c:pt idx="4">
                  <c:v>New Zealand</c:v>
                </c:pt>
                <c:pt idx="5">
                  <c:v>Australia</c:v>
                </c:pt>
                <c:pt idx="6">
                  <c:v>Poland</c:v>
                </c:pt>
                <c:pt idx="7">
                  <c:v>Japan</c:v>
                </c:pt>
                <c:pt idx="8">
                  <c:v>Austria</c:v>
                </c:pt>
                <c:pt idx="9">
                  <c:v>Ireland</c:v>
                </c:pt>
                <c:pt idx="10">
                  <c:v>Finland</c:v>
                </c:pt>
                <c:pt idx="11">
                  <c:v>France</c:v>
                </c:pt>
                <c:pt idx="12">
                  <c:v>Canada</c:v>
                </c:pt>
                <c:pt idx="13">
                  <c:v>United States</c:v>
                </c:pt>
                <c:pt idx="14">
                  <c:v>Denmark</c:v>
                </c:pt>
                <c:pt idx="15">
                  <c:v>OECD</c:v>
                </c:pt>
                <c:pt idx="16">
                  <c:v>Sweden</c:v>
                </c:pt>
                <c:pt idx="17">
                  <c:v>Norway</c:v>
                </c:pt>
                <c:pt idx="18">
                  <c:v>Chile</c:v>
                </c:pt>
                <c:pt idx="19">
                  <c:v>Switzerland</c:v>
                </c:pt>
                <c:pt idx="20">
                  <c:v>UK (England) </c:v>
                </c:pt>
                <c:pt idx="21">
                  <c:v>Slovak Republic</c:v>
                </c:pt>
                <c:pt idx="22">
                  <c:v>EU</c:v>
                </c:pt>
                <c:pt idx="23">
                  <c:v>Estonia</c:v>
                </c:pt>
                <c:pt idx="24">
                  <c:v>Netherlands</c:v>
                </c:pt>
                <c:pt idx="25">
                  <c:v>Lithuania</c:v>
                </c:pt>
                <c:pt idx="26">
                  <c:v>Colombia</c:v>
                </c:pt>
                <c:pt idx="27">
                  <c:v>Germany</c:v>
                </c:pt>
                <c:pt idx="28">
                  <c:v>Czechia</c:v>
                </c:pt>
                <c:pt idx="29">
                  <c:v>Slovenia</c:v>
                </c:pt>
                <c:pt idx="30">
                  <c:v>Hungary</c:v>
                </c:pt>
                <c:pt idx="31">
                  <c:v>Spain</c:v>
                </c:pt>
                <c:pt idx="32">
                  <c:v>Portugal</c:v>
                </c:pt>
                <c:pt idx="33">
                  <c:v>Latvia</c:v>
                </c:pt>
                <c:pt idx="35">
                  <c:v>Cyprus</c:v>
                </c:pt>
                <c:pt idx="36">
                  <c:v>Romania</c:v>
                </c:pt>
                <c:pt idx="37">
                  <c:v>Bulgaria</c:v>
                </c:pt>
                <c:pt idx="38">
                  <c:v>South Africa</c:v>
                </c:pt>
              </c:strCache>
            </c:strRef>
          </c:cat>
          <c:val>
            <c:numRef>
              <c:extLst>
                <c:ext xmlns:c15="http://schemas.microsoft.com/office/drawing/2012/chart" uri="{02D57815-91ED-43cb-92C2-25804820EDAC}">
                  <c15:fullRef>
                    <c15:sqref>'HM1.1.4'!$M$5:$M$44</c15:sqref>
                  </c15:fullRef>
                </c:ext>
              </c:extLst>
              <c:f>'HM1.1.4'!$M$5:$M$43</c:f>
              <c:numCache>
                <c:formatCode>0.0%</c:formatCode>
                <c:ptCount val="39"/>
                <c:pt idx="0">
                  <c:v>1.4846819057227767E-2</c:v>
                </c:pt>
                <c:pt idx="1">
                  <c:v>1.4320797540543249E-2</c:v>
                </c:pt>
                <c:pt idx="2">
                  <c:v>8.7730694279928162E-3</c:v>
                </c:pt>
                <c:pt idx="3">
                  <c:v>1.0396280035968628E-2</c:v>
                </c:pt>
                <c:pt idx="4">
                  <c:v>9.0751512331316894E-3</c:v>
                </c:pt>
                <c:pt idx="5">
                  <c:v>1.7147522409943685E-2</c:v>
                </c:pt>
                <c:pt idx="6">
                  <c:v>1.0083940911157389E-2</c:v>
                </c:pt>
                <c:pt idx="7">
                  <c:v>1.6164400959283242E-2</c:v>
                </c:pt>
                <c:pt idx="8">
                  <c:v>1.0519411862184243E-2</c:v>
                </c:pt>
                <c:pt idx="9">
                  <c:v>3.5060368098774591E-3</c:v>
                </c:pt>
                <c:pt idx="10">
                  <c:v>8.9445967148767316E-3</c:v>
                </c:pt>
                <c:pt idx="11">
                  <c:v>1.5383701591827037E-2</c:v>
                </c:pt>
                <c:pt idx="12">
                  <c:v>1.205404418903345E-2</c:v>
                </c:pt>
                <c:pt idx="13">
                  <c:v>4.8554686320113572E-3</c:v>
                </c:pt>
                <c:pt idx="14">
                  <c:v>2.9629629629629628E-3</c:v>
                </c:pt>
                <c:pt idx="15">
                  <c:v>8.7770333166083802E-3</c:v>
                </c:pt>
                <c:pt idx="16">
                  <c:v>6.4210546436693676E-3</c:v>
                </c:pt>
                <c:pt idx="17">
                  <c:v>9.0903690428629537E-3</c:v>
                </c:pt>
                <c:pt idx="18">
                  <c:v>1.7474777198150413E-2</c:v>
                </c:pt>
                <c:pt idx="19">
                  <c:v>1.1845835539206774E-2</c:v>
                </c:pt>
                <c:pt idx="20">
                  <c:v>6.3431884305707445E-3</c:v>
                </c:pt>
                <c:pt idx="21">
                  <c:v>7.3226838277865979E-3</c:v>
                </c:pt>
                <c:pt idx="22">
                  <c:v>7.3120528428916335E-3</c:v>
                </c:pt>
                <c:pt idx="23">
                  <c:v>3.1605783599958043E-3</c:v>
                </c:pt>
                <c:pt idx="24">
                  <c:v>6.5885600730931073E-3</c:v>
                </c:pt>
                <c:pt idx="25">
                  <c:v>2.7105699662638631E-3</c:v>
                </c:pt>
                <c:pt idx="27">
                  <c:v>4.5161812398704397E-3</c:v>
                </c:pt>
                <c:pt idx="28">
                  <c:v>6.0190406031907012E-3</c:v>
                </c:pt>
                <c:pt idx="29">
                  <c:v>6.5091587581216498E-3</c:v>
                </c:pt>
                <c:pt idx="30">
                  <c:v>1.654473066321843E-3</c:v>
                </c:pt>
                <c:pt idx="31">
                  <c:v>1.1028448652090669E-2</c:v>
                </c:pt>
                <c:pt idx="32">
                  <c:v>4.4042706424053764E-3</c:v>
                </c:pt>
                <c:pt idx="33">
                  <c:v>1.8889931784175657E-3</c:v>
                </c:pt>
                <c:pt idx="35">
                  <c:v>2.7457010911610732E-2</c:v>
                </c:pt>
                <c:pt idx="36">
                  <c:v>5.7976200830072259E-3</c:v>
                </c:pt>
                <c:pt idx="37">
                  <c:v>3.5895876489165637E-3</c:v>
                </c:pt>
                <c:pt idx="38">
                  <c:v>2.1427489346983386E-3</c:v>
                </c:pt>
              </c:numCache>
            </c:numRef>
          </c:val>
          <c:smooth val="0"/>
          <c:extLst>
            <c:ext xmlns:c16="http://schemas.microsoft.com/office/drawing/2014/chart" uri="{C3380CC4-5D6E-409C-BE32-E72D297353CC}">
              <c16:uniqueId val="{0000000A-1FFF-464C-AAB7-1F01D9F8B02B}"/>
            </c:ext>
          </c:extLst>
        </c:ser>
        <c:dLbls>
          <c:showLegendKey val="0"/>
          <c:showVal val="0"/>
          <c:showCatName val="0"/>
          <c:showSerName val="0"/>
          <c:showPercent val="0"/>
          <c:showBubbleSize val="0"/>
        </c:dLbls>
        <c:marker val="1"/>
        <c:smooth val="0"/>
        <c:axId val="238474368"/>
        <c:axId val="238476672"/>
      </c:lineChart>
      <c:catAx>
        <c:axId val="2384743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38476672"/>
        <c:crosses val="autoZero"/>
        <c:auto val="1"/>
        <c:lblAlgn val="ctr"/>
        <c:lblOffset val="0"/>
        <c:tickLblSkip val="1"/>
        <c:noMultiLvlLbl val="0"/>
      </c:catAx>
      <c:valAx>
        <c:axId val="238476672"/>
        <c:scaling>
          <c:orientation val="minMax"/>
        </c:scaling>
        <c:delete val="0"/>
        <c:axPos val="l"/>
        <c:majorGridlines>
          <c:spPr>
            <a:ln w="9525" cmpd="sng">
              <a:solidFill>
                <a:srgbClr val="FFFFFF"/>
              </a:solidFill>
              <a:prstDash val="solid"/>
            </a:ln>
          </c:spPr>
        </c:majorGridlines>
        <c:numFmt formatCode="0.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847436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5.70774311061025E-2"/>
          <c:y val="1.7734810815302069E-2"/>
          <c:w val="0.92857411339862772"/>
          <c:h val="6.650554055738276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9526</xdr:rowOff>
    </xdr:from>
    <xdr:to>
      <xdr:col>9</xdr:col>
      <xdr:colOff>201233</xdr:colOff>
      <xdr:row>14</xdr:row>
      <xdr:rowOff>48173</xdr:rowOff>
    </xdr:to>
    <xdr:graphicFrame macro="">
      <xdr:nvGraphicFramePr>
        <xdr:cNvPr id="2" name="Chart 1">
          <a:extLst>
            <a:ext uri="{FF2B5EF4-FFF2-40B4-BE49-F238E27FC236}">
              <a16:creationId xmlns:a16="http://schemas.microsoft.com/office/drawing/2014/main" id="{781213CB-3B81-40D6-A5E0-3907B55D5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85397</xdr:rowOff>
    </xdr:from>
    <xdr:to>
      <xdr:col>9</xdr:col>
      <xdr:colOff>492671</xdr:colOff>
      <xdr:row>18</xdr:row>
      <xdr:rowOff>68712</xdr:rowOff>
    </xdr:to>
    <xdr:graphicFrame macro="">
      <xdr:nvGraphicFramePr>
        <xdr:cNvPr id="2" name="Chart 1">
          <a:extLst>
            <a:ext uri="{FF2B5EF4-FFF2-40B4-BE49-F238E27FC236}">
              <a16:creationId xmlns:a16="http://schemas.microsoft.com/office/drawing/2014/main" id="{4FA8E100-A05B-497B-B4A2-DC89F1603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67236</xdr:colOff>
      <xdr:row>20</xdr:row>
      <xdr:rowOff>57150</xdr:rowOff>
    </xdr:from>
    <xdr:to>
      <xdr:col>9</xdr:col>
      <xdr:colOff>538655</xdr:colOff>
      <xdr:row>35</xdr:row>
      <xdr:rowOff>38100</xdr:rowOff>
    </xdr:to>
    <xdr:graphicFrame macro="">
      <xdr:nvGraphicFramePr>
        <xdr:cNvPr id="3" name="Chart 2">
          <a:extLst>
            <a:ext uri="{FF2B5EF4-FFF2-40B4-BE49-F238E27FC236}">
              <a16:creationId xmlns:a16="http://schemas.microsoft.com/office/drawing/2014/main" id="{5E1C3379-ECF9-45B2-973B-AC806B9C8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48826</xdr:colOff>
      <xdr:row>37</xdr:row>
      <xdr:rowOff>42271</xdr:rowOff>
    </xdr:from>
    <xdr:to>
      <xdr:col>9</xdr:col>
      <xdr:colOff>551793</xdr:colOff>
      <xdr:row>53</xdr:row>
      <xdr:rowOff>21167</xdr:rowOff>
    </xdr:to>
    <xdr:graphicFrame macro="">
      <xdr:nvGraphicFramePr>
        <xdr:cNvPr id="4" name="Chart 3">
          <a:extLst>
            <a:ext uri="{FF2B5EF4-FFF2-40B4-BE49-F238E27FC236}">
              <a16:creationId xmlns:a16="http://schemas.microsoft.com/office/drawing/2014/main" id="{25ABD8D5-F9A8-4316-B06C-88B660D51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0.31971</cdr:x>
      <cdr:y>0.06275</cdr:y>
    </cdr:from>
    <cdr:to>
      <cdr:x>0.34444</cdr:x>
      <cdr:y>0.0908</cdr:y>
    </cdr:to>
    <cdr:sp macro="" textlink="">
      <cdr:nvSpPr>
        <cdr:cNvPr id="5" name="xlamShapesMarker">
          <a:extLst xmlns:a="http://schemas.openxmlformats.org/drawingml/2006/main">
            <a:ext uri="{FF2B5EF4-FFF2-40B4-BE49-F238E27FC236}">
              <a16:creationId xmlns:a16="http://schemas.microsoft.com/office/drawing/2014/main" id="{45D16509-03DA-72A8-3A32-19B052A6B1A1}"/>
            </a:ext>
          </a:extLst>
        </cdr:cNvPr>
        <cdr:cNvSpPr/>
      </cdr:nvSpPr>
      <cdr:spPr>
        <a:xfrm xmlns:a="http://schemas.openxmlformats.org/drawingml/2006/main">
          <a:off x="1911582" y="153158"/>
          <a:ext cx="147863" cy="68463"/>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0.3599</cdr:x>
      <cdr:y>0.05606</cdr:y>
    </cdr:from>
    <cdr:to>
      <cdr:x>0.38464</cdr:x>
      <cdr:y>0.08412</cdr:y>
    </cdr:to>
    <cdr:sp macro="" textlink="">
      <cdr:nvSpPr>
        <cdr:cNvPr id="5" name="xlamShapesMarker">
          <a:extLst xmlns:a="http://schemas.openxmlformats.org/drawingml/2006/main">
            <a:ext uri="{FF2B5EF4-FFF2-40B4-BE49-F238E27FC236}">
              <a16:creationId xmlns:a16="http://schemas.microsoft.com/office/drawing/2014/main" id="{85D94C2E-57B0-AE7C-2C0A-65E6CE5F2E0D}"/>
            </a:ext>
          </a:extLst>
        </cdr:cNvPr>
        <cdr:cNvSpPr/>
      </cdr:nvSpPr>
      <cdr:spPr>
        <a:xfrm xmlns:a="http://schemas.openxmlformats.org/drawingml/2006/main">
          <a:off x="2146493" y="137765"/>
          <a:ext cx="147554" cy="68956"/>
        </a:xfrm>
        <a:prstGeom xmlns:a="http://schemas.openxmlformats.org/drawingml/2006/main" prst="rect">
          <a:avLst/>
        </a:prstGeom>
        <a:solidFill xmlns:a="http://schemas.openxmlformats.org/drawingml/2006/main">
          <a:schemeClr val="accent1"/>
        </a:solidFill>
        <a:ln xmlns:a="http://schemas.openxmlformats.org/drawingml/2006/main" w="3175"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0.16082</cdr:x>
      <cdr:y>0.04433</cdr:y>
    </cdr:from>
    <cdr:to>
      <cdr:x>0.17352</cdr:x>
      <cdr:y>0.07315</cdr:y>
    </cdr:to>
    <cdr:sp macro="" textlink="">
      <cdr:nvSpPr>
        <cdr:cNvPr id="6" name="xlamShapesMarker">
          <a:extLst xmlns:a="http://schemas.openxmlformats.org/drawingml/2006/main">
            <a:ext uri="{FF2B5EF4-FFF2-40B4-BE49-F238E27FC236}">
              <a16:creationId xmlns:a16="http://schemas.microsoft.com/office/drawing/2014/main" id="{16CE8707-1207-9849-639F-D2C2BC79C54D}"/>
            </a:ext>
          </a:extLst>
        </cdr:cNvPr>
        <cdr:cNvSpPr/>
      </cdr:nvSpPr>
      <cdr:spPr>
        <a:xfrm xmlns:a="http://schemas.openxmlformats.org/drawingml/2006/main">
          <a:off x="936304"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0.47174</cdr:x>
      <cdr:y>0.07461</cdr:y>
    </cdr:from>
    <cdr:to>
      <cdr:x>0.49647</cdr:x>
      <cdr:y>0.10267</cdr:y>
    </cdr:to>
    <cdr:sp macro="" textlink="">
      <cdr:nvSpPr>
        <cdr:cNvPr id="7" name="xlamShapesMarker">
          <a:extLst xmlns:a="http://schemas.openxmlformats.org/drawingml/2006/main">
            <a:ext uri="{FF2B5EF4-FFF2-40B4-BE49-F238E27FC236}">
              <a16:creationId xmlns:a16="http://schemas.microsoft.com/office/drawing/2014/main" id="{8C176303-405C-7F7E-4BFD-06B8A55E6D3B}"/>
            </a:ext>
          </a:extLst>
        </cdr:cNvPr>
        <cdr:cNvSpPr/>
      </cdr:nvSpPr>
      <cdr:spPr>
        <a:xfrm xmlns:a="http://schemas.openxmlformats.org/drawingml/2006/main">
          <a:off x="2820715" y="190800"/>
          <a:ext cx="147870" cy="71761"/>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0.16534</cdr:x>
      <cdr:y>0.06805</cdr:y>
    </cdr:from>
    <cdr:to>
      <cdr:x>0.19008</cdr:x>
      <cdr:y>0.09611</cdr:y>
    </cdr:to>
    <cdr:sp macro="" textlink="">
      <cdr:nvSpPr>
        <cdr:cNvPr id="9" name="xlamShapesMarker">
          <a:extLst xmlns:a="http://schemas.openxmlformats.org/drawingml/2006/main">
            <a:ext uri="{FF2B5EF4-FFF2-40B4-BE49-F238E27FC236}">
              <a16:creationId xmlns:a16="http://schemas.microsoft.com/office/drawing/2014/main" id="{AEF2ECD6-3E7B-5E7E-1B19-16B000B010E6}"/>
            </a:ext>
          </a:extLst>
        </cdr:cNvPr>
        <cdr:cNvSpPr/>
      </cdr:nvSpPr>
      <cdr:spPr>
        <a:xfrm xmlns:a="http://schemas.openxmlformats.org/drawingml/2006/main">
          <a:off x="990785" y="174825"/>
          <a:ext cx="148255" cy="72091"/>
        </a:xfrm>
        <a:prstGeom xmlns:a="http://schemas.openxmlformats.org/drawingml/2006/main" prst="rect">
          <a:avLst/>
        </a:prstGeom>
        <a:solidFill xmlns:a="http://schemas.openxmlformats.org/drawingml/2006/main">
          <a:srgbClr val="7FA8D9"/>
        </a:solidFill>
        <a:ln xmlns:a="http://schemas.openxmlformats.org/drawingml/2006/main" w="3175"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63870</xdr:colOff>
      <xdr:row>2</xdr:row>
      <xdr:rowOff>133350</xdr:rowOff>
    </xdr:from>
    <xdr:to>
      <xdr:col>10</xdr:col>
      <xdr:colOff>38099</xdr:colOff>
      <xdr:row>15</xdr:row>
      <xdr:rowOff>38100</xdr:rowOff>
    </xdr:to>
    <xdr:graphicFrame macro="">
      <xdr:nvGraphicFramePr>
        <xdr:cNvPr id="2" name="Chart 1">
          <a:extLst>
            <a:ext uri="{FF2B5EF4-FFF2-40B4-BE49-F238E27FC236}">
              <a16:creationId xmlns:a16="http://schemas.microsoft.com/office/drawing/2014/main" id="{0A1B58F0-2C45-4998-B3D8-25BB28553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0.61154</cdr:x>
      <cdr:y>0.03667</cdr:y>
    </cdr:from>
    <cdr:to>
      <cdr:x>0.63881</cdr:x>
      <cdr:y>0.06802</cdr:y>
    </cdr:to>
    <cdr:sp macro="" textlink="">
      <cdr:nvSpPr>
        <cdr:cNvPr id="11" name="xlamShapesMarker"/>
        <cdr:cNvSpPr/>
      </cdr:nvSpPr>
      <cdr:spPr>
        <a:xfrm xmlns:a="http://schemas.openxmlformats.org/drawingml/2006/main">
          <a:off x="3643912" y="84671"/>
          <a:ext cx="162490" cy="72387"/>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0.24821</cdr:x>
      <cdr:y>0.03957</cdr:y>
    </cdr:from>
    <cdr:to>
      <cdr:x>0.27611</cdr:x>
      <cdr:y>0.07074</cdr:y>
    </cdr:to>
    <cdr:sp macro="" textlink="">
      <cdr:nvSpPr>
        <cdr:cNvPr id="13" name="xlamShapesMarker"/>
        <cdr:cNvSpPr/>
      </cdr:nvSpPr>
      <cdr:spPr>
        <a:xfrm xmlns:a="http://schemas.openxmlformats.org/drawingml/2006/main">
          <a:off x="1551056" y="91474"/>
          <a:ext cx="174345" cy="72064"/>
        </a:xfrm>
        <a:prstGeom xmlns:a="http://schemas.openxmlformats.org/drawingml/2006/main" prst="rect">
          <a:avLst/>
        </a:prstGeom>
        <a:solidFill xmlns:a="http://schemas.openxmlformats.org/drawingml/2006/main">
          <a:srgbClr val="7FA8D9"/>
        </a:solidFill>
        <a:ln xmlns:a="http://schemas.openxmlformats.org/drawingml/2006/main" w="3175"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61833</xdr:colOff>
      <xdr:row>3</xdr:row>
      <xdr:rowOff>196453</xdr:rowOff>
    </xdr:from>
    <xdr:to>
      <xdr:col>9</xdr:col>
      <xdr:colOff>118046</xdr:colOff>
      <xdr:row>17</xdr:row>
      <xdr:rowOff>178593</xdr:rowOff>
    </xdr:to>
    <xdr:graphicFrame macro="">
      <xdr:nvGraphicFramePr>
        <xdr:cNvPr id="2" name="Chart 1">
          <a:extLst>
            <a:ext uri="{FF2B5EF4-FFF2-40B4-BE49-F238E27FC236}">
              <a16:creationId xmlns:a16="http://schemas.microsoft.com/office/drawing/2014/main" id="{CD90951F-2890-4311-AEB9-D74F268B6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oe.cd/disclaimer" TargetMode="External"/></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3.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drawing" Target="../drawings/drawing6.xml"/><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ustomProperty" Target="../customProperty20.bin"/><Relationship Id="rId13" Type="http://schemas.openxmlformats.org/officeDocument/2006/relationships/customProperty" Target="../customProperty25.bin"/><Relationship Id="rId3" Type="http://schemas.openxmlformats.org/officeDocument/2006/relationships/customProperty" Target="../customProperty15.bin"/><Relationship Id="rId7" Type="http://schemas.openxmlformats.org/officeDocument/2006/relationships/customProperty" Target="../customProperty19.bin"/><Relationship Id="rId12" Type="http://schemas.openxmlformats.org/officeDocument/2006/relationships/customProperty" Target="../customProperty24.bin"/><Relationship Id="rId2" Type="http://schemas.openxmlformats.org/officeDocument/2006/relationships/customProperty" Target="../customProperty14.bin"/><Relationship Id="rId1" Type="http://schemas.openxmlformats.org/officeDocument/2006/relationships/printerSettings" Target="../printerSettings/printerSettings5.bin"/><Relationship Id="rId6" Type="http://schemas.openxmlformats.org/officeDocument/2006/relationships/customProperty" Target="../customProperty18.bin"/><Relationship Id="rId11" Type="http://schemas.openxmlformats.org/officeDocument/2006/relationships/customProperty" Target="../customProperty23.bin"/><Relationship Id="rId5" Type="http://schemas.openxmlformats.org/officeDocument/2006/relationships/customProperty" Target="../customProperty17.bin"/><Relationship Id="rId10" Type="http://schemas.openxmlformats.org/officeDocument/2006/relationships/customProperty" Target="../customProperty22.bin"/><Relationship Id="rId4" Type="http://schemas.openxmlformats.org/officeDocument/2006/relationships/customProperty" Target="../customProperty16.bin"/><Relationship Id="rId9" Type="http://schemas.openxmlformats.org/officeDocument/2006/relationships/customProperty" Target="../customProperty21.bin"/><Relationship Id="rId14" Type="http://schemas.openxmlformats.org/officeDocument/2006/relationships/customProperty" Target="../customProperty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C98AD-C37E-054D-ACCA-B147DC19235D}">
  <dimension ref="A1:D23"/>
  <sheetViews>
    <sheetView tabSelected="1" zoomScale="150" workbookViewId="0">
      <selection activeCell="E1" sqref="E1"/>
    </sheetView>
  </sheetViews>
  <sheetFormatPr baseColWidth="10" defaultRowHeight="13"/>
  <sheetData>
    <row r="1" spans="1:4" ht="70" customHeight="1">
      <c r="A1" s="145" t="s">
        <v>309</v>
      </c>
      <c r="B1" s="112" t="s">
        <v>384</v>
      </c>
      <c r="C1" s="112" t="s">
        <v>383</v>
      </c>
      <c r="D1" s="112" t="s">
        <v>382</v>
      </c>
    </row>
    <row r="2" spans="1:4">
      <c r="A2" s="131" t="s">
        <v>7</v>
      </c>
      <c r="B2" s="147">
        <v>12.112780510484825</v>
      </c>
      <c r="C2" s="147">
        <v>18.505120943571391</v>
      </c>
      <c r="D2" s="147">
        <v>30.617901454056216</v>
      </c>
    </row>
    <row r="3" spans="1:4">
      <c r="A3" s="92" t="s">
        <v>21</v>
      </c>
      <c r="B3" s="146">
        <v>14.413198942836964</v>
      </c>
      <c r="C3" s="146">
        <v>12.990057583263759</v>
      </c>
      <c r="D3" s="146">
        <v>27.403256526100723</v>
      </c>
    </row>
    <row r="4" spans="1:4">
      <c r="A4" s="91" t="s">
        <v>6</v>
      </c>
      <c r="B4" s="147"/>
      <c r="C4" s="147"/>
      <c r="D4" s="147">
        <v>23.810330504029825</v>
      </c>
    </row>
    <row r="5" spans="1:4">
      <c r="A5" s="92" t="s">
        <v>8</v>
      </c>
      <c r="B5" s="146"/>
      <c r="C5" s="146"/>
      <c r="D5" s="146">
        <v>19.159504028008048</v>
      </c>
    </row>
    <row r="6" spans="1:4">
      <c r="A6" s="91" t="s">
        <v>30</v>
      </c>
      <c r="B6" s="147">
        <v>8.0548485097298634</v>
      </c>
      <c r="C6" s="147">
        <v>9.8612365547253464</v>
      </c>
      <c r="D6" s="147">
        <v>17.91608506445521</v>
      </c>
    </row>
    <row r="7" spans="1:4">
      <c r="A7" s="92" t="s">
        <v>330</v>
      </c>
      <c r="B7" s="146"/>
      <c r="C7" s="146"/>
      <c r="D7" s="146">
        <v>16.102784383542197</v>
      </c>
    </row>
    <row r="8" spans="1:4">
      <c r="A8" s="91" t="s">
        <v>14</v>
      </c>
      <c r="B8" s="147">
        <v>8.4580626075142167</v>
      </c>
      <c r="C8" s="147">
        <v>6.2955504180043169</v>
      </c>
      <c r="D8" s="147">
        <v>14.753613025518533</v>
      </c>
    </row>
    <row r="9" spans="1:4">
      <c r="A9" s="92" t="s">
        <v>26</v>
      </c>
      <c r="B9" s="146">
        <v>12.988785645626402</v>
      </c>
      <c r="C9" s="146">
        <v>0.95754565844280681</v>
      </c>
      <c r="D9" s="146">
        <v>13.94633130406921</v>
      </c>
    </row>
    <row r="10" spans="1:4">
      <c r="A10" s="91" t="s">
        <v>300</v>
      </c>
      <c r="B10" s="147">
        <v>8.5</v>
      </c>
      <c r="C10" s="147">
        <v>4.9000000000000004</v>
      </c>
      <c r="D10" s="147">
        <v>13.4</v>
      </c>
    </row>
    <row r="11" spans="1:4">
      <c r="A11" s="92" t="s">
        <v>33</v>
      </c>
      <c r="B11" s="146">
        <v>5.8950661018550283</v>
      </c>
      <c r="C11" s="146">
        <v>6.9006085646525372</v>
      </c>
      <c r="D11" s="146">
        <v>12.795674666507564</v>
      </c>
    </row>
    <row r="12" spans="1:4">
      <c r="A12" s="91" t="s">
        <v>13</v>
      </c>
      <c r="B12" s="147"/>
      <c r="C12" s="147"/>
      <c r="D12" s="147">
        <v>12.084711442886805</v>
      </c>
    </row>
    <row r="13" spans="1:4">
      <c r="A13" s="92" t="s">
        <v>31</v>
      </c>
      <c r="B13" s="146"/>
      <c r="C13" s="146"/>
      <c r="D13" s="146">
        <v>11.640400224647889</v>
      </c>
    </row>
    <row r="14" spans="1:4">
      <c r="A14" s="91" t="s">
        <v>18</v>
      </c>
      <c r="B14" s="147">
        <v>7.6924489999999999</v>
      </c>
      <c r="C14" s="147">
        <v>3.1514786400000001</v>
      </c>
      <c r="D14" s="147">
        <v>10.843927499999999</v>
      </c>
    </row>
    <row r="15" spans="1:4">
      <c r="A15" s="92" t="s">
        <v>1</v>
      </c>
      <c r="B15" s="146"/>
      <c r="C15" s="146"/>
      <c r="D15" s="146">
        <v>10.717574396060268</v>
      </c>
    </row>
    <row r="16" spans="1:4">
      <c r="A16" s="91" t="s">
        <v>5</v>
      </c>
      <c r="B16" s="147">
        <v>8.3656342110261477</v>
      </c>
      <c r="C16" s="147">
        <v>1.6264166074581612</v>
      </c>
      <c r="D16" s="147">
        <v>9.9920508184843086</v>
      </c>
    </row>
    <row r="17" spans="1:4">
      <c r="A17" s="92" t="s">
        <v>20</v>
      </c>
      <c r="B17" s="146"/>
      <c r="C17" s="146"/>
      <c r="D17" s="146">
        <v>9.5662725689670971</v>
      </c>
    </row>
    <row r="18" spans="1:4">
      <c r="A18" s="91" t="s">
        <v>23</v>
      </c>
      <c r="B18" s="147"/>
      <c r="C18" s="147"/>
      <c r="D18" s="147">
        <v>8.2000000852365513</v>
      </c>
    </row>
    <row r="19" spans="1:4">
      <c r="A19" s="92" t="s">
        <v>28</v>
      </c>
      <c r="B19" s="146"/>
      <c r="C19" s="146"/>
      <c r="D19" s="146">
        <v>6.0483999363158736</v>
      </c>
    </row>
    <row r="20" spans="1:4">
      <c r="A20" s="213" t="s">
        <v>311</v>
      </c>
      <c r="B20" s="147">
        <v>5.3512985644503326</v>
      </c>
      <c r="C20" s="147">
        <f>D20-B20</f>
        <v>0.61332175052167148</v>
      </c>
      <c r="D20" s="147">
        <v>5.9646203149720041</v>
      </c>
    </row>
    <row r="21" spans="1:4">
      <c r="A21" s="92" t="s">
        <v>25</v>
      </c>
      <c r="B21" s="146"/>
      <c r="C21" s="146"/>
      <c r="D21" s="146">
        <v>1.3116941621333844</v>
      </c>
    </row>
    <row r="22" spans="1:4">
      <c r="A22" s="91" t="s">
        <v>29</v>
      </c>
      <c r="B22" s="147"/>
      <c r="C22" s="147"/>
      <c r="D22" s="147">
        <v>0.2490577426600866</v>
      </c>
    </row>
    <row r="23" spans="1:4">
      <c r="A23" s="163" t="s">
        <v>0</v>
      </c>
      <c r="B23" s="164"/>
      <c r="C23" s="164"/>
      <c r="D23" s="164">
        <v>27.451026558673952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B2:K40"/>
  <sheetViews>
    <sheetView workbookViewId="0">
      <selection activeCell="N15" sqref="N15"/>
    </sheetView>
  </sheetViews>
  <sheetFormatPr baseColWidth="10" defaultColWidth="8.83203125" defaultRowHeight="13"/>
  <cols>
    <col min="2" max="2" width="13" customWidth="1"/>
    <col min="3" max="3" width="11.83203125" customWidth="1"/>
    <col min="4" max="4" width="12.1640625" customWidth="1"/>
    <col min="5" max="5" width="12.33203125" customWidth="1"/>
    <col min="6" max="6" width="11.5" customWidth="1"/>
    <col min="7" max="7" width="8.6640625" customWidth="1"/>
    <col min="8" max="8" width="8.5" customWidth="1"/>
    <col min="9" max="9" width="8.33203125" customWidth="1"/>
    <col min="10" max="10" width="8.5" customWidth="1"/>
    <col min="11" max="11" width="99.5" customWidth="1"/>
  </cols>
  <sheetData>
    <row r="2" spans="2:11">
      <c r="B2" s="1"/>
      <c r="C2" s="276" t="s">
        <v>51</v>
      </c>
      <c r="D2" s="277"/>
      <c r="E2" s="277"/>
      <c r="F2" s="277"/>
      <c r="G2" s="276" t="s">
        <v>84</v>
      </c>
      <c r="H2" s="277"/>
      <c r="I2" s="277"/>
      <c r="J2" s="277"/>
      <c r="K2" s="2"/>
    </row>
    <row r="3" spans="2:11" ht="14">
      <c r="B3" s="18"/>
      <c r="C3" s="2" t="s">
        <v>42</v>
      </c>
      <c r="D3" s="2" t="s">
        <v>43</v>
      </c>
      <c r="E3" s="2" t="s">
        <v>44</v>
      </c>
      <c r="F3" s="15" t="s">
        <v>45</v>
      </c>
      <c r="G3" s="2" t="s">
        <v>46</v>
      </c>
      <c r="H3" s="2" t="s">
        <v>47</v>
      </c>
      <c r="I3" s="2" t="s">
        <v>48</v>
      </c>
      <c r="J3" s="15" t="s">
        <v>49</v>
      </c>
      <c r="K3" s="20" t="s">
        <v>40</v>
      </c>
    </row>
    <row r="4" spans="2:11" ht="14">
      <c r="B4" s="19" t="s">
        <v>20</v>
      </c>
      <c r="C4" s="4">
        <v>597575</v>
      </c>
      <c r="D4" s="4">
        <v>717876</v>
      </c>
      <c r="E4" s="4">
        <v>934470</v>
      </c>
      <c r="F4" s="16" t="s">
        <v>82</v>
      </c>
      <c r="G4" s="1">
        <v>1991</v>
      </c>
      <c r="H4" s="1">
        <v>2001</v>
      </c>
      <c r="I4" s="1">
        <v>2011</v>
      </c>
      <c r="J4" s="18"/>
      <c r="K4" s="75"/>
    </row>
    <row r="5" spans="2:11" ht="14">
      <c r="B5" s="19" t="s">
        <v>14</v>
      </c>
      <c r="C5" s="4" t="s">
        <v>82</v>
      </c>
      <c r="D5" s="4" t="s">
        <v>82</v>
      </c>
      <c r="E5" s="4" t="s">
        <v>82</v>
      </c>
      <c r="F5" s="16" t="s">
        <v>82</v>
      </c>
      <c r="G5" s="1">
        <v>1991</v>
      </c>
      <c r="H5" s="1">
        <v>2001</v>
      </c>
      <c r="I5" s="1">
        <v>2013</v>
      </c>
      <c r="J5" s="18"/>
      <c r="K5" s="75" t="s">
        <v>285</v>
      </c>
    </row>
    <row r="6" spans="2:11" ht="14">
      <c r="B6" s="19" t="s">
        <v>10</v>
      </c>
      <c r="C6" s="4" t="s">
        <v>82</v>
      </c>
      <c r="D6" s="4" t="s">
        <v>82</v>
      </c>
      <c r="E6" s="4" t="s">
        <v>82</v>
      </c>
      <c r="F6" s="16" t="s">
        <v>82</v>
      </c>
      <c r="G6" s="1"/>
      <c r="H6" s="1"/>
      <c r="I6" s="1"/>
      <c r="J6" s="18"/>
      <c r="K6" s="7"/>
    </row>
    <row r="7" spans="2:11" ht="14">
      <c r="B7" s="19" t="s">
        <v>22</v>
      </c>
      <c r="C7" s="4" t="s">
        <v>82</v>
      </c>
      <c r="D7" s="4" t="s">
        <v>82</v>
      </c>
      <c r="E7" s="4" t="s">
        <v>82</v>
      </c>
      <c r="F7" s="16" t="s">
        <v>82</v>
      </c>
      <c r="G7" s="1"/>
      <c r="H7" s="1"/>
      <c r="I7" s="1"/>
      <c r="J7" s="18"/>
      <c r="K7" s="7"/>
    </row>
    <row r="8" spans="2:11" ht="14">
      <c r="B8" s="19" t="s">
        <v>1</v>
      </c>
      <c r="C8" s="4">
        <v>238846</v>
      </c>
      <c r="D8" s="4">
        <v>423881</v>
      </c>
      <c r="E8" s="4" t="s">
        <v>82</v>
      </c>
      <c r="F8" s="16" t="s">
        <v>82</v>
      </c>
      <c r="G8" s="1">
        <v>1992</v>
      </c>
      <c r="H8" s="1">
        <v>2002</v>
      </c>
      <c r="I8" s="1"/>
      <c r="J8" s="18"/>
      <c r="K8" s="7"/>
    </row>
    <row r="9" spans="2:11" ht="14">
      <c r="B9" s="19" t="s">
        <v>69</v>
      </c>
      <c r="C9" s="4">
        <v>176845</v>
      </c>
      <c r="D9" s="4">
        <v>182513</v>
      </c>
      <c r="E9" s="4">
        <v>249243</v>
      </c>
      <c r="F9" s="16" t="s">
        <v>82</v>
      </c>
      <c r="G9" s="1"/>
      <c r="H9" s="1"/>
      <c r="I9" s="1"/>
      <c r="J9" s="18"/>
      <c r="K9" s="7"/>
    </row>
    <row r="10" spans="2:11" ht="14">
      <c r="B10" s="19" t="s">
        <v>3</v>
      </c>
      <c r="C10" s="4" t="s">
        <v>82</v>
      </c>
      <c r="D10" s="4" t="s">
        <v>82</v>
      </c>
      <c r="E10" s="4" t="s">
        <v>82</v>
      </c>
      <c r="F10" s="16" t="s">
        <v>82</v>
      </c>
      <c r="G10" s="1"/>
      <c r="H10" s="1"/>
      <c r="I10" s="1"/>
      <c r="J10" s="18"/>
      <c r="K10" s="7"/>
    </row>
    <row r="11" spans="2:11" ht="14">
      <c r="B11" s="19" t="s">
        <v>32</v>
      </c>
      <c r="C11" s="4" t="s">
        <v>82</v>
      </c>
      <c r="D11" s="4">
        <v>325730</v>
      </c>
      <c r="E11" s="4">
        <v>482469</v>
      </c>
      <c r="F11" s="16" t="s">
        <v>82</v>
      </c>
      <c r="G11" s="1">
        <v>1991</v>
      </c>
      <c r="H11" s="1">
        <v>2001</v>
      </c>
      <c r="I11" s="1">
        <v>2011</v>
      </c>
      <c r="J11" s="18"/>
      <c r="K11" s="7"/>
    </row>
    <row r="12" spans="2:11" ht="14">
      <c r="B12" s="19" t="s">
        <v>33</v>
      </c>
      <c r="C12" s="4"/>
      <c r="D12" s="4"/>
      <c r="E12" s="46">
        <v>164476</v>
      </c>
      <c r="F12" s="47">
        <v>157509</v>
      </c>
      <c r="G12" s="1"/>
      <c r="H12" s="1"/>
      <c r="I12" s="1">
        <v>2013</v>
      </c>
      <c r="J12" s="18">
        <v>2015</v>
      </c>
      <c r="K12" s="7" t="s">
        <v>266</v>
      </c>
    </row>
    <row r="13" spans="2:11" ht="14">
      <c r="B13" s="19" t="s">
        <v>6</v>
      </c>
      <c r="C13" s="4" t="s">
        <v>82</v>
      </c>
      <c r="D13" s="4" t="s">
        <v>82</v>
      </c>
      <c r="E13" s="4" t="s">
        <v>82</v>
      </c>
      <c r="F13" s="16" t="s">
        <v>82</v>
      </c>
      <c r="G13" s="1"/>
      <c r="H13" s="1"/>
      <c r="I13" s="1"/>
      <c r="J13" s="18"/>
      <c r="K13" s="7"/>
    </row>
    <row r="14" spans="2:11" ht="14">
      <c r="B14" s="19" t="s">
        <v>31</v>
      </c>
      <c r="C14" s="4">
        <v>156960</v>
      </c>
      <c r="D14" s="4">
        <v>221355</v>
      </c>
      <c r="E14" s="4">
        <v>285787</v>
      </c>
      <c r="F14" s="16">
        <v>300101</v>
      </c>
      <c r="G14" s="1">
        <v>1990</v>
      </c>
      <c r="H14" s="1">
        <v>2000</v>
      </c>
      <c r="I14" s="1">
        <v>2012</v>
      </c>
      <c r="J14" s="18">
        <v>2015</v>
      </c>
      <c r="K14" s="7"/>
    </row>
    <row r="15" spans="2:11" ht="14">
      <c r="B15" s="19" t="s">
        <v>30</v>
      </c>
      <c r="C15" s="4">
        <v>1939000</v>
      </c>
      <c r="D15" s="4">
        <v>2046000</v>
      </c>
      <c r="E15" s="53">
        <v>33484000</v>
      </c>
      <c r="F15" s="16">
        <v>2828000</v>
      </c>
      <c r="G15" s="1">
        <v>1990</v>
      </c>
      <c r="H15" s="1">
        <v>2000</v>
      </c>
      <c r="I15" s="1">
        <v>2010</v>
      </c>
      <c r="J15" s="18">
        <v>2014</v>
      </c>
      <c r="K15" s="7" t="s">
        <v>256</v>
      </c>
    </row>
    <row r="16" spans="2:11" ht="14">
      <c r="B16" s="19" t="s">
        <v>23</v>
      </c>
      <c r="C16" s="4"/>
      <c r="D16" s="4"/>
      <c r="E16" s="4">
        <v>1828846</v>
      </c>
      <c r="F16" s="16"/>
      <c r="G16" s="1"/>
      <c r="H16" s="1"/>
      <c r="I16" s="1">
        <v>2011</v>
      </c>
      <c r="J16" s="18"/>
      <c r="K16" s="7"/>
    </row>
    <row r="17" spans="2:11" ht="28">
      <c r="B17" s="19" t="s">
        <v>15</v>
      </c>
      <c r="C17" s="4" t="s">
        <v>82</v>
      </c>
      <c r="D17" s="4" t="s">
        <v>82</v>
      </c>
      <c r="E17" s="4">
        <v>897968</v>
      </c>
      <c r="F17" s="16" t="s">
        <v>82</v>
      </c>
      <c r="G17" s="1"/>
      <c r="H17" s="1"/>
      <c r="I17" s="1">
        <v>2011</v>
      </c>
      <c r="J17" s="18"/>
      <c r="K17" s="7" t="s">
        <v>257</v>
      </c>
    </row>
    <row r="18" spans="2:11" ht="14">
      <c r="B18" s="19" t="s">
        <v>11</v>
      </c>
      <c r="C18" s="4">
        <v>245600</v>
      </c>
      <c r="D18" s="4">
        <v>373880</v>
      </c>
      <c r="E18" s="8">
        <v>477873</v>
      </c>
      <c r="F18" s="16" t="s">
        <v>82</v>
      </c>
      <c r="G18" s="1">
        <v>1990</v>
      </c>
      <c r="H18" s="1">
        <v>2001</v>
      </c>
      <c r="I18" s="1">
        <v>2011</v>
      </c>
      <c r="J18" s="18">
        <v>2015</v>
      </c>
      <c r="K18" s="67" t="s">
        <v>70</v>
      </c>
    </row>
    <row r="19" spans="2:11" ht="14">
      <c r="B19" s="19" t="s">
        <v>18</v>
      </c>
      <c r="C19" s="4" t="s">
        <v>82</v>
      </c>
      <c r="D19" s="4" t="s">
        <v>82</v>
      </c>
      <c r="E19" s="4">
        <v>230056</v>
      </c>
      <c r="F19" s="16" t="s">
        <v>82</v>
      </c>
      <c r="G19" s="1">
        <v>1990</v>
      </c>
      <c r="H19" s="1">
        <v>2000</v>
      </c>
      <c r="I19" s="1">
        <v>2013</v>
      </c>
      <c r="J19" s="18">
        <v>2015</v>
      </c>
      <c r="K19" s="7"/>
    </row>
    <row r="20" spans="2:11" ht="14">
      <c r="B20" s="19" t="s">
        <v>133</v>
      </c>
      <c r="C20" s="8">
        <v>5292609</v>
      </c>
      <c r="D20" s="8">
        <v>5638705</v>
      </c>
      <c r="E20" s="8">
        <v>7072984</v>
      </c>
      <c r="F20" s="16" t="s">
        <v>82</v>
      </c>
      <c r="G20" s="1">
        <v>1991</v>
      </c>
      <c r="H20" s="1">
        <v>2001</v>
      </c>
      <c r="I20" s="1">
        <v>2011</v>
      </c>
      <c r="J20" s="18">
        <v>2013</v>
      </c>
      <c r="K20" s="7" t="s">
        <v>258</v>
      </c>
    </row>
    <row r="21" spans="2:11" ht="14">
      <c r="B21" s="19" t="s">
        <v>26</v>
      </c>
      <c r="C21" s="8">
        <v>3940400</v>
      </c>
      <c r="D21" s="8">
        <v>5764100</v>
      </c>
      <c r="E21" s="8">
        <v>7156700</v>
      </c>
      <c r="F21" s="47">
        <v>7783600</v>
      </c>
      <c r="G21" s="1"/>
      <c r="H21" s="1"/>
      <c r="J21" s="18">
        <v>2013</v>
      </c>
      <c r="K21" s="67" t="s">
        <v>276</v>
      </c>
    </row>
    <row r="22" spans="2:11" ht="14">
      <c r="B22" s="19" t="s">
        <v>4</v>
      </c>
      <c r="C22" s="4"/>
      <c r="D22" s="4"/>
      <c r="E22" s="4"/>
      <c r="F22" s="16"/>
      <c r="G22" s="1"/>
      <c r="H22" s="1"/>
      <c r="I22" s="1"/>
      <c r="J22" s="18"/>
      <c r="K22" s="7"/>
    </row>
    <row r="23" spans="2:11" ht="14">
      <c r="B23" s="19" t="s">
        <v>16</v>
      </c>
      <c r="C23" s="4" t="s">
        <v>82</v>
      </c>
      <c r="D23" s="4" t="s">
        <v>82</v>
      </c>
      <c r="E23" s="8">
        <v>209488</v>
      </c>
      <c r="F23" s="16" t="s">
        <v>82</v>
      </c>
      <c r="G23" s="1"/>
      <c r="H23" s="1"/>
      <c r="I23" s="1">
        <v>2011</v>
      </c>
      <c r="J23" s="18"/>
      <c r="K23" s="7" t="s">
        <v>77</v>
      </c>
    </row>
    <row r="24" spans="2:11" ht="14">
      <c r="B24" s="19" t="s">
        <v>2</v>
      </c>
      <c r="C24" s="4" t="s">
        <v>82</v>
      </c>
      <c r="D24" s="4" t="s">
        <v>82</v>
      </c>
      <c r="E24" s="4" t="s">
        <v>82</v>
      </c>
      <c r="F24" s="16" t="s">
        <v>82</v>
      </c>
      <c r="G24" s="1"/>
      <c r="H24" s="1"/>
      <c r="I24" s="1"/>
      <c r="J24" s="18"/>
      <c r="K24" s="7"/>
    </row>
    <row r="25" spans="2:11" ht="14">
      <c r="B25" s="19" t="s">
        <v>17</v>
      </c>
      <c r="C25" s="4" t="s">
        <v>82</v>
      </c>
      <c r="D25" s="4" t="s">
        <v>82</v>
      </c>
      <c r="E25" s="4" t="s">
        <v>82</v>
      </c>
      <c r="F25" s="16" t="s">
        <v>82</v>
      </c>
      <c r="G25" s="1"/>
      <c r="H25" s="1"/>
      <c r="I25" s="1"/>
      <c r="J25" s="18"/>
      <c r="K25" s="7"/>
    </row>
    <row r="26" spans="2:11" ht="28">
      <c r="B26" s="19" t="s">
        <v>0</v>
      </c>
      <c r="C26" s="4" t="s">
        <v>82</v>
      </c>
      <c r="D26" s="8" t="s">
        <v>82</v>
      </c>
      <c r="E26" s="4">
        <v>41232</v>
      </c>
      <c r="F26" s="16" t="s">
        <v>82</v>
      </c>
      <c r="G26" s="1"/>
      <c r="H26" s="1"/>
      <c r="I26" s="1">
        <v>2011</v>
      </c>
      <c r="J26" s="18"/>
      <c r="K26" s="76" t="s">
        <v>279</v>
      </c>
    </row>
    <row r="27" spans="2:11" ht="14">
      <c r="B27" s="19" t="s">
        <v>9</v>
      </c>
      <c r="C27" s="4" t="s">
        <v>82</v>
      </c>
      <c r="D27" s="4" t="s">
        <v>82</v>
      </c>
      <c r="E27" s="4">
        <v>4997806</v>
      </c>
      <c r="F27" s="16" t="s">
        <v>82</v>
      </c>
      <c r="G27" s="1"/>
      <c r="H27" s="1"/>
      <c r="I27" s="1">
        <v>2010</v>
      </c>
      <c r="J27" s="18"/>
      <c r="K27" s="7"/>
    </row>
    <row r="28" spans="2:11" ht="14">
      <c r="B28" s="19" t="s">
        <v>19</v>
      </c>
      <c r="C28" s="4" t="s">
        <v>82</v>
      </c>
      <c r="D28" s="4" t="s">
        <v>82</v>
      </c>
      <c r="E28" s="4" t="s">
        <v>82</v>
      </c>
      <c r="F28" s="16">
        <v>253000</v>
      </c>
      <c r="G28" s="1"/>
      <c r="H28" s="1"/>
      <c r="I28" s="5">
        <v>2013</v>
      </c>
      <c r="J28" s="18"/>
      <c r="K28" s="7"/>
    </row>
    <row r="29" spans="2:11" ht="14">
      <c r="B29" s="19" t="s">
        <v>28</v>
      </c>
      <c r="C29" s="4">
        <v>122711</v>
      </c>
      <c r="D29" s="4">
        <v>147432</v>
      </c>
      <c r="E29" s="4">
        <v>185445</v>
      </c>
      <c r="F29" s="16" t="s">
        <v>82</v>
      </c>
      <c r="G29" s="1">
        <v>1991</v>
      </c>
      <c r="H29" s="1">
        <v>2001</v>
      </c>
      <c r="I29" s="1">
        <v>2013</v>
      </c>
      <c r="J29" s="18">
        <v>2015</v>
      </c>
      <c r="K29" s="7"/>
    </row>
    <row r="30" spans="2:11" ht="14">
      <c r="B30" s="19" t="s">
        <v>12</v>
      </c>
      <c r="C30" s="4" t="s">
        <v>82</v>
      </c>
      <c r="D30" s="4" t="s">
        <v>82</v>
      </c>
      <c r="E30" s="4" t="s">
        <v>82</v>
      </c>
      <c r="F30" s="16" t="s">
        <v>82</v>
      </c>
      <c r="G30" s="1"/>
      <c r="H30" s="1"/>
      <c r="I30" s="1"/>
      <c r="J30" s="18"/>
      <c r="K30" s="7"/>
    </row>
    <row r="31" spans="2:11" ht="14">
      <c r="B31" s="19" t="s">
        <v>13</v>
      </c>
      <c r="C31" s="4">
        <v>370000</v>
      </c>
      <c r="D31" s="4">
        <v>760000</v>
      </c>
      <c r="E31" s="4">
        <v>967000</v>
      </c>
      <c r="F31" s="16" t="s">
        <v>82</v>
      </c>
      <c r="G31" s="1">
        <v>1988</v>
      </c>
      <c r="H31" s="1">
        <v>2000</v>
      </c>
      <c r="I31" s="1">
        <v>2011</v>
      </c>
      <c r="J31" s="18">
        <v>2014</v>
      </c>
      <c r="K31" s="7"/>
    </row>
    <row r="32" spans="2:11" ht="14">
      <c r="B32" s="19" t="s">
        <v>7</v>
      </c>
      <c r="C32" s="4">
        <v>440291</v>
      </c>
      <c r="D32" s="4">
        <v>543777</v>
      </c>
      <c r="E32" s="8">
        <v>735128</v>
      </c>
      <c r="F32" s="16">
        <v>557000</v>
      </c>
      <c r="G32" s="1">
        <v>1990</v>
      </c>
      <c r="H32" s="1">
        <v>2001</v>
      </c>
      <c r="I32" s="1">
        <v>2011</v>
      </c>
      <c r="J32" s="18">
        <v>2015</v>
      </c>
      <c r="K32" s="77" t="s">
        <v>278</v>
      </c>
    </row>
    <row r="33" spans="2:11" ht="14">
      <c r="B33" s="19" t="s">
        <v>86</v>
      </c>
      <c r="C33" s="4" t="s">
        <v>82</v>
      </c>
      <c r="D33" s="4" t="s">
        <v>82</v>
      </c>
      <c r="E33" s="4">
        <v>547194</v>
      </c>
      <c r="F33" s="16" t="s">
        <v>82</v>
      </c>
      <c r="G33" s="1"/>
      <c r="H33" s="1"/>
      <c r="I33" s="1">
        <v>2011</v>
      </c>
      <c r="J33" s="18"/>
      <c r="K33" s="77" t="s">
        <v>277</v>
      </c>
    </row>
    <row r="34" spans="2:11" ht="14">
      <c r="B34" s="19" t="s">
        <v>27</v>
      </c>
      <c r="C34" s="4" t="s">
        <v>82</v>
      </c>
      <c r="D34" s="4" t="s">
        <v>82</v>
      </c>
      <c r="E34" s="4">
        <v>196466</v>
      </c>
      <c r="F34" s="16" t="s">
        <v>82</v>
      </c>
      <c r="G34" s="1"/>
      <c r="H34" s="1"/>
      <c r="I34" s="1">
        <v>2011</v>
      </c>
      <c r="J34" s="18"/>
      <c r="K34" s="7"/>
    </row>
    <row r="35" spans="2:11" ht="42">
      <c r="B35" s="19" t="s">
        <v>8</v>
      </c>
      <c r="C35" s="4" t="s">
        <v>82</v>
      </c>
      <c r="D35" s="4" t="s">
        <v>82</v>
      </c>
      <c r="E35" s="8">
        <v>174529</v>
      </c>
      <c r="F35" s="17">
        <v>170952</v>
      </c>
      <c r="G35" s="1">
        <v>1990</v>
      </c>
      <c r="H35" s="1">
        <v>2000</v>
      </c>
      <c r="I35" s="1">
        <v>2011</v>
      </c>
      <c r="J35" s="18">
        <v>2015</v>
      </c>
      <c r="K35" s="67" t="s">
        <v>275</v>
      </c>
    </row>
    <row r="36" spans="2:11" ht="14">
      <c r="B36" s="19" t="s">
        <v>21</v>
      </c>
      <c r="C36" s="4" t="s">
        <v>82</v>
      </c>
      <c r="D36" s="4">
        <v>3091596</v>
      </c>
      <c r="E36" s="4">
        <v>3443365</v>
      </c>
      <c r="F36" s="16" t="s">
        <v>82</v>
      </c>
      <c r="G36" s="1">
        <v>1991</v>
      </c>
      <c r="H36" s="1">
        <v>2001</v>
      </c>
      <c r="I36" s="1">
        <v>2011</v>
      </c>
      <c r="J36" s="18">
        <v>2015</v>
      </c>
      <c r="K36" s="7"/>
    </row>
    <row r="37" spans="2:11" ht="14">
      <c r="B37" s="19" t="s">
        <v>29</v>
      </c>
      <c r="C37" s="4">
        <v>9915</v>
      </c>
      <c r="D37" s="4">
        <v>37832</v>
      </c>
      <c r="E37" s="4">
        <v>13648</v>
      </c>
      <c r="F37" s="16">
        <v>6794</v>
      </c>
      <c r="G37" s="1">
        <v>1990</v>
      </c>
      <c r="H37" s="1">
        <v>2000</v>
      </c>
      <c r="I37" s="1">
        <v>2013</v>
      </c>
      <c r="J37" s="18">
        <v>2015</v>
      </c>
      <c r="K37" s="7"/>
    </row>
    <row r="38" spans="2:11" ht="14">
      <c r="B38" s="19" t="s">
        <v>25</v>
      </c>
      <c r="C38" s="4">
        <v>13509</v>
      </c>
      <c r="D38" s="4">
        <v>52608</v>
      </c>
      <c r="E38" s="4">
        <v>40010</v>
      </c>
      <c r="F38" s="16">
        <v>45748</v>
      </c>
      <c r="G38" s="1">
        <v>1990</v>
      </c>
      <c r="H38" s="1">
        <v>2000</v>
      </c>
      <c r="I38" s="1">
        <v>2013</v>
      </c>
      <c r="J38" s="18">
        <v>2014</v>
      </c>
      <c r="K38" s="7"/>
    </row>
    <row r="39" spans="2:11" ht="14">
      <c r="B39" s="19" t="s">
        <v>24</v>
      </c>
      <c r="C39" s="4" t="s">
        <v>82</v>
      </c>
      <c r="D39" s="4" t="s">
        <v>82</v>
      </c>
      <c r="E39" s="4" t="s">
        <v>82</v>
      </c>
      <c r="F39" s="16" t="s">
        <v>82</v>
      </c>
      <c r="G39" s="1"/>
      <c r="H39" s="1"/>
      <c r="I39" s="1"/>
      <c r="J39" s="18"/>
      <c r="K39" s="77" t="s">
        <v>261</v>
      </c>
    </row>
    <row r="40" spans="2:11" ht="14">
      <c r="B40" s="19" t="s">
        <v>5</v>
      </c>
      <c r="C40" s="46">
        <v>12059000</v>
      </c>
      <c r="D40" s="46">
        <v>10424540</v>
      </c>
      <c r="E40" s="46">
        <v>14988438</v>
      </c>
      <c r="F40" s="47">
        <v>17443000</v>
      </c>
      <c r="G40" s="1">
        <v>1990</v>
      </c>
      <c r="H40" s="1">
        <v>2000</v>
      </c>
      <c r="I40" s="1">
        <v>2010</v>
      </c>
      <c r="J40" s="18">
        <v>2015</v>
      </c>
      <c r="K40" s="67"/>
    </row>
  </sheetData>
  <mergeCells count="2">
    <mergeCell ref="C2:F2"/>
    <mergeCell ref="G2:J2"/>
  </mergeCells>
  <phoneticPr fontId="1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B2:W43"/>
  <sheetViews>
    <sheetView topLeftCell="B1" workbookViewId="0">
      <selection activeCell="A27" sqref="A27:XFD27"/>
    </sheetView>
  </sheetViews>
  <sheetFormatPr baseColWidth="10" defaultColWidth="8.83203125" defaultRowHeight="13"/>
  <cols>
    <col min="2" max="2" width="14.33203125" customWidth="1"/>
    <col min="3" max="4" width="13.33203125" customWidth="1"/>
    <col min="5" max="5" width="12.6640625" customWidth="1"/>
    <col min="6" max="6" width="12.5" customWidth="1"/>
    <col min="7" max="7" width="13.33203125" customWidth="1"/>
    <col min="8" max="8" width="13.6640625" customWidth="1"/>
    <col min="9" max="9" width="13" customWidth="1"/>
    <col min="10" max="10" width="12.5" customWidth="1"/>
    <col min="11" max="11" width="13.5" customWidth="1"/>
    <col min="12" max="12" width="13" customWidth="1"/>
    <col min="13" max="13" width="12.1640625" customWidth="1"/>
    <col min="14" max="14" width="11.83203125" customWidth="1"/>
    <col min="15" max="15" width="11.5" customWidth="1"/>
    <col min="16" max="16" width="12.5" customWidth="1"/>
    <col min="17" max="17" width="12.1640625" customWidth="1"/>
    <col min="18" max="18" width="11" customWidth="1"/>
    <col min="19" max="19" width="8.1640625" customWidth="1"/>
    <col min="20" max="20" width="8.6640625" customWidth="1"/>
    <col min="21" max="21" width="8" customWidth="1"/>
    <col min="22" max="22" width="8.1640625" customWidth="1"/>
    <col min="23" max="23" width="33.5" customWidth="1"/>
  </cols>
  <sheetData>
    <row r="2" spans="2:23">
      <c r="B2" s="1"/>
      <c r="C2" s="276" t="s">
        <v>85</v>
      </c>
      <c r="D2" s="277"/>
      <c r="E2" s="277"/>
      <c r="F2" s="277"/>
      <c r="G2" s="277"/>
      <c r="H2" s="277"/>
      <c r="I2" s="277"/>
      <c r="J2" s="277"/>
      <c r="K2" s="276" t="s">
        <v>51</v>
      </c>
      <c r="L2" s="277"/>
      <c r="M2" s="277"/>
      <c r="N2" s="277"/>
      <c r="O2" s="277"/>
      <c r="P2" s="277"/>
      <c r="Q2" s="277"/>
      <c r="R2" s="277"/>
      <c r="S2" s="2"/>
      <c r="T2" s="2"/>
      <c r="U2" s="2"/>
      <c r="V2" s="2"/>
      <c r="W2" s="2"/>
    </row>
    <row r="3" spans="2:23">
      <c r="B3" s="1"/>
      <c r="C3" s="276" t="s">
        <v>53</v>
      </c>
      <c r="D3" s="277"/>
      <c r="E3" s="277"/>
      <c r="F3" s="277"/>
      <c r="G3" s="276" t="s">
        <v>54</v>
      </c>
      <c r="H3" s="277"/>
      <c r="I3" s="277"/>
      <c r="J3" s="277"/>
      <c r="K3" s="276" t="s">
        <v>53</v>
      </c>
      <c r="L3" s="277"/>
      <c r="M3" s="277"/>
      <c r="N3" s="277"/>
      <c r="O3" s="276" t="s">
        <v>54</v>
      </c>
      <c r="P3" s="277"/>
      <c r="Q3" s="277"/>
      <c r="R3" s="277"/>
      <c r="S3" s="276" t="s">
        <v>84</v>
      </c>
      <c r="T3" s="277"/>
      <c r="U3" s="277"/>
      <c r="V3" s="277"/>
      <c r="W3" s="2"/>
    </row>
    <row r="4" spans="2:23">
      <c r="B4" s="1"/>
      <c r="C4" s="12" t="s">
        <v>42</v>
      </c>
      <c r="D4" s="2" t="s">
        <v>43</v>
      </c>
      <c r="E4" s="2" t="s">
        <v>44</v>
      </c>
      <c r="F4" s="2" t="s">
        <v>45</v>
      </c>
      <c r="G4" s="12" t="s">
        <v>42</v>
      </c>
      <c r="H4" s="2" t="s">
        <v>43</v>
      </c>
      <c r="I4" s="2" t="s">
        <v>44</v>
      </c>
      <c r="J4" s="15" t="s">
        <v>45</v>
      </c>
      <c r="K4" s="2" t="s">
        <v>42</v>
      </c>
      <c r="L4" s="2" t="s">
        <v>43</v>
      </c>
      <c r="M4" s="2" t="s">
        <v>44</v>
      </c>
      <c r="N4" s="15" t="s">
        <v>45</v>
      </c>
      <c r="O4" s="2" t="s">
        <v>42</v>
      </c>
      <c r="P4" s="2" t="s">
        <v>43</v>
      </c>
      <c r="Q4" s="2" t="s">
        <v>44</v>
      </c>
      <c r="R4" s="15" t="s">
        <v>45</v>
      </c>
      <c r="S4" s="2" t="s">
        <v>46</v>
      </c>
      <c r="T4" s="2" t="s">
        <v>47</v>
      </c>
      <c r="U4" s="2" t="s">
        <v>48</v>
      </c>
      <c r="V4" s="15" t="s">
        <v>49</v>
      </c>
      <c r="W4" s="2" t="s">
        <v>40</v>
      </c>
    </row>
    <row r="5" spans="2:23" ht="14">
      <c r="B5" s="7" t="s">
        <v>20</v>
      </c>
      <c r="C5" s="13">
        <v>5497745</v>
      </c>
      <c r="D5" s="4">
        <v>6760731</v>
      </c>
      <c r="E5" s="4">
        <v>8032452</v>
      </c>
      <c r="F5" s="4" t="s">
        <v>82</v>
      </c>
      <c r="G5" s="13">
        <v>971891</v>
      </c>
      <c r="H5" s="4">
        <v>1029349</v>
      </c>
      <c r="I5" s="4">
        <v>1084490</v>
      </c>
      <c r="J5" s="16" t="s">
        <v>82</v>
      </c>
      <c r="K5" s="4">
        <v>440133</v>
      </c>
      <c r="L5" s="4">
        <v>545452</v>
      </c>
      <c r="M5" s="4">
        <v>724804</v>
      </c>
      <c r="N5" s="16" t="s">
        <v>82</v>
      </c>
      <c r="O5" s="4">
        <v>157442</v>
      </c>
      <c r="P5" s="4">
        <v>172424</v>
      </c>
      <c r="Q5" s="4">
        <v>209666</v>
      </c>
      <c r="R5" s="16" t="s">
        <v>82</v>
      </c>
      <c r="S5" s="1">
        <v>1991</v>
      </c>
      <c r="T5" s="1">
        <v>2001</v>
      </c>
      <c r="U5" s="1">
        <v>2011</v>
      </c>
      <c r="V5" s="18">
        <v>2015</v>
      </c>
      <c r="W5" s="9" t="s">
        <v>282</v>
      </c>
    </row>
    <row r="6" spans="2:23" ht="14">
      <c r="B6" s="7" t="s">
        <v>14</v>
      </c>
      <c r="C6" s="13" t="s">
        <v>82</v>
      </c>
      <c r="D6" s="4" t="s">
        <v>82</v>
      </c>
      <c r="E6" s="4" t="s">
        <v>82</v>
      </c>
      <c r="F6" s="4" t="s">
        <v>82</v>
      </c>
      <c r="G6" s="13" t="s">
        <v>82</v>
      </c>
      <c r="H6" s="4" t="s">
        <v>82</v>
      </c>
      <c r="I6" s="4" t="s">
        <v>82</v>
      </c>
      <c r="J6" s="16" t="s">
        <v>82</v>
      </c>
      <c r="K6" s="4" t="s">
        <v>82</v>
      </c>
      <c r="L6" s="4" t="s">
        <v>82</v>
      </c>
      <c r="M6" s="4" t="s">
        <v>82</v>
      </c>
      <c r="N6" s="16" t="s">
        <v>82</v>
      </c>
      <c r="O6" s="4" t="s">
        <v>82</v>
      </c>
      <c r="P6" s="4" t="s">
        <v>82</v>
      </c>
      <c r="Q6" s="4" t="s">
        <v>82</v>
      </c>
      <c r="R6" s="16" t="s">
        <v>82</v>
      </c>
      <c r="S6" s="1"/>
      <c r="T6" s="1"/>
      <c r="U6" s="1"/>
      <c r="V6" s="18"/>
      <c r="W6" s="6"/>
    </row>
    <row r="7" spans="2:23" ht="14">
      <c r="B7" s="7" t="s">
        <v>10</v>
      </c>
      <c r="C7" s="13" t="s">
        <v>82</v>
      </c>
      <c r="D7" s="4" t="s">
        <v>82</v>
      </c>
      <c r="E7" s="4" t="s">
        <v>82</v>
      </c>
      <c r="F7" s="4" t="s">
        <v>82</v>
      </c>
      <c r="G7" s="13" t="s">
        <v>82</v>
      </c>
      <c r="H7" s="4" t="s">
        <v>82</v>
      </c>
      <c r="I7" s="4" t="s">
        <v>82</v>
      </c>
      <c r="J7" s="16" t="s">
        <v>82</v>
      </c>
      <c r="K7" s="4" t="s">
        <v>82</v>
      </c>
      <c r="L7" s="4" t="s">
        <v>82</v>
      </c>
      <c r="M7" s="4" t="s">
        <v>82</v>
      </c>
      <c r="N7" s="16" t="s">
        <v>82</v>
      </c>
      <c r="O7" s="4" t="s">
        <v>82</v>
      </c>
      <c r="P7" s="4" t="s">
        <v>82</v>
      </c>
      <c r="Q7" s="4" t="s">
        <v>82</v>
      </c>
      <c r="R7" s="16" t="s">
        <v>82</v>
      </c>
      <c r="S7" s="1" t="s">
        <v>82</v>
      </c>
      <c r="T7" s="1" t="s">
        <v>82</v>
      </c>
      <c r="U7" s="1">
        <v>2011</v>
      </c>
      <c r="V7" s="18" t="s">
        <v>82</v>
      </c>
      <c r="W7" s="6"/>
    </row>
    <row r="8" spans="2:23" ht="14">
      <c r="B8" s="7" t="s">
        <v>22</v>
      </c>
      <c r="C8" s="13">
        <v>8565218</v>
      </c>
      <c r="D8" s="4">
        <v>9662240</v>
      </c>
      <c r="E8" s="4">
        <v>11567595</v>
      </c>
      <c r="F8" s="4" t="s">
        <v>82</v>
      </c>
      <c r="G8" s="13">
        <v>2334209</v>
      </c>
      <c r="H8" s="4">
        <v>2886348</v>
      </c>
      <c r="I8" s="4">
        <v>3002038</v>
      </c>
      <c r="J8" s="16" t="s">
        <v>82</v>
      </c>
      <c r="K8" s="4" t="s">
        <v>82</v>
      </c>
      <c r="L8" s="4" t="s">
        <v>82</v>
      </c>
      <c r="M8" s="4" t="s">
        <v>82</v>
      </c>
      <c r="N8" s="16" t="s">
        <v>82</v>
      </c>
      <c r="O8" s="4" t="s">
        <v>82</v>
      </c>
      <c r="P8" s="4" t="s">
        <v>82</v>
      </c>
      <c r="Q8" s="4" t="s">
        <v>82</v>
      </c>
      <c r="R8" s="16" t="s">
        <v>82</v>
      </c>
      <c r="S8" s="5">
        <v>1990</v>
      </c>
      <c r="T8" s="5">
        <v>2001</v>
      </c>
      <c r="U8" s="5">
        <v>2011</v>
      </c>
      <c r="V8" s="45">
        <v>2015</v>
      </c>
      <c r="W8" s="10" t="s">
        <v>87</v>
      </c>
    </row>
    <row r="9" spans="2:23" ht="14">
      <c r="B9" s="7" t="s">
        <v>1</v>
      </c>
      <c r="C9" s="13">
        <v>2785226</v>
      </c>
      <c r="D9" s="4">
        <v>3739148</v>
      </c>
      <c r="E9" s="4">
        <v>4175958</v>
      </c>
      <c r="F9" s="4">
        <v>4409835</v>
      </c>
      <c r="G9" s="13">
        <v>584623</v>
      </c>
      <c r="H9" s="4">
        <v>660804</v>
      </c>
      <c r="I9" s="4">
        <v>632687</v>
      </c>
      <c r="J9" s="16">
        <v>669398</v>
      </c>
      <c r="K9" s="4">
        <v>168936</v>
      </c>
      <c r="L9" s="4">
        <v>312706</v>
      </c>
      <c r="M9" s="4" t="s">
        <v>82</v>
      </c>
      <c r="N9" s="16" t="s">
        <v>82</v>
      </c>
      <c r="O9" s="4">
        <v>69910</v>
      </c>
      <c r="P9" s="4">
        <v>111175</v>
      </c>
      <c r="Q9" s="4" t="s">
        <v>82</v>
      </c>
      <c r="R9" s="16" t="s">
        <v>82</v>
      </c>
      <c r="S9" s="1">
        <v>1992</v>
      </c>
      <c r="T9" s="1">
        <v>2002</v>
      </c>
      <c r="U9" s="1">
        <v>2011</v>
      </c>
      <c r="V9" s="18">
        <v>2013</v>
      </c>
      <c r="W9" s="9" t="s">
        <v>288</v>
      </c>
    </row>
    <row r="10" spans="2:23" ht="14">
      <c r="B10" s="7" t="s">
        <v>69</v>
      </c>
      <c r="C10" s="13" t="s">
        <v>82</v>
      </c>
      <c r="D10" s="4" t="s">
        <v>82</v>
      </c>
      <c r="E10" s="4" t="s">
        <v>82</v>
      </c>
      <c r="F10" s="4" t="s">
        <v>82</v>
      </c>
      <c r="G10" s="13" t="s">
        <v>82</v>
      </c>
      <c r="H10" s="4" t="s">
        <v>82</v>
      </c>
      <c r="I10" s="4" t="s">
        <v>82</v>
      </c>
      <c r="J10" s="16" t="s">
        <v>82</v>
      </c>
      <c r="K10" s="4" t="s">
        <v>82</v>
      </c>
      <c r="L10" s="4" t="s">
        <v>82</v>
      </c>
      <c r="M10" s="4" t="s">
        <v>82</v>
      </c>
      <c r="N10" s="16" t="s">
        <v>82</v>
      </c>
      <c r="O10" s="4" t="s">
        <v>82</v>
      </c>
      <c r="P10" s="4" t="s">
        <v>82</v>
      </c>
      <c r="Q10" s="4" t="s">
        <v>82</v>
      </c>
      <c r="R10" s="16" t="s">
        <v>82</v>
      </c>
      <c r="S10" s="1"/>
      <c r="T10" s="1"/>
      <c r="U10" s="1"/>
      <c r="V10" s="18"/>
      <c r="W10" s="9"/>
    </row>
    <row r="11" spans="2:23" ht="14">
      <c r="B11" s="7" t="s">
        <v>3</v>
      </c>
      <c r="C11" s="13">
        <v>138518</v>
      </c>
      <c r="D11" s="4">
        <v>182061</v>
      </c>
      <c r="E11" s="4">
        <v>258191</v>
      </c>
      <c r="F11" s="4">
        <v>269131</v>
      </c>
      <c r="G11" s="13">
        <v>78222</v>
      </c>
      <c r="H11" s="4">
        <v>106010</v>
      </c>
      <c r="I11" s="4">
        <v>163195</v>
      </c>
      <c r="J11" s="16">
        <v>172120</v>
      </c>
      <c r="K11" s="4" t="s">
        <v>82</v>
      </c>
      <c r="L11" s="4" t="s">
        <v>82</v>
      </c>
      <c r="M11" s="4" t="s">
        <v>82</v>
      </c>
      <c r="N11" s="16" t="s">
        <v>82</v>
      </c>
      <c r="O11" s="4" t="s">
        <v>82</v>
      </c>
      <c r="P11" s="4" t="s">
        <v>82</v>
      </c>
      <c r="Q11" s="4" t="s">
        <v>82</v>
      </c>
      <c r="R11" s="16" t="s">
        <v>82</v>
      </c>
      <c r="S11" s="1">
        <v>1990</v>
      </c>
      <c r="T11" s="1">
        <v>2000</v>
      </c>
      <c r="U11" s="1">
        <v>2010</v>
      </c>
      <c r="V11" s="18">
        <v>2013</v>
      </c>
      <c r="W11" s="6" t="s">
        <v>89</v>
      </c>
    </row>
    <row r="12" spans="2:23" ht="14">
      <c r="B12" s="7" t="s">
        <v>32</v>
      </c>
      <c r="C12" s="13">
        <v>3033338</v>
      </c>
      <c r="D12" s="4">
        <v>3192084</v>
      </c>
      <c r="E12" s="4">
        <v>3465883</v>
      </c>
      <c r="F12" s="4" t="s">
        <v>82</v>
      </c>
      <c r="G12" s="13">
        <v>1043855</v>
      </c>
      <c r="H12" s="4">
        <v>1174209</v>
      </c>
      <c r="I12" s="4">
        <v>1290689</v>
      </c>
      <c r="J12" s="16" t="s">
        <v>82</v>
      </c>
      <c r="K12" s="4">
        <v>186620</v>
      </c>
      <c r="L12" s="4">
        <v>280838</v>
      </c>
      <c r="M12" s="4">
        <v>348428</v>
      </c>
      <c r="N12" s="16" t="s">
        <v>82</v>
      </c>
      <c r="O12" s="4">
        <v>184892</v>
      </c>
      <c r="P12" s="4">
        <v>257777</v>
      </c>
      <c r="Q12" s="4">
        <v>303509</v>
      </c>
      <c r="R12" s="16" t="s">
        <v>82</v>
      </c>
      <c r="S12" s="1">
        <v>1991</v>
      </c>
      <c r="T12" s="1">
        <v>2001</v>
      </c>
      <c r="U12" s="1">
        <v>2011</v>
      </c>
      <c r="V12" s="18">
        <v>2015</v>
      </c>
      <c r="W12" s="6"/>
    </row>
    <row r="13" spans="2:23" ht="14">
      <c r="B13" s="7" t="s">
        <v>33</v>
      </c>
      <c r="C13" s="13" t="s">
        <v>82</v>
      </c>
      <c r="D13" s="4" t="s">
        <v>82</v>
      </c>
      <c r="E13" s="4" t="s">
        <v>82</v>
      </c>
      <c r="F13" s="4" t="s">
        <v>82</v>
      </c>
      <c r="G13" s="13" t="s">
        <v>82</v>
      </c>
      <c r="H13" s="4" t="s">
        <v>82</v>
      </c>
      <c r="I13" s="4" t="s">
        <v>82</v>
      </c>
      <c r="J13" s="16" t="s">
        <v>82</v>
      </c>
      <c r="K13" s="4" t="s">
        <v>82</v>
      </c>
      <c r="L13" s="4" t="s">
        <v>82</v>
      </c>
      <c r="M13" s="4" t="s">
        <v>82</v>
      </c>
      <c r="N13" s="16" t="s">
        <v>82</v>
      </c>
      <c r="O13" s="4" t="s">
        <v>82</v>
      </c>
      <c r="P13" s="4" t="s">
        <v>82</v>
      </c>
      <c r="Q13" s="4" t="s">
        <v>82</v>
      </c>
      <c r="R13" s="16" t="s">
        <v>82</v>
      </c>
      <c r="S13" s="1"/>
      <c r="T13" s="1"/>
      <c r="U13" s="1"/>
      <c r="V13" s="18"/>
      <c r="W13" s="6"/>
    </row>
    <row r="14" spans="2:23" ht="14">
      <c r="B14" s="7" t="s">
        <v>6</v>
      </c>
      <c r="C14" s="13">
        <v>388865</v>
      </c>
      <c r="D14" s="4">
        <v>406491</v>
      </c>
      <c r="E14" s="4">
        <v>449948</v>
      </c>
      <c r="F14" s="4" t="s">
        <v>82</v>
      </c>
      <c r="G14" s="13">
        <v>164236</v>
      </c>
      <c r="H14" s="4">
        <v>173818</v>
      </c>
      <c r="I14" s="4">
        <v>207843</v>
      </c>
      <c r="J14" s="16" t="s">
        <v>82</v>
      </c>
      <c r="K14" s="4" t="s">
        <v>82</v>
      </c>
      <c r="L14" s="4" t="s">
        <v>82</v>
      </c>
      <c r="M14" s="4" t="s">
        <v>82</v>
      </c>
      <c r="N14" s="16" t="s">
        <v>82</v>
      </c>
      <c r="O14" s="4" t="s">
        <v>82</v>
      </c>
      <c r="P14" s="4" t="s">
        <v>82</v>
      </c>
      <c r="Q14" s="4" t="s">
        <v>82</v>
      </c>
      <c r="R14" s="16" t="s">
        <v>82</v>
      </c>
      <c r="S14" s="1">
        <v>1989</v>
      </c>
      <c r="T14" s="1">
        <v>2000</v>
      </c>
      <c r="U14" s="1">
        <v>2011</v>
      </c>
      <c r="V14" s="18">
        <v>2015</v>
      </c>
      <c r="W14" s="6"/>
    </row>
    <row r="15" spans="2:23" ht="14">
      <c r="B15" s="7" t="s">
        <v>31</v>
      </c>
      <c r="C15" s="13">
        <v>1447766</v>
      </c>
      <c r="D15" s="4">
        <v>1707572</v>
      </c>
      <c r="E15" s="4">
        <v>1982401</v>
      </c>
      <c r="F15" s="4">
        <v>2084960</v>
      </c>
      <c r="G15" s="13">
        <v>745887</v>
      </c>
      <c r="H15" s="4">
        <v>809169</v>
      </c>
      <c r="I15" s="4">
        <v>883167</v>
      </c>
      <c r="J15" s="16">
        <v>849480</v>
      </c>
      <c r="K15" s="4">
        <v>93691</v>
      </c>
      <c r="L15" s="4">
        <v>134008</v>
      </c>
      <c r="M15" s="4">
        <v>169016</v>
      </c>
      <c r="N15" s="16">
        <v>190194</v>
      </c>
      <c r="O15" s="4">
        <v>63269</v>
      </c>
      <c r="P15" s="4">
        <v>87347</v>
      </c>
      <c r="Q15" s="4">
        <v>116771</v>
      </c>
      <c r="R15" s="16">
        <v>109907</v>
      </c>
      <c r="S15" s="1">
        <v>1990</v>
      </c>
      <c r="T15" s="1">
        <v>2000</v>
      </c>
      <c r="U15" s="1">
        <v>2012</v>
      </c>
      <c r="V15" s="18">
        <v>2015</v>
      </c>
      <c r="W15" s="6"/>
    </row>
    <row r="16" spans="2:23" ht="14">
      <c r="B16" s="7" t="s">
        <v>30</v>
      </c>
      <c r="C16" s="13" t="s">
        <v>82</v>
      </c>
      <c r="D16" s="4">
        <v>18754000</v>
      </c>
      <c r="E16" s="4">
        <v>21800300</v>
      </c>
      <c r="F16" s="4">
        <v>21935200</v>
      </c>
      <c r="G16" s="13" t="s">
        <v>82</v>
      </c>
      <c r="H16" s="4">
        <v>5502000</v>
      </c>
      <c r="I16" s="4">
        <v>6074400</v>
      </c>
      <c r="J16" s="16">
        <v>6139200</v>
      </c>
      <c r="K16" s="4" t="s">
        <v>82</v>
      </c>
      <c r="L16" s="4" t="s">
        <v>82</v>
      </c>
      <c r="M16" s="4" t="s">
        <v>82</v>
      </c>
      <c r="N16" s="16" t="s">
        <v>82</v>
      </c>
      <c r="O16" s="4" t="s">
        <v>82</v>
      </c>
      <c r="P16" s="4" t="s">
        <v>82</v>
      </c>
      <c r="Q16" s="4" t="s">
        <v>82</v>
      </c>
      <c r="R16" s="16" t="s">
        <v>82</v>
      </c>
      <c r="S16" s="1">
        <v>1990</v>
      </c>
      <c r="T16" s="1">
        <v>2000</v>
      </c>
      <c r="U16" s="1">
        <v>2013</v>
      </c>
      <c r="V16" s="18">
        <v>2015</v>
      </c>
      <c r="W16" s="10" t="s">
        <v>280</v>
      </c>
    </row>
    <row r="17" spans="2:23" ht="14">
      <c r="B17" s="7" t="s">
        <v>23</v>
      </c>
      <c r="C17" s="13">
        <v>23846863</v>
      </c>
      <c r="D17" s="4">
        <v>26307161</v>
      </c>
      <c r="E17" s="4">
        <v>27843642</v>
      </c>
      <c r="F17" s="4">
        <v>28264385</v>
      </c>
      <c r="G17" s="13">
        <v>10700485</v>
      </c>
      <c r="H17" s="4">
        <v>12076612</v>
      </c>
      <c r="I17" s="4">
        <v>12701675</v>
      </c>
      <c r="J17" s="16">
        <v>12956825</v>
      </c>
      <c r="K17" s="4" t="s">
        <v>287</v>
      </c>
      <c r="L17" s="4" t="s">
        <v>287</v>
      </c>
      <c r="M17" s="4">
        <v>1123785</v>
      </c>
      <c r="N17" s="16" t="s">
        <v>287</v>
      </c>
      <c r="O17" s="4" t="s">
        <v>287</v>
      </c>
      <c r="P17" s="4" t="s">
        <v>287</v>
      </c>
      <c r="Q17" s="4">
        <v>705061</v>
      </c>
      <c r="R17" s="16" t="s">
        <v>287</v>
      </c>
      <c r="S17" s="1">
        <v>1992</v>
      </c>
      <c r="T17" s="1">
        <v>2000</v>
      </c>
      <c r="U17" s="1">
        <v>2011</v>
      </c>
      <c r="V17" s="18">
        <v>2014</v>
      </c>
      <c r="W17" s="6"/>
    </row>
    <row r="18" spans="2:23" ht="14">
      <c r="B18" s="7" t="s">
        <v>15</v>
      </c>
      <c r="C18" s="13" t="s">
        <v>82</v>
      </c>
      <c r="D18" s="4" t="s">
        <v>82</v>
      </c>
      <c r="E18" s="4" t="s">
        <v>82</v>
      </c>
      <c r="F18" s="4" t="s">
        <v>82</v>
      </c>
      <c r="G18" s="13" t="s">
        <v>82</v>
      </c>
      <c r="H18" s="4" t="s">
        <v>82</v>
      </c>
      <c r="I18" s="4" t="s">
        <v>82</v>
      </c>
      <c r="J18" s="16" t="s">
        <v>82</v>
      </c>
      <c r="K18" s="4" t="s">
        <v>82</v>
      </c>
      <c r="L18" s="4" t="s">
        <v>82</v>
      </c>
      <c r="M18" s="4" t="s">
        <v>82</v>
      </c>
      <c r="N18" s="16" t="s">
        <v>82</v>
      </c>
      <c r="O18" s="4" t="s">
        <v>82</v>
      </c>
      <c r="P18" s="4" t="s">
        <v>82</v>
      </c>
      <c r="Q18" s="4" t="s">
        <v>82</v>
      </c>
      <c r="R18" s="16" t="s">
        <v>82</v>
      </c>
      <c r="S18" s="1"/>
      <c r="T18" s="1"/>
      <c r="U18" s="1"/>
      <c r="V18" s="18"/>
      <c r="W18" s="6"/>
    </row>
    <row r="19" spans="2:23" ht="14">
      <c r="B19" s="7" t="s">
        <v>11</v>
      </c>
      <c r="C19" s="13">
        <v>2400000</v>
      </c>
      <c r="D19" s="4">
        <v>2633191</v>
      </c>
      <c r="E19" s="4">
        <v>3186847</v>
      </c>
      <c r="F19" s="4">
        <v>3197051</v>
      </c>
      <c r="G19" s="13">
        <v>1455192</v>
      </c>
      <c r="H19" s="4">
        <v>1428088</v>
      </c>
      <c r="I19" s="4">
        <v>1221203</v>
      </c>
      <c r="J19" s="16">
        <v>1223245</v>
      </c>
      <c r="K19" s="4">
        <v>156496</v>
      </c>
      <c r="L19" s="4">
        <v>244201</v>
      </c>
      <c r="M19" s="4">
        <v>323749</v>
      </c>
      <c r="N19" s="16" t="s">
        <v>82</v>
      </c>
      <c r="O19" s="4">
        <v>89104</v>
      </c>
      <c r="P19" s="4">
        <v>129679</v>
      </c>
      <c r="Q19" s="4">
        <v>154124</v>
      </c>
      <c r="R19" s="16" t="s">
        <v>82</v>
      </c>
      <c r="S19" s="1">
        <v>1990</v>
      </c>
      <c r="T19" s="1">
        <v>2001</v>
      </c>
      <c r="U19" s="1">
        <v>2011</v>
      </c>
      <c r="V19" s="18">
        <v>2015</v>
      </c>
      <c r="W19" s="6"/>
    </row>
    <row r="20" spans="2:23" ht="14">
      <c r="B20" s="7" t="s">
        <v>18</v>
      </c>
      <c r="C20" s="13" t="s">
        <v>82</v>
      </c>
      <c r="D20" s="4" t="s">
        <v>82</v>
      </c>
      <c r="E20" s="4">
        <v>1228739</v>
      </c>
      <c r="F20" s="4" t="s">
        <v>82</v>
      </c>
      <c r="G20" s="13" t="s">
        <v>82</v>
      </c>
      <c r="H20" s="4" t="s">
        <v>82</v>
      </c>
      <c r="I20" s="4">
        <v>776106</v>
      </c>
      <c r="J20" s="16" t="s">
        <v>82</v>
      </c>
      <c r="K20" s="4" t="s">
        <v>82</v>
      </c>
      <c r="L20" s="4" t="s">
        <v>82</v>
      </c>
      <c r="M20" s="4">
        <v>138178</v>
      </c>
      <c r="N20" s="16" t="s">
        <v>82</v>
      </c>
      <c r="O20" s="4" t="s">
        <v>82</v>
      </c>
      <c r="P20" s="4" t="s">
        <v>82</v>
      </c>
      <c r="Q20" s="4">
        <v>151273</v>
      </c>
      <c r="R20" s="16" t="s">
        <v>82</v>
      </c>
      <c r="S20" s="1">
        <v>1990</v>
      </c>
      <c r="T20" s="1">
        <v>2000</v>
      </c>
      <c r="U20" s="1">
        <v>2011</v>
      </c>
      <c r="V20" s="18">
        <v>2015</v>
      </c>
      <c r="W20" s="6"/>
    </row>
    <row r="21" spans="2:23" ht="14">
      <c r="B21" s="7" t="s">
        <v>133</v>
      </c>
      <c r="C21" s="13" t="s">
        <v>82</v>
      </c>
      <c r="D21" s="4" t="s">
        <v>82</v>
      </c>
      <c r="E21" s="4" t="s">
        <v>82</v>
      </c>
      <c r="F21" s="4" t="s">
        <v>82</v>
      </c>
      <c r="G21" s="13" t="s">
        <v>82</v>
      </c>
      <c r="H21" s="4" t="s">
        <v>82</v>
      </c>
      <c r="I21" s="4" t="s">
        <v>82</v>
      </c>
      <c r="J21" s="16" t="s">
        <v>82</v>
      </c>
      <c r="K21" s="4" t="s">
        <v>82</v>
      </c>
      <c r="L21" s="4" t="s">
        <v>82</v>
      </c>
      <c r="M21" s="4" t="s">
        <v>82</v>
      </c>
      <c r="N21" s="16" t="s">
        <v>82</v>
      </c>
      <c r="O21" s="4" t="s">
        <v>82</v>
      </c>
      <c r="P21" s="4" t="s">
        <v>82</v>
      </c>
      <c r="Q21" s="4" t="s">
        <v>82</v>
      </c>
      <c r="R21" s="16" t="s">
        <v>82</v>
      </c>
      <c r="S21" s="1"/>
      <c r="T21" s="1"/>
      <c r="U21" s="1"/>
      <c r="V21" s="18"/>
      <c r="W21" s="6"/>
    </row>
    <row r="22" spans="2:23" ht="14">
      <c r="B22" s="7" t="s">
        <v>26</v>
      </c>
      <c r="C22" s="13">
        <v>23101100</v>
      </c>
      <c r="D22" s="4">
        <v>28086100</v>
      </c>
      <c r="E22" s="4">
        <v>35014000</v>
      </c>
      <c r="F22" s="4" t="s">
        <v>82</v>
      </c>
      <c r="G22" s="13">
        <v>18906200</v>
      </c>
      <c r="H22" s="4">
        <v>22159900</v>
      </c>
      <c r="I22" s="4">
        <v>25614600</v>
      </c>
      <c r="J22" s="16" t="s">
        <v>82</v>
      </c>
      <c r="K22" s="8">
        <v>2133900</v>
      </c>
      <c r="L22" s="8">
        <v>3272300</v>
      </c>
      <c r="M22" s="8">
        <v>4439700</v>
      </c>
      <c r="N22" s="17" t="s">
        <v>82</v>
      </c>
      <c r="O22" s="8">
        <v>1806500</v>
      </c>
      <c r="P22" s="8">
        <v>2491800</v>
      </c>
      <c r="Q22" s="8">
        <v>3755900</v>
      </c>
      <c r="R22" s="17" t="s">
        <v>82</v>
      </c>
      <c r="S22" s="1">
        <v>1988</v>
      </c>
      <c r="T22" s="1">
        <v>1998</v>
      </c>
      <c r="U22" s="1">
        <v>2013</v>
      </c>
      <c r="V22" s="18">
        <v>2015</v>
      </c>
      <c r="W22" s="10" t="s">
        <v>268</v>
      </c>
    </row>
    <row r="23" spans="2:23" ht="14">
      <c r="B23" s="7" t="s">
        <v>4</v>
      </c>
      <c r="C23" s="13"/>
      <c r="D23" s="4"/>
      <c r="E23" s="4"/>
      <c r="F23" s="4"/>
      <c r="G23" s="13"/>
      <c r="H23" s="4"/>
      <c r="I23" s="4"/>
      <c r="J23" s="16"/>
      <c r="K23" s="4"/>
      <c r="L23" s="4"/>
      <c r="M23" s="4"/>
      <c r="N23" s="16"/>
      <c r="O23" s="4"/>
      <c r="P23" s="4"/>
      <c r="Q23" s="4"/>
      <c r="R23" s="16"/>
      <c r="S23" s="1"/>
      <c r="T23" s="1"/>
      <c r="U23" s="1"/>
      <c r="V23" s="18"/>
      <c r="W23" s="6"/>
    </row>
    <row r="24" spans="2:23" ht="14">
      <c r="B24" s="7" t="s">
        <v>16</v>
      </c>
      <c r="C24" s="13" t="s">
        <v>82</v>
      </c>
      <c r="D24" s="4" t="s">
        <v>82</v>
      </c>
      <c r="E24" s="4" t="s">
        <v>82</v>
      </c>
      <c r="F24" s="4" t="s">
        <v>82</v>
      </c>
      <c r="G24" s="13" t="s">
        <v>82</v>
      </c>
      <c r="H24" s="4" t="s">
        <v>82</v>
      </c>
      <c r="I24" s="4" t="s">
        <v>82</v>
      </c>
      <c r="J24" s="16" t="s">
        <v>82</v>
      </c>
      <c r="K24" s="4" t="s">
        <v>82</v>
      </c>
      <c r="L24" s="4" t="s">
        <v>82</v>
      </c>
      <c r="M24" s="4" t="s">
        <v>82</v>
      </c>
      <c r="N24" s="16" t="s">
        <v>82</v>
      </c>
      <c r="O24" s="4" t="s">
        <v>82</v>
      </c>
      <c r="P24" s="4" t="s">
        <v>82</v>
      </c>
      <c r="Q24" s="4" t="s">
        <v>82</v>
      </c>
      <c r="R24" s="16" t="s">
        <v>82</v>
      </c>
      <c r="S24" s="1"/>
      <c r="T24" s="1"/>
      <c r="U24" s="1"/>
      <c r="V24" s="18"/>
      <c r="W24" s="6"/>
    </row>
    <row r="25" spans="2:23" ht="14">
      <c r="B25" s="7" t="s">
        <v>2</v>
      </c>
      <c r="C25" s="13">
        <v>747680</v>
      </c>
      <c r="D25" s="4">
        <v>894252</v>
      </c>
      <c r="E25" s="4">
        <v>900972</v>
      </c>
      <c r="F25" s="4">
        <v>906655</v>
      </c>
      <c r="G25" s="13">
        <v>411520</v>
      </c>
      <c r="H25" s="4">
        <v>415048</v>
      </c>
      <c r="I25" s="4">
        <v>397073</v>
      </c>
      <c r="J25" s="16">
        <v>402016</v>
      </c>
      <c r="K25" s="4" t="s">
        <v>82</v>
      </c>
      <c r="L25" s="4" t="s">
        <v>82</v>
      </c>
      <c r="M25" s="4" t="s">
        <v>82</v>
      </c>
      <c r="N25" s="16" t="s">
        <v>82</v>
      </c>
      <c r="O25" s="4" t="s">
        <v>82</v>
      </c>
      <c r="P25" s="4" t="s">
        <v>82</v>
      </c>
      <c r="Q25" s="4" t="s">
        <v>82</v>
      </c>
      <c r="R25" s="16" t="s">
        <v>82</v>
      </c>
      <c r="S25" s="1">
        <v>1990</v>
      </c>
      <c r="T25" s="1">
        <v>2000</v>
      </c>
      <c r="U25" s="1">
        <v>2013</v>
      </c>
      <c r="V25" s="18">
        <v>2014</v>
      </c>
      <c r="W25" s="6"/>
    </row>
    <row r="26" spans="2:23" ht="14">
      <c r="B26" s="7" t="s">
        <v>17</v>
      </c>
      <c r="C26" s="13" t="s">
        <v>82</v>
      </c>
      <c r="D26" s="4" t="s">
        <v>82</v>
      </c>
      <c r="E26" s="4" t="s">
        <v>82</v>
      </c>
      <c r="F26" s="4" t="s">
        <v>82</v>
      </c>
      <c r="G26" s="13" t="s">
        <v>82</v>
      </c>
      <c r="H26" s="4" t="s">
        <v>82</v>
      </c>
      <c r="I26" s="4" t="s">
        <v>82</v>
      </c>
      <c r="J26" s="16" t="s">
        <v>82</v>
      </c>
      <c r="K26" s="4" t="s">
        <v>82</v>
      </c>
      <c r="L26" s="4" t="s">
        <v>82</v>
      </c>
      <c r="M26" s="4" t="s">
        <v>82</v>
      </c>
      <c r="N26" s="16" t="s">
        <v>82</v>
      </c>
      <c r="O26" s="4" t="s">
        <v>82</v>
      </c>
      <c r="P26" s="4" t="s">
        <v>82</v>
      </c>
      <c r="Q26" s="4" t="s">
        <v>82</v>
      </c>
      <c r="R26" s="16" t="s">
        <v>82</v>
      </c>
      <c r="S26" s="1"/>
      <c r="T26" s="1"/>
      <c r="U26" s="1"/>
      <c r="V26" s="18"/>
      <c r="W26" s="6"/>
    </row>
    <row r="27" spans="2:23" ht="14">
      <c r="B27" s="7" t="s">
        <v>0</v>
      </c>
      <c r="C27" s="13" t="s">
        <v>82</v>
      </c>
      <c r="D27" s="4">
        <v>128459</v>
      </c>
      <c r="E27" s="8">
        <v>141140</v>
      </c>
      <c r="F27" s="4" t="s">
        <v>82</v>
      </c>
      <c r="G27" s="13" t="s">
        <v>82</v>
      </c>
      <c r="H27" s="4">
        <v>10719</v>
      </c>
      <c r="I27" s="8">
        <v>11630</v>
      </c>
      <c r="J27" s="16" t="s">
        <v>82</v>
      </c>
      <c r="K27" s="4" t="s">
        <v>82</v>
      </c>
      <c r="L27" s="8">
        <v>43374</v>
      </c>
      <c r="M27" s="8" t="s">
        <v>82</v>
      </c>
      <c r="N27" s="16" t="s">
        <v>82</v>
      </c>
      <c r="O27" s="4" t="s">
        <v>82</v>
      </c>
      <c r="P27" s="8">
        <v>9762</v>
      </c>
      <c r="Q27" s="8" t="s">
        <v>82</v>
      </c>
      <c r="R27" s="16" t="s">
        <v>82</v>
      </c>
      <c r="S27" s="1">
        <v>1990</v>
      </c>
      <c r="T27" s="1">
        <v>2005</v>
      </c>
      <c r="U27" s="1">
        <v>2011</v>
      </c>
      <c r="V27" s="18">
        <v>2015</v>
      </c>
      <c r="W27" s="10" t="s">
        <v>267</v>
      </c>
    </row>
    <row r="28" spans="2:23" ht="14">
      <c r="B28" s="7" t="s">
        <v>9</v>
      </c>
      <c r="C28" s="14" t="s">
        <v>82</v>
      </c>
      <c r="D28" s="8" t="s">
        <v>82</v>
      </c>
      <c r="E28" s="4">
        <v>22432960</v>
      </c>
      <c r="F28" s="8" t="s">
        <v>82</v>
      </c>
      <c r="G28" s="14" t="s">
        <v>82</v>
      </c>
      <c r="H28" s="8" t="s">
        <v>82</v>
      </c>
      <c r="I28" s="4">
        <v>13184764</v>
      </c>
      <c r="J28" s="17" t="s">
        <v>82</v>
      </c>
      <c r="K28" s="4" t="s">
        <v>82</v>
      </c>
      <c r="L28" s="4" t="s">
        <v>82</v>
      </c>
      <c r="M28" s="4">
        <v>2994259</v>
      </c>
      <c r="N28" s="16" t="s">
        <v>82</v>
      </c>
      <c r="O28" s="4" t="s">
        <v>82</v>
      </c>
      <c r="P28" s="4" t="s">
        <v>82</v>
      </c>
      <c r="Q28" s="4">
        <v>2003547</v>
      </c>
      <c r="R28" s="16" t="s">
        <v>82</v>
      </c>
      <c r="S28" s="1"/>
      <c r="T28" s="1"/>
      <c r="U28" s="1">
        <v>2010</v>
      </c>
      <c r="V28" s="18"/>
      <c r="W28" s="10" t="s">
        <v>263</v>
      </c>
    </row>
    <row r="29" spans="2:23" ht="14">
      <c r="B29" s="7" t="s">
        <v>19</v>
      </c>
      <c r="C29" s="13" t="s">
        <v>82</v>
      </c>
      <c r="D29" s="4" t="s">
        <v>82</v>
      </c>
      <c r="E29" s="4" t="s">
        <v>82</v>
      </c>
      <c r="F29" s="4" t="s">
        <v>82</v>
      </c>
      <c r="G29" s="13" t="s">
        <v>82</v>
      </c>
      <c r="H29" s="4" t="s">
        <v>82</v>
      </c>
      <c r="I29" s="4" t="s">
        <v>82</v>
      </c>
      <c r="J29" s="16" t="s">
        <v>82</v>
      </c>
      <c r="K29" s="4" t="s">
        <v>82</v>
      </c>
      <c r="L29" s="4" t="s">
        <v>82</v>
      </c>
      <c r="M29" s="4" t="s">
        <v>82</v>
      </c>
      <c r="N29" s="16" t="s">
        <v>82</v>
      </c>
      <c r="O29" s="4" t="s">
        <v>82</v>
      </c>
      <c r="P29" s="4" t="s">
        <v>82</v>
      </c>
      <c r="Q29" s="4" t="s">
        <v>82</v>
      </c>
      <c r="R29" s="16" t="s">
        <v>82</v>
      </c>
      <c r="S29" s="1"/>
      <c r="T29" s="1"/>
      <c r="U29" s="1"/>
      <c r="V29" s="18"/>
      <c r="W29" s="6"/>
    </row>
    <row r="30" spans="2:23" ht="14">
      <c r="B30" s="7" t="s">
        <v>28</v>
      </c>
      <c r="C30" s="13"/>
      <c r="D30" s="4"/>
      <c r="E30" s="4"/>
      <c r="F30" s="4"/>
      <c r="G30" s="13"/>
      <c r="H30" s="4"/>
      <c r="I30" s="4"/>
      <c r="J30" s="16"/>
      <c r="K30" s="4"/>
      <c r="L30" s="4"/>
      <c r="M30" s="4"/>
      <c r="N30" s="16"/>
      <c r="O30" s="4"/>
      <c r="P30" s="4"/>
      <c r="Q30" s="4"/>
      <c r="R30" s="16"/>
      <c r="S30" s="1"/>
      <c r="T30" s="1"/>
      <c r="U30" s="1"/>
      <c r="V30" s="18"/>
      <c r="W30" s="6"/>
    </row>
    <row r="31" spans="2:23" ht="14">
      <c r="B31" s="7" t="s">
        <v>12</v>
      </c>
      <c r="C31" s="13" t="s">
        <v>82</v>
      </c>
      <c r="D31" s="4" t="s">
        <v>82</v>
      </c>
      <c r="E31" s="4" t="s">
        <v>82</v>
      </c>
      <c r="F31" s="4" t="s">
        <v>82</v>
      </c>
      <c r="G31" s="13" t="s">
        <v>82</v>
      </c>
      <c r="H31" s="4" t="s">
        <v>82</v>
      </c>
      <c r="I31" s="4" t="s">
        <v>82</v>
      </c>
      <c r="J31" s="16" t="s">
        <v>82</v>
      </c>
      <c r="K31" s="4" t="s">
        <v>82</v>
      </c>
      <c r="L31" s="4" t="s">
        <v>82</v>
      </c>
      <c r="M31" s="4" t="s">
        <v>82</v>
      </c>
      <c r="N31" s="16" t="s">
        <v>82</v>
      </c>
      <c r="O31" s="4" t="s">
        <v>82</v>
      </c>
      <c r="P31" s="4" t="s">
        <v>82</v>
      </c>
      <c r="Q31" s="4" t="s">
        <v>82</v>
      </c>
      <c r="R31" s="16" t="s">
        <v>82</v>
      </c>
      <c r="S31" s="1"/>
      <c r="T31" s="1"/>
      <c r="U31" s="1"/>
      <c r="V31" s="18"/>
      <c r="W31" s="6"/>
    </row>
    <row r="32" spans="2:23" ht="14">
      <c r="B32" s="7" t="s">
        <v>13</v>
      </c>
      <c r="C32" s="13">
        <v>7215000</v>
      </c>
      <c r="D32" s="4">
        <v>8365000</v>
      </c>
      <c r="E32" s="4">
        <v>9106000</v>
      </c>
      <c r="F32" s="4">
        <v>9424000</v>
      </c>
      <c r="G32" s="13">
        <v>3872000</v>
      </c>
      <c r="H32" s="4">
        <v>4159000</v>
      </c>
      <c r="I32" s="4">
        <v>4390000</v>
      </c>
      <c r="J32" s="16">
        <v>4517000</v>
      </c>
      <c r="K32" s="4">
        <v>175000</v>
      </c>
      <c r="L32" s="4">
        <v>410000</v>
      </c>
      <c r="M32" s="4">
        <v>513000</v>
      </c>
      <c r="N32" s="16" t="s">
        <v>82</v>
      </c>
      <c r="O32" s="4">
        <v>195000</v>
      </c>
      <c r="P32" s="4">
        <v>350000</v>
      </c>
      <c r="Q32" s="4">
        <v>454000</v>
      </c>
      <c r="R32" s="16" t="s">
        <v>82</v>
      </c>
      <c r="S32" s="1">
        <v>1988</v>
      </c>
      <c r="T32" s="1">
        <v>2002</v>
      </c>
      <c r="U32" s="1">
        <v>2011</v>
      </c>
      <c r="V32" s="18">
        <v>2014</v>
      </c>
      <c r="W32" s="6"/>
    </row>
    <row r="33" spans="2:23" ht="14">
      <c r="B33" s="7" t="s">
        <v>7</v>
      </c>
      <c r="C33" s="13">
        <v>2654191.664378888</v>
      </c>
      <c r="D33" s="4">
        <v>3206401</v>
      </c>
      <c r="E33" s="4">
        <v>3817239</v>
      </c>
      <c r="F33" s="4" t="s">
        <v>82</v>
      </c>
      <c r="G33" s="13">
        <v>1500783.335621112</v>
      </c>
      <c r="H33" s="4">
        <v>1813024</v>
      </c>
      <c r="I33" s="4">
        <v>2042301</v>
      </c>
      <c r="J33" s="16" t="s">
        <v>82</v>
      </c>
      <c r="K33" s="4">
        <v>291076.40058516635</v>
      </c>
      <c r="L33" s="4">
        <v>359491</v>
      </c>
      <c r="M33" s="4">
        <v>481905</v>
      </c>
      <c r="N33" s="16" t="s">
        <v>82</v>
      </c>
      <c r="O33" s="4">
        <v>149214.59941483365</v>
      </c>
      <c r="P33" s="4">
        <v>184286</v>
      </c>
      <c r="Q33" s="4">
        <v>253223</v>
      </c>
      <c r="R33" s="16" t="s">
        <v>82</v>
      </c>
      <c r="S33" s="1">
        <v>1990</v>
      </c>
      <c r="T33" s="1">
        <v>2001</v>
      </c>
      <c r="U33" s="1">
        <v>2011</v>
      </c>
      <c r="V33" s="18">
        <v>2015</v>
      </c>
      <c r="W33" s="6"/>
    </row>
    <row r="34" spans="2:23" ht="14">
      <c r="B34" s="7" t="s">
        <v>86</v>
      </c>
      <c r="C34" s="13" t="s">
        <v>82</v>
      </c>
      <c r="D34" s="4" t="s">
        <v>82</v>
      </c>
      <c r="E34" s="4" t="s">
        <v>82</v>
      </c>
      <c r="F34" s="4" t="s">
        <v>82</v>
      </c>
      <c r="G34" s="13" t="s">
        <v>82</v>
      </c>
      <c r="H34" s="4" t="s">
        <v>82</v>
      </c>
      <c r="I34" s="4" t="s">
        <v>82</v>
      </c>
      <c r="J34" s="4" t="s">
        <v>82</v>
      </c>
      <c r="K34" s="13" t="s">
        <v>82</v>
      </c>
      <c r="L34" s="4" t="s">
        <v>82</v>
      </c>
      <c r="M34" s="4" t="s">
        <v>82</v>
      </c>
      <c r="N34" s="4" t="s">
        <v>82</v>
      </c>
      <c r="O34" s="13" t="s">
        <v>82</v>
      </c>
      <c r="P34" s="4" t="s">
        <v>82</v>
      </c>
      <c r="Q34" s="4" t="s">
        <v>82</v>
      </c>
      <c r="R34" s="16" t="s">
        <v>82</v>
      </c>
      <c r="S34" s="1"/>
      <c r="T34" s="1"/>
      <c r="U34" s="1"/>
      <c r="V34" s="18"/>
      <c r="W34" s="6"/>
    </row>
    <row r="35" spans="2:23" ht="14">
      <c r="B35" s="7" t="s">
        <v>27</v>
      </c>
      <c r="C35" s="13" t="s">
        <v>82</v>
      </c>
      <c r="D35" s="4" t="s">
        <v>82</v>
      </c>
      <c r="E35" s="4" t="s">
        <v>82</v>
      </c>
      <c r="F35" s="4" t="s">
        <v>82</v>
      </c>
      <c r="G35" s="13" t="s">
        <v>82</v>
      </c>
      <c r="H35" s="4" t="s">
        <v>82</v>
      </c>
      <c r="I35" s="4" t="s">
        <v>82</v>
      </c>
      <c r="J35" s="16" t="s">
        <v>82</v>
      </c>
      <c r="K35" s="4" t="s">
        <v>82</v>
      </c>
      <c r="L35" s="4" t="s">
        <v>82</v>
      </c>
      <c r="M35" s="4" t="s">
        <v>82</v>
      </c>
      <c r="N35" s="16" t="s">
        <v>82</v>
      </c>
      <c r="O35" s="4" t="s">
        <v>82</v>
      </c>
      <c r="P35" s="4" t="s">
        <v>82</v>
      </c>
      <c r="Q35" s="4" t="s">
        <v>82</v>
      </c>
      <c r="R35" s="16" t="s">
        <v>82</v>
      </c>
      <c r="S35" s="1"/>
      <c r="T35" s="1"/>
      <c r="U35" s="1"/>
      <c r="V35" s="18"/>
      <c r="W35" s="6"/>
    </row>
    <row r="36" spans="2:23" ht="14">
      <c r="B36" s="7" t="s">
        <v>8</v>
      </c>
      <c r="C36" s="13" t="s">
        <v>82</v>
      </c>
      <c r="D36" s="4" t="s">
        <v>82</v>
      </c>
      <c r="E36" s="4" t="s">
        <v>82</v>
      </c>
      <c r="F36" s="4" t="s">
        <v>82</v>
      </c>
      <c r="G36" s="13" t="s">
        <v>82</v>
      </c>
      <c r="H36" s="4" t="s">
        <v>82</v>
      </c>
      <c r="I36" s="4" t="s">
        <v>82</v>
      </c>
      <c r="J36" s="16" t="s">
        <v>82</v>
      </c>
      <c r="K36" s="4" t="s">
        <v>82</v>
      </c>
      <c r="L36" s="4" t="s">
        <v>82</v>
      </c>
      <c r="M36" s="4" t="s">
        <v>82</v>
      </c>
      <c r="N36" s="16" t="s">
        <v>82</v>
      </c>
      <c r="O36" s="4" t="s">
        <v>82</v>
      </c>
      <c r="P36" s="4" t="s">
        <v>82</v>
      </c>
      <c r="Q36" s="4" t="s">
        <v>82</v>
      </c>
      <c r="R36" s="16" t="s">
        <v>82</v>
      </c>
      <c r="S36" s="1"/>
      <c r="T36" s="1"/>
      <c r="U36" s="1"/>
      <c r="V36" s="18"/>
      <c r="W36" s="6"/>
    </row>
    <row r="37" spans="2:23" ht="14">
      <c r="B37" s="7" t="s">
        <v>21</v>
      </c>
      <c r="C37" s="13" t="s">
        <v>82</v>
      </c>
      <c r="D37" s="4" t="s">
        <v>82</v>
      </c>
      <c r="E37" s="4" t="s">
        <v>82</v>
      </c>
      <c r="F37" s="4" t="s">
        <v>82</v>
      </c>
      <c r="G37" s="13" t="s">
        <v>82</v>
      </c>
      <c r="H37" s="4" t="s">
        <v>82</v>
      </c>
      <c r="I37" s="4" t="s">
        <v>82</v>
      </c>
      <c r="J37" s="16" t="s">
        <v>82</v>
      </c>
      <c r="K37" s="4" t="s">
        <v>82</v>
      </c>
      <c r="L37" s="4" t="s">
        <v>82</v>
      </c>
      <c r="M37" s="4" t="s">
        <v>82</v>
      </c>
      <c r="N37" s="16" t="s">
        <v>82</v>
      </c>
      <c r="O37" s="4" t="s">
        <v>82</v>
      </c>
      <c r="P37" s="4" t="s">
        <v>82</v>
      </c>
      <c r="Q37" s="4" t="s">
        <v>82</v>
      </c>
      <c r="R37" s="16" t="s">
        <v>82</v>
      </c>
      <c r="S37" s="1"/>
      <c r="T37" s="1"/>
      <c r="U37" s="1"/>
      <c r="V37" s="18"/>
      <c r="W37" s="6"/>
    </row>
    <row r="38" spans="2:23" ht="14">
      <c r="B38" s="7" t="s">
        <v>29</v>
      </c>
      <c r="C38" s="13">
        <v>2205232</v>
      </c>
      <c r="D38" s="4">
        <v>2380312</v>
      </c>
      <c r="E38" s="4">
        <v>2692739</v>
      </c>
      <c r="F38" s="4">
        <v>2753004</v>
      </c>
      <c r="G38" s="13">
        <v>1839565</v>
      </c>
      <c r="H38" s="4">
        <v>1892832</v>
      </c>
      <c r="I38" s="4">
        <v>1940939</v>
      </c>
      <c r="J38" s="16">
        <v>1884632</v>
      </c>
      <c r="K38" s="4">
        <v>1910</v>
      </c>
      <c r="L38" s="4">
        <v>5900</v>
      </c>
      <c r="M38" s="4">
        <v>1650</v>
      </c>
      <c r="N38" s="16">
        <v>1655</v>
      </c>
      <c r="O38" s="4">
        <v>8005</v>
      </c>
      <c r="P38" s="4">
        <v>31932</v>
      </c>
      <c r="Q38" s="4">
        <v>11998</v>
      </c>
      <c r="R38" s="16">
        <v>5139</v>
      </c>
      <c r="S38" s="1">
        <v>1990</v>
      </c>
      <c r="T38" s="1">
        <v>2000</v>
      </c>
      <c r="U38" s="1">
        <v>2013</v>
      </c>
      <c r="V38" s="18">
        <v>2015</v>
      </c>
      <c r="W38" s="6"/>
    </row>
    <row r="39" spans="2:23" ht="14">
      <c r="B39" s="7" t="s">
        <v>25</v>
      </c>
      <c r="C39" s="13" t="s">
        <v>82</v>
      </c>
      <c r="D39" s="4" t="s">
        <v>82</v>
      </c>
      <c r="E39" s="4" t="s">
        <v>82</v>
      </c>
      <c r="F39" s="4" t="s">
        <v>82</v>
      </c>
      <c r="G39" s="13" t="s">
        <v>82</v>
      </c>
      <c r="H39" s="4" t="s">
        <v>82</v>
      </c>
      <c r="I39" s="4" t="s">
        <v>82</v>
      </c>
      <c r="J39" s="16" t="s">
        <v>82</v>
      </c>
      <c r="K39" s="4" t="s">
        <v>82</v>
      </c>
      <c r="L39" s="4" t="s">
        <v>82</v>
      </c>
      <c r="M39" s="4" t="s">
        <v>82</v>
      </c>
      <c r="N39" s="16" t="s">
        <v>82</v>
      </c>
      <c r="O39" s="4" t="s">
        <v>82</v>
      </c>
      <c r="P39" s="4" t="s">
        <v>82</v>
      </c>
      <c r="Q39" s="4" t="s">
        <v>82</v>
      </c>
      <c r="R39" s="16" t="s">
        <v>82</v>
      </c>
      <c r="S39" s="1"/>
      <c r="T39" s="1"/>
      <c r="U39" s="1"/>
      <c r="V39" s="18"/>
      <c r="W39" s="6"/>
    </row>
    <row r="40" spans="2:23" ht="14">
      <c r="B40" s="7" t="s">
        <v>24</v>
      </c>
      <c r="C40" s="13" t="s">
        <v>82</v>
      </c>
      <c r="D40" s="4" t="s">
        <v>82</v>
      </c>
      <c r="E40" s="4" t="s">
        <v>82</v>
      </c>
      <c r="F40" s="4" t="s">
        <v>82</v>
      </c>
      <c r="G40" s="13" t="s">
        <v>82</v>
      </c>
      <c r="H40" s="4" t="s">
        <v>82</v>
      </c>
      <c r="I40" s="4" t="s">
        <v>82</v>
      </c>
      <c r="J40" s="16" t="s">
        <v>82</v>
      </c>
      <c r="K40" s="4" t="s">
        <v>82</v>
      </c>
      <c r="L40" s="4" t="s">
        <v>82</v>
      </c>
      <c r="M40" s="4" t="s">
        <v>82</v>
      </c>
      <c r="N40" s="16" t="s">
        <v>82</v>
      </c>
      <c r="O40" s="4" t="s">
        <v>82</v>
      </c>
      <c r="P40" s="4" t="s">
        <v>82</v>
      </c>
      <c r="Q40" s="4" t="s">
        <v>82</v>
      </c>
      <c r="R40" s="16" t="s">
        <v>82</v>
      </c>
      <c r="S40" s="1"/>
      <c r="T40" s="1"/>
      <c r="U40" s="1"/>
      <c r="V40" s="18"/>
      <c r="W40" s="6"/>
    </row>
    <row r="41" spans="2:23" ht="14">
      <c r="B41" s="7" t="s">
        <v>5</v>
      </c>
      <c r="C41" s="13">
        <v>78940338</v>
      </c>
      <c r="D41" s="4">
        <v>89965943</v>
      </c>
      <c r="E41" s="4">
        <v>104019731</v>
      </c>
      <c r="F41" s="4" t="s">
        <v>82</v>
      </c>
      <c r="G41" s="13">
        <v>23323340</v>
      </c>
      <c r="H41" s="4">
        <v>25938698</v>
      </c>
      <c r="I41" s="4">
        <v>27684999</v>
      </c>
      <c r="J41" s="16" t="s">
        <v>82</v>
      </c>
      <c r="K41" s="4" t="s">
        <v>82</v>
      </c>
      <c r="L41" s="4">
        <v>6452820</v>
      </c>
      <c r="M41" s="4">
        <v>10075739</v>
      </c>
      <c r="N41" s="16" t="s">
        <v>82</v>
      </c>
      <c r="O41" s="4" t="s">
        <v>82</v>
      </c>
      <c r="P41" s="4">
        <v>3971720</v>
      </c>
      <c r="Q41" s="4">
        <v>4912699</v>
      </c>
      <c r="R41" s="16" t="s">
        <v>82</v>
      </c>
      <c r="S41" s="1">
        <v>1990</v>
      </c>
      <c r="T41" s="1">
        <v>2000</v>
      </c>
      <c r="U41" s="1">
        <v>2010</v>
      </c>
      <c r="V41" s="18">
        <v>2015</v>
      </c>
      <c r="W41" s="6"/>
    </row>
    <row r="42" spans="2:23">
      <c r="W42" s="11"/>
    </row>
    <row r="43" spans="2:23">
      <c r="W43" s="11"/>
    </row>
  </sheetData>
  <mergeCells count="7">
    <mergeCell ref="S3:V3"/>
    <mergeCell ref="C2:J2"/>
    <mergeCell ref="C3:F3"/>
    <mergeCell ref="G3:J3"/>
    <mergeCell ref="K2:R2"/>
    <mergeCell ref="K3:N3"/>
    <mergeCell ref="O3:R3"/>
  </mergeCells>
  <phoneticPr fontId="1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B2:J38"/>
  <sheetViews>
    <sheetView workbookViewId="0">
      <selection activeCell="J36" sqref="J36"/>
    </sheetView>
  </sheetViews>
  <sheetFormatPr baseColWidth="10" defaultColWidth="8.83203125" defaultRowHeight="13"/>
  <cols>
    <col min="2" max="2" width="12.83203125" customWidth="1"/>
    <col min="3" max="3" width="11" customWidth="1"/>
    <col min="4" max="4" width="10" customWidth="1"/>
    <col min="5" max="5" width="9.6640625" customWidth="1"/>
    <col min="7" max="7" width="10.5" customWidth="1"/>
    <col min="8" max="8" width="12.6640625" customWidth="1"/>
    <col min="10" max="10" width="26.1640625" customWidth="1"/>
  </cols>
  <sheetData>
    <row r="2" spans="2:10" ht="42">
      <c r="B2" s="3"/>
      <c r="C2" s="28" t="s">
        <v>34</v>
      </c>
      <c r="D2" s="20" t="s">
        <v>35</v>
      </c>
      <c r="E2" s="20" t="s">
        <v>36</v>
      </c>
      <c r="F2" s="20" t="s">
        <v>37</v>
      </c>
      <c r="G2" s="29" t="s">
        <v>38</v>
      </c>
      <c r="H2" s="33" t="s">
        <v>58</v>
      </c>
      <c r="I2" s="33" t="s">
        <v>84</v>
      </c>
      <c r="J2" s="20" t="s">
        <v>40</v>
      </c>
    </row>
    <row r="3" spans="2:10" ht="14">
      <c r="B3" s="19" t="s">
        <v>20</v>
      </c>
      <c r="C3" s="21" t="s">
        <v>82</v>
      </c>
      <c r="D3" s="21" t="s">
        <v>82</v>
      </c>
      <c r="E3" s="21" t="s">
        <v>82</v>
      </c>
      <c r="F3" s="21" t="s">
        <v>82</v>
      </c>
      <c r="G3" s="30" t="s">
        <v>82</v>
      </c>
      <c r="H3" s="34" t="s">
        <v>59</v>
      </c>
      <c r="I3" s="34">
        <v>1991</v>
      </c>
      <c r="J3" s="6"/>
    </row>
    <row r="4" spans="2:10" ht="14">
      <c r="B4" s="19" t="s">
        <v>14</v>
      </c>
      <c r="C4" s="3">
        <v>59</v>
      </c>
      <c r="D4" s="3">
        <v>19.8</v>
      </c>
      <c r="E4" s="3">
        <v>21.1</v>
      </c>
      <c r="F4" s="3">
        <v>0</v>
      </c>
      <c r="G4" s="31">
        <v>0</v>
      </c>
      <c r="H4" s="34" t="s">
        <v>59</v>
      </c>
      <c r="I4" s="34">
        <v>1991</v>
      </c>
      <c r="J4" s="6"/>
    </row>
    <row r="5" spans="2:10" ht="14">
      <c r="B5" s="19" t="s">
        <v>10</v>
      </c>
      <c r="C5" s="3" t="s">
        <v>82</v>
      </c>
      <c r="D5" s="3" t="s">
        <v>82</v>
      </c>
      <c r="E5" s="3" t="s">
        <v>82</v>
      </c>
      <c r="F5" s="3" t="s">
        <v>82</v>
      </c>
      <c r="G5" s="31" t="s">
        <v>82</v>
      </c>
      <c r="H5" s="34"/>
      <c r="I5" s="34"/>
      <c r="J5" s="6"/>
    </row>
    <row r="6" spans="2:10" ht="14">
      <c r="B6" s="19" t="s">
        <v>22</v>
      </c>
      <c r="C6" s="3" t="s">
        <v>82</v>
      </c>
      <c r="D6" s="3" t="s">
        <v>82</v>
      </c>
      <c r="E6" s="3" t="s">
        <v>82</v>
      </c>
      <c r="F6" s="3" t="s">
        <v>82</v>
      </c>
      <c r="G6" s="3" t="s">
        <v>82</v>
      </c>
      <c r="H6" s="34"/>
      <c r="I6" s="34"/>
      <c r="J6" s="6"/>
    </row>
    <row r="7" spans="2:10" ht="14">
      <c r="B7" s="19" t="s">
        <v>1</v>
      </c>
      <c r="C7" s="3">
        <v>68.3</v>
      </c>
      <c r="D7" s="3">
        <v>17.899999999999999</v>
      </c>
      <c r="E7" s="3">
        <v>0</v>
      </c>
      <c r="F7" s="3">
        <v>13.8</v>
      </c>
      <c r="G7" s="31">
        <v>0</v>
      </c>
      <c r="H7" s="34"/>
      <c r="I7" s="34">
        <v>1992</v>
      </c>
      <c r="J7" s="6" t="str">
        <f>'tenures year 2 '!$J$7</f>
        <v>Other include: Free Housing, dwellings ocuppied for the porpouse of work or service, and others</v>
      </c>
    </row>
    <row r="8" spans="2:10" ht="14">
      <c r="B8" s="19" t="s">
        <v>69</v>
      </c>
      <c r="C8" s="3" t="s">
        <v>82</v>
      </c>
      <c r="D8" s="3" t="s">
        <v>82</v>
      </c>
      <c r="E8" s="3" t="s">
        <v>82</v>
      </c>
      <c r="F8" s="3" t="s">
        <v>82</v>
      </c>
      <c r="G8" s="31" t="s">
        <v>82</v>
      </c>
      <c r="H8" s="34"/>
      <c r="I8" s="34"/>
      <c r="J8" s="6"/>
    </row>
    <row r="9" spans="2:10" ht="14">
      <c r="B9" s="19" t="s">
        <v>3</v>
      </c>
      <c r="C9" s="3"/>
      <c r="D9" s="3"/>
      <c r="E9" s="3"/>
      <c r="F9" s="3"/>
      <c r="G9" s="31"/>
      <c r="H9" s="34"/>
      <c r="I9" s="34"/>
      <c r="J9" s="6"/>
    </row>
    <row r="10" spans="2:10" ht="14">
      <c r="B10" s="19" t="s">
        <v>32</v>
      </c>
      <c r="C10" s="3">
        <v>37.700000000000003</v>
      </c>
      <c r="D10" s="3">
        <v>39.5</v>
      </c>
      <c r="E10" s="3">
        <v>0</v>
      </c>
      <c r="F10" s="3">
        <v>3.9</v>
      </c>
      <c r="G10" s="31">
        <v>18.8</v>
      </c>
      <c r="H10" s="34" t="s">
        <v>59</v>
      </c>
      <c r="I10" s="34">
        <v>1991</v>
      </c>
      <c r="J10" s="6"/>
    </row>
    <row r="11" spans="2:10" ht="14">
      <c r="B11" s="19" t="s">
        <v>33</v>
      </c>
      <c r="C11" s="3"/>
      <c r="D11" s="3"/>
      <c r="E11" s="3"/>
      <c r="F11" s="3"/>
      <c r="G11" s="31"/>
      <c r="H11" s="34"/>
      <c r="I11" s="34"/>
      <c r="J11" s="6"/>
    </row>
    <row r="12" spans="2:10" ht="14">
      <c r="B12" s="19" t="s">
        <v>6</v>
      </c>
      <c r="C12" s="3" t="s">
        <v>82</v>
      </c>
      <c r="D12" s="3" t="s">
        <v>82</v>
      </c>
      <c r="E12" s="3" t="s">
        <v>82</v>
      </c>
      <c r="F12" s="3" t="s">
        <v>82</v>
      </c>
      <c r="G12" s="31" t="s">
        <v>82</v>
      </c>
      <c r="H12" s="34"/>
      <c r="I12" s="34"/>
      <c r="J12" s="6"/>
    </row>
    <row r="13" spans="2:10" ht="28">
      <c r="B13" s="19" t="s">
        <v>31</v>
      </c>
      <c r="C13" s="3">
        <v>72.3</v>
      </c>
      <c r="D13" s="3">
        <v>12.7</v>
      </c>
      <c r="E13" s="3">
        <v>12.4</v>
      </c>
      <c r="F13" s="3">
        <v>2.5</v>
      </c>
      <c r="G13" s="31">
        <v>0</v>
      </c>
      <c r="H13" s="34" t="s">
        <v>63</v>
      </c>
      <c r="I13" s="34">
        <v>1990</v>
      </c>
      <c r="J13" s="6" t="str">
        <f>'tenures year 3'!$J$13</f>
        <v>'Other'' includes right of occupancy dwellings. Data as of 31 December 2014</v>
      </c>
    </row>
    <row r="14" spans="2:10" ht="28">
      <c r="B14" s="19" t="s">
        <v>30</v>
      </c>
      <c r="C14" s="3">
        <v>54.9</v>
      </c>
      <c r="D14" s="3">
        <v>27.4</v>
      </c>
      <c r="E14" s="3">
        <v>17.7</v>
      </c>
      <c r="F14" s="3">
        <v>0</v>
      </c>
      <c r="G14" s="31">
        <v>0</v>
      </c>
      <c r="H14" s="34" t="s">
        <v>65</v>
      </c>
      <c r="I14" s="34">
        <v>1990</v>
      </c>
      <c r="J14" s="6"/>
    </row>
    <row r="15" spans="2:10" ht="14">
      <c r="B15" s="19" t="s">
        <v>23</v>
      </c>
      <c r="C15" s="3"/>
      <c r="D15" s="3"/>
      <c r="E15" s="3"/>
      <c r="F15" s="3"/>
      <c r="G15" s="31"/>
      <c r="H15" s="34"/>
      <c r="I15" s="34"/>
      <c r="J15" s="6"/>
    </row>
    <row r="16" spans="2:10" ht="14">
      <c r="B16" s="19" t="s">
        <v>15</v>
      </c>
      <c r="C16" s="3" t="s">
        <v>82</v>
      </c>
      <c r="D16" s="3" t="s">
        <v>82</v>
      </c>
      <c r="E16" s="3" t="s">
        <v>82</v>
      </c>
      <c r="F16" s="3" t="s">
        <v>82</v>
      </c>
      <c r="G16" s="31" t="s">
        <v>82</v>
      </c>
      <c r="H16" s="34"/>
      <c r="I16" s="34"/>
      <c r="J16" s="6"/>
    </row>
    <row r="17" spans="2:10" ht="14">
      <c r="B17" s="19" t="s">
        <v>11</v>
      </c>
      <c r="C17" s="22">
        <v>0.73966762456984081</v>
      </c>
      <c r="D17" s="22">
        <v>3.3838771235305591E-2</v>
      </c>
      <c r="E17" s="22">
        <v>0.22649360419485359</v>
      </c>
      <c r="F17" s="22">
        <v>3.7222731824114175E-3</v>
      </c>
      <c r="G17" s="31">
        <v>0</v>
      </c>
      <c r="H17" s="34" t="s">
        <v>59</v>
      </c>
      <c r="I17" s="34">
        <v>1990</v>
      </c>
      <c r="J17" s="6"/>
    </row>
    <row r="18" spans="2:10" ht="14">
      <c r="B18" s="19" t="s">
        <v>18</v>
      </c>
      <c r="C18" s="3" t="s">
        <v>82</v>
      </c>
      <c r="D18" s="3" t="s">
        <v>82</v>
      </c>
      <c r="E18" s="3" t="s">
        <v>82</v>
      </c>
      <c r="F18" s="3" t="s">
        <v>82</v>
      </c>
      <c r="G18" s="31" t="s">
        <v>82</v>
      </c>
      <c r="H18" s="34"/>
      <c r="I18" s="34"/>
      <c r="J18" s="6"/>
    </row>
    <row r="19" spans="2:10" ht="14">
      <c r="B19" s="19" t="s">
        <v>26</v>
      </c>
      <c r="C19" s="3">
        <v>61.5</v>
      </c>
      <c r="D19" s="3">
        <v>30.2</v>
      </c>
      <c r="E19" s="3">
        <v>4.0999999999999996</v>
      </c>
      <c r="F19" s="3">
        <v>4.0999999999999996</v>
      </c>
      <c r="G19" s="31">
        <v>0</v>
      </c>
      <c r="H19" s="34"/>
      <c r="I19" s="34">
        <v>1988</v>
      </c>
      <c r="J19" s="6" t="s">
        <v>72</v>
      </c>
    </row>
    <row r="20" spans="2:10" ht="14">
      <c r="B20" s="19" t="s">
        <v>4</v>
      </c>
      <c r="C20" s="3"/>
      <c r="D20" s="3"/>
      <c r="E20" s="3"/>
      <c r="F20" s="3"/>
      <c r="G20" s="31"/>
      <c r="H20" s="34"/>
      <c r="I20" s="34"/>
      <c r="J20" s="6"/>
    </row>
    <row r="21" spans="2:10" ht="14">
      <c r="B21" s="19" t="s">
        <v>16</v>
      </c>
      <c r="C21" s="3" t="s">
        <v>82</v>
      </c>
      <c r="D21" s="3" t="s">
        <v>82</v>
      </c>
      <c r="E21" s="3" t="s">
        <v>82</v>
      </c>
      <c r="F21" s="3" t="s">
        <v>82</v>
      </c>
      <c r="G21" s="31" t="s">
        <v>82</v>
      </c>
      <c r="H21" s="34" t="s">
        <v>82</v>
      </c>
      <c r="I21" s="34"/>
      <c r="J21" s="6"/>
    </row>
    <row r="22" spans="2:10" ht="14">
      <c r="B22" s="19" t="s">
        <v>2</v>
      </c>
      <c r="C22" s="23">
        <v>42</v>
      </c>
      <c r="D22" s="23">
        <v>49</v>
      </c>
      <c r="E22" s="23">
        <v>0</v>
      </c>
      <c r="F22" s="23">
        <v>0</v>
      </c>
      <c r="G22" s="32">
        <v>9</v>
      </c>
      <c r="H22" s="34"/>
      <c r="I22" s="34">
        <v>1991</v>
      </c>
      <c r="J22" s="6" t="s">
        <v>73</v>
      </c>
    </row>
    <row r="23" spans="2:10" ht="14">
      <c r="B23" s="19" t="s">
        <v>17</v>
      </c>
      <c r="C23" s="3">
        <v>66.099999999999994</v>
      </c>
      <c r="D23" s="3" t="s">
        <v>82</v>
      </c>
      <c r="E23" s="3" t="s">
        <v>82</v>
      </c>
      <c r="F23" s="3" t="s">
        <v>82</v>
      </c>
      <c r="G23" s="31" t="s">
        <v>82</v>
      </c>
      <c r="H23" s="34" t="s">
        <v>59</v>
      </c>
      <c r="I23" s="34">
        <v>1991</v>
      </c>
      <c r="J23" s="6" t="s">
        <v>74</v>
      </c>
    </row>
    <row r="24" spans="2:10" ht="14">
      <c r="B24" s="19" t="s">
        <v>0</v>
      </c>
      <c r="C24" s="3">
        <v>68</v>
      </c>
      <c r="D24" s="3" t="s">
        <v>82</v>
      </c>
      <c r="E24" s="3" t="s">
        <v>82</v>
      </c>
      <c r="F24" s="3" t="s">
        <v>82</v>
      </c>
      <c r="G24" s="31" t="s">
        <v>82</v>
      </c>
      <c r="H24" s="35" t="s">
        <v>80</v>
      </c>
      <c r="I24" s="34">
        <v>1995</v>
      </c>
      <c r="J24" s="6"/>
    </row>
    <row r="25" spans="2:10" ht="14">
      <c r="B25" s="19" t="s">
        <v>9</v>
      </c>
      <c r="C25" s="3">
        <v>77.900000000000006</v>
      </c>
      <c r="D25" s="3">
        <v>14.6</v>
      </c>
      <c r="E25" s="3">
        <v>0</v>
      </c>
      <c r="F25" s="3">
        <v>7.5</v>
      </c>
      <c r="G25" s="31">
        <v>0</v>
      </c>
      <c r="H25" s="34" t="s">
        <v>59</v>
      </c>
      <c r="I25" s="34">
        <v>1990</v>
      </c>
      <c r="J25" s="6" t="s">
        <v>78</v>
      </c>
    </row>
    <row r="26" spans="2:10" ht="14">
      <c r="B26" s="19" t="s">
        <v>19</v>
      </c>
      <c r="C26" s="3">
        <v>45.4</v>
      </c>
      <c r="D26" s="3">
        <v>13.1</v>
      </c>
      <c r="E26" s="3">
        <v>41.4</v>
      </c>
      <c r="F26" s="3">
        <v>0</v>
      </c>
      <c r="G26" s="31">
        <v>0</v>
      </c>
      <c r="H26" s="35" t="s">
        <v>80</v>
      </c>
      <c r="I26" s="34">
        <v>1990</v>
      </c>
      <c r="J26" s="6"/>
    </row>
    <row r="27" spans="2:10" ht="14">
      <c r="B27" s="19" t="s">
        <v>28</v>
      </c>
      <c r="C27" s="3"/>
      <c r="D27" s="3"/>
      <c r="E27" s="3"/>
      <c r="F27" s="3"/>
      <c r="G27" s="31"/>
      <c r="H27" s="34"/>
      <c r="I27" s="34"/>
      <c r="J27" s="6"/>
    </row>
    <row r="28" spans="2:10" ht="14">
      <c r="B28" s="19" t="s">
        <v>12</v>
      </c>
      <c r="C28" s="3" t="s">
        <v>82</v>
      </c>
      <c r="D28" s="3" t="s">
        <v>82</v>
      </c>
      <c r="E28" s="3" t="s">
        <v>82</v>
      </c>
      <c r="F28" s="3" t="s">
        <v>82</v>
      </c>
      <c r="G28" s="31" t="s">
        <v>82</v>
      </c>
      <c r="H28" s="34"/>
      <c r="I28" s="34"/>
      <c r="J28" s="6"/>
    </row>
    <row r="29" spans="2:10" ht="14">
      <c r="B29" s="19" t="s">
        <v>13</v>
      </c>
      <c r="C29" s="3" t="s">
        <v>82</v>
      </c>
      <c r="D29" s="3" t="s">
        <v>82</v>
      </c>
      <c r="E29" s="3" t="s">
        <v>82</v>
      </c>
      <c r="F29" s="3" t="s">
        <v>82</v>
      </c>
      <c r="G29" s="31" t="s">
        <v>82</v>
      </c>
      <c r="H29" s="34"/>
      <c r="I29" s="34"/>
      <c r="J29" s="6"/>
    </row>
    <row r="30" spans="2:10" ht="14">
      <c r="B30" s="19" t="s">
        <v>7</v>
      </c>
      <c r="C30" s="3" t="s">
        <v>82</v>
      </c>
      <c r="D30" s="3" t="s">
        <v>82</v>
      </c>
      <c r="E30" s="3" t="s">
        <v>82</v>
      </c>
      <c r="F30" s="3" t="s">
        <v>82</v>
      </c>
      <c r="G30" s="31" t="s">
        <v>82</v>
      </c>
      <c r="H30" s="34"/>
      <c r="I30" s="34"/>
      <c r="J30" s="6"/>
    </row>
    <row r="31" spans="2:10" ht="14">
      <c r="B31" s="19" t="s">
        <v>27</v>
      </c>
      <c r="C31" s="3" t="s">
        <v>82</v>
      </c>
      <c r="D31" s="3" t="s">
        <v>82</v>
      </c>
      <c r="E31" s="3" t="s">
        <v>82</v>
      </c>
      <c r="F31" s="3" t="s">
        <v>82</v>
      </c>
      <c r="G31" s="31" t="s">
        <v>82</v>
      </c>
      <c r="H31" s="34"/>
      <c r="I31" s="34"/>
      <c r="J31" s="6"/>
    </row>
    <row r="32" spans="2:10" ht="14">
      <c r="B32" s="19" t="s">
        <v>8</v>
      </c>
      <c r="C32" s="3" t="s">
        <v>82</v>
      </c>
      <c r="D32" s="3" t="s">
        <v>82</v>
      </c>
      <c r="E32" s="3" t="s">
        <v>82</v>
      </c>
      <c r="F32" s="3" t="s">
        <v>82</v>
      </c>
      <c r="G32" s="31" t="s">
        <v>82</v>
      </c>
      <c r="H32" s="34"/>
      <c r="I32" s="34"/>
      <c r="J32" s="6"/>
    </row>
    <row r="33" spans="2:10" ht="14">
      <c r="B33" s="19" t="s">
        <v>21</v>
      </c>
      <c r="C33" s="3" t="s">
        <v>82</v>
      </c>
      <c r="D33" s="3" t="s">
        <v>82</v>
      </c>
      <c r="E33" s="3" t="s">
        <v>82</v>
      </c>
      <c r="F33" s="3" t="s">
        <v>82</v>
      </c>
      <c r="G33" s="31" t="s">
        <v>82</v>
      </c>
      <c r="H33" s="34"/>
      <c r="I33" s="34"/>
      <c r="J33" s="6"/>
    </row>
    <row r="34" spans="2:10" ht="14">
      <c r="B34" s="19" t="s">
        <v>29</v>
      </c>
      <c r="C34" s="3">
        <v>42.4</v>
      </c>
      <c r="D34" s="3">
        <v>40.700000000000003</v>
      </c>
      <c r="E34" s="3">
        <v>0</v>
      </c>
      <c r="F34" s="3">
        <v>0</v>
      </c>
      <c r="G34" s="31">
        <v>16.899999999999999</v>
      </c>
      <c r="H34" s="36" t="s">
        <v>80</v>
      </c>
      <c r="I34" s="34">
        <v>1990</v>
      </c>
      <c r="J34" s="6"/>
    </row>
    <row r="35" spans="2:10" ht="14">
      <c r="B35" s="19" t="s">
        <v>25</v>
      </c>
      <c r="C35" s="3" t="s">
        <v>82</v>
      </c>
      <c r="D35" s="3" t="s">
        <v>82</v>
      </c>
      <c r="E35" s="3" t="s">
        <v>82</v>
      </c>
      <c r="F35" s="3" t="s">
        <v>82</v>
      </c>
      <c r="G35" s="31" t="s">
        <v>82</v>
      </c>
      <c r="H35" s="34"/>
      <c r="I35" s="34"/>
      <c r="J35" s="6"/>
    </row>
    <row r="36" spans="2:10" ht="14">
      <c r="B36" s="19" t="s">
        <v>24</v>
      </c>
      <c r="C36" s="3">
        <v>65.900000000000006</v>
      </c>
      <c r="D36" s="3">
        <v>8.5</v>
      </c>
      <c r="E36" s="3">
        <v>24.9</v>
      </c>
      <c r="F36" s="3">
        <v>0.7</v>
      </c>
      <c r="G36" s="31">
        <v>0</v>
      </c>
      <c r="H36" s="34" t="s">
        <v>59</v>
      </c>
      <c r="I36" s="34">
        <v>1991</v>
      </c>
      <c r="J36" s="6" t="str">
        <f>'Total_linked &amp; notes'!$K$39</f>
        <v>Data for the whole UK. Source: DCLG Live Tables, Table 101: Dwelling stock: by tenure1, United Kingdom (historical series)</v>
      </c>
    </row>
    <row r="37" spans="2:10" ht="14">
      <c r="B37" s="19" t="s">
        <v>5</v>
      </c>
      <c r="C37" s="3" t="s">
        <v>82</v>
      </c>
      <c r="D37" s="3" t="s">
        <v>82</v>
      </c>
      <c r="E37" s="3" t="s">
        <v>82</v>
      </c>
      <c r="F37" s="3" t="s">
        <v>82</v>
      </c>
      <c r="G37" s="31" t="s">
        <v>82</v>
      </c>
      <c r="H37" s="34"/>
      <c r="I37" s="34"/>
      <c r="J37" s="6"/>
    </row>
    <row r="38" spans="2:10">
      <c r="J38" s="11"/>
    </row>
  </sheetData>
  <phoneticPr fontId="12"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B2:J37"/>
  <sheetViews>
    <sheetView workbookViewId="0">
      <selection activeCell="F7" sqref="F7:G7"/>
    </sheetView>
  </sheetViews>
  <sheetFormatPr baseColWidth="10" defaultColWidth="8.83203125" defaultRowHeight="13"/>
  <cols>
    <col min="2" max="2" width="12.83203125" customWidth="1"/>
    <col min="3" max="3" width="9.83203125" customWidth="1"/>
    <col min="4" max="4" width="10.33203125" customWidth="1"/>
    <col min="5" max="5" width="10.1640625" customWidth="1"/>
    <col min="7" max="7" width="10.1640625" customWidth="1"/>
    <col min="8" max="8" width="12.6640625" customWidth="1"/>
    <col min="10" max="10" width="28.6640625" customWidth="1"/>
  </cols>
  <sheetData>
    <row r="2" spans="2:10" ht="42">
      <c r="B2" s="31"/>
      <c r="C2" s="20" t="s">
        <v>34</v>
      </c>
      <c r="D2" s="20" t="s">
        <v>35</v>
      </c>
      <c r="E2" s="20" t="s">
        <v>36</v>
      </c>
      <c r="F2" s="20" t="s">
        <v>37</v>
      </c>
      <c r="G2" s="29" t="s">
        <v>38</v>
      </c>
      <c r="H2" s="33" t="s">
        <v>58</v>
      </c>
      <c r="I2" s="33" t="s">
        <v>39</v>
      </c>
      <c r="J2" s="20" t="s">
        <v>40</v>
      </c>
    </row>
    <row r="3" spans="2:10" ht="14">
      <c r="B3" s="19" t="s">
        <v>20</v>
      </c>
      <c r="C3" s="3" t="s">
        <v>283</v>
      </c>
      <c r="D3" s="22" t="s">
        <v>284</v>
      </c>
      <c r="E3" s="3">
        <v>6.5</v>
      </c>
      <c r="F3" s="3">
        <v>0</v>
      </c>
      <c r="G3" s="31">
        <v>0</v>
      </c>
      <c r="H3" s="34" t="s">
        <v>59</v>
      </c>
      <c r="I3" s="34">
        <v>2001</v>
      </c>
      <c r="J3" s="6"/>
    </row>
    <row r="4" spans="2:10" ht="14">
      <c r="B4" s="19" t="s">
        <v>14</v>
      </c>
      <c r="C4" s="3">
        <v>55.7</v>
      </c>
      <c r="D4" s="3">
        <v>21.6</v>
      </c>
      <c r="E4" s="3">
        <v>22.6</v>
      </c>
      <c r="F4" s="3">
        <v>0</v>
      </c>
      <c r="G4" s="31">
        <v>0</v>
      </c>
      <c r="H4" s="34" t="s">
        <v>59</v>
      </c>
      <c r="I4" s="34">
        <v>2001</v>
      </c>
      <c r="J4" s="6"/>
    </row>
    <row r="5" spans="2:10" ht="14">
      <c r="B5" s="19" t="s">
        <v>10</v>
      </c>
      <c r="C5" s="3" t="s">
        <v>82</v>
      </c>
      <c r="D5" s="3" t="s">
        <v>82</v>
      </c>
      <c r="E5" s="3" t="s">
        <v>82</v>
      </c>
      <c r="F5" s="3" t="s">
        <v>82</v>
      </c>
      <c r="G5" s="31" t="s">
        <v>82</v>
      </c>
      <c r="H5" s="34"/>
      <c r="I5" s="34"/>
      <c r="J5" s="6"/>
    </row>
    <row r="6" spans="2:10" ht="14">
      <c r="B6" s="19" t="s">
        <v>22</v>
      </c>
      <c r="C6" s="3" t="s">
        <v>82</v>
      </c>
      <c r="D6" s="3" t="s">
        <v>82</v>
      </c>
      <c r="E6" s="3" t="s">
        <v>82</v>
      </c>
      <c r="F6" s="3" t="s">
        <v>82</v>
      </c>
      <c r="G6" s="3" t="s">
        <v>82</v>
      </c>
      <c r="H6" s="34"/>
      <c r="I6" s="34"/>
      <c r="J6" s="6"/>
    </row>
    <row r="7" spans="2:10" ht="14">
      <c r="B7" s="19" t="s">
        <v>1</v>
      </c>
      <c r="C7" s="3" t="s">
        <v>289</v>
      </c>
      <c r="D7" s="24">
        <v>17.7</v>
      </c>
      <c r="E7" s="3">
        <v>0</v>
      </c>
      <c r="F7" s="3">
        <v>9.8000000000000007</v>
      </c>
      <c r="G7" s="31">
        <v>0</v>
      </c>
      <c r="H7" s="34"/>
      <c r="I7" s="34">
        <v>2002</v>
      </c>
      <c r="J7" s="6" t="s">
        <v>60</v>
      </c>
    </row>
    <row r="8" spans="2:10" ht="14">
      <c r="B8" s="19" t="s">
        <v>69</v>
      </c>
      <c r="C8" s="3" t="s">
        <v>82</v>
      </c>
      <c r="D8" s="3" t="s">
        <v>82</v>
      </c>
      <c r="E8" s="3" t="s">
        <v>82</v>
      </c>
      <c r="F8" s="3" t="s">
        <v>82</v>
      </c>
      <c r="G8" s="31" t="s">
        <v>82</v>
      </c>
      <c r="H8" s="34"/>
      <c r="I8" s="34"/>
      <c r="J8" s="6"/>
    </row>
    <row r="9" spans="2:10" ht="14">
      <c r="B9" s="19" t="s">
        <v>3</v>
      </c>
      <c r="C9" s="3"/>
      <c r="D9" s="3"/>
      <c r="E9" s="3"/>
      <c r="F9" s="3"/>
      <c r="G9" s="31"/>
      <c r="H9" s="34"/>
      <c r="I9" s="34"/>
      <c r="J9" s="6"/>
    </row>
    <row r="10" spans="2:10" ht="14">
      <c r="B10" s="19" t="s">
        <v>32</v>
      </c>
      <c r="C10" s="3">
        <v>46.8</v>
      </c>
      <c r="D10" s="3">
        <v>28.5</v>
      </c>
      <c r="E10" s="3">
        <v>0.08</v>
      </c>
      <c r="F10" s="3">
        <v>10.199999999999999</v>
      </c>
      <c r="G10" s="31">
        <v>14.3</v>
      </c>
      <c r="H10" s="34" t="s">
        <v>59</v>
      </c>
      <c r="I10" s="34">
        <v>2001</v>
      </c>
      <c r="J10" s="6" t="s">
        <v>62</v>
      </c>
    </row>
    <row r="11" spans="2:10" ht="14">
      <c r="B11" s="19" t="s">
        <v>33</v>
      </c>
      <c r="C11" s="3"/>
      <c r="D11" s="3"/>
      <c r="E11" s="3"/>
      <c r="F11" s="3"/>
      <c r="G11" s="31"/>
      <c r="H11" s="34"/>
      <c r="I11" s="34"/>
      <c r="J11" s="6"/>
    </row>
    <row r="12" spans="2:10" ht="14">
      <c r="B12" s="19" t="s">
        <v>6</v>
      </c>
      <c r="C12" s="3" t="s">
        <v>82</v>
      </c>
      <c r="D12" s="3" t="s">
        <v>82</v>
      </c>
      <c r="E12" s="3" t="s">
        <v>82</v>
      </c>
      <c r="F12" s="3" t="s">
        <v>82</v>
      </c>
      <c r="G12" s="31" t="s">
        <v>82</v>
      </c>
      <c r="H12" s="34"/>
      <c r="I12" s="34"/>
      <c r="J12" s="6"/>
    </row>
    <row r="13" spans="2:10" ht="28">
      <c r="B13" s="19" t="s">
        <v>31</v>
      </c>
      <c r="C13" s="3">
        <v>63.5</v>
      </c>
      <c r="D13" s="3">
        <v>16</v>
      </c>
      <c r="E13" s="3">
        <v>16.2</v>
      </c>
      <c r="F13" s="3">
        <v>4.2</v>
      </c>
      <c r="G13" s="31">
        <v>0</v>
      </c>
      <c r="H13" s="34" t="s">
        <v>63</v>
      </c>
      <c r="I13" s="34">
        <v>2000</v>
      </c>
      <c r="J13" s="6" t="str">
        <f>'tenures year 3'!$J$13</f>
        <v>'Other'' includes right of occupancy dwellings. Data as of 31 December 2014</v>
      </c>
    </row>
    <row r="14" spans="2:10" ht="28">
      <c r="B14" s="19" t="s">
        <v>30</v>
      </c>
      <c r="C14" s="3">
        <v>55.7</v>
      </c>
      <c r="D14" s="3">
        <v>25.2</v>
      </c>
      <c r="E14" s="3">
        <v>19.100000000000001</v>
      </c>
      <c r="F14" s="3">
        <v>0</v>
      </c>
      <c r="G14" s="31">
        <v>0</v>
      </c>
      <c r="H14" s="34" t="s">
        <v>65</v>
      </c>
      <c r="I14" s="34">
        <v>2000</v>
      </c>
      <c r="J14" s="6" t="s">
        <v>68</v>
      </c>
    </row>
    <row r="15" spans="2:10" ht="14">
      <c r="B15" s="19" t="s">
        <v>23</v>
      </c>
      <c r="C15" s="3"/>
      <c r="D15" s="3"/>
      <c r="E15" s="3"/>
      <c r="F15" s="3"/>
      <c r="G15" s="31"/>
      <c r="H15" s="34"/>
      <c r="I15" s="34"/>
      <c r="J15" s="6"/>
    </row>
    <row r="16" spans="2:10" ht="14">
      <c r="B16" s="19" t="s">
        <v>15</v>
      </c>
      <c r="C16" s="3" t="s">
        <v>82</v>
      </c>
      <c r="D16" s="3" t="s">
        <v>82</v>
      </c>
      <c r="E16" s="3" t="s">
        <v>82</v>
      </c>
      <c r="F16" s="3" t="s">
        <v>82</v>
      </c>
      <c r="G16" s="31" t="s">
        <v>82</v>
      </c>
      <c r="H16" s="34"/>
      <c r="I16" s="34"/>
      <c r="J16" s="6"/>
    </row>
    <row r="17" spans="2:10" ht="14">
      <c r="B17" s="19" t="s">
        <v>11</v>
      </c>
      <c r="C17" s="22">
        <v>0.92150018437871961</v>
      </c>
      <c r="D17" s="22">
        <v>2.6703891027706119E-2</v>
      </c>
      <c r="E17" s="22">
        <v>4.6839239368013152E-2</v>
      </c>
      <c r="F17" s="22">
        <v>4.9566852255611494E-3</v>
      </c>
      <c r="G17" s="31">
        <v>0</v>
      </c>
      <c r="H17" s="34" t="s">
        <v>59</v>
      </c>
      <c r="I17" s="34">
        <v>2001</v>
      </c>
      <c r="J17" s="6"/>
    </row>
    <row r="18" spans="2:10" ht="14">
      <c r="B18" s="19" t="s">
        <v>18</v>
      </c>
      <c r="C18" s="3" t="s">
        <v>82</v>
      </c>
      <c r="D18" s="3" t="s">
        <v>82</v>
      </c>
      <c r="E18" s="3" t="s">
        <v>82</v>
      </c>
      <c r="F18" s="3" t="s">
        <v>82</v>
      </c>
      <c r="G18" s="31" t="s">
        <v>82</v>
      </c>
      <c r="H18" s="34"/>
      <c r="I18" s="34"/>
      <c r="J18" s="6"/>
    </row>
    <row r="19" spans="2:10" ht="14">
      <c r="B19" s="19" t="s">
        <v>26</v>
      </c>
      <c r="C19" s="3">
        <v>60.5</v>
      </c>
      <c r="D19" s="3">
        <v>31.5</v>
      </c>
      <c r="E19" s="3">
        <v>3.9</v>
      </c>
      <c r="F19" s="3">
        <v>3.9</v>
      </c>
      <c r="G19" s="31">
        <v>0</v>
      </c>
      <c r="H19" s="34"/>
      <c r="I19" s="34">
        <v>1998</v>
      </c>
      <c r="J19" s="6" t="s">
        <v>72</v>
      </c>
    </row>
    <row r="20" spans="2:10" ht="14">
      <c r="B20" s="19" t="s">
        <v>4</v>
      </c>
      <c r="C20" s="3"/>
      <c r="D20" s="3"/>
      <c r="E20" s="3"/>
      <c r="F20" s="3"/>
      <c r="G20" s="31"/>
      <c r="H20" s="34"/>
      <c r="I20" s="34"/>
      <c r="J20" s="6"/>
    </row>
    <row r="21" spans="2:10" ht="14">
      <c r="B21" s="19" t="s">
        <v>16</v>
      </c>
      <c r="C21" s="3" t="s">
        <v>82</v>
      </c>
      <c r="D21" s="3" t="s">
        <v>82</v>
      </c>
      <c r="E21" s="3" t="s">
        <v>82</v>
      </c>
      <c r="F21" s="3" t="s">
        <v>82</v>
      </c>
      <c r="G21" s="31" t="s">
        <v>82</v>
      </c>
      <c r="H21" s="34"/>
      <c r="I21" s="34"/>
      <c r="J21" s="6"/>
    </row>
    <row r="22" spans="2:10" ht="14">
      <c r="B22" s="19" t="s">
        <v>2</v>
      </c>
      <c r="C22" s="23">
        <v>94.5</v>
      </c>
      <c r="D22" s="23">
        <v>0</v>
      </c>
      <c r="E22" s="23">
        <v>2.4</v>
      </c>
      <c r="F22" s="23">
        <v>0</v>
      </c>
      <c r="G22" s="32">
        <v>3.1</v>
      </c>
      <c r="H22" s="34"/>
      <c r="I22" s="34">
        <v>2001</v>
      </c>
      <c r="J22" s="6"/>
    </row>
    <row r="23" spans="2:10" ht="14">
      <c r="B23" s="19" t="s">
        <v>17</v>
      </c>
      <c r="C23" s="3">
        <v>63.1</v>
      </c>
      <c r="D23" s="3" t="s">
        <v>82</v>
      </c>
      <c r="E23" s="3" t="s">
        <v>82</v>
      </c>
      <c r="F23" s="3" t="s">
        <v>82</v>
      </c>
      <c r="G23" s="31" t="s">
        <v>82</v>
      </c>
      <c r="H23" s="34" t="s">
        <v>59</v>
      </c>
      <c r="I23" s="34">
        <v>2001</v>
      </c>
      <c r="J23" s="6" t="s">
        <v>75</v>
      </c>
    </row>
    <row r="24" spans="2:10" ht="14">
      <c r="B24" s="19" t="s">
        <v>0</v>
      </c>
      <c r="C24" s="3">
        <v>75.2</v>
      </c>
      <c r="D24" s="3" t="s">
        <v>82</v>
      </c>
      <c r="E24" s="3" t="s">
        <v>82</v>
      </c>
      <c r="F24" s="3" t="s">
        <v>82</v>
      </c>
      <c r="G24" s="31" t="s">
        <v>82</v>
      </c>
      <c r="H24" s="35" t="s">
        <v>80</v>
      </c>
      <c r="I24" s="34">
        <v>2005</v>
      </c>
      <c r="J24" s="6"/>
    </row>
    <row r="25" spans="2:10" ht="14">
      <c r="B25" s="19" t="s">
        <v>9</v>
      </c>
      <c r="C25" s="3">
        <v>75.400000000000006</v>
      </c>
      <c r="D25" s="3">
        <v>13.1</v>
      </c>
      <c r="E25" s="3">
        <v>0</v>
      </c>
      <c r="F25" s="3">
        <v>11.5</v>
      </c>
      <c r="G25" s="31">
        <v>0</v>
      </c>
      <c r="H25" s="34" t="str">
        <f>'tenures year 4'!$H$25</f>
        <v>total occupied</v>
      </c>
      <c r="I25" s="34">
        <v>2000</v>
      </c>
      <c r="J25" s="6" t="s">
        <v>78</v>
      </c>
    </row>
    <row r="26" spans="2:10" ht="14">
      <c r="B26" s="19" t="s">
        <v>19</v>
      </c>
      <c r="C26" s="3">
        <v>54.2</v>
      </c>
      <c r="D26" s="3">
        <v>8.9</v>
      </c>
      <c r="E26" s="3">
        <v>36.700000000000003</v>
      </c>
      <c r="F26" s="3">
        <v>0</v>
      </c>
      <c r="G26" s="31">
        <v>0</v>
      </c>
      <c r="H26" s="35" t="s">
        <v>80</v>
      </c>
      <c r="I26" s="34">
        <v>2000</v>
      </c>
      <c r="J26" s="6"/>
    </row>
    <row r="27" spans="2:10" ht="14">
      <c r="B27" s="19" t="s">
        <v>28</v>
      </c>
      <c r="C27" s="3"/>
      <c r="D27" s="3"/>
      <c r="E27" s="3"/>
      <c r="F27" s="3"/>
      <c r="G27" s="31"/>
      <c r="H27" s="34"/>
      <c r="I27" s="34"/>
      <c r="J27" s="6"/>
    </row>
    <row r="28" spans="2:10" ht="14">
      <c r="B28" s="19" t="s">
        <v>12</v>
      </c>
      <c r="C28" s="3">
        <v>62.5</v>
      </c>
      <c r="D28" s="3">
        <v>19.600000000000001</v>
      </c>
      <c r="E28" s="3">
        <v>3.7</v>
      </c>
      <c r="F28" s="3">
        <v>0</v>
      </c>
      <c r="G28" s="31">
        <v>14.1</v>
      </c>
      <c r="H28" s="35" t="s">
        <v>80</v>
      </c>
      <c r="I28" s="34">
        <v>2000</v>
      </c>
      <c r="J28" s="6"/>
    </row>
    <row r="29" spans="2:10" ht="14">
      <c r="B29" s="19" t="s">
        <v>13</v>
      </c>
      <c r="C29" s="25" t="s">
        <v>82</v>
      </c>
      <c r="D29" s="25" t="s">
        <v>82</v>
      </c>
      <c r="E29" s="25" t="s">
        <v>82</v>
      </c>
      <c r="F29" s="25" t="s">
        <v>82</v>
      </c>
      <c r="G29" s="37" t="s">
        <v>82</v>
      </c>
      <c r="H29" s="34"/>
      <c r="I29" s="34"/>
      <c r="J29" s="6"/>
    </row>
    <row r="30" spans="2:10" ht="14">
      <c r="B30" s="19" t="s">
        <v>7</v>
      </c>
      <c r="C30" s="3" t="s">
        <v>82</v>
      </c>
      <c r="D30" s="3" t="s">
        <v>82</v>
      </c>
      <c r="E30" s="3" t="s">
        <v>82</v>
      </c>
      <c r="F30" s="3" t="s">
        <v>82</v>
      </c>
      <c r="G30" s="31" t="s">
        <v>82</v>
      </c>
      <c r="H30" s="34"/>
      <c r="I30" s="34"/>
      <c r="J30" s="6"/>
    </row>
    <row r="31" spans="2:10" ht="14">
      <c r="B31" s="19" t="s">
        <v>27</v>
      </c>
      <c r="C31" s="3" t="s">
        <v>82</v>
      </c>
      <c r="D31" s="3" t="s">
        <v>82</v>
      </c>
      <c r="E31" s="3" t="s">
        <v>82</v>
      </c>
      <c r="F31" s="3" t="s">
        <v>82</v>
      </c>
      <c r="G31" s="31" t="s">
        <v>82</v>
      </c>
      <c r="H31" s="34"/>
      <c r="I31" s="34"/>
      <c r="J31" s="6"/>
    </row>
    <row r="32" spans="2:10" ht="14">
      <c r="B32" s="19" t="s">
        <v>8</v>
      </c>
      <c r="C32" s="22">
        <v>0.90163397453358107</v>
      </c>
      <c r="D32" s="22">
        <v>2.3480410579631694E-2</v>
      </c>
      <c r="E32" s="22">
        <v>7.4885614886787188E-2</v>
      </c>
      <c r="F32" s="3">
        <v>0</v>
      </c>
      <c r="G32" s="31">
        <v>0</v>
      </c>
      <c r="H32" s="34" t="s">
        <v>59</v>
      </c>
      <c r="I32" s="34"/>
      <c r="J32" s="6"/>
    </row>
    <row r="33" spans="2:10" ht="14">
      <c r="B33" s="19" t="s">
        <v>21</v>
      </c>
      <c r="C33" s="3" t="s">
        <v>82</v>
      </c>
      <c r="D33" s="3" t="s">
        <v>82</v>
      </c>
      <c r="E33" s="3" t="s">
        <v>82</v>
      </c>
      <c r="F33" s="3" t="s">
        <v>82</v>
      </c>
      <c r="G33" s="31" t="s">
        <v>82</v>
      </c>
      <c r="H33" s="34"/>
      <c r="I33" s="34"/>
      <c r="J33" s="6"/>
    </row>
    <row r="34" spans="2:10" ht="14">
      <c r="B34" s="19" t="s">
        <v>29</v>
      </c>
      <c r="C34" s="3">
        <v>41.2</v>
      </c>
      <c r="D34" s="3">
        <v>40.5</v>
      </c>
      <c r="E34" s="3">
        <v>0</v>
      </c>
      <c r="F34" s="3">
        <v>0</v>
      </c>
      <c r="G34" s="31">
        <v>18.3</v>
      </c>
      <c r="H34" s="34" t="s">
        <v>80</v>
      </c>
      <c r="I34" s="34">
        <v>2000</v>
      </c>
      <c r="J34" s="6"/>
    </row>
    <row r="35" spans="2:10" ht="15.75" customHeight="1">
      <c r="B35" s="19" t="s">
        <v>25</v>
      </c>
      <c r="C35" s="3" t="s">
        <v>82</v>
      </c>
      <c r="D35" s="3" t="s">
        <v>82</v>
      </c>
      <c r="E35" s="3" t="s">
        <v>82</v>
      </c>
      <c r="F35" s="3" t="s">
        <v>82</v>
      </c>
      <c r="G35" s="31" t="s">
        <v>82</v>
      </c>
      <c r="H35" s="34"/>
      <c r="I35" s="34"/>
      <c r="J35" s="6"/>
    </row>
    <row r="36" spans="2:10" ht="14">
      <c r="B36" s="19" t="s">
        <v>24</v>
      </c>
      <c r="C36" s="3">
        <v>68.900000000000006</v>
      </c>
      <c r="D36" s="3">
        <v>9.4</v>
      </c>
      <c r="E36" s="3">
        <v>21.3</v>
      </c>
      <c r="F36" s="3">
        <v>0.4</v>
      </c>
      <c r="G36" s="31">
        <v>0</v>
      </c>
      <c r="H36" s="34" t="s">
        <v>59</v>
      </c>
      <c r="I36" s="34">
        <v>2000</v>
      </c>
      <c r="J36" s="6" t="str">
        <f>'Total_linked &amp; notes'!$K$39</f>
        <v>Data for the whole UK. Source: DCLG Live Tables, Table 101: Dwelling stock: by tenure1, United Kingdom (historical series)</v>
      </c>
    </row>
    <row r="37" spans="2:10" ht="14">
      <c r="B37" s="19" t="s">
        <v>5</v>
      </c>
      <c r="C37" s="3" t="s">
        <v>82</v>
      </c>
      <c r="D37" s="3" t="s">
        <v>82</v>
      </c>
      <c r="E37" s="3" t="s">
        <v>82</v>
      </c>
      <c r="F37" s="3" t="s">
        <v>82</v>
      </c>
      <c r="G37" s="31" t="s">
        <v>82</v>
      </c>
      <c r="H37" s="34"/>
      <c r="I37" s="34"/>
      <c r="J37" s="6"/>
    </row>
  </sheetData>
  <phoneticPr fontId="1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B2:J38"/>
  <sheetViews>
    <sheetView workbookViewId="0">
      <selection activeCell="K29" sqref="K29"/>
    </sheetView>
  </sheetViews>
  <sheetFormatPr baseColWidth="10" defaultColWidth="8.83203125" defaultRowHeight="13"/>
  <cols>
    <col min="2" max="2" width="13" customWidth="1"/>
    <col min="3" max="3" width="12.5" customWidth="1"/>
    <col min="4" max="4" width="12" customWidth="1"/>
    <col min="5" max="5" width="10.83203125" customWidth="1"/>
    <col min="7" max="7" width="10.6640625" customWidth="1"/>
    <col min="8" max="8" width="12.6640625" customWidth="1"/>
    <col min="9" max="9" width="9.83203125" customWidth="1"/>
    <col min="10" max="10" width="32.5" customWidth="1"/>
    <col min="11" max="11" width="14.33203125" customWidth="1"/>
  </cols>
  <sheetData>
    <row r="2" spans="2:10" ht="28">
      <c r="B2" s="3"/>
      <c r="C2" s="28" t="s">
        <v>34</v>
      </c>
      <c r="D2" s="20" t="s">
        <v>35</v>
      </c>
      <c r="E2" s="20" t="s">
        <v>36</v>
      </c>
      <c r="F2" s="20" t="s">
        <v>37</v>
      </c>
      <c r="G2" s="29" t="s">
        <v>38</v>
      </c>
      <c r="H2" s="33" t="s">
        <v>58</v>
      </c>
      <c r="I2" s="33" t="s">
        <v>39</v>
      </c>
      <c r="J2" s="20" t="s">
        <v>40</v>
      </c>
    </row>
    <row r="3" spans="2:10" ht="14">
      <c r="B3" s="7" t="s">
        <v>20</v>
      </c>
      <c r="C3" s="54">
        <v>69.3</v>
      </c>
      <c r="D3" s="55">
        <v>25.1</v>
      </c>
      <c r="E3" s="55">
        <v>5.6</v>
      </c>
      <c r="F3" s="55">
        <v>0</v>
      </c>
      <c r="G3" s="56">
        <v>0</v>
      </c>
      <c r="H3" s="34" t="s">
        <v>59</v>
      </c>
      <c r="I3" s="39">
        <v>2011</v>
      </c>
      <c r="J3" s="6"/>
    </row>
    <row r="4" spans="2:10" ht="14">
      <c r="B4" s="7" t="s">
        <v>14</v>
      </c>
      <c r="C4" s="54">
        <v>54.7</v>
      </c>
      <c r="D4" s="55">
        <v>19.399999999999999</v>
      </c>
      <c r="E4" s="55">
        <v>25.9</v>
      </c>
      <c r="F4" s="55">
        <v>0</v>
      </c>
      <c r="G4" s="56">
        <v>0</v>
      </c>
      <c r="H4" s="34" t="s">
        <v>59</v>
      </c>
      <c r="I4" s="39">
        <v>2012</v>
      </c>
      <c r="J4" s="6"/>
    </row>
    <row r="5" spans="2:10" ht="14">
      <c r="B5" s="7" t="s">
        <v>10</v>
      </c>
      <c r="C5" s="54" t="s">
        <v>82</v>
      </c>
      <c r="D5" s="55" t="s">
        <v>82</v>
      </c>
      <c r="E5" s="55" t="s">
        <v>82</v>
      </c>
      <c r="F5" s="55" t="s">
        <v>82</v>
      </c>
      <c r="G5" s="56" t="s">
        <v>82</v>
      </c>
      <c r="H5" s="39"/>
      <c r="I5" s="39"/>
      <c r="J5" s="6"/>
    </row>
    <row r="6" spans="2:10" ht="14">
      <c r="B6" s="7" t="s">
        <v>22</v>
      </c>
      <c r="C6" s="54" t="s">
        <v>82</v>
      </c>
      <c r="D6" s="55" t="s">
        <v>82</v>
      </c>
      <c r="E6" s="55" t="s">
        <v>82</v>
      </c>
      <c r="F6" s="55" t="s">
        <v>82</v>
      </c>
      <c r="G6" s="56" t="s">
        <v>82</v>
      </c>
      <c r="H6" s="34"/>
      <c r="I6" s="39"/>
      <c r="J6" s="10" t="s">
        <v>88</v>
      </c>
    </row>
    <row r="7" spans="2:10" ht="14">
      <c r="B7" s="7" t="s">
        <v>1</v>
      </c>
      <c r="C7" s="54" t="s">
        <v>82</v>
      </c>
      <c r="D7" s="55" t="s">
        <v>82</v>
      </c>
      <c r="E7" s="55" t="s">
        <v>82</v>
      </c>
      <c r="F7" s="55" t="s">
        <v>82</v>
      </c>
      <c r="G7" s="56" t="s">
        <v>82</v>
      </c>
      <c r="H7" s="39"/>
      <c r="I7" s="39"/>
      <c r="J7" s="6"/>
    </row>
    <row r="8" spans="2:10" ht="28">
      <c r="B8" s="7" t="s">
        <v>69</v>
      </c>
      <c r="C8" s="54" t="s">
        <v>291</v>
      </c>
      <c r="D8" s="55" t="s">
        <v>292</v>
      </c>
      <c r="E8" s="55" t="s">
        <v>293</v>
      </c>
      <c r="F8" s="55" t="s">
        <v>294</v>
      </c>
      <c r="G8" s="56">
        <v>0</v>
      </c>
      <c r="H8" s="34" t="s">
        <v>63</v>
      </c>
      <c r="I8" s="39">
        <v>2013</v>
      </c>
      <c r="J8" s="9" t="s">
        <v>295</v>
      </c>
    </row>
    <row r="9" spans="2:10" ht="25.5" customHeight="1">
      <c r="B9" s="7" t="s">
        <v>3</v>
      </c>
      <c r="C9" s="54">
        <v>68.599999999999994</v>
      </c>
      <c r="D9" s="55" t="s">
        <v>82</v>
      </c>
      <c r="E9" s="55" t="s">
        <v>82</v>
      </c>
      <c r="F9" s="55">
        <v>12.5</v>
      </c>
      <c r="G9" s="56">
        <v>0</v>
      </c>
      <c r="H9" s="34" t="s">
        <v>93</v>
      </c>
      <c r="I9" s="39">
        <v>2011</v>
      </c>
      <c r="J9" s="7" t="s">
        <v>94</v>
      </c>
    </row>
    <row r="10" spans="2:10" ht="15" customHeight="1">
      <c r="B10" s="7" t="s">
        <v>32</v>
      </c>
      <c r="C10" s="54">
        <v>55.9</v>
      </c>
      <c r="D10" s="57">
        <v>21.9</v>
      </c>
      <c r="E10" s="55">
        <v>0.5</v>
      </c>
      <c r="F10" s="55">
        <v>12.3</v>
      </c>
      <c r="G10" s="56">
        <v>9.4</v>
      </c>
      <c r="H10" s="34" t="str">
        <f>$H$3</f>
        <v>total occupied</v>
      </c>
      <c r="I10" s="39">
        <v>2011</v>
      </c>
      <c r="J10" s="6" t="s">
        <v>61</v>
      </c>
    </row>
    <row r="11" spans="2:10" ht="14">
      <c r="B11" s="7" t="s">
        <v>33</v>
      </c>
      <c r="C11" s="54"/>
      <c r="D11" s="55"/>
      <c r="E11" s="55"/>
      <c r="F11" s="55"/>
      <c r="G11" s="56"/>
      <c r="H11" s="34"/>
      <c r="I11" s="39"/>
      <c r="J11" s="6"/>
    </row>
    <row r="12" spans="2:10" ht="14">
      <c r="B12" s="7" t="s">
        <v>6</v>
      </c>
      <c r="C12" s="54">
        <v>88.3</v>
      </c>
      <c r="D12" s="55">
        <v>10.199999999999999</v>
      </c>
      <c r="E12" s="55">
        <v>1.4</v>
      </c>
      <c r="F12" s="55">
        <v>0</v>
      </c>
      <c r="G12" s="56">
        <v>0</v>
      </c>
      <c r="H12" s="34" t="s">
        <v>59</v>
      </c>
      <c r="I12" s="39">
        <v>2013</v>
      </c>
      <c r="J12" s="6"/>
    </row>
    <row r="13" spans="2:10" ht="28">
      <c r="B13" s="7" t="s">
        <v>31</v>
      </c>
      <c r="C13" s="54">
        <v>65.2</v>
      </c>
      <c r="D13" s="55">
        <v>16.600000000000001</v>
      </c>
      <c r="E13" s="55">
        <v>13.8</v>
      </c>
      <c r="F13" s="55">
        <v>4.3</v>
      </c>
      <c r="G13" s="56">
        <v>0</v>
      </c>
      <c r="H13" s="34" t="s">
        <v>63</v>
      </c>
      <c r="I13" s="39">
        <v>2012</v>
      </c>
      <c r="J13" s="6" t="str">
        <f>'tenures year 4'!$J$13</f>
        <v>'Other'' includes right of occupancy dwellings. Data as of 31 December 2014</v>
      </c>
    </row>
    <row r="14" spans="2:10" ht="28">
      <c r="B14" s="7" t="s">
        <v>30</v>
      </c>
      <c r="C14" s="54">
        <v>57.6</v>
      </c>
      <c r="D14" s="55">
        <v>23.6</v>
      </c>
      <c r="E14" s="55">
        <v>18.7</v>
      </c>
      <c r="F14" s="55">
        <v>0</v>
      </c>
      <c r="G14" s="56">
        <v>0</v>
      </c>
      <c r="H14" s="34" t="str">
        <f>'tenures year 4'!$H$14</f>
        <v>total primary residence</v>
      </c>
      <c r="I14" s="39">
        <v>2013</v>
      </c>
      <c r="J14" s="6" t="s">
        <v>67</v>
      </c>
    </row>
    <row r="15" spans="2:10" ht="14">
      <c r="B15" s="7" t="s">
        <v>23</v>
      </c>
      <c r="C15" s="54">
        <v>44.3</v>
      </c>
      <c r="D15" s="55"/>
      <c r="E15" s="55"/>
      <c r="F15" s="55"/>
      <c r="G15" s="56"/>
      <c r="H15" s="34"/>
      <c r="I15" s="39">
        <v>2011</v>
      </c>
      <c r="J15" s="6" t="s">
        <v>97</v>
      </c>
    </row>
    <row r="16" spans="2:10" ht="14">
      <c r="B16" s="7" t="s">
        <v>15</v>
      </c>
      <c r="C16" s="54">
        <v>73.2</v>
      </c>
      <c r="D16" s="55">
        <v>21.7</v>
      </c>
      <c r="E16" s="55">
        <v>0</v>
      </c>
      <c r="F16" s="55">
        <v>4.7</v>
      </c>
      <c r="G16" s="56">
        <v>0.4</v>
      </c>
      <c r="H16" s="39" t="s">
        <v>59</v>
      </c>
      <c r="I16" s="39">
        <v>2011</v>
      </c>
      <c r="J16" s="6" t="s">
        <v>257</v>
      </c>
    </row>
    <row r="17" spans="2:10" ht="14">
      <c r="B17" s="7" t="s">
        <v>11</v>
      </c>
      <c r="C17" s="54">
        <v>0.91565367703797307</v>
      </c>
      <c r="D17" s="55">
        <v>3.7079522721051299E-2</v>
      </c>
      <c r="E17" s="55">
        <v>3.3811476195478564E-2</v>
      </c>
      <c r="F17" s="55">
        <v>1.3455324045497055E-2</v>
      </c>
      <c r="G17" s="56">
        <v>0</v>
      </c>
      <c r="H17" s="34" t="s">
        <v>59</v>
      </c>
      <c r="I17" s="39">
        <v>2011</v>
      </c>
      <c r="J17" s="6"/>
    </row>
    <row r="18" spans="2:10" ht="14">
      <c r="B18" s="7" t="s">
        <v>18</v>
      </c>
      <c r="C18" s="54">
        <v>69.8</v>
      </c>
      <c r="D18" s="55">
        <v>18.5</v>
      </c>
      <c r="E18" s="55">
        <v>8.6999999999999993</v>
      </c>
      <c r="F18" s="55">
        <v>3</v>
      </c>
      <c r="G18" s="56">
        <v>0</v>
      </c>
      <c r="H18" s="34" t="s">
        <v>59</v>
      </c>
      <c r="I18" s="39">
        <v>2011</v>
      </c>
      <c r="J18" s="6" t="s">
        <v>71</v>
      </c>
    </row>
    <row r="19" spans="2:10" ht="14">
      <c r="B19" s="7" t="s">
        <v>133</v>
      </c>
      <c r="C19" s="54">
        <v>72</v>
      </c>
      <c r="D19" s="55" t="s">
        <v>82</v>
      </c>
      <c r="E19" s="55" t="s">
        <v>82</v>
      </c>
      <c r="F19" s="55">
        <v>10</v>
      </c>
      <c r="G19" s="56" t="s">
        <v>82</v>
      </c>
      <c r="H19" s="34" t="s">
        <v>59</v>
      </c>
      <c r="I19" s="39">
        <v>2011</v>
      </c>
      <c r="J19" s="6" t="s">
        <v>254</v>
      </c>
    </row>
    <row r="20" spans="2:10" ht="14">
      <c r="B20" s="7" t="s">
        <v>26</v>
      </c>
      <c r="C20" s="54">
        <v>62.4</v>
      </c>
      <c r="D20" s="55">
        <v>31.6</v>
      </c>
      <c r="E20" s="55">
        <v>3.8</v>
      </c>
      <c r="F20" s="55">
        <v>2.2000000000000002</v>
      </c>
      <c r="G20" s="56">
        <v>0</v>
      </c>
      <c r="H20" s="34"/>
      <c r="I20" s="39">
        <v>2013</v>
      </c>
      <c r="J20" s="6" t="s">
        <v>72</v>
      </c>
    </row>
    <row r="21" spans="2:10" ht="14">
      <c r="B21" s="7" t="s">
        <v>4</v>
      </c>
      <c r="C21" s="54" t="s">
        <v>82</v>
      </c>
      <c r="D21" s="55" t="s">
        <v>82</v>
      </c>
      <c r="E21" s="55" t="s">
        <v>82</v>
      </c>
      <c r="F21" s="55" t="s">
        <v>82</v>
      </c>
      <c r="G21" s="56" t="s">
        <v>82</v>
      </c>
      <c r="H21" s="39"/>
      <c r="I21" s="39"/>
      <c r="J21" s="6"/>
    </row>
    <row r="22" spans="2:10" ht="14">
      <c r="B22" s="7" t="s">
        <v>16</v>
      </c>
      <c r="C22" s="58">
        <v>58.8</v>
      </c>
      <c r="D22" s="24">
        <v>12.5</v>
      </c>
      <c r="E22" s="24">
        <v>0.16</v>
      </c>
      <c r="F22" s="24">
        <v>28.6</v>
      </c>
      <c r="G22" s="59">
        <v>0</v>
      </c>
      <c r="H22" s="34" t="s">
        <v>59</v>
      </c>
      <c r="I22" s="39">
        <v>2011</v>
      </c>
      <c r="J22" s="26" t="s">
        <v>81</v>
      </c>
    </row>
    <row r="23" spans="2:10" ht="14">
      <c r="B23" s="7" t="s">
        <v>2</v>
      </c>
      <c r="C23" s="54">
        <v>92.2</v>
      </c>
      <c r="D23" s="55">
        <v>1.4</v>
      </c>
      <c r="E23" s="55">
        <v>6.4</v>
      </c>
      <c r="F23" s="55">
        <v>0</v>
      </c>
      <c r="G23" s="56">
        <v>0</v>
      </c>
      <c r="H23" s="34"/>
      <c r="I23" s="39">
        <v>2013</v>
      </c>
      <c r="J23" s="6"/>
    </row>
    <row r="24" spans="2:10" ht="15" customHeight="1">
      <c r="B24" s="7" t="s">
        <v>17</v>
      </c>
      <c r="C24" s="54">
        <v>69</v>
      </c>
      <c r="D24" s="55" t="s">
        <v>82</v>
      </c>
      <c r="E24" s="55" t="s">
        <v>82</v>
      </c>
      <c r="F24" s="55" t="s">
        <v>82</v>
      </c>
      <c r="G24" s="56" t="s">
        <v>82</v>
      </c>
      <c r="H24" s="34" t="s">
        <v>59</v>
      </c>
      <c r="I24" s="39">
        <v>2011</v>
      </c>
      <c r="J24" s="6" t="s">
        <v>76</v>
      </c>
    </row>
    <row r="25" spans="2:10" ht="14">
      <c r="B25" s="7" t="s">
        <v>0</v>
      </c>
      <c r="C25" s="54">
        <v>76.400000000000006</v>
      </c>
      <c r="D25" s="55">
        <v>15.2</v>
      </c>
      <c r="E25" s="55">
        <v>5.5</v>
      </c>
      <c r="F25" s="55">
        <v>2.7</v>
      </c>
      <c r="G25" s="56">
        <v>0</v>
      </c>
      <c r="H25" s="35" t="s">
        <v>80</v>
      </c>
      <c r="I25" s="39">
        <v>2011</v>
      </c>
      <c r="J25" s="6" t="s">
        <v>79</v>
      </c>
    </row>
    <row r="26" spans="2:10" ht="14">
      <c r="B26" s="7" t="s">
        <v>9</v>
      </c>
      <c r="C26" s="54">
        <v>76.400000000000006</v>
      </c>
      <c r="D26" s="55">
        <v>14</v>
      </c>
      <c r="E26" s="55">
        <v>0</v>
      </c>
      <c r="F26" s="55">
        <v>9.5</v>
      </c>
      <c r="G26" s="56">
        <v>0</v>
      </c>
      <c r="H26" s="34" t="str">
        <f>'tenures year 4'!$H$25</f>
        <v>total occupied</v>
      </c>
      <c r="I26" s="39">
        <v>2011</v>
      </c>
      <c r="J26" s="6" t="s">
        <v>78</v>
      </c>
    </row>
    <row r="27" spans="2:10" ht="14.25" customHeight="1">
      <c r="B27" s="7" t="s">
        <v>19</v>
      </c>
      <c r="C27" s="54">
        <v>59.5</v>
      </c>
      <c r="D27" s="55">
        <v>9.3000000000000007</v>
      </c>
      <c r="E27" s="55">
        <v>31.2</v>
      </c>
      <c r="F27" s="55">
        <v>0</v>
      </c>
      <c r="G27" s="56">
        <v>0</v>
      </c>
      <c r="H27" s="40" t="s">
        <v>80</v>
      </c>
      <c r="I27" s="39">
        <v>2012</v>
      </c>
      <c r="J27" s="6"/>
    </row>
    <row r="28" spans="2:10" ht="16.5" customHeight="1">
      <c r="B28" s="7" t="s">
        <v>28</v>
      </c>
      <c r="C28" s="54"/>
      <c r="D28" s="55"/>
      <c r="E28" s="55"/>
      <c r="F28" s="55"/>
      <c r="G28" s="56"/>
      <c r="H28" s="34"/>
      <c r="I28" s="39"/>
      <c r="J28" s="6"/>
    </row>
    <row r="29" spans="2:10" ht="14">
      <c r="B29" s="7" t="s">
        <v>12</v>
      </c>
      <c r="C29" s="54">
        <v>62.8</v>
      </c>
      <c r="D29" s="55">
        <v>18.2</v>
      </c>
      <c r="E29" s="55">
        <v>4.5999999999999996</v>
      </c>
      <c r="F29" s="55">
        <v>0</v>
      </c>
      <c r="G29" s="56">
        <v>14.4</v>
      </c>
      <c r="H29" s="35" t="s">
        <v>80</v>
      </c>
      <c r="I29" s="39">
        <v>2011</v>
      </c>
      <c r="J29" s="6"/>
    </row>
    <row r="30" spans="2:10" ht="14">
      <c r="B30" s="7" t="s">
        <v>13</v>
      </c>
      <c r="C30" s="60" t="s">
        <v>82</v>
      </c>
      <c r="D30" s="61" t="s">
        <v>82</v>
      </c>
      <c r="E30" s="61" t="s">
        <v>82</v>
      </c>
      <c r="F30" s="61" t="s">
        <v>82</v>
      </c>
      <c r="G30" s="62" t="s">
        <v>82</v>
      </c>
      <c r="H30" s="41" t="s">
        <v>82</v>
      </c>
      <c r="I30" s="39"/>
      <c r="J30" s="6"/>
    </row>
    <row r="31" spans="2:10" ht="14">
      <c r="B31" s="7" t="s">
        <v>7</v>
      </c>
      <c r="C31" s="60">
        <v>0.76096489629658171</v>
      </c>
      <c r="D31" s="61">
        <v>0.20680941874231426</v>
      </c>
      <c r="E31" s="61">
        <v>3.0803856378132474E-2</v>
      </c>
      <c r="F31" s="61">
        <v>0</v>
      </c>
      <c r="G31" s="62">
        <v>1.4218285829715853E-3</v>
      </c>
      <c r="H31" s="35" t="s">
        <v>59</v>
      </c>
      <c r="I31" s="39">
        <v>2011</v>
      </c>
      <c r="J31" s="6"/>
    </row>
    <row r="32" spans="2:10" ht="13.5" customHeight="1">
      <c r="B32" s="7" t="s">
        <v>27</v>
      </c>
      <c r="C32" s="54" t="s">
        <v>82</v>
      </c>
      <c r="D32" s="55" t="s">
        <v>82</v>
      </c>
      <c r="E32" s="55" t="s">
        <v>82</v>
      </c>
      <c r="F32" s="55" t="s">
        <v>82</v>
      </c>
      <c r="G32" s="56"/>
      <c r="H32" s="34"/>
      <c r="I32" s="39"/>
      <c r="J32" s="6"/>
    </row>
    <row r="33" spans="2:10" ht="14">
      <c r="B33" s="7" t="s">
        <v>8</v>
      </c>
      <c r="C33" s="54">
        <v>0.90845771144278609</v>
      </c>
      <c r="D33" s="55">
        <v>2.746268656716418E-2</v>
      </c>
      <c r="E33" s="55">
        <v>6.407960199004975E-2</v>
      </c>
      <c r="F33" s="55">
        <v>0</v>
      </c>
      <c r="G33" s="56">
        <v>0</v>
      </c>
      <c r="H33" s="34" t="s">
        <v>59</v>
      </c>
      <c r="I33" s="39">
        <v>2015</v>
      </c>
      <c r="J33" s="6"/>
    </row>
    <row r="34" spans="2:10" ht="14">
      <c r="B34" s="7" t="s">
        <v>21</v>
      </c>
      <c r="C34" s="54" t="s">
        <v>82</v>
      </c>
      <c r="D34" s="55" t="s">
        <v>82</v>
      </c>
      <c r="E34" s="55" t="s">
        <v>82</v>
      </c>
      <c r="F34" s="55" t="s">
        <v>82</v>
      </c>
      <c r="G34" s="56" t="s">
        <v>82</v>
      </c>
      <c r="H34" s="34"/>
      <c r="I34" s="39"/>
      <c r="J34" s="6"/>
    </row>
    <row r="35" spans="2:10" ht="14">
      <c r="B35" s="7" t="s">
        <v>29</v>
      </c>
      <c r="C35" s="54">
        <v>39.6</v>
      </c>
      <c r="D35" s="55">
        <v>38.4</v>
      </c>
      <c r="E35" s="55">
        <v>0</v>
      </c>
      <c r="F35" s="55">
        <v>0</v>
      </c>
      <c r="G35" s="56">
        <v>22</v>
      </c>
      <c r="H35" s="35" t="s">
        <v>80</v>
      </c>
      <c r="I35" s="39">
        <v>2013</v>
      </c>
      <c r="J35" s="6"/>
    </row>
    <row r="36" spans="2:10" ht="12" customHeight="1">
      <c r="B36" s="7" t="s">
        <v>25</v>
      </c>
      <c r="C36" s="54" t="s">
        <v>82</v>
      </c>
      <c r="D36" s="55" t="s">
        <v>82</v>
      </c>
      <c r="E36" s="55" t="s">
        <v>82</v>
      </c>
      <c r="F36" s="55" t="s">
        <v>82</v>
      </c>
      <c r="G36" s="56" t="s">
        <v>82</v>
      </c>
      <c r="H36" s="39"/>
      <c r="I36" s="39"/>
      <c r="J36" s="6"/>
    </row>
    <row r="37" spans="2:10" ht="15" customHeight="1">
      <c r="B37" s="7" t="s">
        <v>24</v>
      </c>
      <c r="C37" s="54">
        <v>65.5</v>
      </c>
      <c r="D37" s="55">
        <v>16.3</v>
      </c>
      <c r="E37" s="55">
        <v>17.8</v>
      </c>
      <c r="F37" s="55">
        <v>0.2</v>
      </c>
      <c r="G37" s="56">
        <v>99.800000000000011</v>
      </c>
      <c r="H37" s="34" t="s">
        <v>59</v>
      </c>
      <c r="I37" s="39">
        <v>2010</v>
      </c>
      <c r="J37" s="6" t="str">
        <f>'Total_linked &amp; notes'!$K$39</f>
        <v>Data for the whole UK. Source: DCLG Live Tables, Table 101: Dwelling stock: by tenure1, United Kingdom (historical series)</v>
      </c>
    </row>
    <row r="38" spans="2:10" ht="14.25" customHeight="1">
      <c r="B38" s="7" t="s">
        <v>5</v>
      </c>
      <c r="C38" s="65" t="s">
        <v>82</v>
      </c>
      <c r="D38" t="s">
        <v>82</v>
      </c>
      <c r="E38" t="s">
        <v>82</v>
      </c>
      <c r="F38" t="s">
        <v>82</v>
      </c>
      <c r="G38" t="s">
        <v>82</v>
      </c>
      <c r="H38" s="34"/>
      <c r="I38" s="39"/>
      <c r="J38" s="10" t="s">
        <v>95</v>
      </c>
    </row>
  </sheetData>
  <phoneticPr fontId="12"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dimension ref="B2:J37"/>
  <sheetViews>
    <sheetView workbookViewId="0">
      <selection activeCell="B2" sqref="B2:J37"/>
    </sheetView>
  </sheetViews>
  <sheetFormatPr baseColWidth="10" defaultColWidth="8.83203125" defaultRowHeight="13"/>
  <cols>
    <col min="2" max="2" width="13.33203125" customWidth="1"/>
    <col min="3" max="3" width="11.83203125" customWidth="1"/>
    <col min="4" max="4" width="11.1640625" customWidth="1"/>
    <col min="5" max="5" width="11.6640625" customWidth="1"/>
    <col min="6" max="6" width="10.33203125" customWidth="1"/>
    <col min="7" max="7" width="12.5" customWidth="1"/>
    <col min="8" max="8" width="12.6640625" customWidth="1"/>
    <col min="9" max="9" width="11.1640625" customWidth="1"/>
    <col min="10" max="10" width="35.83203125" customWidth="1"/>
    <col min="11" max="11" width="12.6640625" customWidth="1"/>
  </cols>
  <sheetData>
    <row r="2" spans="2:10" ht="42">
      <c r="B2" s="3"/>
      <c r="C2" s="28" t="s">
        <v>34</v>
      </c>
      <c r="D2" s="20" t="s">
        <v>35</v>
      </c>
      <c r="E2" s="20" t="s">
        <v>36</v>
      </c>
      <c r="F2" s="20" t="s">
        <v>37</v>
      </c>
      <c r="G2" s="29" t="s">
        <v>38</v>
      </c>
      <c r="H2" s="33" t="s">
        <v>58</v>
      </c>
      <c r="I2" s="33" t="s">
        <v>39</v>
      </c>
      <c r="J2" s="20" t="s">
        <v>40</v>
      </c>
    </row>
    <row r="3" spans="2:10" ht="14">
      <c r="B3" s="7" t="s">
        <v>20</v>
      </c>
      <c r="C3" s="38">
        <v>68.8</v>
      </c>
      <c r="D3" s="3">
        <v>26.3</v>
      </c>
      <c r="E3" s="3">
        <v>4.9000000000000004</v>
      </c>
      <c r="F3" s="3">
        <v>0</v>
      </c>
      <c r="G3" s="31">
        <v>0</v>
      </c>
      <c r="H3" s="34" t="s">
        <v>59</v>
      </c>
      <c r="I3" s="34">
        <v>2014</v>
      </c>
      <c r="J3" s="6" t="s">
        <v>41</v>
      </c>
    </row>
    <row r="4" spans="2:10" ht="14">
      <c r="B4" s="7" t="s">
        <v>14</v>
      </c>
      <c r="C4" s="38">
        <v>54.6</v>
      </c>
      <c r="D4" s="3">
        <v>19.100000000000001</v>
      </c>
      <c r="E4" s="3">
        <v>26.2</v>
      </c>
      <c r="F4" s="3">
        <v>0</v>
      </c>
      <c r="G4" s="31" t="s">
        <v>56</v>
      </c>
      <c r="H4" s="34" t="s">
        <v>59</v>
      </c>
      <c r="I4" s="34">
        <v>2014</v>
      </c>
      <c r="J4" s="6" t="s">
        <v>57</v>
      </c>
    </row>
    <row r="5" spans="2:10" ht="14">
      <c r="B5" s="7" t="s">
        <v>10</v>
      </c>
      <c r="C5" s="38" t="s">
        <v>82</v>
      </c>
      <c r="D5" s="3" t="s">
        <v>82</v>
      </c>
      <c r="E5" s="3" t="s">
        <v>82</v>
      </c>
      <c r="F5" s="3" t="s">
        <v>82</v>
      </c>
      <c r="G5" s="31" t="s">
        <v>82</v>
      </c>
      <c r="H5" s="34"/>
      <c r="I5" s="34"/>
      <c r="J5" s="6"/>
    </row>
    <row r="6" spans="2:10" ht="14">
      <c r="B6" s="7" t="s">
        <v>22</v>
      </c>
      <c r="C6" s="38" t="s">
        <v>82</v>
      </c>
      <c r="D6" s="3" t="s">
        <v>82</v>
      </c>
      <c r="E6" s="3" t="s">
        <v>82</v>
      </c>
      <c r="F6" s="3" t="s">
        <v>82</v>
      </c>
      <c r="G6" s="3" t="s">
        <v>82</v>
      </c>
      <c r="H6" s="34"/>
      <c r="I6" s="34"/>
    </row>
    <row r="7" spans="2:10" ht="14">
      <c r="B7" s="7" t="s">
        <v>1</v>
      </c>
      <c r="C7" s="38" t="s">
        <v>82</v>
      </c>
      <c r="D7" s="3" t="s">
        <v>82</v>
      </c>
      <c r="E7" s="3" t="s">
        <v>82</v>
      </c>
      <c r="F7" s="3" t="s">
        <v>82</v>
      </c>
      <c r="G7" s="31" t="s">
        <v>82</v>
      </c>
      <c r="H7" s="34"/>
      <c r="I7" s="34"/>
      <c r="J7" s="6"/>
    </row>
    <row r="8" spans="2:10" ht="14">
      <c r="B8" s="7" t="s">
        <v>69</v>
      </c>
      <c r="C8" s="38" t="s">
        <v>82</v>
      </c>
      <c r="D8" s="3" t="s">
        <v>82</v>
      </c>
      <c r="E8" s="3" t="s">
        <v>82</v>
      </c>
      <c r="F8" s="3" t="s">
        <v>82</v>
      </c>
      <c r="G8" s="31" t="s">
        <v>82</v>
      </c>
      <c r="H8" s="34"/>
      <c r="I8" s="34"/>
      <c r="J8" s="6"/>
    </row>
    <row r="9" spans="2:10" ht="14">
      <c r="B9" s="7" t="s">
        <v>3</v>
      </c>
      <c r="C9" s="38"/>
      <c r="D9" s="3"/>
      <c r="E9" s="3"/>
      <c r="F9" s="3"/>
      <c r="G9" s="31"/>
      <c r="H9" s="34"/>
      <c r="I9" s="34"/>
      <c r="J9" s="6"/>
    </row>
    <row r="10" spans="2:10" ht="14">
      <c r="B10" s="7" t="s">
        <v>32</v>
      </c>
      <c r="C10" s="38" t="s">
        <v>82</v>
      </c>
      <c r="D10" s="3" t="s">
        <v>82</v>
      </c>
      <c r="E10" s="3" t="s">
        <v>82</v>
      </c>
      <c r="F10" s="3" t="s">
        <v>82</v>
      </c>
      <c r="G10" s="31" t="s">
        <v>82</v>
      </c>
      <c r="H10" s="34"/>
      <c r="I10" s="34"/>
      <c r="J10" s="6"/>
    </row>
    <row r="11" spans="2:10" ht="14">
      <c r="B11" s="7" t="s">
        <v>33</v>
      </c>
      <c r="C11" s="38"/>
      <c r="D11" s="3"/>
      <c r="E11" s="3"/>
      <c r="F11" s="3"/>
      <c r="G11" s="31"/>
      <c r="H11" s="34"/>
      <c r="I11" s="34"/>
      <c r="J11" s="6"/>
    </row>
    <row r="12" spans="2:10" ht="14">
      <c r="B12" s="7" t="s">
        <v>6</v>
      </c>
      <c r="C12" s="38" t="s">
        <v>82</v>
      </c>
      <c r="D12" s="3" t="s">
        <v>82</v>
      </c>
      <c r="E12" s="3" t="s">
        <v>82</v>
      </c>
      <c r="F12" s="3" t="s">
        <v>82</v>
      </c>
      <c r="G12" s="31" t="s">
        <v>82</v>
      </c>
      <c r="H12" s="34"/>
      <c r="I12" s="34"/>
      <c r="J12" s="6"/>
    </row>
    <row r="13" spans="2:10" ht="28">
      <c r="B13" s="7" t="s">
        <v>31</v>
      </c>
      <c r="C13" s="38">
        <v>64.900000000000006</v>
      </c>
      <c r="D13" s="3">
        <v>18.7</v>
      </c>
      <c r="E13" s="3">
        <v>12.8</v>
      </c>
      <c r="F13" s="3">
        <v>3.6</v>
      </c>
      <c r="G13" s="31">
        <v>0</v>
      </c>
      <c r="H13" s="34" t="s">
        <v>63</v>
      </c>
      <c r="I13" s="34">
        <v>2014</v>
      </c>
      <c r="J13" s="26" t="s">
        <v>64</v>
      </c>
    </row>
    <row r="14" spans="2:10" ht="28">
      <c r="B14" s="7" t="s">
        <v>30</v>
      </c>
      <c r="C14" s="38">
        <v>57.7</v>
      </c>
      <c r="D14" s="3">
        <v>23.6</v>
      </c>
      <c r="E14" s="3">
        <v>18.7</v>
      </c>
      <c r="F14" s="3">
        <v>0</v>
      </c>
      <c r="G14" s="31">
        <v>0</v>
      </c>
      <c r="H14" s="34" t="s">
        <v>65</v>
      </c>
      <c r="I14" s="34">
        <v>2014</v>
      </c>
      <c r="J14" s="6" t="s">
        <v>66</v>
      </c>
    </row>
    <row r="15" spans="2:10" ht="14">
      <c r="B15" s="7" t="s">
        <v>23</v>
      </c>
      <c r="C15" s="38"/>
      <c r="D15" s="3"/>
      <c r="E15" s="3"/>
      <c r="F15" s="3"/>
      <c r="G15" s="31"/>
      <c r="H15" s="34"/>
      <c r="I15" s="34"/>
      <c r="J15" s="6"/>
    </row>
    <row r="16" spans="2:10" ht="14">
      <c r="B16" s="7" t="s">
        <v>15</v>
      </c>
      <c r="C16" s="38" t="s">
        <v>82</v>
      </c>
      <c r="D16" s="3" t="s">
        <v>82</v>
      </c>
      <c r="E16" s="3" t="s">
        <v>82</v>
      </c>
      <c r="F16" s="3" t="s">
        <v>82</v>
      </c>
      <c r="G16" s="31" t="s">
        <v>82</v>
      </c>
      <c r="H16" s="34"/>
      <c r="I16" s="34"/>
      <c r="J16" s="6"/>
    </row>
    <row r="17" spans="2:10" ht="14">
      <c r="B17" s="7" t="s">
        <v>11</v>
      </c>
      <c r="C17" s="38" t="s">
        <v>82</v>
      </c>
      <c r="D17" s="3" t="s">
        <v>82</v>
      </c>
      <c r="E17" s="3" t="s">
        <v>82</v>
      </c>
      <c r="F17" s="3" t="s">
        <v>82</v>
      </c>
      <c r="G17" s="31" t="s">
        <v>82</v>
      </c>
      <c r="H17" s="34"/>
      <c r="I17" s="34"/>
      <c r="J17" s="6"/>
    </row>
    <row r="18" spans="2:10" ht="14">
      <c r="B18" s="7" t="s">
        <v>18</v>
      </c>
      <c r="C18" s="38" t="s">
        <v>82</v>
      </c>
      <c r="D18" s="3" t="s">
        <v>82</v>
      </c>
      <c r="E18" s="3" t="s">
        <v>82</v>
      </c>
      <c r="F18" s="3" t="s">
        <v>82</v>
      </c>
      <c r="G18" s="31" t="s">
        <v>82</v>
      </c>
      <c r="H18" s="34"/>
      <c r="I18" s="34"/>
      <c r="J18" s="6"/>
    </row>
    <row r="19" spans="2:10" ht="14">
      <c r="B19" s="7" t="s">
        <v>26</v>
      </c>
      <c r="C19" s="38" t="s">
        <v>82</v>
      </c>
      <c r="D19" s="3" t="s">
        <v>82</v>
      </c>
      <c r="E19" s="3" t="s">
        <v>82</v>
      </c>
      <c r="F19" s="3" t="s">
        <v>82</v>
      </c>
      <c r="G19" s="31" t="s">
        <v>82</v>
      </c>
      <c r="H19" s="34"/>
      <c r="I19" s="34"/>
      <c r="J19" s="6" t="s">
        <v>72</v>
      </c>
    </row>
    <row r="20" spans="2:10" ht="14">
      <c r="B20" s="7" t="s">
        <v>4</v>
      </c>
      <c r="C20" s="38" t="s">
        <v>82</v>
      </c>
      <c r="D20" s="3" t="s">
        <v>82</v>
      </c>
      <c r="E20" s="3" t="s">
        <v>82</v>
      </c>
      <c r="F20" s="3" t="s">
        <v>82</v>
      </c>
      <c r="G20" s="31" t="s">
        <v>82</v>
      </c>
      <c r="H20" s="34"/>
      <c r="I20" s="34"/>
      <c r="J20" s="6"/>
    </row>
    <row r="21" spans="2:10" ht="14">
      <c r="B21" s="7" t="s">
        <v>16</v>
      </c>
      <c r="C21" s="38" t="s">
        <v>82</v>
      </c>
      <c r="D21" s="3" t="s">
        <v>82</v>
      </c>
      <c r="E21" s="3" t="s">
        <v>82</v>
      </c>
      <c r="F21" s="3" t="s">
        <v>82</v>
      </c>
      <c r="G21" s="31" t="s">
        <v>82</v>
      </c>
      <c r="H21" s="34"/>
      <c r="I21" s="34"/>
      <c r="J21" s="6"/>
    </row>
    <row r="22" spans="2:10" ht="14">
      <c r="B22" s="7" t="s">
        <v>2</v>
      </c>
      <c r="C22" s="42">
        <v>89.9</v>
      </c>
      <c r="D22" s="23">
        <v>1.3</v>
      </c>
      <c r="E22" s="23">
        <v>8.8000000000000007</v>
      </c>
      <c r="F22" s="23">
        <v>0</v>
      </c>
      <c r="G22" s="32">
        <v>0</v>
      </c>
      <c r="H22" s="34"/>
      <c r="I22" s="34">
        <v>2014</v>
      </c>
      <c r="J22" s="6"/>
    </row>
    <row r="23" spans="2:10" ht="14">
      <c r="B23" s="7" t="s">
        <v>17</v>
      </c>
      <c r="C23" s="38" t="s">
        <v>82</v>
      </c>
      <c r="D23" s="3" t="s">
        <v>82</v>
      </c>
      <c r="E23" s="3" t="s">
        <v>82</v>
      </c>
      <c r="F23" s="3" t="s">
        <v>82</v>
      </c>
      <c r="G23" s="31" t="s">
        <v>82</v>
      </c>
      <c r="H23" s="34"/>
      <c r="I23" s="34"/>
      <c r="J23" s="6" t="s">
        <v>52</v>
      </c>
    </row>
    <row r="24" spans="2:10" ht="14">
      <c r="B24" s="7" t="s">
        <v>0</v>
      </c>
      <c r="C24" s="38" t="s">
        <v>82</v>
      </c>
      <c r="D24" s="3" t="s">
        <v>82</v>
      </c>
      <c r="E24" s="3" t="s">
        <v>82</v>
      </c>
      <c r="F24" s="3" t="s">
        <v>82</v>
      </c>
      <c r="G24" s="31" t="s">
        <v>82</v>
      </c>
      <c r="H24" s="34"/>
      <c r="I24" s="34"/>
      <c r="J24" s="6"/>
    </row>
    <row r="25" spans="2:10" ht="14">
      <c r="B25" s="7" t="s">
        <v>9</v>
      </c>
      <c r="C25" s="38">
        <v>67.7</v>
      </c>
      <c r="D25" s="3">
        <v>15.9</v>
      </c>
      <c r="E25" s="3">
        <v>0</v>
      </c>
      <c r="F25" s="3">
        <v>16.3</v>
      </c>
      <c r="G25" s="31">
        <v>0</v>
      </c>
      <c r="H25" s="34" t="s">
        <v>59</v>
      </c>
      <c r="I25" s="34">
        <v>2015</v>
      </c>
      <c r="J25" s="6" t="s">
        <v>78</v>
      </c>
    </row>
    <row r="26" spans="2:10" ht="14">
      <c r="B26" s="7" t="s">
        <v>19</v>
      </c>
      <c r="C26" s="27">
        <v>55.5</v>
      </c>
      <c r="D26" s="1">
        <v>7</v>
      </c>
      <c r="E26" s="1">
        <v>37.5</v>
      </c>
      <c r="F26" s="1">
        <v>0</v>
      </c>
      <c r="G26" s="18">
        <v>0</v>
      </c>
      <c r="H26" s="35" t="s">
        <v>80</v>
      </c>
      <c r="I26" s="39">
        <v>2015</v>
      </c>
      <c r="J26" s="6"/>
    </row>
    <row r="27" spans="2:10" ht="14">
      <c r="B27" s="7" t="s">
        <v>28</v>
      </c>
      <c r="C27" s="38"/>
      <c r="D27" s="3"/>
      <c r="E27" s="3"/>
      <c r="F27" s="3"/>
      <c r="G27" s="31"/>
      <c r="H27" s="34"/>
      <c r="I27" s="34"/>
      <c r="J27" s="6"/>
    </row>
    <row r="28" spans="2:10" ht="14">
      <c r="B28" s="7" t="s">
        <v>12</v>
      </c>
      <c r="C28" s="38" t="s">
        <v>82</v>
      </c>
      <c r="D28" s="3" t="s">
        <v>82</v>
      </c>
      <c r="E28" s="3" t="s">
        <v>82</v>
      </c>
      <c r="F28" s="3" t="s">
        <v>82</v>
      </c>
      <c r="G28" s="31" t="s">
        <v>82</v>
      </c>
      <c r="H28" s="34"/>
      <c r="I28" s="34"/>
      <c r="J28" s="6"/>
    </row>
    <row r="29" spans="2:10" ht="14">
      <c r="B29" s="7" t="s">
        <v>13</v>
      </c>
      <c r="C29" s="43" t="s">
        <v>82</v>
      </c>
      <c r="D29" s="25" t="s">
        <v>82</v>
      </c>
      <c r="E29" s="25" t="s">
        <v>82</v>
      </c>
      <c r="F29" s="25" t="s">
        <v>82</v>
      </c>
      <c r="G29" s="37" t="s">
        <v>82</v>
      </c>
      <c r="H29" s="44"/>
      <c r="I29" s="34"/>
      <c r="J29" s="6"/>
    </row>
    <row r="30" spans="2:10" ht="14">
      <c r="B30" s="7" t="s">
        <v>7</v>
      </c>
      <c r="C30" s="38" t="s">
        <v>82</v>
      </c>
      <c r="D30" s="3" t="s">
        <v>82</v>
      </c>
      <c r="E30" s="3" t="s">
        <v>82</v>
      </c>
      <c r="F30" s="3" t="s">
        <v>82</v>
      </c>
      <c r="G30" s="31" t="s">
        <v>82</v>
      </c>
      <c r="H30" s="34"/>
      <c r="I30" s="34"/>
      <c r="J30" s="6"/>
    </row>
    <row r="31" spans="2:10" ht="14">
      <c r="B31" s="7" t="s">
        <v>27</v>
      </c>
      <c r="C31" s="38" t="s">
        <v>82</v>
      </c>
      <c r="D31" s="3" t="s">
        <v>82</v>
      </c>
      <c r="E31" s="3" t="s">
        <v>82</v>
      </c>
      <c r="F31" s="3" t="s">
        <v>82</v>
      </c>
      <c r="G31" s="31" t="s">
        <v>82</v>
      </c>
      <c r="H31" s="34"/>
      <c r="I31" s="34"/>
      <c r="J31" s="6"/>
    </row>
    <row r="32" spans="2:10" ht="14">
      <c r="B32" s="7" t="s">
        <v>8</v>
      </c>
      <c r="C32" s="38" t="s">
        <v>82</v>
      </c>
      <c r="D32" s="3" t="s">
        <v>82</v>
      </c>
      <c r="E32" s="3" t="s">
        <v>82</v>
      </c>
      <c r="F32" s="3" t="s">
        <v>82</v>
      </c>
      <c r="G32" s="31" t="s">
        <v>82</v>
      </c>
      <c r="H32" s="34"/>
      <c r="I32" s="34"/>
      <c r="J32" s="6"/>
    </row>
    <row r="33" spans="2:10" ht="14">
      <c r="B33" s="7" t="s">
        <v>21</v>
      </c>
      <c r="C33" s="38" t="s">
        <v>82</v>
      </c>
      <c r="D33" s="3" t="s">
        <v>82</v>
      </c>
      <c r="E33" s="3" t="s">
        <v>82</v>
      </c>
      <c r="F33" s="3" t="s">
        <v>82</v>
      </c>
      <c r="G33" s="31" t="s">
        <v>82</v>
      </c>
      <c r="H33" s="34"/>
      <c r="I33" s="34"/>
      <c r="J33" s="6"/>
    </row>
    <row r="34" spans="2:10" ht="14">
      <c r="B34" s="7" t="s">
        <v>29</v>
      </c>
      <c r="C34" s="38">
        <v>40</v>
      </c>
      <c r="D34" s="3">
        <v>37.4</v>
      </c>
      <c r="E34" s="3">
        <v>0</v>
      </c>
      <c r="F34" s="3">
        <v>0</v>
      </c>
      <c r="G34" s="31">
        <v>22.7</v>
      </c>
      <c r="H34" s="34" t="s">
        <v>80</v>
      </c>
      <c r="I34" s="34">
        <v>2015</v>
      </c>
      <c r="J34" s="6"/>
    </row>
    <row r="35" spans="2:10" ht="14">
      <c r="B35" s="7" t="s">
        <v>25</v>
      </c>
      <c r="C35" s="38" t="s">
        <v>82</v>
      </c>
      <c r="D35" s="3" t="s">
        <v>82</v>
      </c>
      <c r="E35" s="3" t="s">
        <v>82</v>
      </c>
      <c r="F35" s="3" t="s">
        <v>82</v>
      </c>
      <c r="G35" s="31" t="s">
        <v>82</v>
      </c>
      <c r="H35" s="34"/>
      <c r="I35" s="34"/>
      <c r="J35" s="6"/>
    </row>
    <row r="36" spans="2:10" ht="14">
      <c r="B36" s="7" t="s">
        <v>24</v>
      </c>
      <c r="C36" s="38">
        <v>63.1</v>
      </c>
      <c r="D36" s="3">
        <v>19</v>
      </c>
      <c r="E36" s="3">
        <v>17.600000000000001</v>
      </c>
      <c r="F36" s="3">
        <v>0.2</v>
      </c>
      <c r="G36" s="31">
        <v>0</v>
      </c>
      <c r="H36" s="34" t="s">
        <v>59</v>
      </c>
      <c r="I36" s="34">
        <v>2014</v>
      </c>
      <c r="J36" s="6"/>
    </row>
    <row r="37" spans="2:10" ht="14">
      <c r="B37" s="7" t="s">
        <v>5</v>
      </c>
      <c r="C37" s="38" t="s">
        <v>82</v>
      </c>
      <c r="D37" s="3" t="s">
        <v>82</v>
      </c>
      <c r="E37" s="3" t="s">
        <v>82</v>
      </c>
      <c r="F37" s="3" t="s">
        <v>82</v>
      </c>
      <c r="G37" s="31" t="s">
        <v>82</v>
      </c>
      <c r="H37" s="3" t="s">
        <v>59</v>
      </c>
      <c r="I37" s="66"/>
      <c r="J37" s="10" t="s">
        <v>96</v>
      </c>
    </row>
  </sheetData>
  <sortState xmlns:xlrd2="http://schemas.microsoft.com/office/spreadsheetml/2017/richdata2" ref="B2:B41">
    <sortCondition ref="B2"/>
  </sortState>
  <phoneticPr fontId="12"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U82"/>
  <sheetViews>
    <sheetView topLeftCell="A7" workbookViewId="0">
      <selection activeCell="R44" sqref="R44"/>
    </sheetView>
  </sheetViews>
  <sheetFormatPr baseColWidth="10" defaultColWidth="8.83203125" defaultRowHeight="13"/>
  <cols>
    <col min="2" max="2" width="23.6640625" customWidth="1"/>
    <col min="3" max="9" width="9.1640625" hidden="1" customWidth="1"/>
    <col min="10" max="10" width="17" customWidth="1"/>
    <col min="11" max="11" width="4.5" customWidth="1"/>
    <col min="12" max="12" width="17.83203125" customWidth="1"/>
    <col min="16" max="16" width="20.33203125" customWidth="1"/>
    <col min="18" max="18" width="22.5" customWidth="1"/>
    <col min="20" max="20" width="28.33203125" customWidth="1"/>
  </cols>
  <sheetData>
    <row r="1" spans="1:21">
      <c r="A1" s="48" t="s">
        <v>99</v>
      </c>
    </row>
    <row r="3" spans="1:21">
      <c r="A3" s="48" t="s">
        <v>100</v>
      </c>
      <c r="B3" s="49">
        <v>42592.473587962959</v>
      </c>
    </row>
    <row r="4" spans="1:21">
      <c r="A4" s="48" t="s">
        <v>101</v>
      </c>
      <c r="B4" s="49">
        <v>42594.502668379631</v>
      </c>
    </row>
    <row r="5" spans="1:21">
      <c r="A5" s="48" t="s">
        <v>102</v>
      </c>
      <c r="B5" s="48" t="s">
        <v>103</v>
      </c>
    </row>
    <row r="7" spans="1:21">
      <c r="A7" s="48" t="s">
        <v>104</v>
      </c>
      <c r="B7" s="48" t="s">
        <v>105</v>
      </c>
    </row>
    <row r="8" spans="1:21">
      <c r="A8" s="48" t="s">
        <v>106</v>
      </c>
      <c r="B8" s="48" t="s">
        <v>105</v>
      </c>
    </row>
    <row r="10" spans="1:21">
      <c r="A10" s="50" t="s">
        <v>107</v>
      </c>
      <c r="B10" s="50" t="s">
        <v>108</v>
      </c>
      <c r="C10" s="50" t="s">
        <v>109</v>
      </c>
      <c r="D10" s="50" t="s">
        <v>110</v>
      </c>
      <c r="E10" s="50" t="s">
        <v>109</v>
      </c>
      <c r="F10" s="50" t="s">
        <v>111</v>
      </c>
      <c r="G10" s="50" t="s">
        <v>109</v>
      </c>
      <c r="H10" s="50" t="s">
        <v>112</v>
      </c>
      <c r="I10" s="50" t="s">
        <v>109</v>
      </c>
      <c r="J10" s="50" t="s">
        <v>113</v>
      </c>
      <c r="K10" s="50" t="s">
        <v>109</v>
      </c>
      <c r="L10" s="50" t="s">
        <v>114</v>
      </c>
      <c r="M10" s="50" t="s">
        <v>109</v>
      </c>
      <c r="N10" s="50" t="s">
        <v>115</v>
      </c>
      <c r="O10" s="50" t="s">
        <v>109</v>
      </c>
      <c r="P10" s="50" t="s">
        <v>116</v>
      </c>
      <c r="Q10" s="50" t="s">
        <v>109</v>
      </c>
      <c r="R10" s="50" t="s">
        <v>117</v>
      </c>
      <c r="S10" s="50" t="s">
        <v>109</v>
      </c>
      <c r="T10" s="50" t="s">
        <v>118</v>
      </c>
      <c r="U10" s="50" t="s">
        <v>109</v>
      </c>
    </row>
    <row r="11" spans="1:21">
      <c r="A11" s="50" t="s">
        <v>119</v>
      </c>
      <c r="B11" s="51">
        <v>496436597</v>
      </c>
      <c r="C11" s="52" t="s">
        <v>120</v>
      </c>
      <c r="D11" s="51">
        <v>498300775</v>
      </c>
      <c r="E11" s="52" t="s">
        <v>120</v>
      </c>
      <c r="F11" s="51">
        <v>500297033</v>
      </c>
      <c r="G11" s="52" t="s">
        <v>120</v>
      </c>
      <c r="H11" s="51">
        <v>502090235</v>
      </c>
      <c r="I11" s="52" t="s">
        <v>120</v>
      </c>
      <c r="J11" s="51">
        <v>503170618</v>
      </c>
      <c r="K11" s="52" t="s">
        <v>121</v>
      </c>
      <c r="L11" s="51">
        <v>502964837</v>
      </c>
      <c r="M11" s="52" t="s">
        <v>121</v>
      </c>
      <c r="N11" s="51">
        <v>504060345</v>
      </c>
      <c r="O11" s="52" t="s">
        <v>121</v>
      </c>
      <c r="P11" s="51">
        <v>505166839</v>
      </c>
      <c r="Q11" s="52" t="s">
        <v>120</v>
      </c>
      <c r="R11" s="51">
        <v>506944075</v>
      </c>
      <c r="S11" s="52" t="s">
        <v>122</v>
      </c>
      <c r="T11" s="51">
        <v>508450856</v>
      </c>
      <c r="U11" s="52" t="s">
        <v>122</v>
      </c>
    </row>
    <row r="12" spans="1:21">
      <c r="A12" s="50" t="s">
        <v>123</v>
      </c>
      <c r="B12" s="51">
        <v>492124110</v>
      </c>
      <c r="C12" s="52" t="s">
        <v>120</v>
      </c>
      <c r="D12" s="51">
        <v>493987245</v>
      </c>
      <c r="E12" s="52" t="s">
        <v>120</v>
      </c>
      <c r="F12" s="51">
        <v>495985066</v>
      </c>
      <c r="G12" s="52" t="s">
        <v>120</v>
      </c>
      <c r="H12" s="51">
        <v>497780439</v>
      </c>
      <c r="I12" s="52" t="s">
        <v>120</v>
      </c>
      <c r="J12" s="51">
        <v>498867771</v>
      </c>
      <c r="K12" s="52" t="s">
        <v>121</v>
      </c>
      <c r="L12" s="51">
        <v>498674980</v>
      </c>
      <c r="M12" s="52" t="s">
        <v>121</v>
      </c>
      <c r="N12" s="51">
        <v>499784361</v>
      </c>
      <c r="O12" s="52" t="s">
        <v>121</v>
      </c>
      <c r="P12" s="51">
        <v>500904699</v>
      </c>
      <c r="Q12" s="52" t="s">
        <v>120</v>
      </c>
      <c r="R12" s="51">
        <v>502697266</v>
      </c>
      <c r="S12" s="52" t="s">
        <v>122</v>
      </c>
      <c r="T12" s="51">
        <v>504225540</v>
      </c>
      <c r="U12" s="52" t="s">
        <v>122</v>
      </c>
    </row>
    <row r="13" spans="1:21">
      <c r="A13" s="50" t="s">
        <v>124</v>
      </c>
      <c r="B13" s="51">
        <v>329684938</v>
      </c>
      <c r="C13" s="52" t="s">
        <v>120</v>
      </c>
      <c r="D13" s="51">
        <v>331204579</v>
      </c>
      <c r="E13" s="52" t="s">
        <v>120</v>
      </c>
      <c r="F13" s="51">
        <v>333096775</v>
      </c>
      <c r="G13" s="52" t="s">
        <v>120</v>
      </c>
      <c r="H13" s="51">
        <v>334470255</v>
      </c>
      <c r="I13" s="52" t="s">
        <v>120</v>
      </c>
      <c r="J13" s="51">
        <v>335266424</v>
      </c>
      <c r="K13" s="52" t="s">
        <v>120</v>
      </c>
      <c r="L13" s="51">
        <v>334572589</v>
      </c>
      <c r="M13" s="52" t="s">
        <v>121</v>
      </c>
      <c r="N13" s="51">
        <v>335301305</v>
      </c>
      <c r="O13" s="52" t="s">
        <v>121</v>
      </c>
      <c r="P13" s="51">
        <v>336048797</v>
      </c>
      <c r="Q13" s="52" t="s">
        <v>120</v>
      </c>
      <c r="R13" s="51">
        <v>337473384</v>
      </c>
      <c r="S13" s="52" t="s">
        <v>125</v>
      </c>
      <c r="T13" s="51">
        <v>338471000</v>
      </c>
      <c r="U13" s="52" t="s">
        <v>122</v>
      </c>
    </row>
    <row r="14" spans="1:21">
      <c r="A14" s="50" t="s">
        <v>126</v>
      </c>
      <c r="B14" s="51">
        <v>326395103</v>
      </c>
      <c r="C14" s="52" t="s">
        <v>120</v>
      </c>
      <c r="D14" s="51">
        <v>327954596</v>
      </c>
      <c r="E14" s="52" t="s">
        <v>120</v>
      </c>
      <c r="F14" s="51">
        <v>329884170</v>
      </c>
      <c r="G14" s="52" t="s">
        <v>120</v>
      </c>
      <c r="H14" s="51">
        <v>331286399</v>
      </c>
      <c r="I14" s="52" t="s">
        <v>120</v>
      </c>
      <c r="J14" s="51">
        <v>332124448</v>
      </c>
      <c r="K14" s="52" t="s">
        <v>120</v>
      </c>
      <c r="L14" s="51">
        <v>331520001</v>
      </c>
      <c r="M14" s="52" t="s">
        <v>121</v>
      </c>
      <c r="N14" s="51">
        <v>332297664</v>
      </c>
      <c r="O14" s="52" t="s">
        <v>121</v>
      </c>
      <c r="P14" s="51">
        <v>333076892</v>
      </c>
      <c r="Q14" s="52" t="s">
        <v>120</v>
      </c>
      <c r="R14" s="51">
        <v>334529912</v>
      </c>
      <c r="S14" s="52" t="s">
        <v>125</v>
      </c>
      <c r="T14" s="51">
        <v>335549738</v>
      </c>
      <c r="U14" s="52" t="s">
        <v>122</v>
      </c>
    </row>
    <row r="15" spans="1:21">
      <c r="A15" s="50" t="s">
        <v>127</v>
      </c>
      <c r="B15" s="51">
        <v>10511382</v>
      </c>
      <c r="C15" s="52" t="s">
        <v>120</v>
      </c>
      <c r="D15" s="51">
        <v>10584534</v>
      </c>
      <c r="E15" s="52" t="s">
        <v>120</v>
      </c>
      <c r="F15" s="51">
        <v>10666866</v>
      </c>
      <c r="G15" s="52" t="s">
        <v>120</v>
      </c>
      <c r="H15" s="51">
        <v>10753080</v>
      </c>
      <c r="I15" s="52" t="s">
        <v>120</v>
      </c>
      <c r="J15" s="51">
        <v>10839905</v>
      </c>
      <c r="K15" s="52" t="s">
        <v>120</v>
      </c>
      <c r="L15" s="51">
        <v>11000638</v>
      </c>
      <c r="M15" s="52" t="s">
        <v>121</v>
      </c>
      <c r="N15" s="51">
        <v>11094850</v>
      </c>
      <c r="O15" s="52" t="s">
        <v>120</v>
      </c>
      <c r="P15" s="51">
        <v>11161642</v>
      </c>
      <c r="Q15" s="52" t="s">
        <v>120</v>
      </c>
      <c r="R15" s="51">
        <v>11203992</v>
      </c>
      <c r="S15" s="52" t="s">
        <v>120</v>
      </c>
      <c r="T15" s="51">
        <v>11258434</v>
      </c>
      <c r="U15" s="52" t="s">
        <v>120</v>
      </c>
    </row>
    <row r="16" spans="1:21">
      <c r="A16" s="50" t="s">
        <v>10</v>
      </c>
      <c r="B16" s="51">
        <v>7629371</v>
      </c>
      <c r="C16" s="52" t="s">
        <v>120</v>
      </c>
      <c r="D16" s="51">
        <v>7572673</v>
      </c>
      <c r="E16" s="52" t="s">
        <v>120</v>
      </c>
      <c r="F16" s="51">
        <v>7518002</v>
      </c>
      <c r="G16" s="52" t="s">
        <v>120</v>
      </c>
      <c r="H16" s="51">
        <v>7467119</v>
      </c>
      <c r="I16" s="52" t="s">
        <v>120</v>
      </c>
      <c r="J16" s="51">
        <v>7421766</v>
      </c>
      <c r="K16" s="52" t="s">
        <v>120</v>
      </c>
      <c r="L16" s="51">
        <v>7369431</v>
      </c>
      <c r="M16" s="52" t="s">
        <v>120</v>
      </c>
      <c r="N16" s="51">
        <v>7327224</v>
      </c>
      <c r="O16" s="52" t="s">
        <v>120</v>
      </c>
      <c r="P16" s="51">
        <v>7284552</v>
      </c>
      <c r="Q16" s="52" t="s">
        <v>120</v>
      </c>
      <c r="R16" s="51">
        <v>7245677</v>
      </c>
      <c r="S16" s="52" t="s">
        <v>120</v>
      </c>
      <c r="T16" s="51">
        <v>7202198</v>
      </c>
      <c r="U16" s="52" t="s">
        <v>120</v>
      </c>
    </row>
    <row r="17" spans="1:21">
      <c r="A17" s="50" t="s">
        <v>32</v>
      </c>
      <c r="B17" s="51">
        <v>10223577</v>
      </c>
      <c r="C17" s="52" t="s">
        <v>120</v>
      </c>
      <c r="D17" s="51">
        <v>10254233</v>
      </c>
      <c r="E17" s="52" t="s">
        <v>120</v>
      </c>
      <c r="F17" s="51">
        <v>10343422</v>
      </c>
      <c r="G17" s="52" t="s">
        <v>120</v>
      </c>
      <c r="H17" s="51">
        <v>10425783</v>
      </c>
      <c r="I17" s="52" t="s">
        <v>120</v>
      </c>
      <c r="J17" s="51">
        <v>10462088</v>
      </c>
      <c r="K17" s="52" t="s">
        <v>120</v>
      </c>
      <c r="L17" s="51">
        <v>10486731</v>
      </c>
      <c r="M17" s="52" t="s">
        <v>120</v>
      </c>
      <c r="N17" s="51">
        <v>10505445</v>
      </c>
      <c r="O17" s="52" t="s">
        <v>120</v>
      </c>
      <c r="P17" s="51">
        <v>10516125</v>
      </c>
      <c r="Q17" s="52" t="s">
        <v>120</v>
      </c>
      <c r="R17" s="51">
        <v>10512419</v>
      </c>
      <c r="S17" s="52" t="s">
        <v>120</v>
      </c>
      <c r="T17" s="51">
        <v>10538275</v>
      </c>
      <c r="U17" s="52" t="s">
        <v>120</v>
      </c>
    </row>
    <row r="18" spans="1:21">
      <c r="A18" s="50" t="s">
        <v>33</v>
      </c>
      <c r="B18" s="51">
        <v>5427459</v>
      </c>
      <c r="C18" s="52" t="s">
        <v>120</v>
      </c>
      <c r="D18" s="51">
        <v>5447084</v>
      </c>
      <c r="E18" s="52" t="s">
        <v>120</v>
      </c>
      <c r="F18" s="51">
        <v>5475791</v>
      </c>
      <c r="G18" s="52" t="s">
        <v>120</v>
      </c>
      <c r="H18" s="51">
        <v>5511451</v>
      </c>
      <c r="I18" s="52" t="s">
        <v>120</v>
      </c>
      <c r="J18" s="51">
        <v>5534738</v>
      </c>
      <c r="K18" s="52" t="s">
        <v>120</v>
      </c>
      <c r="L18" s="51">
        <v>5560628</v>
      </c>
      <c r="M18" s="52" t="s">
        <v>120</v>
      </c>
      <c r="N18" s="51">
        <v>5580516</v>
      </c>
      <c r="O18" s="52" t="s">
        <v>120</v>
      </c>
      <c r="P18" s="51">
        <v>5602628</v>
      </c>
      <c r="Q18" s="52" t="s">
        <v>120</v>
      </c>
      <c r="R18" s="51">
        <v>5627235</v>
      </c>
      <c r="S18" s="52" t="s">
        <v>120</v>
      </c>
      <c r="T18" s="51">
        <v>5659715</v>
      </c>
      <c r="U18" s="52" t="s">
        <v>120</v>
      </c>
    </row>
    <row r="19" spans="1:21">
      <c r="A19" s="50" t="s">
        <v>128</v>
      </c>
      <c r="B19" s="51">
        <v>82437995</v>
      </c>
      <c r="C19" s="52" t="s">
        <v>120</v>
      </c>
      <c r="D19" s="51">
        <v>82314906</v>
      </c>
      <c r="E19" s="52" t="s">
        <v>120</v>
      </c>
      <c r="F19" s="51">
        <v>82217837</v>
      </c>
      <c r="G19" s="52" t="s">
        <v>120</v>
      </c>
      <c r="H19" s="51">
        <v>82002356</v>
      </c>
      <c r="I19" s="52" t="s">
        <v>120</v>
      </c>
      <c r="J19" s="51">
        <v>81802257</v>
      </c>
      <c r="K19" s="52" t="s">
        <v>120</v>
      </c>
      <c r="L19" s="51">
        <v>80222065</v>
      </c>
      <c r="M19" s="52" t="s">
        <v>121</v>
      </c>
      <c r="N19" s="51">
        <v>80327900</v>
      </c>
      <c r="O19" s="52" t="s">
        <v>120</v>
      </c>
      <c r="P19" s="51">
        <v>80523746</v>
      </c>
      <c r="Q19" s="52" t="s">
        <v>120</v>
      </c>
      <c r="R19" s="51">
        <v>80767463</v>
      </c>
      <c r="S19" s="52" t="s">
        <v>120</v>
      </c>
      <c r="T19" s="51">
        <v>81197537</v>
      </c>
      <c r="U19" s="52" t="s">
        <v>120</v>
      </c>
    </row>
    <row r="20" spans="1:21">
      <c r="A20" s="50" t="s">
        <v>129</v>
      </c>
      <c r="B20" s="51">
        <v>82437995</v>
      </c>
      <c r="C20" s="52" t="s">
        <v>120</v>
      </c>
      <c r="D20" s="51">
        <v>82314906</v>
      </c>
      <c r="E20" s="52" t="s">
        <v>120</v>
      </c>
      <c r="F20" s="51">
        <v>82217837</v>
      </c>
      <c r="G20" s="52" t="s">
        <v>120</v>
      </c>
      <c r="H20" s="51">
        <v>82002356</v>
      </c>
      <c r="I20" s="52" t="s">
        <v>120</v>
      </c>
      <c r="J20" s="51">
        <v>81802257</v>
      </c>
      <c r="K20" s="52" t="s">
        <v>120</v>
      </c>
      <c r="L20" s="51">
        <v>80222065</v>
      </c>
      <c r="M20" s="52" t="s">
        <v>121</v>
      </c>
      <c r="N20" s="51">
        <v>80327900</v>
      </c>
      <c r="O20" s="52" t="s">
        <v>120</v>
      </c>
      <c r="P20" s="51">
        <v>80523746</v>
      </c>
      <c r="Q20" s="52" t="s">
        <v>120</v>
      </c>
      <c r="R20" s="51">
        <v>80767463</v>
      </c>
      <c r="S20" s="52" t="s">
        <v>120</v>
      </c>
      <c r="T20" s="51">
        <v>81197537</v>
      </c>
      <c r="U20" s="52" t="s">
        <v>120</v>
      </c>
    </row>
    <row r="21" spans="1:21">
      <c r="A21" s="50" t="s">
        <v>6</v>
      </c>
      <c r="B21" s="51">
        <v>1350700</v>
      </c>
      <c r="C21" s="52" t="s">
        <v>120</v>
      </c>
      <c r="D21" s="51">
        <v>1342920</v>
      </c>
      <c r="E21" s="52" t="s">
        <v>120</v>
      </c>
      <c r="F21" s="51">
        <v>1338440</v>
      </c>
      <c r="G21" s="52" t="s">
        <v>120</v>
      </c>
      <c r="H21" s="51">
        <v>1335740</v>
      </c>
      <c r="I21" s="52" t="s">
        <v>120</v>
      </c>
      <c r="J21" s="51">
        <v>1333290</v>
      </c>
      <c r="K21" s="52" t="s">
        <v>120</v>
      </c>
      <c r="L21" s="51">
        <v>1329660</v>
      </c>
      <c r="M21" s="52" t="s">
        <v>120</v>
      </c>
      <c r="N21" s="51">
        <v>1325217</v>
      </c>
      <c r="O21" s="52" t="s">
        <v>120</v>
      </c>
      <c r="P21" s="51">
        <v>1320174</v>
      </c>
      <c r="Q21" s="52" t="s">
        <v>120</v>
      </c>
      <c r="R21" s="51">
        <v>1315819</v>
      </c>
      <c r="S21" s="52" t="s">
        <v>120</v>
      </c>
      <c r="T21" s="51">
        <v>1313271</v>
      </c>
      <c r="U21" s="52" t="s">
        <v>120</v>
      </c>
    </row>
    <row r="22" spans="1:21">
      <c r="A22" s="50" t="s">
        <v>18</v>
      </c>
      <c r="B22" s="51">
        <v>4208156</v>
      </c>
      <c r="C22" s="52" t="s">
        <v>120</v>
      </c>
      <c r="D22" s="51">
        <v>4340118</v>
      </c>
      <c r="E22" s="52" t="s">
        <v>120</v>
      </c>
      <c r="F22" s="51">
        <v>4457765</v>
      </c>
      <c r="G22" s="52" t="s">
        <v>120</v>
      </c>
      <c r="H22" s="51">
        <v>4521322</v>
      </c>
      <c r="I22" s="52" t="s">
        <v>120</v>
      </c>
      <c r="J22" s="51">
        <v>4549428</v>
      </c>
      <c r="K22" s="52" t="s">
        <v>120</v>
      </c>
      <c r="L22" s="51">
        <v>4570881</v>
      </c>
      <c r="M22" s="52" t="s">
        <v>120</v>
      </c>
      <c r="N22" s="51">
        <v>4582707</v>
      </c>
      <c r="O22" s="52" t="s">
        <v>120</v>
      </c>
      <c r="P22" s="51">
        <v>4591087</v>
      </c>
      <c r="Q22" s="52" t="s">
        <v>120</v>
      </c>
      <c r="R22" s="51">
        <v>4605501</v>
      </c>
      <c r="S22" s="52" t="s">
        <v>130</v>
      </c>
      <c r="T22" s="51">
        <v>4628949</v>
      </c>
      <c r="U22" s="52" t="s">
        <v>130</v>
      </c>
    </row>
    <row r="23" spans="1:21">
      <c r="A23" s="50" t="s">
        <v>15</v>
      </c>
      <c r="B23" s="51">
        <v>11004716</v>
      </c>
      <c r="C23" s="52" t="s">
        <v>120</v>
      </c>
      <c r="D23" s="51">
        <v>11036008</v>
      </c>
      <c r="E23" s="52" t="s">
        <v>120</v>
      </c>
      <c r="F23" s="51">
        <v>11060937</v>
      </c>
      <c r="G23" s="52" t="s">
        <v>120</v>
      </c>
      <c r="H23" s="51">
        <v>11094745</v>
      </c>
      <c r="I23" s="52" t="s">
        <v>120</v>
      </c>
      <c r="J23" s="51">
        <v>11119289</v>
      </c>
      <c r="K23" s="52" t="s">
        <v>120</v>
      </c>
      <c r="L23" s="51">
        <v>11123392</v>
      </c>
      <c r="M23" s="52" t="s">
        <v>120</v>
      </c>
      <c r="N23" s="51">
        <v>11086406</v>
      </c>
      <c r="O23" s="52" t="s">
        <v>120</v>
      </c>
      <c r="P23" s="51">
        <v>11003615</v>
      </c>
      <c r="Q23" s="52" t="s">
        <v>120</v>
      </c>
      <c r="R23" s="51">
        <v>10926807</v>
      </c>
      <c r="S23" s="52" t="s">
        <v>120</v>
      </c>
      <c r="T23" s="51">
        <v>10858018</v>
      </c>
      <c r="U23" s="52" t="s">
        <v>120</v>
      </c>
    </row>
    <row r="24" spans="1:21">
      <c r="A24" s="50" t="s">
        <v>21</v>
      </c>
      <c r="B24" s="51">
        <v>44009971</v>
      </c>
      <c r="C24" s="52" t="s">
        <v>120</v>
      </c>
      <c r="D24" s="51">
        <v>44784666</v>
      </c>
      <c r="E24" s="52" t="s">
        <v>120</v>
      </c>
      <c r="F24" s="51">
        <v>45668939</v>
      </c>
      <c r="G24" s="52" t="s">
        <v>120</v>
      </c>
      <c r="H24" s="51">
        <v>46239273</v>
      </c>
      <c r="I24" s="52" t="s">
        <v>120</v>
      </c>
      <c r="J24" s="51">
        <v>46486619</v>
      </c>
      <c r="K24" s="52" t="s">
        <v>120</v>
      </c>
      <c r="L24" s="51">
        <v>46667174</v>
      </c>
      <c r="M24" s="52" t="s">
        <v>120</v>
      </c>
      <c r="N24" s="51">
        <v>46818219</v>
      </c>
      <c r="O24" s="52" t="s">
        <v>120</v>
      </c>
      <c r="P24" s="51">
        <v>46727890</v>
      </c>
      <c r="Q24" s="52" t="s">
        <v>120</v>
      </c>
      <c r="R24" s="51">
        <v>46512199</v>
      </c>
      <c r="S24" s="52" t="s">
        <v>120</v>
      </c>
      <c r="T24" s="51">
        <v>46449565</v>
      </c>
      <c r="U24" s="52" t="s">
        <v>120</v>
      </c>
    </row>
    <row r="25" spans="1:21">
      <c r="A25" s="50" t="s">
        <v>30</v>
      </c>
      <c r="B25" s="51">
        <v>63229635</v>
      </c>
      <c r="C25" s="52" t="s">
        <v>120</v>
      </c>
      <c r="D25" s="51">
        <v>63645065</v>
      </c>
      <c r="E25" s="52" t="s">
        <v>120</v>
      </c>
      <c r="F25" s="51">
        <v>64007193</v>
      </c>
      <c r="G25" s="52" t="s">
        <v>120</v>
      </c>
      <c r="H25" s="51">
        <v>64350226</v>
      </c>
      <c r="I25" s="52" t="s">
        <v>120</v>
      </c>
      <c r="J25" s="51">
        <v>64658856</v>
      </c>
      <c r="K25" s="52" t="s">
        <v>120</v>
      </c>
      <c r="L25" s="51">
        <v>64978721</v>
      </c>
      <c r="M25" s="52" t="s">
        <v>120</v>
      </c>
      <c r="N25" s="51">
        <v>65276983</v>
      </c>
      <c r="O25" s="52" t="s">
        <v>121</v>
      </c>
      <c r="P25" s="51">
        <v>65600350</v>
      </c>
      <c r="Q25" s="52" t="s">
        <v>120</v>
      </c>
      <c r="R25" s="51">
        <v>65889148</v>
      </c>
      <c r="S25" s="52" t="s">
        <v>120</v>
      </c>
      <c r="T25" s="51">
        <v>66415161</v>
      </c>
      <c r="U25" s="52" t="s">
        <v>125</v>
      </c>
    </row>
    <row r="26" spans="1:21">
      <c r="A26" s="50" t="s">
        <v>131</v>
      </c>
      <c r="B26" s="51">
        <v>61399733</v>
      </c>
      <c r="C26" s="52" t="s">
        <v>120</v>
      </c>
      <c r="D26" s="51">
        <v>61795238</v>
      </c>
      <c r="E26" s="52" t="s">
        <v>120</v>
      </c>
      <c r="F26" s="51">
        <v>62134866</v>
      </c>
      <c r="G26" s="52" t="s">
        <v>120</v>
      </c>
      <c r="H26" s="51">
        <v>62465709</v>
      </c>
      <c r="I26" s="52" t="s">
        <v>120</v>
      </c>
      <c r="J26" s="51">
        <v>62765235</v>
      </c>
      <c r="K26" s="52" t="s">
        <v>120</v>
      </c>
      <c r="L26" s="51">
        <v>63070344</v>
      </c>
      <c r="M26" s="52" t="s">
        <v>120</v>
      </c>
      <c r="N26" s="51">
        <v>63375971</v>
      </c>
      <c r="O26" s="52" t="s">
        <v>120</v>
      </c>
      <c r="P26" s="51">
        <v>63697865</v>
      </c>
      <c r="Q26" s="52" t="s">
        <v>120</v>
      </c>
      <c r="R26" s="52" t="s">
        <v>132</v>
      </c>
      <c r="S26" s="52" t="s">
        <v>120</v>
      </c>
      <c r="T26" s="52" t="s">
        <v>132</v>
      </c>
      <c r="U26" s="52" t="s">
        <v>120</v>
      </c>
    </row>
    <row r="27" spans="1:21">
      <c r="A27" s="50" t="s">
        <v>69</v>
      </c>
      <c r="B27" s="51">
        <v>4312487</v>
      </c>
      <c r="C27" s="52" t="s">
        <v>120</v>
      </c>
      <c r="D27" s="51">
        <v>4313530</v>
      </c>
      <c r="E27" s="52" t="s">
        <v>120</v>
      </c>
      <c r="F27" s="51">
        <v>4311967</v>
      </c>
      <c r="G27" s="52" t="s">
        <v>120</v>
      </c>
      <c r="H27" s="51">
        <v>4309796</v>
      </c>
      <c r="I27" s="52" t="s">
        <v>120</v>
      </c>
      <c r="J27" s="51">
        <v>4302847</v>
      </c>
      <c r="K27" s="52" t="s">
        <v>120</v>
      </c>
      <c r="L27" s="51">
        <v>4289857</v>
      </c>
      <c r="M27" s="52" t="s">
        <v>120</v>
      </c>
      <c r="N27" s="51">
        <v>4275984</v>
      </c>
      <c r="O27" s="52" t="s">
        <v>120</v>
      </c>
      <c r="P27" s="51">
        <v>4262140</v>
      </c>
      <c r="Q27" s="52" t="s">
        <v>120</v>
      </c>
      <c r="R27" s="51">
        <v>4246809</v>
      </c>
      <c r="S27" s="52" t="s">
        <v>120</v>
      </c>
      <c r="T27" s="51">
        <v>4225316</v>
      </c>
      <c r="U27" s="52" t="s">
        <v>120</v>
      </c>
    </row>
    <row r="28" spans="1:21">
      <c r="A28" s="50" t="s">
        <v>133</v>
      </c>
      <c r="B28" s="51">
        <v>58064214</v>
      </c>
      <c r="C28" s="52" t="s">
        <v>120</v>
      </c>
      <c r="D28" s="51">
        <v>58223744</v>
      </c>
      <c r="E28" s="52" t="s">
        <v>120</v>
      </c>
      <c r="F28" s="51">
        <v>58652875</v>
      </c>
      <c r="G28" s="52" t="s">
        <v>120</v>
      </c>
      <c r="H28" s="51">
        <v>59000586</v>
      </c>
      <c r="I28" s="52" t="s">
        <v>120</v>
      </c>
      <c r="J28" s="51">
        <v>59190143</v>
      </c>
      <c r="K28" s="52" t="s">
        <v>120</v>
      </c>
      <c r="L28" s="51">
        <v>59364690</v>
      </c>
      <c r="M28" s="52" t="s">
        <v>120</v>
      </c>
      <c r="N28" s="51">
        <v>59394207</v>
      </c>
      <c r="O28" s="52" t="s">
        <v>120</v>
      </c>
      <c r="P28" s="51">
        <v>59685227</v>
      </c>
      <c r="Q28" s="52" t="s">
        <v>120</v>
      </c>
      <c r="R28" s="51">
        <v>60782668</v>
      </c>
      <c r="S28" s="52" t="s">
        <v>120</v>
      </c>
      <c r="T28" s="51">
        <v>60795612</v>
      </c>
      <c r="U28" s="52" t="s">
        <v>120</v>
      </c>
    </row>
    <row r="29" spans="1:21">
      <c r="A29" s="50" t="s">
        <v>134</v>
      </c>
      <c r="B29" s="51">
        <v>744013</v>
      </c>
      <c r="C29" s="52" t="s">
        <v>120</v>
      </c>
      <c r="D29" s="51">
        <v>757916</v>
      </c>
      <c r="E29" s="52" t="s">
        <v>120</v>
      </c>
      <c r="F29" s="51">
        <v>776333</v>
      </c>
      <c r="G29" s="52" t="s">
        <v>120</v>
      </c>
      <c r="H29" s="51">
        <v>796930</v>
      </c>
      <c r="I29" s="52" t="s">
        <v>120</v>
      </c>
      <c r="J29" s="51">
        <v>819140</v>
      </c>
      <c r="K29" s="52" t="s">
        <v>120</v>
      </c>
      <c r="L29" s="51">
        <v>839751</v>
      </c>
      <c r="M29" s="52" t="s">
        <v>120</v>
      </c>
      <c r="N29" s="51">
        <v>862011</v>
      </c>
      <c r="O29" s="52" t="s">
        <v>120</v>
      </c>
      <c r="P29" s="51">
        <v>865878</v>
      </c>
      <c r="Q29" s="52" t="s">
        <v>120</v>
      </c>
      <c r="R29" s="51">
        <v>858000</v>
      </c>
      <c r="S29" s="52" t="s">
        <v>120</v>
      </c>
      <c r="T29" s="51">
        <v>847008</v>
      </c>
      <c r="U29" s="52" t="s">
        <v>120</v>
      </c>
    </row>
    <row r="30" spans="1:21">
      <c r="A30" s="50" t="s">
        <v>16</v>
      </c>
      <c r="B30" s="51">
        <v>2227874</v>
      </c>
      <c r="C30" s="52" t="s">
        <v>120</v>
      </c>
      <c r="D30" s="51">
        <v>2208840</v>
      </c>
      <c r="E30" s="52" t="s">
        <v>120</v>
      </c>
      <c r="F30" s="51">
        <v>2191810</v>
      </c>
      <c r="G30" s="52" t="s">
        <v>120</v>
      </c>
      <c r="H30" s="51">
        <v>2162834</v>
      </c>
      <c r="I30" s="52" t="s">
        <v>120</v>
      </c>
      <c r="J30" s="51">
        <v>2120504</v>
      </c>
      <c r="K30" s="52" t="s">
        <v>120</v>
      </c>
      <c r="L30" s="51">
        <v>2074605</v>
      </c>
      <c r="M30" s="52" t="s">
        <v>120</v>
      </c>
      <c r="N30" s="51">
        <v>2044813</v>
      </c>
      <c r="O30" s="52" t="s">
        <v>120</v>
      </c>
      <c r="P30" s="51">
        <v>2023825</v>
      </c>
      <c r="Q30" s="52" t="s">
        <v>120</v>
      </c>
      <c r="R30" s="51">
        <v>2001468</v>
      </c>
      <c r="S30" s="52" t="s">
        <v>120</v>
      </c>
      <c r="T30" s="51">
        <v>1986096</v>
      </c>
      <c r="U30" s="52" t="s">
        <v>120</v>
      </c>
    </row>
    <row r="31" spans="1:21">
      <c r="A31" s="50" t="s">
        <v>2</v>
      </c>
      <c r="B31" s="51">
        <v>3289835</v>
      </c>
      <c r="C31" s="52" t="s">
        <v>120</v>
      </c>
      <c r="D31" s="51">
        <v>3249983</v>
      </c>
      <c r="E31" s="52" t="s">
        <v>120</v>
      </c>
      <c r="F31" s="51">
        <v>3212605</v>
      </c>
      <c r="G31" s="52" t="s">
        <v>120</v>
      </c>
      <c r="H31" s="51">
        <v>3183856</v>
      </c>
      <c r="I31" s="52" t="s">
        <v>120</v>
      </c>
      <c r="J31" s="51">
        <v>3141976</v>
      </c>
      <c r="K31" s="52" t="s">
        <v>120</v>
      </c>
      <c r="L31" s="51">
        <v>3052588</v>
      </c>
      <c r="M31" s="52" t="s">
        <v>120</v>
      </c>
      <c r="N31" s="51">
        <v>3003641</v>
      </c>
      <c r="O31" s="52" t="s">
        <v>120</v>
      </c>
      <c r="P31" s="51">
        <v>2971905</v>
      </c>
      <c r="Q31" s="52" t="s">
        <v>120</v>
      </c>
      <c r="R31" s="51">
        <v>2943472</v>
      </c>
      <c r="S31" s="52" t="s">
        <v>120</v>
      </c>
      <c r="T31" s="51">
        <v>2921262</v>
      </c>
      <c r="U31" s="52" t="s">
        <v>120</v>
      </c>
    </row>
    <row r="32" spans="1:21">
      <c r="A32" s="50" t="s">
        <v>17</v>
      </c>
      <c r="B32" s="51">
        <v>469086</v>
      </c>
      <c r="C32" s="52" t="s">
        <v>120</v>
      </c>
      <c r="D32" s="51">
        <v>476187</v>
      </c>
      <c r="E32" s="52" t="s">
        <v>120</v>
      </c>
      <c r="F32" s="51">
        <v>483799</v>
      </c>
      <c r="G32" s="52" t="s">
        <v>120</v>
      </c>
      <c r="H32" s="51">
        <v>493500</v>
      </c>
      <c r="I32" s="52" t="s">
        <v>120</v>
      </c>
      <c r="J32" s="51">
        <v>502066</v>
      </c>
      <c r="K32" s="52" t="s">
        <v>120</v>
      </c>
      <c r="L32" s="51">
        <v>511840</v>
      </c>
      <c r="M32" s="52" t="s">
        <v>120</v>
      </c>
      <c r="N32" s="51">
        <v>524853</v>
      </c>
      <c r="O32" s="52" t="s">
        <v>121</v>
      </c>
      <c r="P32" s="51">
        <v>537039</v>
      </c>
      <c r="Q32" s="52" t="s">
        <v>120</v>
      </c>
      <c r="R32" s="51">
        <v>549680</v>
      </c>
      <c r="S32" s="52" t="s">
        <v>120</v>
      </c>
      <c r="T32" s="51">
        <v>562958</v>
      </c>
      <c r="U32" s="52" t="s">
        <v>120</v>
      </c>
    </row>
    <row r="33" spans="1:21">
      <c r="A33" s="50" t="s">
        <v>11</v>
      </c>
      <c r="B33" s="51">
        <v>10076581</v>
      </c>
      <c r="C33" s="52" t="s">
        <v>120</v>
      </c>
      <c r="D33" s="51">
        <v>10066158</v>
      </c>
      <c r="E33" s="52" t="s">
        <v>120</v>
      </c>
      <c r="F33" s="51">
        <v>10045401</v>
      </c>
      <c r="G33" s="52" t="s">
        <v>120</v>
      </c>
      <c r="H33" s="51">
        <v>10030975</v>
      </c>
      <c r="I33" s="52" t="s">
        <v>120</v>
      </c>
      <c r="J33" s="51">
        <v>10014324</v>
      </c>
      <c r="K33" s="52" t="s">
        <v>120</v>
      </c>
      <c r="L33" s="51">
        <v>9985722</v>
      </c>
      <c r="M33" s="52" t="s">
        <v>120</v>
      </c>
      <c r="N33" s="51">
        <v>9931925</v>
      </c>
      <c r="O33" s="52" t="s">
        <v>121</v>
      </c>
      <c r="P33" s="51">
        <v>9908798</v>
      </c>
      <c r="Q33" s="52" t="s">
        <v>120</v>
      </c>
      <c r="R33" s="51">
        <v>9877365</v>
      </c>
      <c r="S33" s="52" t="s">
        <v>120</v>
      </c>
      <c r="T33" s="51">
        <v>9855571</v>
      </c>
      <c r="U33" s="52" t="s">
        <v>120</v>
      </c>
    </row>
    <row r="34" spans="1:21">
      <c r="A34" s="50" t="s">
        <v>0</v>
      </c>
      <c r="B34" s="51">
        <v>404999</v>
      </c>
      <c r="C34" s="52" t="s">
        <v>120</v>
      </c>
      <c r="D34" s="51">
        <v>405616</v>
      </c>
      <c r="E34" s="52" t="s">
        <v>120</v>
      </c>
      <c r="F34" s="51">
        <v>407832</v>
      </c>
      <c r="G34" s="52" t="s">
        <v>120</v>
      </c>
      <c r="H34" s="51">
        <v>410926</v>
      </c>
      <c r="I34" s="52" t="s">
        <v>120</v>
      </c>
      <c r="J34" s="51">
        <v>414027</v>
      </c>
      <c r="K34" s="52" t="s">
        <v>120</v>
      </c>
      <c r="L34" s="51">
        <v>414989</v>
      </c>
      <c r="M34" s="52" t="s">
        <v>120</v>
      </c>
      <c r="N34" s="51">
        <v>417546</v>
      </c>
      <c r="O34" s="52" t="s">
        <v>120</v>
      </c>
      <c r="P34" s="51">
        <v>421364</v>
      </c>
      <c r="Q34" s="52" t="s">
        <v>120</v>
      </c>
      <c r="R34" s="51">
        <v>425384</v>
      </c>
      <c r="S34" s="52" t="s">
        <v>120</v>
      </c>
      <c r="T34" s="51">
        <v>429344</v>
      </c>
      <c r="U34" s="52" t="s">
        <v>120</v>
      </c>
    </row>
    <row r="35" spans="1:21">
      <c r="A35" s="50" t="s">
        <v>19</v>
      </c>
      <c r="B35" s="51">
        <v>16334210</v>
      </c>
      <c r="C35" s="52" t="s">
        <v>120</v>
      </c>
      <c r="D35" s="51">
        <v>16357992</v>
      </c>
      <c r="E35" s="52" t="s">
        <v>120</v>
      </c>
      <c r="F35" s="51">
        <v>16405399</v>
      </c>
      <c r="G35" s="52" t="s">
        <v>120</v>
      </c>
      <c r="H35" s="51">
        <v>16485787</v>
      </c>
      <c r="I35" s="52" t="s">
        <v>120</v>
      </c>
      <c r="J35" s="51">
        <v>16574989</v>
      </c>
      <c r="K35" s="52" t="s">
        <v>120</v>
      </c>
      <c r="L35" s="51">
        <v>16655799</v>
      </c>
      <c r="M35" s="52" t="s">
        <v>120</v>
      </c>
      <c r="N35" s="51">
        <v>16730348</v>
      </c>
      <c r="O35" s="52" t="s">
        <v>120</v>
      </c>
      <c r="P35" s="51">
        <v>16779575</v>
      </c>
      <c r="Q35" s="52" t="s">
        <v>120</v>
      </c>
      <c r="R35" s="51">
        <v>16829289</v>
      </c>
      <c r="S35" s="52" t="s">
        <v>120</v>
      </c>
      <c r="T35" s="51">
        <v>16900726</v>
      </c>
      <c r="U35" s="52" t="s">
        <v>120</v>
      </c>
    </row>
    <row r="36" spans="1:21">
      <c r="A36" s="50" t="s">
        <v>14</v>
      </c>
      <c r="B36" s="51">
        <v>8254298</v>
      </c>
      <c r="C36" s="52" t="s">
        <v>120</v>
      </c>
      <c r="D36" s="51">
        <v>8282984</v>
      </c>
      <c r="E36" s="52" t="s">
        <v>120</v>
      </c>
      <c r="F36" s="51">
        <v>8307989</v>
      </c>
      <c r="G36" s="52" t="s">
        <v>120</v>
      </c>
      <c r="H36" s="51">
        <v>8335003</v>
      </c>
      <c r="I36" s="52" t="s">
        <v>120</v>
      </c>
      <c r="J36" s="51">
        <v>8351643</v>
      </c>
      <c r="K36" s="52" t="s">
        <v>120</v>
      </c>
      <c r="L36" s="51">
        <v>8375164</v>
      </c>
      <c r="M36" s="52" t="s">
        <v>120</v>
      </c>
      <c r="N36" s="51">
        <v>8408121</v>
      </c>
      <c r="O36" s="52" t="s">
        <v>120</v>
      </c>
      <c r="P36" s="51">
        <v>8451860</v>
      </c>
      <c r="Q36" s="52" t="s">
        <v>120</v>
      </c>
      <c r="R36" s="51">
        <v>8506889</v>
      </c>
      <c r="S36" s="52" t="s">
        <v>120</v>
      </c>
      <c r="T36" s="51">
        <v>8576261</v>
      </c>
      <c r="U36" s="52" t="s">
        <v>120</v>
      </c>
    </row>
    <row r="37" spans="1:21">
      <c r="A37" s="50" t="s">
        <v>13</v>
      </c>
      <c r="B37" s="51">
        <v>38157055</v>
      </c>
      <c r="C37" s="52" t="s">
        <v>120</v>
      </c>
      <c r="D37" s="51">
        <v>38125479</v>
      </c>
      <c r="E37" s="52" t="s">
        <v>120</v>
      </c>
      <c r="F37" s="51">
        <v>38115641</v>
      </c>
      <c r="G37" s="52" t="s">
        <v>120</v>
      </c>
      <c r="H37" s="51">
        <v>38135876</v>
      </c>
      <c r="I37" s="52" t="s">
        <v>120</v>
      </c>
      <c r="J37" s="51">
        <v>38022869</v>
      </c>
      <c r="K37" s="52" t="s">
        <v>120</v>
      </c>
      <c r="L37" s="51">
        <v>38062718</v>
      </c>
      <c r="M37" s="52" t="s">
        <v>120</v>
      </c>
      <c r="N37" s="51">
        <v>38063792</v>
      </c>
      <c r="O37" s="52" t="s">
        <v>120</v>
      </c>
      <c r="P37" s="51">
        <v>38062535</v>
      </c>
      <c r="Q37" s="52" t="s">
        <v>120</v>
      </c>
      <c r="R37" s="51">
        <v>38017856</v>
      </c>
      <c r="S37" s="52" t="s">
        <v>120</v>
      </c>
      <c r="T37" s="51">
        <v>38005614</v>
      </c>
      <c r="U37" s="52" t="s">
        <v>120</v>
      </c>
    </row>
    <row r="38" spans="1:21">
      <c r="A38" s="50" t="s">
        <v>7</v>
      </c>
      <c r="B38" s="51">
        <v>10511988</v>
      </c>
      <c r="C38" s="52" t="s">
        <v>120</v>
      </c>
      <c r="D38" s="51">
        <v>10532588</v>
      </c>
      <c r="E38" s="52" t="s">
        <v>120</v>
      </c>
      <c r="F38" s="51">
        <v>10553339</v>
      </c>
      <c r="G38" s="52" t="s">
        <v>120</v>
      </c>
      <c r="H38" s="51">
        <v>10563014</v>
      </c>
      <c r="I38" s="52" t="s">
        <v>120</v>
      </c>
      <c r="J38" s="51">
        <v>10573479</v>
      </c>
      <c r="K38" s="52" t="s">
        <v>120</v>
      </c>
      <c r="L38" s="51">
        <v>10572721</v>
      </c>
      <c r="M38" s="52" t="s">
        <v>120</v>
      </c>
      <c r="N38" s="51">
        <v>10542398</v>
      </c>
      <c r="O38" s="52" t="s">
        <v>120</v>
      </c>
      <c r="P38" s="51">
        <v>10487289</v>
      </c>
      <c r="Q38" s="52" t="s">
        <v>120</v>
      </c>
      <c r="R38" s="51">
        <v>10427301</v>
      </c>
      <c r="S38" s="52" t="s">
        <v>120</v>
      </c>
      <c r="T38" s="51">
        <v>10374822</v>
      </c>
      <c r="U38" s="52" t="s">
        <v>135</v>
      </c>
    </row>
    <row r="39" spans="1:21">
      <c r="A39" s="50" t="s">
        <v>86</v>
      </c>
      <c r="B39" s="51">
        <v>21257016</v>
      </c>
      <c r="C39" s="52" t="s">
        <v>120</v>
      </c>
      <c r="D39" s="51">
        <v>21130503</v>
      </c>
      <c r="E39" s="52" t="s">
        <v>120</v>
      </c>
      <c r="F39" s="51">
        <v>20635460</v>
      </c>
      <c r="G39" s="52" t="s">
        <v>120</v>
      </c>
      <c r="H39" s="51">
        <v>20440290</v>
      </c>
      <c r="I39" s="52" t="s">
        <v>120</v>
      </c>
      <c r="J39" s="51">
        <v>20294683</v>
      </c>
      <c r="K39" s="52" t="s">
        <v>120</v>
      </c>
      <c r="L39" s="51">
        <v>20199059</v>
      </c>
      <c r="M39" s="52" t="s">
        <v>120</v>
      </c>
      <c r="N39" s="51">
        <v>20095996</v>
      </c>
      <c r="O39" s="52" t="s">
        <v>120</v>
      </c>
      <c r="P39" s="51">
        <v>20020074</v>
      </c>
      <c r="Q39" s="52" t="s">
        <v>120</v>
      </c>
      <c r="R39" s="51">
        <v>19947311</v>
      </c>
      <c r="S39" s="52" t="s">
        <v>135</v>
      </c>
      <c r="T39" s="51">
        <v>19870647</v>
      </c>
      <c r="U39" s="52" t="s">
        <v>135</v>
      </c>
    </row>
    <row r="40" spans="1:21">
      <c r="A40" s="50" t="s">
        <v>8</v>
      </c>
      <c r="B40" s="51">
        <v>2003358</v>
      </c>
      <c r="C40" s="52" t="s">
        <v>120</v>
      </c>
      <c r="D40" s="51">
        <v>2010377</v>
      </c>
      <c r="E40" s="52" t="s">
        <v>120</v>
      </c>
      <c r="F40" s="51">
        <v>2010269</v>
      </c>
      <c r="G40" s="52" t="s">
        <v>121</v>
      </c>
      <c r="H40" s="51">
        <v>2032362</v>
      </c>
      <c r="I40" s="52" t="s">
        <v>120</v>
      </c>
      <c r="J40" s="51">
        <v>2046976</v>
      </c>
      <c r="K40" s="52" t="s">
        <v>120</v>
      </c>
      <c r="L40" s="51">
        <v>2050189</v>
      </c>
      <c r="M40" s="52" t="s">
        <v>120</v>
      </c>
      <c r="N40" s="51">
        <v>2055496</v>
      </c>
      <c r="O40" s="52" t="s">
        <v>120</v>
      </c>
      <c r="P40" s="51">
        <v>2058821</v>
      </c>
      <c r="Q40" s="52" t="s">
        <v>120</v>
      </c>
      <c r="R40" s="51">
        <v>2061085</v>
      </c>
      <c r="S40" s="52" t="s">
        <v>120</v>
      </c>
      <c r="T40" s="51">
        <v>2062874</v>
      </c>
      <c r="U40" s="52" t="s">
        <v>120</v>
      </c>
    </row>
    <row r="41" spans="1:21">
      <c r="A41" s="50" t="s">
        <v>136</v>
      </c>
      <c r="B41" s="51">
        <v>5372928</v>
      </c>
      <c r="C41" s="52" t="s">
        <v>120</v>
      </c>
      <c r="D41" s="51">
        <v>5373180</v>
      </c>
      <c r="E41" s="52" t="s">
        <v>120</v>
      </c>
      <c r="F41" s="51">
        <v>5376064</v>
      </c>
      <c r="G41" s="52" t="s">
        <v>120</v>
      </c>
      <c r="H41" s="51">
        <v>5382401</v>
      </c>
      <c r="I41" s="52" t="s">
        <v>120</v>
      </c>
      <c r="J41" s="51">
        <v>5390410</v>
      </c>
      <c r="K41" s="52" t="s">
        <v>120</v>
      </c>
      <c r="L41" s="51">
        <v>5392446</v>
      </c>
      <c r="M41" s="52" t="s">
        <v>120</v>
      </c>
      <c r="N41" s="51">
        <v>5404322</v>
      </c>
      <c r="O41" s="52" t="s">
        <v>120</v>
      </c>
      <c r="P41" s="51">
        <v>5410836</v>
      </c>
      <c r="Q41" s="52" t="s">
        <v>120</v>
      </c>
      <c r="R41" s="51">
        <v>5415949</v>
      </c>
      <c r="S41" s="52" t="s">
        <v>120</v>
      </c>
      <c r="T41" s="51">
        <v>5421349</v>
      </c>
      <c r="U41" s="52" t="s">
        <v>120</v>
      </c>
    </row>
    <row r="42" spans="1:21">
      <c r="A42" s="50" t="s">
        <v>31</v>
      </c>
      <c r="B42" s="51">
        <v>5255580</v>
      </c>
      <c r="C42" s="52" t="s">
        <v>120</v>
      </c>
      <c r="D42" s="51">
        <v>5276955</v>
      </c>
      <c r="E42" s="52" t="s">
        <v>120</v>
      </c>
      <c r="F42" s="51">
        <v>5300484</v>
      </c>
      <c r="G42" s="52" t="s">
        <v>120</v>
      </c>
      <c r="H42" s="51">
        <v>5326314</v>
      </c>
      <c r="I42" s="52" t="s">
        <v>120</v>
      </c>
      <c r="J42" s="51">
        <v>5351427</v>
      </c>
      <c r="K42" s="52" t="s">
        <v>120</v>
      </c>
      <c r="L42" s="51">
        <v>5375276</v>
      </c>
      <c r="M42" s="52" t="s">
        <v>120</v>
      </c>
      <c r="N42" s="51">
        <v>5401267</v>
      </c>
      <c r="O42" s="52" t="s">
        <v>120</v>
      </c>
      <c r="P42" s="51">
        <v>5426674</v>
      </c>
      <c r="Q42" s="52" t="s">
        <v>120</v>
      </c>
      <c r="R42" s="51">
        <v>5451270</v>
      </c>
      <c r="S42" s="52" t="s">
        <v>120</v>
      </c>
      <c r="T42" s="51">
        <v>5471753</v>
      </c>
      <c r="U42" s="52" t="s">
        <v>120</v>
      </c>
    </row>
    <row r="43" spans="1:21">
      <c r="A43" s="50" t="s">
        <v>29</v>
      </c>
      <c r="B43" s="51">
        <v>9047752</v>
      </c>
      <c r="C43" s="52" t="s">
        <v>120</v>
      </c>
      <c r="D43" s="51">
        <v>9113257</v>
      </c>
      <c r="E43" s="52" t="s">
        <v>120</v>
      </c>
      <c r="F43" s="51">
        <v>9182927</v>
      </c>
      <c r="G43" s="52" t="s">
        <v>120</v>
      </c>
      <c r="H43" s="51">
        <v>9256347</v>
      </c>
      <c r="I43" s="52" t="s">
        <v>120</v>
      </c>
      <c r="J43" s="51">
        <v>9340682</v>
      </c>
      <c r="K43" s="52" t="s">
        <v>120</v>
      </c>
      <c r="L43" s="51">
        <v>9415570</v>
      </c>
      <c r="M43" s="52" t="s">
        <v>120</v>
      </c>
      <c r="N43" s="51">
        <v>9482855</v>
      </c>
      <c r="O43" s="52" t="s">
        <v>120</v>
      </c>
      <c r="P43" s="51">
        <v>9555893</v>
      </c>
      <c r="Q43" s="52" t="s">
        <v>120</v>
      </c>
      <c r="R43" s="51">
        <v>9644864</v>
      </c>
      <c r="S43" s="52" t="s">
        <v>120</v>
      </c>
      <c r="T43" s="51">
        <v>9747355</v>
      </c>
      <c r="U43" s="52" t="s">
        <v>120</v>
      </c>
    </row>
    <row r="44" spans="1:21">
      <c r="A44" s="50" t="s">
        <v>24</v>
      </c>
      <c r="B44" s="51">
        <v>60620361</v>
      </c>
      <c r="C44" s="52" t="s">
        <v>120</v>
      </c>
      <c r="D44" s="51">
        <v>61073279</v>
      </c>
      <c r="E44" s="52" t="s">
        <v>120</v>
      </c>
      <c r="F44" s="51">
        <v>61571647</v>
      </c>
      <c r="G44" s="52" t="s">
        <v>120</v>
      </c>
      <c r="H44" s="51">
        <v>62042343</v>
      </c>
      <c r="I44" s="52" t="s">
        <v>120</v>
      </c>
      <c r="J44" s="51">
        <v>62510197</v>
      </c>
      <c r="K44" s="52" t="s">
        <v>120</v>
      </c>
      <c r="L44" s="51">
        <v>63022532</v>
      </c>
      <c r="M44" s="52" t="s">
        <v>120</v>
      </c>
      <c r="N44" s="51">
        <v>63495303</v>
      </c>
      <c r="O44" s="52" t="s">
        <v>120</v>
      </c>
      <c r="P44" s="51">
        <v>63905297</v>
      </c>
      <c r="Q44" s="52" t="s">
        <v>120</v>
      </c>
      <c r="R44" s="51">
        <v>64351155</v>
      </c>
      <c r="S44" s="52" t="s">
        <v>120</v>
      </c>
      <c r="T44" s="51">
        <v>64875165</v>
      </c>
      <c r="U44" s="52" t="s">
        <v>135</v>
      </c>
    </row>
    <row r="45" spans="1:21">
      <c r="A45" s="50" t="s">
        <v>137</v>
      </c>
      <c r="B45" s="51">
        <v>501411612</v>
      </c>
      <c r="C45" s="52" t="s">
        <v>120</v>
      </c>
      <c r="D45" s="51">
        <v>503324749</v>
      </c>
      <c r="E45" s="52" t="s">
        <v>120</v>
      </c>
      <c r="F45" s="51">
        <v>505385019</v>
      </c>
      <c r="G45" s="52" t="s">
        <v>120</v>
      </c>
      <c r="H45" s="51">
        <v>507244444</v>
      </c>
      <c r="I45" s="52" t="s">
        <v>120</v>
      </c>
      <c r="J45" s="51">
        <v>508382341</v>
      </c>
      <c r="K45" s="52" t="s">
        <v>121</v>
      </c>
      <c r="L45" s="51">
        <v>508239743</v>
      </c>
      <c r="M45" s="52" t="s">
        <v>121</v>
      </c>
      <c r="N45" s="51">
        <v>509402265</v>
      </c>
      <c r="O45" s="52" t="s">
        <v>121</v>
      </c>
      <c r="P45" s="51">
        <v>510576809</v>
      </c>
      <c r="Q45" s="52" t="s">
        <v>120</v>
      </c>
      <c r="R45" s="51">
        <v>512414845</v>
      </c>
      <c r="S45" s="52" t="s">
        <v>122</v>
      </c>
      <c r="T45" s="51">
        <v>513983815</v>
      </c>
      <c r="U45" s="52" t="s">
        <v>122</v>
      </c>
    </row>
    <row r="46" spans="1:21">
      <c r="A46" s="50" t="s">
        <v>138</v>
      </c>
      <c r="B46" s="51">
        <v>497099125</v>
      </c>
      <c r="C46" s="52" t="s">
        <v>120</v>
      </c>
      <c r="D46" s="51">
        <v>499011219</v>
      </c>
      <c r="E46" s="52" t="s">
        <v>120</v>
      </c>
      <c r="F46" s="51">
        <v>501073052</v>
      </c>
      <c r="G46" s="52" t="s">
        <v>120</v>
      </c>
      <c r="H46" s="51">
        <v>502934648</v>
      </c>
      <c r="I46" s="52" t="s">
        <v>120</v>
      </c>
      <c r="J46" s="51">
        <v>504079494</v>
      </c>
      <c r="K46" s="52" t="s">
        <v>121</v>
      </c>
      <c r="L46" s="51">
        <v>503949886</v>
      </c>
      <c r="M46" s="52" t="s">
        <v>121</v>
      </c>
      <c r="N46" s="51">
        <v>505126281</v>
      </c>
      <c r="O46" s="52" t="s">
        <v>121</v>
      </c>
      <c r="P46" s="51">
        <v>506314669</v>
      </c>
      <c r="Q46" s="52" t="s">
        <v>120</v>
      </c>
      <c r="R46" s="51">
        <v>508168036</v>
      </c>
      <c r="S46" s="52" t="s">
        <v>122</v>
      </c>
      <c r="T46" s="51">
        <v>509758499</v>
      </c>
      <c r="U46" s="52" t="s">
        <v>122</v>
      </c>
    </row>
    <row r="47" spans="1:21">
      <c r="A47" s="50" t="s">
        <v>139</v>
      </c>
      <c r="B47" s="51">
        <v>12434143</v>
      </c>
      <c r="C47" s="52" t="s">
        <v>120</v>
      </c>
      <c r="D47" s="51">
        <v>12532713</v>
      </c>
      <c r="E47" s="52" t="s">
        <v>120</v>
      </c>
      <c r="F47" s="51">
        <v>12681480</v>
      </c>
      <c r="G47" s="52" t="s">
        <v>120</v>
      </c>
      <c r="H47" s="51">
        <v>12856065</v>
      </c>
      <c r="I47" s="52" t="s">
        <v>120</v>
      </c>
      <c r="J47" s="51">
        <v>12997529</v>
      </c>
      <c r="K47" s="52" t="s">
        <v>120</v>
      </c>
      <c r="L47" s="51">
        <v>13145040</v>
      </c>
      <c r="M47" s="52" t="s">
        <v>121</v>
      </c>
      <c r="N47" s="51">
        <v>13296582</v>
      </c>
      <c r="O47" s="52" t="s">
        <v>120</v>
      </c>
      <c r="P47" s="51">
        <v>13449030</v>
      </c>
      <c r="Q47" s="52" t="s">
        <v>120</v>
      </c>
      <c r="R47" s="51">
        <v>13610401</v>
      </c>
      <c r="S47" s="52" t="s">
        <v>120</v>
      </c>
      <c r="T47" s="51">
        <v>13770625</v>
      </c>
      <c r="U47" s="52" t="s">
        <v>120</v>
      </c>
    </row>
    <row r="48" spans="1:21">
      <c r="A48" s="50" t="s">
        <v>140</v>
      </c>
      <c r="B48" s="51">
        <v>299891</v>
      </c>
      <c r="C48" s="52" t="s">
        <v>120</v>
      </c>
      <c r="D48" s="51">
        <v>307672</v>
      </c>
      <c r="E48" s="52" t="s">
        <v>120</v>
      </c>
      <c r="F48" s="51">
        <v>315459</v>
      </c>
      <c r="G48" s="52" t="s">
        <v>120</v>
      </c>
      <c r="H48" s="51">
        <v>319368</v>
      </c>
      <c r="I48" s="52" t="s">
        <v>120</v>
      </c>
      <c r="J48" s="51">
        <v>317630</v>
      </c>
      <c r="K48" s="52" t="s">
        <v>120</v>
      </c>
      <c r="L48" s="51">
        <v>318452</v>
      </c>
      <c r="M48" s="52" t="s">
        <v>120</v>
      </c>
      <c r="N48" s="51">
        <v>319575</v>
      </c>
      <c r="O48" s="52" t="s">
        <v>120</v>
      </c>
      <c r="P48" s="51">
        <v>321857</v>
      </c>
      <c r="Q48" s="52" t="s">
        <v>120</v>
      </c>
      <c r="R48" s="51">
        <v>325671</v>
      </c>
      <c r="S48" s="52" t="s">
        <v>120</v>
      </c>
      <c r="T48" s="51">
        <v>329100</v>
      </c>
      <c r="U48" s="52" t="s">
        <v>120</v>
      </c>
    </row>
    <row r="49" spans="1:21">
      <c r="A49" s="50" t="s">
        <v>141</v>
      </c>
      <c r="B49" s="51">
        <v>34905</v>
      </c>
      <c r="C49" s="52" t="s">
        <v>120</v>
      </c>
      <c r="D49" s="51">
        <v>35168</v>
      </c>
      <c r="E49" s="52" t="s">
        <v>120</v>
      </c>
      <c r="F49" s="51">
        <v>35356</v>
      </c>
      <c r="G49" s="52" t="s">
        <v>120</v>
      </c>
      <c r="H49" s="51">
        <v>35589</v>
      </c>
      <c r="I49" s="52" t="s">
        <v>120</v>
      </c>
      <c r="J49" s="51">
        <v>35894</v>
      </c>
      <c r="K49" s="52" t="s">
        <v>120</v>
      </c>
      <c r="L49" s="51">
        <v>36149</v>
      </c>
      <c r="M49" s="52" t="s">
        <v>120</v>
      </c>
      <c r="N49" s="51">
        <v>36475</v>
      </c>
      <c r="O49" s="52" t="s">
        <v>120</v>
      </c>
      <c r="P49" s="51">
        <v>36838</v>
      </c>
      <c r="Q49" s="52" t="s">
        <v>120</v>
      </c>
      <c r="R49" s="51">
        <v>37129</v>
      </c>
      <c r="S49" s="52" t="s">
        <v>120</v>
      </c>
      <c r="T49" s="51">
        <v>37366</v>
      </c>
      <c r="U49" s="52" t="s">
        <v>120</v>
      </c>
    </row>
    <row r="50" spans="1:21">
      <c r="A50" s="50" t="s">
        <v>12</v>
      </c>
      <c r="B50" s="51">
        <v>4640219</v>
      </c>
      <c r="C50" s="52" t="s">
        <v>120</v>
      </c>
      <c r="D50" s="51">
        <v>4681134</v>
      </c>
      <c r="E50" s="52" t="s">
        <v>120</v>
      </c>
      <c r="F50" s="51">
        <v>4737171</v>
      </c>
      <c r="G50" s="52" t="s">
        <v>120</v>
      </c>
      <c r="H50" s="51">
        <v>4799252</v>
      </c>
      <c r="I50" s="52" t="s">
        <v>120</v>
      </c>
      <c r="J50" s="51">
        <v>4858199</v>
      </c>
      <c r="K50" s="52" t="s">
        <v>120</v>
      </c>
      <c r="L50" s="51">
        <v>4920305</v>
      </c>
      <c r="M50" s="52" t="s">
        <v>120</v>
      </c>
      <c r="N50" s="51">
        <v>4985870</v>
      </c>
      <c r="O50" s="52" t="s">
        <v>120</v>
      </c>
      <c r="P50" s="51">
        <v>5051275</v>
      </c>
      <c r="Q50" s="52" t="s">
        <v>120</v>
      </c>
      <c r="R50" s="51">
        <v>5107970</v>
      </c>
      <c r="S50" s="52" t="s">
        <v>120</v>
      </c>
      <c r="T50" s="51">
        <v>5166493</v>
      </c>
      <c r="U50" s="52" t="s">
        <v>120</v>
      </c>
    </row>
    <row r="51" spans="1:21">
      <c r="A51" s="50" t="s">
        <v>25</v>
      </c>
      <c r="B51" s="51">
        <v>7459128</v>
      </c>
      <c r="C51" s="52" t="s">
        <v>120</v>
      </c>
      <c r="D51" s="51">
        <v>7508739</v>
      </c>
      <c r="E51" s="52" t="s">
        <v>120</v>
      </c>
      <c r="F51" s="51">
        <v>7593494</v>
      </c>
      <c r="G51" s="52" t="s">
        <v>120</v>
      </c>
      <c r="H51" s="51">
        <v>7701856</v>
      </c>
      <c r="I51" s="52" t="s">
        <v>120</v>
      </c>
      <c r="J51" s="51">
        <v>7785806</v>
      </c>
      <c r="K51" s="52" t="s">
        <v>120</v>
      </c>
      <c r="L51" s="51">
        <v>7870134</v>
      </c>
      <c r="M51" s="52" t="s">
        <v>121</v>
      </c>
      <c r="N51" s="51">
        <v>7954662</v>
      </c>
      <c r="O51" s="52" t="s">
        <v>120</v>
      </c>
      <c r="P51" s="51">
        <v>8039060</v>
      </c>
      <c r="Q51" s="52" t="s">
        <v>120</v>
      </c>
      <c r="R51" s="51">
        <v>8139631</v>
      </c>
      <c r="S51" s="52" t="s">
        <v>120</v>
      </c>
      <c r="T51" s="51">
        <v>8237666</v>
      </c>
      <c r="U51" s="52" t="s">
        <v>120</v>
      </c>
    </row>
    <row r="52" spans="1:21">
      <c r="A52" s="50" t="s">
        <v>142</v>
      </c>
      <c r="B52" s="51">
        <v>613109</v>
      </c>
      <c r="C52" s="52" t="s">
        <v>120</v>
      </c>
      <c r="D52" s="51">
        <v>614624</v>
      </c>
      <c r="E52" s="52" t="s">
        <v>120</v>
      </c>
      <c r="F52" s="51">
        <v>615543</v>
      </c>
      <c r="G52" s="52" t="s">
        <v>120</v>
      </c>
      <c r="H52" s="51">
        <v>617157</v>
      </c>
      <c r="I52" s="52" t="s">
        <v>120</v>
      </c>
      <c r="J52" s="51">
        <v>619001</v>
      </c>
      <c r="K52" s="52" t="s">
        <v>120</v>
      </c>
      <c r="L52" s="51">
        <v>619850</v>
      </c>
      <c r="M52" s="52" t="s">
        <v>120</v>
      </c>
      <c r="N52" s="51">
        <v>620308</v>
      </c>
      <c r="O52" s="52" t="s">
        <v>120</v>
      </c>
      <c r="P52" s="51">
        <v>620893</v>
      </c>
      <c r="Q52" s="52" t="s">
        <v>120</v>
      </c>
      <c r="R52" s="51">
        <v>621521</v>
      </c>
      <c r="S52" s="52" t="s">
        <v>120</v>
      </c>
      <c r="T52" s="51">
        <v>622099</v>
      </c>
      <c r="U52" s="52" t="s">
        <v>120</v>
      </c>
    </row>
    <row r="53" spans="1:21">
      <c r="A53" s="50" t="s">
        <v>143</v>
      </c>
      <c r="B53" s="51">
        <v>2038514</v>
      </c>
      <c r="C53" s="52" t="s">
        <v>120</v>
      </c>
      <c r="D53" s="51">
        <v>2041941</v>
      </c>
      <c r="E53" s="52" t="s">
        <v>120</v>
      </c>
      <c r="F53" s="51">
        <v>2045177</v>
      </c>
      <c r="G53" s="52" t="s">
        <v>120</v>
      </c>
      <c r="H53" s="51">
        <v>2048619</v>
      </c>
      <c r="I53" s="52" t="s">
        <v>120</v>
      </c>
      <c r="J53" s="51">
        <v>2052722</v>
      </c>
      <c r="K53" s="52" t="s">
        <v>120</v>
      </c>
      <c r="L53" s="51">
        <v>2057284</v>
      </c>
      <c r="M53" s="52" t="s">
        <v>120</v>
      </c>
      <c r="N53" s="51">
        <v>2059794</v>
      </c>
      <c r="O53" s="52" t="s">
        <v>120</v>
      </c>
      <c r="P53" s="51">
        <v>2062294</v>
      </c>
      <c r="Q53" s="52" t="s">
        <v>120</v>
      </c>
      <c r="R53" s="51">
        <v>2065769</v>
      </c>
      <c r="S53" s="52" t="s">
        <v>120</v>
      </c>
      <c r="T53" s="51">
        <v>2069172</v>
      </c>
      <c r="U53" s="52" t="s">
        <v>120</v>
      </c>
    </row>
    <row r="54" spans="1:21">
      <c r="A54" s="50" t="s">
        <v>144</v>
      </c>
      <c r="B54" s="51">
        <v>3149143</v>
      </c>
      <c r="C54" s="52" t="s">
        <v>120</v>
      </c>
      <c r="D54" s="51">
        <v>3152625</v>
      </c>
      <c r="E54" s="52" t="s">
        <v>120</v>
      </c>
      <c r="F54" s="51">
        <v>3170050</v>
      </c>
      <c r="G54" s="52" t="s">
        <v>120</v>
      </c>
      <c r="H54" s="51">
        <v>3184701</v>
      </c>
      <c r="I54" s="52" t="s">
        <v>120</v>
      </c>
      <c r="J54" s="52" t="s">
        <v>132</v>
      </c>
      <c r="K54" s="52" t="s">
        <v>120</v>
      </c>
      <c r="L54" s="51">
        <v>2831741</v>
      </c>
      <c r="M54" s="52" t="s">
        <v>120</v>
      </c>
      <c r="N54" s="52" t="s">
        <v>132</v>
      </c>
      <c r="O54" s="52" t="s">
        <v>120</v>
      </c>
      <c r="P54" s="52" t="s">
        <v>132</v>
      </c>
      <c r="Q54" s="52" t="s">
        <v>120</v>
      </c>
      <c r="R54" s="51">
        <v>2895947</v>
      </c>
      <c r="S54" s="52" t="s">
        <v>135</v>
      </c>
      <c r="T54" s="51">
        <v>2893005</v>
      </c>
      <c r="U54" s="52" t="s">
        <v>120</v>
      </c>
    </row>
    <row r="55" spans="1:21">
      <c r="A55" s="50" t="s">
        <v>145</v>
      </c>
      <c r="B55" s="51">
        <v>7425487</v>
      </c>
      <c r="C55" s="52" t="s">
        <v>120</v>
      </c>
      <c r="D55" s="51">
        <v>7397651</v>
      </c>
      <c r="E55" s="52" t="s">
        <v>120</v>
      </c>
      <c r="F55" s="51">
        <v>7365507</v>
      </c>
      <c r="G55" s="52" t="s">
        <v>120</v>
      </c>
      <c r="H55" s="51">
        <v>7334937</v>
      </c>
      <c r="I55" s="52" t="s">
        <v>120</v>
      </c>
      <c r="J55" s="51">
        <v>7306677</v>
      </c>
      <c r="K55" s="52" t="s">
        <v>120</v>
      </c>
      <c r="L55" s="51">
        <v>7251549</v>
      </c>
      <c r="M55" s="52" t="s">
        <v>121</v>
      </c>
      <c r="N55" s="51">
        <v>7216649</v>
      </c>
      <c r="O55" s="52" t="s">
        <v>120</v>
      </c>
      <c r="P55" s="51">
        <v>7181505</v>
      </c>
      <c r="Q55" s="52" t="s">
        <v>120</v>
      </c>
      <c r="R55" s="51">
        <v>7146759</v>
      </c>
      <c r="S55" s="52" t="s">
        <v>120</v>
      </c>
      <c r="T55" s="51">
        <v>7114393</v>
      </c>
      <c r="U55" s="52" t="s">
        <v>120</v>
      </c>
    </row>
    <row r="56" spans="1:21">
      <c r="A56" s="50" t="s">
        <v>146</v>
      </c>
      <c r="B56" s="51">
        <v>68860539</v>
      </c>
      <c r="C56" s="52" t="s">
        <v>120</v>
      </c>
      <c r="D56" s="51">
        <v>69729967</v>
      </c>
      <c r="E56" s="52" t="s">
        <v>120</v>
      </c>
      <c r="F56" s="51">
        <v>70586256</v>
      </c>
      <c r="G56" s="52" t="s">
        <v>120</v>
      </c>
      <c r="H56" s="51">
        <v>71517100</v>
      </c>
      <c r="I56" s="52" t="s">
        <v>120</v>
      </c>
      <c r="J56" s="51">
        <v>72561312</v>
      </c>
      <c r="K56" s="52" t="s">
        <v>120</v>
      </c>
      <c r="L56" s="51">
        <v>73722988</v>
      </c>
      <c r="M56" s="52" t="s">
        <v>120</v>
      </c>
      <c r="N56" s="51">
        <v>74724269</v>
      </c>
      <c r="O56" s="52" t="s">
        <v>120</v>
      </c>
      <c r="P56" s="51">
        <v>75627384</v>
      </c>
      <c r="Q56" s="52" t="s">
        <v>120</v>
      </c>
      <c r="R56" s="51">
        <v>76667864</v>
      </c>
      <c r="S56" s="52" t="s">
        <v>120</v>
      </c>
      <c r="T56" s="51">
        <v>77695904</v>
      </c>
      <c r="U56" s="52" t="s">
        <v>120</v>
      </c>
    </row>
    <row r="57" spans="1:21">
      <c r="A57" s="50" t="s">
        <v>147</v>
      </c>
      <c r="B57" s="51">
        <v>78549</v>
      </c>
      <c r="C57" s="52" t="s">
        <v>120</v>
      </c>
      <c r="D57" s="51">
        <v>81222</v>
      </c>
      <c r="E57" s="52" t="s">
        <v>120</v>
      </c>
      <c r="F57" s="51">
        <v>83137</v>
      </c>
      <c r="G57" s="52" t="s">
        <v>120</v>
      </c>
      <c r="H57" s="51">
        <v>84484</v>
      </c>
      <c r="I57" s="52" t="s">
        <v>120</v>
      </c>
      <c r="J57" s="51">
        <v>84082</v>
      </c>
      <c r="K57" s="52" t="s">
        <v>120</v>
      </c>
      <c r="L57" s="51">
        <v>78115</v>
      </c>
      <c r="M57" s="52" t="s">
        <v>120</v>
      </c>
      <c r="N57" s="51">
        <v>78115</v>
      </c>
      <c r="O57" s="52" t="s">
        <v>120</v>
      </c>
      <c r="P57" s="51">
        <v>76246</v>
      </c>
      <c r="Q57" s="52" t="s">
        <v>120</v>
      </c>
      <c r="R57" s="52" t="s">
        <v>132</v>
      </c>
      <c r="S57" s="52" t="s">
        <v>120</v>
      </c>
      <c r="T57" s="52" t="s">
        <v>132</v>
      </c>
      <c r="U57" s="52" t="s">
        <v>120</v>
      </c>
    </row>
    <row r="58" spans="1:21">
      <c r="A58" s="50" t="s">
        <v>148</v>
      </c>
      <c r="B58" s="51">
        <v>9750540</v>
      </c>
      <c r="C58" s="52" t="s">
        <v>120</v>
      </c>
      <c r="D58" s="51">
        <v>9714461</v>
      </c>
      <c r="E58" s="52" t="s">
        <v>120</v>
      </c>
      <c r="F58" s="51">
        <v>9689770</v>
      </c>
      <c r="G58" s="52" t="s">
        <v>120</v>
      </c>
      <c r="H58" s="51">
        <v>9671912</v>
      </c>
      <c r="I58" s="52" t="s">
        <v>120</v>
      </c>
      <c r="J58" s="51">
        <v>9480178</v>
      </c>
      <c r="K58" s="52" t="s">
        <v>120</v>
      </c>
      <c r="L58" s="51">
        <v>9481193</v>
      </c>
      <c r="M58" s="52" t="s">
        <v>120</v>
      </c>
      <c r="N58" s="51">
        <v>9465150</v>
      </c>
      <c r="O58" s="52" t="s">
        <v>120</v>
      </c>
      <c r="P58" s="51">
        <v>9463840</v>
      </c>
      <c r="Q58" s="52" t="s">
        <v>120</v>
      </c>
      <c r="R58" s="51">
        <v>9468154</v>
      </c>
      <c r="S58" s="52" t="s">
        <v>120</v>
      </c>
      <c r="T58" s="51">
        <v>9480868</v>
      </c>
      <c r="U58" s="52" t="s">
        <v>120</v>
      </c>
    </row>
    <row r="59" spans="1:21">
      <c r="A59" s="50" t="s">
        <v>149</v>
      </c>
      <c r="B59" s="51">
        <v>3842650</v>
      </c>
      <c r="C59" s="52" t="s">
        <v>120</v>
      </c>
      <c r="D59" s="51">
        <v>3844017</v>
      </c>
      <c r="E59" s="52" t="s">
        <v>120</v>
      </c>
      <c r="F59" s="51">
        <v>3843846</v>
      </c>
      <c r="G59" s="52" t="s">
        <v>120</v>
      </c>
      <c r="H59" s="51">
        <v>3843998</v>
      </c>
      <c r="I59" s="52" t="s">
        <v>120</v>
      </c>
      <c r="J59" s="51">
        <v>3844046</v>
      </c>
      <c r="K59" s="52" t="s">
        <v>120</v>
      </c>
      <c r="L59" s="51">
        <v>3843183</v>
      </c>
      <c r="M59" s="52" t="s">
        <v>120</v>
      </c>
      <c r="N59" s="51">
        <v>3839265</v>
      </c>
      <c r="O59" s="52" t="s">
        <v>120</v>
      </c>
      <c r="P59" s="52" t="s">
        <v>132</v>
      </c>
      <c r="Q59" s="52" t="s">
        <v>120</v>
      </c>
      <c r="R59" s="52" t="s">
        <v>132</v>
      </c>
      <c r="S59" s="52" t="s">
        <v>120</v>
      </c>
      <c r="T59" s="52" t="s">
        <v>132</v>
      </c>
      <c r="U59" s="52" t="s">
        <v>120</v>
      </c>
    </row>
    <row r="60" spans="1:21">
      <c r="A60" s="50" t="s">
        <v>150</v>
      </c>
      <c r="B60" s="51">
        <v>2100000</v>
      </c>
      <c r="C60" s="52" t="s">
        <v>120</v>
      </c>
      <c r="D60" s="51">
        <v>2126708</v>
      </c>
      <c r="E60" s="52" t="s">
        <v>120</v>
      </c>
      <c r="F60" s="51">
        <v>2153139</v>
      </c>
      <c r="G60" s="52" t="s">
        <v>120</v>
      </c>
      <c r="H60" s="51">
        <v>2180686</v>
      </c>
      <c r="I60" s="52" t="s">
        <v>120</v>
      </c>
      <c r="J60" s="51">
        <v>2208107</v>
      </c>
      <c r="K60" s="52" t="s">
        <v>120</v>
      </c>
      <c r="L60" s="51">
        <v>1794180</v>
      </c>
      <c r="M60" s="52" t="s">
        <v>121</v>
      </c>
      <c r="N60" s="52" t="s">
        <v>132</v>
      </c>
      <c r="O60" s="52" t="s">
        <v>130</v>
      </c>
      <c r="P60" s="52" t="s">
        <v>132</v>
      </c>
      <c r="Q60" s="52" t="s">
        <v>120</v>
      </c>
      <c r="R60" s="52" t="s">
        <v>132</v>
      </c>
      <c r="S60" s="52" t="s">
        <v>120</v>
      </c>
      <c r="T60" s="52" t="s">
        <v>132</v>
      </c>
      <c r="U60" s="52" t="s">
        <v>120</v>
      </c>
    </row>
    <row r="61" spans="1:21">
      <c r="A61" s="50" t="s">
        <v>151</v>
      </c>
      <c r="B61" s="51">
        <v>3589936</v>
      </c>
      <c r="C61" s="52" t="s">
        <v>120</v>
      </c>
      <c r="D61" s="51">
        <v>3581110</v>
      </c>
      <c r="E61" s="52" t="s">
        <v>120</v>
      </c>
      <c r="F61" s="51">
        <v>3572703</v>
      </c>
      <c r="G61" s="52" t="s">
        <v>120</v>
      </c>
      <c r="H61" s="51">
        <v>3567512</v>
      </c>
      <c r="I61" s="52" t="s">
        <v>120</v>
      </c>
      <c r="J61" s="51">
        <v>3563695</v>
      </c>
      <c r="K61" s="52" t="s">
        <v>120</v>
      </c>
      <c r="L61" s="51">
        <v>3560430</v>
      </c>
      <c r="M61" s="52" t="s">
        <v>120</v>
      </c>
      <c r="N61" s="51">
        <v>3559541</v>
      </c>
      <c r="O61" s="52" t="s">
        <v>120</v>
      </c>
      <c r="P61" s="51">
        <v>3559497</v>
      </c>
      <c r="Q61" s="52" t="s">
        <v>120</v>
      </c>
      <c r="R61" s="51">
        <v>3557634</v>
      </c>
      <c r="S61" s="52" t="s">
        <v>120</v>
      </c>
      <c r="T61" s="51">
        <v>3555159</v>
      </c>
      <c r="U61" s="52" t="s">
        <v>120</v>
      </c>
    </row>
    <row r="62" spans="1:21">
      <c r="A62" s="50" t="s">
        <v>152</v>
      </c>
      <c r="B62" s="52" t="s">
        <v>132</v>
      </c>
      <c r="C62" s="52" t="s">
        <v>120</v>
      </c>
      <c r="D62" s="52" t="s">
        <v>132</v>
      </c>
      <c r="E62" s="52" t="s">
        <v>120</v>
      </c>
      <c r="F62" s="52" t="s">
        <v>132</v>
      </c>
      <c r="G62" s="52" t="s">
        <v>120</v>
      </c>
      <c r="H62" s="52" t="s">
        <v>132</v>
      </c>
      <c r="I62" s="52" t="s">
        <v>120</v>
      </c>
      <c r="J62" s="52" t="s">
        <v>132</v>
      </c>
      <c r="K62" s="52" t="s">
        <v>120</v>
      </c>
      <c r="L62" s="52" t="s">
        <v>132</v>
      </c>
      <c r="M62" s="52" t="s">
        <v>120</v>
      </c>
      <c r="N62" s="52" t="s">
        <v>132</v>
      </c>
      <c r="O62" s="52" t="s">
        <v>120</v>
      </c>
      <c r="P62" s="52" t="s">
        <v>132</v>
      </c>
      <c r="Q62" s="52" t="s">
        <v>120</v>
      </c>
      <c r="R62" s="52" t="s">
        <v>132</v>
      </c>
      <c r="S62" s="52" t="s">
        <v>120</v>
      </c>
      <c r="T62" s="52" t="s">
        <v>132</v>
      </c>
      <c r="U62" s="52" t="s">
        <v>120</v>
      </c>
    </row>
    <row r="63" spans="1:21">
      <c r="A63" s="50" t="s">
        <v>153</v>
      </c>
      <c r="B63" s="51">
        <v>142753551</v>
      </c>
      <c r="C63" s="52" t="s">
        <v>120</v>
      </c>
      <c r="D63" s="51">
        <v>142220968</v>
      </c>
      <c r="E63" s="52" t="s">
        <v>120</v>
      </c>
      <c r="F63" s="51">
        <v>142008838</v>
      </c>
      <c r="G63" s="52" t="s">
        <v>120</v>
      </c>
      <c r="H63" s="51">
        <v>141903979</v>
      </c>
      <c r="I63" s="52" t="s">
        <v>120</v>
      </c>
      <c r="J63" s="51">
        <v>141914509</v>
      </c>
      <c r="K63" s="52" t="s">
        <v>120</v>
      </c>
      <c r="L63" s="51">
        <v>142856536</v>
      </c>
      <c r="M63" s="52" t="s">
        <v>120</v>
      </c>
      <c r="N63" s="51">
        <v>143056383</v>
      </c>
      <c r="O63" s="52" t="s">
        <v>120</v>
      </c>
      <c r="P63" s="52" t="s">
        <v>132</v>
      </c>
      <c r="Q63" s="52" t="s">
        <v>120</v>
      </c>
      <c r="R63" s="51">
        <v>143666931</v>
      </c>
      <c r="S63" s="52" t="s">
        <v>120</v>
      </c>
      <c r="T63" s="51">
        <v>146267288</v>
      </c>
      <c r="U63" s="52" t="s">
        <v>120</v>
      </c>
    </row>
    <row r="64" spans="1:21">
      <c r="A64" s="50" t="s">
        <v>154</v>
      </c>
      <c r="B64" s="51">
        <v>29999</v>
      </c>
      <c r="C64" s="52" t="s">
        <v>120</v>
      </c>
      <c r="D64" s="51">
        <v>30368</v>
      </c>
      <c r="E64" s="52" t="s">
        <v>120</v>
      </c>
      <c r="F64" s="51">
        <v>32054</v>
      </c>
      <c r="G64" s="52" t="s">
        <v>120</v>
      </c>
      <c r="H64" s="51">
        <v>31269</v>
      </c>
      <c r="I64" s="52" t="s">
        <v>120</v>
      </c>
      <c r="J64" s="52" t="s">
        <v>132</v>
      </c>
      <c r="K64" s="52" t="s">
        <v>120</v>
      </c>
      <c r="L64" s="51">
        <v>31863</v>
      </c>
      <c r="M64" s="52" t="s">
        <v>120</v>
      </c>
      <c r="N64" s="51">
        <v>33376</v>
      </c>
      <c r="O64" s="52" t="s">
        <v>120</v>
      </c>
      <c r="P64" s="51">
        <v>33562</v>
      </c>
      <c r="Q64" s="52" t="s">
        <v>120</v>
      </c>
      <c r="R64" s="52" t="s">
        <v>132</v>
      </c>
      <c r="S64" s="52" t="s">
        <v>120</v>
      </c>
      <c r="T64" s="52" t="s">
        <v>132</v>
      </c>
      <c r="U64" s="52" t="s">
        <v>120</v>
      </c>
    </row>
    <row r="65" spans="1:21">
      <c r="A65" s="50" t="s">
        <v>155</v>
      </c>
      <c r="B65" s="51">
        <v>46749170</v>
      </c>
      <c r="C65" s="52" t="s">
        <v>120</v>
      </c>
      <c r="D65" s="51">
        <v>46465691</v>
      </c>
      <c r="E65" s="52" t="s">
        <v>120</v>
      </c>
      <c r="F65" s="51">
        <v>46192309</v>
      </c>
      <c r="G65" s="52" t="s">
        <v>120</v>
      </c>
      <c r="H65" s="51">
        <v>45963359</v>
      </c>
      <c r="I65" s="52" t="s">
        <v>120</v>
      </c>
      <c r="J65" s="51">
        <v>45782592</v>
      </c>
      <c r="K65" s="52" t="s">
        <v>120</v>
      </c>
      <c r="L65" s="51">
        <v>45598179</v>
      </c>
      <c r="M65" s="52" t="s">
        <v>120</v>
      </c>
      <c r="N65" s="51">
        <v>45453282</v>
      </c>
      <c r="O65" s="52" t="s">
        <v>120</v>
      </c>
      <c r="P65" s="51">
        <v>45372692</v>
      </c>
      <c r="Q65" s="52" t="s">
        <v>120</v>
      </c>
      <c r="R65" s="51">
        <v>45245894</v>
      </c>
      <c r="S65" s="52" t="s">
        <v>120</v>
      </c>
      <c r="T65" s="51">
        <v>42759661</v>
      </c>
      <c r="U65" s="52" t="s">
        <v>120</v>
      </c>
    </row>
    <row r="66" spans="1:21">
      <c r="A66" s="50" t="s">
        <v>156</v>
      </c>
      <c r="B66" s="51">
        <v>3219234</v>
      </c>
      <c r="C66" s="52" t="s">
        <v>120</v>
      </c>
      <c r="D66" s="51">
        <v>3222953</v>
      </c>
      <c r="E66" s="52" t="s">
        <v>120</v>
      </c>
      <c r="F66" s="51">
        <v>3230086</v>
      </c>
      <c r="G66" s="52" t="s">
        <v>120</v>
      </c>
      <c r="H66" s="51">
        <v>3237976</v>
      </c>
      <c r="I66" s="52" t="s">
        <v>120</v>
      </c>
      <c r="J66" s="51">
        <v>3249482</v>
      </c>
      <c r="K66" s="52" t="s">
        <v>120</v>
      </c>
      <c r="L66" s="51">
        <v>3262650</v>
      </c>
      <c r="M66" s="52" t="s">
        <v>120</v>
      </c>
      <c r="N66" s="51">
        <v>3274285</v>
      </c>
      <c r="O66" s="52" t="s">
        <v>120</v>
      </c>
      <c r="P66" s="52" t="s">
        <v>132</v>
      </c>
      <c r="Q66" s="52" t="s">
        <v>120</v>
      </c>
      <c r="R66" s="52" t="s">
        <v>132</v>
      </c>
      <c r="S66" s="52" t="s">
        <v>120</v>
      </c>
      <c r="T66" s="51">
        <v>3010598</v>
      </c>
      <c r="U66" s="52" t="s">
        <v>120</v>
      </c>
    </row>
    <row r="67" spans="1:21">
      <c r="A67" s="50" t="s">
        <v>157</v>
      </c>
      <c r="B67" s="51">
        <v>8436400</v>
      </c>
      <c r="C67" s="52" t="s">
        <v>120</v>
      </c>
      <c r="D67" s="51">
        <v>8532700</v>
      </c>
      <c r="E67" s="52" t="s">
        <v>120</v>
      </c>
      <c r="F67" s="51">
        <v>8629900</v>
      </c>
      <c r="G67" s="52" t="s">
        <v>120</v>
      </c>
      <c r="H67" s="51">
        <v>8896900</v>
      </c>
      <c r="I67" s="52" t="s">
        <v>120</v>
      </c>
      <c r="J67" s="51">
        <v>8997586</v>
      </c>
      <c r="K67" s="52" t="s">
        <v>120</v>
      </c>
      <c r="L67" s="51">
        <v>9111078</v>
      </c>
      <c r="M67" s="52" t="s">
        <v>120</v>
      </c>
      <c r="N67" s="51">
        <v>9235085</v>
      </c>
      <c r="O67" s="52" t="s">
        <v>120</v>
      </c>
      <c r="P67" s="51">
        <v>9356483</v>
      </c>
      <c r="Q67" s="52" t="s">
        <v>120</v>
      </c>
      <c r="R67" s="51">
        <v>9477119</v>
      </c>
      <c r="S67" s="52" t="s">
        <v>120</v>
      </c>
      <c r="T67" s="51">
        <v>9593038</v>
      </c>
      <c r="U67" s="52" t="s">
        <v>120</v>
      </c>
    </row>
    <row r="68" spans="1:21">
      <c r="A68" s="50" t="s">
        <v>158</v>
      </c>
      <c r="B68" s="51">
        <v>4401292</v>
      </c>
      <c r="C68" s="52" t="s">
        <v>120</v>
      </c>
      <c r="D68" s="51">
        <v>4394702</v>
      </c>
      <c r="E68" s="52" t="s">
        <v>120</v>
      </c>
      <c r="F68" s="51">
        <v>4382070</v>
      </c>
      <c r="G68" s="52" t="s">
        <v>120</v>
      </c>
      <c r="H68" s="51">
        <v>4385429</v>
      </c>
      <c r="I68" s="52" t="s">
        <v>120</v>
      </c>
      <c r="J68" s="51">
        <v>4436391</v>
      </c>
      <c r="K68" s="52" t="s">
        <v>120</v>
      </c>
      <c r="L68" s="51">
        <v>4469250</v>
      </c>
      <c r="M68" s="52" t="s">
        <v>120</v>
      </c>
      <c r="N68" s="51">
        <v>4497617</v>
      </c>
      <c r="O68" s="52" t="s">
        <v>120</v>
      </c>
      <c r="P68" s="52" t="s">
        <v>132</v>
      </c>
      <c r="Q68" s="52" t="s">
        <v>120</v>
      </c>
      <c r="R68" s="51">
        <v>4490498</v>
      </c>
      <c r="S68" s="52" t="s">
        <v>120</v>
      </c>
      <c r="T68" s="51">
        <v>3729500</v>
      </c>
      <c r="U68" s="52" t="s">
        <v>120</v>
      </c>
    </row>
    <row r="70" spans="1:21">
      <c r="A70" s="48" t="s">
        <v>159</v>
      </c>
      <c r="E70" s="48" t="s">
        <v>160</v>
      </c>
    </row>
    <row r="71" spans="1:21">
      <c r="A71" s="48" t="s">
        <v>121</v>
      </c>
      <c r="B71" s="48" t="s">
        <v>161</v>
      </c>
      <c r="E71" s="48" t="s">
        <v>132</v>
      </c>
      <c r="F71" s="48" t="s">
        <v>162</v>
      </c>
    </row>
    <row r="72" spans="1:21">
      <c r="A72" s="48" t="s">
        <v>163</v>
      </c>
      <c r="B72" s="48" t="s">
        <v>164</v>
      </c>
    </row>
    <row r="73" spans="1:21">
      <c r="A73" s="48" t="s">
        <v>165</v>
      </c>
      <c r="B73" s="48" t="s">
        <v>166</v>
      </c>
    </row>
    <row r="74" spans="1:21">
      <c r="A74" s="48" t="s">
        <v>135</v>
      </c>
      <c r="B74" s="48" t="s">
        <v>167</v>
      </c>
    </row>
    <row r="75" spans="1:21">
      <c r="A75" s="48" t="s">
        <v>168</v>
      </c>
      <c r="B75" s="48" t="s">
        <v>169</v>
      </c>
    </row>
    <row r="76" spans="1:21">
      <c r="A76" s="48" t="s">
        <v>170</v>
      </c>
      <c r="B76" s="48" t="s">
        <v>171</v>
      </c>
    </row>
    <row r="77" spans="1:21">
      <c r="A77" s="48" t="s">
        <v>172</v>
      </c>
      <c r="B77" s="48" t="s">
        <v>173</v>
      </c>
    </row>
    <row r="78" spans="1:21">
      <c r="A78" s="48" t="s">
        <v>130</v>
      </c>
      <c r="B78" s="48" t="s">
        <v>174</v>
      </c>
    </row>
    <row r="79" spans="1:21">
      <c r="A79" s="48" t="s">
        <v>175</v>
      </c>
      <c r="B79" s="48" t="s">
        <v>176</v>
      </c>
    </row>
    <row r="80" spans="1:21">
      <c r="A80" s="48" t="s">
        <v>177</v>
      </c>
      <c r="B80" s="48" t="s">
        <v>178</v>
      </c>
    </row>
    <row r="81" spans="1:2">
      <c r="A81" s="48" t="s">
        <v>179</v>
      </c>
      <c r="B81" s="48" t="s">
        <v>180</v>
      </c>
    </row>
    <row r="82" spans="1:2">
      <c r="A82" s="48" t="s">
        <v>181</v>
      </c>
      <c r="B82" s="48" t="s">
        <v>182</v>
      </c>
    </row>
  </sheetData>
  <phoneticPr fontId="12"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AR33"/>
  <sheetViews>
    <sheetView topLeftCell="P1" workbookViewId="0">
      <selection activeCell="AO8" sqref="AO8"/>
    </sheetView>
  </sheetViews>
  <sheetFormatPr baseColWidth="10" defaultColWidth="8.83203125" defaultRowHeight="13"/>
  <sheetData>
    <row r="1" spans="1:44">
      <c r="A1" t="s">
        <v>183</v>
      </c>
    </row>
    <row r="2" spans="1:44">
      <c r="E2">
        <v>1995</v>
      </c>
      <c r="F2">
        <v>1995</v>
      </c>
      <c r="G2">
        <v>1996</v>
      </c>
      <c r="H2">
        <v>1996</v>
      </c>
      <c r="I2">
        <v>1997</v>
      </c>
      <c r="J2">
        <v>1997</v>
      </c>
      <c r="K2">
        <v>1998</v>
      </c>
      <c r="L2">
        <v>1998</v>
      </c>
      <c r="M2">
        <v>1999</v>
      </c>
      <c r="N2">
        <v>1999</v>
      </c>
      <c r="O2">
        <v>2000</v>
      </c>
      <c r="P2">
        <v>2000</v>
      </c>
      <c r="Q2">
        <v>2001</v>
      </c>
      <c r="R2">
        <v>2001</v>
      </c>
      <c r="S2">
        <v>2002</v>
      </c>
      <c r="T2">
        <v>2002</v>
      </c>
      <c r="U2">
        <v>2003</v>
      </c>
      <c r="V2">
        <v>2003</v>
      </c>
      <c r="W2">
        <v>2004</v>
      </c>
      <c r="X2">
        <v>2004</v>
      </c>
      <c r="Y2">
        <v>2005</v>
      </c>
      <c r="Z2">
        <v>2005</v>
      </c>
      <c r="AA2">
        <v>2006</v>
      </c>
      <c r="AB2">
        <v>2006</v>
      </c>
      <c r="AC2">
        <v>2007</v>
      </c>
      <c r="AD2">
        <v>2007</v>
      </c>
      <c r="AE2">
        <v>2008</v>
      </c>
      <c r="AF2">
        <v>2008</v>
      </c>
      <c r="AG2">
        <v>2009</v>
      </c>
      <c r="AH2">
        <v>2009</v>
      </c>
      <c r="AI2">
        <v>2010</v>
      </c>
      <c r="AJ2">
        <v>2010</v>
      </c>
      <c r="AK2">
        <v>2011</v>
      </c>
      <c r="AL2">
        <v>2011</v>
      </c>
      <c r="AM2">
        <v>2012</v>
      </c>
      <c r="AN2">
        <v>2012</v>
      </c>
      <c r="AO2">
        <v>2013</v>
      </c>
      <c r="AP2">
        <v>2013</v>
      </c>
      <c r="AQ2">
        <v>2014</v>
      </c>
      <c r="AR2">
        <v>2014</v>
      </c>
    </row>
    <row r="3" spans="1:44">
      <c r="A3" t="s">
        <v>184</v>
      </c>
      <c r="B3" t="s">
        <v>185</v>
      </c>
      <c r="C3" t="s">
        <v>186</v>
      </c>
      <c r="D3" t="s">
        <v>187</v>
      </c>
      <c r="E3" t="s">
        <v>188</v>
      </c>
      <c r="F3" t="s">
        <v>189</v>
      </c>
      <c r="G3" t="s">
        <v>188</v>
      </c>
      <c r="H3" t="s">
        <v>189</v>
      </c>
      <c r="I3" t="s">
        <v>188</v>
      </c>
      <c r="J3" t="s">
        <v>189</v>
      </c>
      <c r="K3" t="s">
        <v>188</v>
      </c>
      <c r="L3" t="s">
        <v>189</v>
      </c>
      <c r="M3" t="s">
        <v>188</v>
      </c>
      <c r="N3" t="s">
        <v>189</v>
      </c>
      <c r="O3" t="s">
        <v>188</v>
      </c>
      <c r="P3" t="s">
        <v>189</v>
      </c>
      <c r="Q3" t="s">
        <v>188</v>
      </c>
      <c r="R3" t="s">
        <v>189</v>
      </c>
      <c r="S3" t="s">
        <v>188</v>
      </c>
      <c r="T3" t="s">
        <v>189</v>
      </c>
      <c r="U3" t="s">
        <v>188</v>
      </c>
      <c r="V3" t="s">
        <v>189</v>
      </c>
      <c r="W3" t="s">
        <v>188</v>
      </c>
      <c r="X3" t="s">
        <v>189</v>
      </c>
      <c r="Y3" t="s">
        <v>188</v>
      </c>
      <c r="Z3" t="s">
        <v>189</v>
      </c>
      <c r="AA3" t="s">
        <v>188</v>
      </c>
      <c r="AB3" t="s">
        <v>189</v>
      </c>
      <c r="AC3" t="s">
        <v>188</v>
      </c>
      <c r="AD3" t="s">
        <v>189</v>
      </c>
      <c r="AE3" t="s">
        <v>188</v>
      </c>
      <c r="AF3" t="s">
        <v>189</v>
      </c>
      <c r="AG3" t="s">
        <v>188</v>
      </c>
      <c r="AH3" t="s">
        <v>189</v>
      </c>
      <c r="AI3" t="s">
        <v>188</v>
      </c>
      <c r="AJ3" t="s">
        <v>189</v>
      </c>
      <c r="AK3" t="s">
        <v>188</v>
      </c>
      <c r="AL3" t="s">
        <v>189</v>
      </c>
      <c r="AM3" t="s">
        <v>188</v>
      </c>
      <c r="AN3" t="s">
        <v>189</v>
      </c>
      <c r="AO3" t="s">
        <v>188</v>
      </c>
      <c r="AP3" t="s">
        <v>189</v>
      </c>
      <c r="AQ3" t="s">
        <v>188</v>
      </c>
      <c r="AR3" t="s">
        <v>189</v>
      </c>
    </row>
    <row r="4" spans="1:44">
      <c r="A4" t="s">
        <v>190</v>
      </c>
      <c r="B4" t="s">
        <v>191</v>
      </c>
      <c r="C4" t="s">
        <v>192</v>
      </c>
      <c r="D4" t="s">
        <v>193</v>
      </c>
      <c r="E4">
        <v>17893</v>
      </c>
      <c r="G4">
        <v>18120</v>
      </c>
      <c r="I4">
        <v>18330</v>
      </c>
      <c r="K4">
        <v>18510</v>
      </c>
      <c r="M4">
        <v>18706</v>
      </c>
      <c r="O4">
        <v>18919</v>
      </c>
      <c r="Q4">
        <v>19141</v>
      </c>
      <c r="S4">
        <v>19386</v>
      </c>
      <c r="U4">
        <v>19605</v>
      </c>
      <c r="W4">
        <v>19827</v>
      </c>
      <c r="Y4">
        <v>20046</v>
      </c>
      <c r="AA4">
        <v>20312</v>
      </c>
      <c r="AC4">
        <v>20628</v>
      </c>
      <c r="AE4">
        <v>21016</v>
      </c>
      <c r="AG4">
        <v>21476</v>
      </c>
      <c r="AI4">
        <v>21866</v>
      </c>
      <c r="AK4">
        <v>22172</v>
      </c>
      <c r="AM4">
        <v>22520</v>
      </c>
      <c r="AO4">
        <v>22921</v>
      </c>
    </row>
    <row r="5" spans="1:44">
      <c r="A5" t="s">
        <v>194</v>
      </c>
      <c r="B5" t="s">
        <v>195</v>
      </c>
      <c r="C5" t="s">
        <v>192</v>
      </c>
      <c r="D5" t="s">
        <v>193</v>
      </c>
      <c r="E5">
        <v>7943.4889999999996</v>
      </c>
      <c r="G5">
        <v>7953.067</v>
      </c>
      <c r="I5">
        <v>7964.9660000000003</v>
      </c>
      <c r="K5">
        <v>7971.116</v>
      </c>
      <c r="M5">
        <v>7982.4610000000002</v>
      </c>
      <c r="O5">
        <v>8002.1859999999997</v>
      </c>
      <c r="Q5">
        <v>8020.9459999999999</v>
      </c>
      <c r="S5">
        <v>8063.64</v>
      </c>
      <c r="U5">
        <v>8100.2730000000001</v>
      </c>
      <c r="W5">
        <v>8142.5730000000003</v>
      </c>
      <c r="Y5">
        <v>8201.3590000000004</v>
      </c>
      <c r="AA5">
        <v>8254.2980000000007</v>
      </c>
      <c r="AC5">
        <v>8282.9840000000004</v>
      </c>
      <c r="AE5">
        <v>8307.9889999999996</v>
      </c>
      <c r="AG5">
        <v>8335.0030000000006</v>
      </c>
      <c r="AI5">
        <v>8351.643</v>
      </c>
      <c r="AK5">
        <v>8375.1640000000007</v>
      </c>
      <c r="AM5">
        <v>8408.1209999999992</v>
      </c>
      <c r="AO5">
        <v>8451.86</v>
      </c>
      <c r="AQ5">
        <v>8507.7860000000001</v>
      </c>
    </row>
    <row r="6" spans="1:44">
      <c r="A6" t="s">
        <v>196</v>
      </c>
      <c r="B6" t="s">
        <v>197</v>
      </c>
      <c r="C6" t="s">
        <v>192</v>
      </c>
      <c r="D6" t="s">
        <v>193</v>
      </c>
      <c r="E6">
        <v>10130.57</v>
      </c>
      <c r="G6">
        <v>10143.049999999999</v>
      </c>
      <c r="I6">
        <v>10170.23</v>
      </c>
      <c r="K6">
        <v>10192.26</v>
      </c>
      <c r="M6">
        <v>10213.75</v>
      </c>
      <c r="O6">
        <v>10239.08</v>
      </c>
      <c r="Q6">
        <v>10263.41</v>
      </c>
      <c r="S6">
        <v>10309.719999999999</v>
      </c>
      <c r="U6">
        <v>10355.84</v>
      </c>
      <c r="W6">
        <v>10396.42</v>
      </c>
      <c r="Y6">
        <v>10445.85</v>
      </c>
      <c r="AA6">
        <v>10511.38</v>
      </c>
      <c r="AC6">
        <v>10584.53</v>
      </c>
      <c r="AE6">
        <v>10666.87</v>
      </c>
      <c r="AG6">
        <v>10753.08</v>
      </c>
      <c r="AI6">
        <v>10839.91</v>
      </c>
      <c r="AK6">
        <v>11000.64</v>
      </c>
      <c r="AM6">
        <v>11094.85</v>
      </c>
      <c r="AO6">
        <v>11161.64</v>
      </c>
    </row>
    <row r="7" spans="1:44">
      <c r="A7" t="s">
        <v>198</v>
      </c>
      <c r="B7" t="s">
        <v>199</v>
      </c>
      <c r="C7" t="s">
        <v>192</v>
      </c>
      <c r="D7" t="s">
        <v>193</v>
      </c>
      <c r="E7">
        <v>29142</v>
      </c>
      <c r="G7">
        <v>29447</v>
      </c>
      <c r="I7">
        <v>29752</v>
      </c>
      <c r="K7">
        <v>30029</v>
      </c>
      <c r="M7">
        <v>30260</v>
      </c>
      <c r="O7">
        <v>30526</v>
      </c>
      <c r="Q7">
        <v>30824</v>
      </c>
      <c r="S7">
        <v>31171</v>
      </c>
      <c r="U7">
        <v>31480</v>
      </c>
      <c r="W7">
        <v>31775</v>
      </c>
      <c r="Y7">
        <v>32075</v>
      </c>
      <c r="AA7">
        <v>32395</v>
      </c>
      <c r="AC7">
        <v>32717</v>
      </c>
      <c r="AE7">
        <v>33050</v>
      </c>
      <c r="AG7">
        <v>33427</v>
      </c>
      <c r="AI7">
        <v>33808</v>
      </c>
      <c r="AK7">
        <v>34166</v>
      </c>
      <c r="AM7">
        <v>34543</v>
      </c>
    </row>
    <row r="8" spans="1:44">
      <c r="A8" t="s">
        <v>200</v>
      </c>
      <c r="B8" t="s">
        <v>201</v>
      </c>
      <c r="C8" t="s">
        <v>192</v>
      </c>
      <c r="D8" t="s">
        <v>193</v>
      </c>
      <c r="E8">
        <v>7019.0190000000002</v>
      </c>
      <c r="G8">
        <v>7062.3540000000003</v>
      </c>
      <c r="I8">
        <v>7081.3459999999995</v>
      </c>
      <c r="K8">
        <v>7096.4650000000001</v>
      </c>
      <c r="M8">
        <v>7123.5370000000003</v>
      </c>
      <c r="O8">
        <v>7164.4440000000004</v>
      </c>
      <c r="Q8">
        <v>7197.6379999999999</v>
      </c>
      <c r="S8">
        <v>7255.6530000000002</v>
      </c>
      <c r="U8">
        <v>7313.8530000000001</v>
      </c>
      <c r="W8">
        <v>7364.1480000000001</v>
      </c>
      <c r="Y8">
        <v>7415.1019999999999</v>
      </c>
      <c r="AA8">
        <v>7459.1279999999997</v>
      </c>
      <c r="AC8">
        <v>7508.7389999999996</v>
      </c>
      <c r="AE8">
        <v>7593.4939999999997</v>
      </c>
      <c r="AG8">
        <v>7701.8559999999998</v>
      </c>
      <c r="AI8">
        <v>7785.8059999999996</v>
      </c>
      <c r="AJ8" t="s">
        <v>202</v>
      </c>
      <c r="AK8">
        <v>7870.134</v>
      </c>
      <c r="AM8">
        <v>7954.6620000000003</v>
      </c>
      <c r="AO8">
        <v>8039.06</v>
      </c>
    </row>
    <row r="9" spans="1:44">
      <c r="A9" t="s">
        <v>203</v>
      </c>
      <c r="B9" t="s">
        <v>204</v>
      </c>
      <c r="C9" t="s">
        <v>192</v>
      </c>
      <c r="D9" t="s">
        <v>193</v>
      </c>
      <c r="E9">
        <v>14273.32</v>
      </c>
      <c r="G9">
        <v>14495.22</v>
      </c>
      <c r="I9">
        <v>14695.79</v>
      </c>
      <c r="K9">
        <v>14896.36</v>
      </c>
      <c r="M9">
        <v>15096.93</v>
      </c>
      <c r="O9">
        <v>15297.5</v>
      </c>
      <c r="Q9">
        <v>15484.73</v>
      </c>
      <c r="S9">
        <v>15658.63</v>
      </c>
      <c r="U9">
        <v>15792</v>
      </c>
      <c r="W9">
        <v>15920</v>
      </c>
      <c r="Y9">
        <v>16083</v>
      </c>
      <c r="AA9">
        <v>16249</v>
      </c>
      <c r="AC9">
        <v>16419</v>
      </c>
      <c r="AE9">
        <v>16596</v>
      </c>
      <c r="AG9">
        <v>16782</v>
      </c>
      <c r="AI9">
        <v>16971</v>
      </c>
      <c r="AK9">
        <v>17161</v>
      </c>
      <c r="AM9">
        <v>17350</v>
      </c>
      <c r="AO9">
        <v>17538</v>
      </c>
      <c r="AQ9">
        <v>17725</v>
      </c>
    </row>
    <row r="10" spans="1:44">
      <c r="A10" t="s">
        <v>205</v>
      </c>
      <c r="B10" t="s">
        <v>206</v>
      </c>
      <c r="C10" t="s">
        <v>192</v>
      </c>
      <c r="D10" t="s">
        <v>193</v>
      </c>
      <c r="E10">
        <v>10333.16</v>
      </c>
      <c r="G10">
        <v>10321.34</v>
      </c>
      <c r="I10">
        <v>10309.14</v>
      </c>
      <c r="K10">
        <v>10299.129999999999</v>
      </c>
      <c r="M10">
        <v>10289.620000000001</v>
      </c>
      <c r="O10">
        <v>10278.1</v>
      </c>
      <c r="Q10">
        <v>10266.549999999999</v>
      </c>
      <c r="S10">
        <v>10206.44</v>
      </c>
      <c r="U10">
        <v>10203.27</v>
      </c>
      <c r="W10">
        <v>10211.459999999999</v>
      </c>
      <c r="Y10">
        <v>10220.58</v>
      </c>
      <c r="AA10">
        <v>10251</v>
      </c>
      <c r="AC10">
        <v>10287.19</v>
      </c>
      <c r="AE10">
        <v>10381.129999999999</v>
      </c>
      <c r="AG10">
        <v>10467.540000000001</v>
      </c>
      <c r="AI10">
        <v>10506.81</v>
      </c>
      <c r="AK10">
        <v>10486.73</v>
      </c>
      <c r="AM10">
        <v>10505.45</v>
      </c>
      <c r="AO10">
        <v>10516.13</v>
      </c>
      <c r="AQ10">
        <v>10512.42</v>
      </c>
    </row>
    <row r="11" spans="1:44">
      <c r="A11" t="s">
        <v>207</v>
      </c>
      <c r="B11" t="s">
        <v>208</v>
      </c>
      <c r="C11" t="s">
        <v>192</v>
      </c>
      <c r="D11" t="s">
        <v>193</v>
      </c>
      <c r="E11">
        <v>81539</v>
      </c>
      <c r="G11">
        <v>81818</v>
      </c>
      <c r="I11">
        <v>82012</v>
      </c>
      <c r="K11">
        <v>82057</v>
      </c>
      <c r="M11">
        <v>82037</v>
      </c>
      <c r="O11">
        <v>82164</v>
      </c>
      <c r="Q11">
        <v>82260</v>
      </c>
      <c r="S11">
        <v>82440</v>
      </c>
      <c r="U11">
        <v>82537</v>
      </c>
      <c r="W11">
        <v>82532</v>
      </c>
      <c r="Y11">
        <v>82501</v>
      </c>
      <c r="AA11">
        <v>82438</v>
      </c>
      <c r="AC11">
        <v>82315</v>
      </c>
      <c r="AE11">
        <v>82218</v>
      </c>
      <c r="AG11">
        <v>82002</v>
      </c>
      <c r="AI11">
        <v>81802</v>
      </c>
      <c r="AK11">
        <v>81751.600000000006</v>
      </c>
      <c r="AM11">
        <v>80327.899999999994</v>
      </c>
      <c r="AO11">
        <v>80523.740000000005</v>
      </c>
      <c r="AQ11">
        <v>80767.460000000006</v>
      </c>
    </row>
    <row r="12" spans="1:44">
      <c r="A12" t="s">
        <v>209</v>
      </c>
      <c r="B12" t="s">
        <v>210</v>
      </c>
      <c r="C12" t="s">
        <v>192</v>
      </c>
      <c r="D12" t="s">
        <v>193</v>
      </c>
      <c r="E12">
        <v>5216</v>
      </c>
      <c r="G12">
        <v>5251</v>
      </c>
      <c r="I12">
        <v>5275.1210000000001</v>
      </c>
      <c r="K12">
        <v>5294.86</v>
      </c>
      <c r="M12">
        <v>5313.5770000000002</v>
      </c>
      <c r="O12">
        <v>5330</v>
      </c>
      <c r="Q12">
        <v>5349</v>
      </c>
      <c r="S12">
        <v>5368</v>
      </c>
      <c r="U12">
        <v>5384</v>
      </c>
      <c r="W12">
        <v>5398</v>
      </c>
      <c r="Y12">
        <v>5411.4049999999997</v>
      </c>
      <c r="AA12">
        <v>5427.4589999999998</v>
      </c>
      <c r="AC12">
        <v>5444</v>
      </c>
      <c r="AE12">
        <v>5472</v>
      </c>
      <c r="AG12">
        <v>5506</v>
      </c>
      <c r="AI12">
        <v>5529.4489999999996</v>
      </c>
      <c r="AK12">
        <v>5552.0370000000003</v>
      </c>
    </row>
    <row r="13" spans="1:44">
      <c r="A13" t="s">
        <v>211</v>
      </c>
      <c r="B13" t="s">
        <v>212</v>
      </c>
      <c r="C13" t="s">
        <v>192</v>
      </c>
      <c r="D13" t="s">
        <v>193</v>
      </c>
      <c r="E13">
        <v>39639.730000000003</v>
      </c>
      <c r="G13">
        <v>39808.379999999997</v>
      </c>
      <c r="I13">
        <v>39971.33</v>
      </c>
      <c r="K13">
        <v>40143.449999999997</v>
      </c>
      <c r="M13">
        <v>40303.57</v>
      </c>
      <c r="O13">
        <v>40470.18</v>
      </c>
      <c r="Q13">
        <v>40665.550000000003</v>
      </c>
      <c r="S13">
        <v>41035.269999999997</v>
      </c>
      <c r="U13">
        <v>41827.839999999997</v>
      </c>
      <c r="W13">
        <v>42547.45</v>
      </c>
      <c r="Y13">
        <v>43296.34</v>
      </c>
      <c r="AA13">
        <v>44009.97</v>
      </c>
      <c r="AC13">
        <v>44784.66</v>
      </c>
      <c r="AE13">
        <v>45668.94</v>
      </c>
      <c r="AG13">
        <v>46239.27</v>
      </c>
      <c r="AI13">
        <v>46486.62</v>
      </c>
      <c r="AK13">
        <v>46667.18</v>
      </c>
      <c r="AM13">
        <v>46818.21</v>
      </c>
      <c r="AO13">
        <v>46727.89</v>
      </c>
      <c r="AQ13">
        <v>46512.2</v>
      </c>
    </row>
    <row r="14" spans="1:44">
      <c r="A14" t="s">
        <v>213</v>
      </c>
      <c r="B14" t="s">
        <v>214</v>
      </c>
      <c r="C14" t="s">
        <v>192</v>
      </c>
      <c r="D14" t="s">
        <v>193</v>
      </c>
      <c r="E14">
        <v>1448.075</v>
      </c>
      <c r="G14">
        <v>1425.192</v>
      </c>
      <c r="I14">
        <v>1405.9960000000001</v>
      </c>
      <c r="K14">
        <v>1393.0740000000001</v>
      </c>
      <c r="M14">
        <v>1379.2370000000001</v>
      </c>
      <c r="O14">
        <v>1401.25</v>
      </c>
      <c r="Q14">
        <v>1392.72</v>
      </c>
      <c r="S14">
        <v>1383.51</v>
      </c>
      <c r="U14">
        <v>1375.19</v>
      </c>
      <c r="W14">
        <v>1366.25</v>
      </c>
      <c r="Y14">
        <v>1358.85</v>
      </c>
      <c r="AA14">
        <v>1350.7</v>
      </c>
      <c r="AC14">
        <v>1342.92</v>
      </c>
      <c r="AE14">
        <v>1338.44</v>
      </c>
      <c r="AG14">
        <v>1335.74</v>
      </c>
      <c r="AI14">
        <v>1333.29</v>
      </c>
      <c r="AK14">
        <v>1329.66</v>
      </c>
      <c r="AM14">
        <v>1325.2170000000001</v>
      </c>
      <c r="AO14">
        <v>1320.174</v>
      </c>
      <c r="AQ14">
        <v>1315.819</v>
      </c>
    </row>
    <row r="15" spans="1:44">
      <c r="A15" t="s">
        <v>215</v>
      </c>
      <c r="B15" t="s">
        <v>216</v>
      </c>
      <c r="C15" t="s">
        <v>192</v>
      </c>
      <c r="D15" t="s">
        <v>193</v>
      </c>
      <c r="E15">
        <v>5099</v>
      </c>
      <c r="G15">
        <v>5117</v>
      </c>
      <c r="I15">
        <v>5132</v>
      </c>
      <c r="K15">
        <v>5147</v>
      </c>
      <c r="M15">
        <v>5160</v>
      </c>
      <c r="O15">
        <v>5171</v>
      </c>
      <c r="Q15">
        <v>5181</v>
      </c>
      <c r="S15">
        <v>5195</v>
      </c>
      <c r="U15">
        <v>5206</v>
      </c>
      <c r="W15">
        <v>5219</v>
      </c>
      <c r="Y15">
        <v>5237</v>
      </c>
      <c r="AA15">
        <v>5256</v>
      </c>
      <c r="AC15">
        <v>5277</v>
      </c>
      <c r="AE15">
        <v>5300</v>
      </c>
      <c r="AG15">
        <v>5326</v>
      </c>
      <c r="AI15">
        <v>5351</v>
      </c>
      <c r="AK15">
        <v>5375</v>
      </c>
      <c r="AM15">
        <v>5401</v>
      </c>
      <c r="AO15">
        <v>5427</v>
      </c>
      <c r="AQ15">
        <v>5451</v>
      </c>
    </row>
    <row r="16" spans="1:44">
      <c r="A16" t="s">
        <v>217</v>
      </c>
      <c r="B16" t="s">
        <v>218</v>
      </c>
      <c r="C16" t="s">
        <v>192</v>
      </c>
      <c r="D16" t="s">
        <v>193</v>
      </c>
      <c r="E16">
        <v>57752.54</v>
      </c>
      <c r="G16">
        <v>57935.96</v>
      </c>
      <c r="I16">
        <v>58116.02</v>
      </c>
      <c r="K16">
        <v>58298.96</v>
      </c>
      <c r="L16" t="s">
        <v>202</v>
      </c>
      <c r="M16">
        <v>58496.61</v>
      </c>
      <c r="O16">
        <v>58858</v>
      </c>
      <c r="Q16">
        <v>59266.57</v>
      </c>
      <c r="S16">
        <v>59685.9</v>
      </c>
      <c r="U16">
        <v>60101.84</v>
      </c>
      <c r="W16">
        <v>60505.42</v>
      </c>
      <c r="Y16">
        <v>60963.27</v>
      </c>
      <c r="AA16">
        <v>61399.73</v>
      </c>
      <c r="AC16">
        <v>61795.24</v>
      </c>
      <c r="AE16">
        <v>62134.87</v>
      </c>
      <c r="AG16">
        <v>62465.71</v>
      </c>
      <c r="AI16">
        <v>62765.23</v>
      </c>
      <c r="AK16">
        <v>63070.34</v>
      </c>
      <c r="AM16">
        <v>63375.97</v>
      </c>
      <c r="AO16">
        <v>63652.04</v>
      </c>
      <c r="AQ16">
        <v>63920.25</v>
      </c>
    </row>
    <row r="17" spans="1:43">
      <c r="A17" t="s">
        <v>219</v>
      </c>
      <c r="B17" t="s">
        <v>220</v>
      </c>
      <c r="C17" t="s">
        <v>192</v>
      </c>
      <c r="D17" t="s">
        <v>193</v>
      </c>
      <c r="E17">
        <v>10595.07</v>
      </c>
      <c r="G17">
        <v>10673.7</v>
      </c>
      <c r="I17">
        <v>10744.65</v>
      </c>
      <c r="K17">
        <v>10808.36</v>
      </c>
      <c r="M17">
        <v>10861.4</v>
      </c>
      <c r="N17" t="s">
        <v>202</v>
      </c>
      <c r="O17">
        <v>10903.76</v>
      </c>
      <c r="Q17">
        <v>10931.21</v>
      </c>
      <c r="S17">
        <v>10968.71</v>
      </c>
      <c r="U17">
        <v>11006.38</v>
      </c>
      <c r="W17">
        <v>11041</v>
      </c>
      <c r="Y17">
        <v>11083</v>
      </c>
      <c r="AA17">
        <v>11125</v>
      </c>
      <c r="AC17">
        <v>11172</v>
      </c>
      <c r="AE17">
        <v>11214</v>
      </c>
    </row>
    <row r="18" spans="1:43">
      <c r="A18" t="s">
        <v>221</v>
      </c>
      <c r="B18" t="s">
        <v>222</v>
      </c>
      <c r="C18" t="s">
        <v>192</v>
      </c>
      <c r="D18" t="s">
        <v>193</v>
      </c>
      <c r="E18">
        <v>10337</v>
      </c>
      <c r="G18">
        <v>10321</v>
      </c>
      <c r="I18">
        <v>10301</v>
      </c>
      <c r="K18">
        <v>10280</v>
      </c>
      <c r="M18">
        <v>10253</v>
      </c>
      <c r="O18">
        <v>10222</v>
      </c>
      <c r="P18" t="s">
        <v>202</v>
      </c>
      <c r="Q18">
        <v>10200</v>
      </c>
      <c r="S18">
        <v>10175</v>
      </c>
      <c r="U18">
        <v>10142</v>
      </c>
      <c r="W18">
        <v>10117</v>
      </c>
      <c r="Y18">
        <v>10098</v>
      </c>
      <c r="Z18" t="s">
        <v>202</v>
      </c>
      <c r="AA18">
        <v>10077</v>
      </c>
      <c r="AC18">
        <v>10066</v>
      </c>
      <c r="AE18">
        <v>10045</v>
      </c>
      <c r="AG18">
        <v>10031</v>
      </c>
      <c r="AI18">
        <v>10014</v>
      </c>
      <c r="AK18">
        <v>9986</v>
      </c>
      <c r="AM18">
        <v>9932</v>
      </c>
      <c r="AO18">
        <v>9909</v>
      </c>
      <c r="AQ18">
        <v>9877</v>
      </c>
    </row>
    <row r="19" spans="1:43">
      <c r="A19" t="s">
        <v>223</v>
      </c>
      <c r="B19" t="s">
        <v>224</v>
      </c>
      <c r="C19" t="s">
        <v>192</v>
      </c>
      <c r="D19" t="s">
        <v>193</v>
      </c>
      <c r="E19">
        <v>3597</v>
      </c>
      <c r="G19">
        <v>3620</v>
      </c>
      <c r="I19">
        <v>3655</v>
      </c>
      <c r="K19">
        <v>3693</v>
      </c>
      <c r="M19">
        <v>3732</v>
      </c>
      <c r="O19">
        <v>3778</v>
      </c>
      <c r="Q19">
        <v>3833</v>
      </c>
      <c r="S19">
        <v>3900</v>
      </c>
      <c r="U19">
        <v>3964</v>
      </c>
      <c r="W19">
        <v>4029</v>
      </c>
      <c r="Y19">
        <v>4112</v>
      </c>
      <c r="AA19">
        <v>4208</v>
      </c>
      <c r="AC19">
        <v>4340</v>
      </c>
      <c r="AE19">
        <v>4458</v>
      </c>
      <c r="AG19">
        <v>4521</v>
      </c>
      <c r="AI19">
        <v>4549</v>
      </c>
      <c r="AK19">
        <v>4571</v>
      </c>
      <c r="AM19">
        <v>4583</v>
      </c>
      <c r="AO19">
        <v>4591</v>
      </c>
      <c r="AQ19">
        <v>4606</v>
      </c>
    </row>
    <row r="20" spans="1:43">
      <c r="A20" t="s">
        <v>225</v>
      </c>
      <c r="B20" t="s">
        <v>226</v>
      </c>
      <c r="C20" t="s">
        <v>192</v>
      </c>
      <c r="D20" t="s">
        <v>193</v>
      </c>
      <c r="E20">
        <v>267</v>
      </c>
      <c r="G20">
        <v>269</v>
      </c>
      <c r="I20">
        <v>271</v>
      </c>
      <c r="K20">
        <v>272.10000000000002</v>
      </c>
      <c r="M20">
        <v>275.71199999999999</v>
      </c>
      <c r="O20">
        <v>279.04899999999998</v>
      </c>
      <c r="Q20">
        <v>283.36099999999999</v>
      </c>
      <c r="S20">
        <v>286.57499999999999</v>
      </c>
      <c r="U20">
        <v>288.471</v>
      </c>
      <c r="W20">
        <v>290.57</v>
      </c>
      <c r="Y20">
        <v>293.577</v>
      </c>
      <c r="AA20">
        <v>299.89100000000002</v>
      </c>
      <c r="AC20">
        <v>307.67200000000003</v>
      </c>
      <c r="AE20">
        <v>315.459</v>
      </c>
      <c r="AG20">
        <v>319.36799999999999</v>
      </c>
      <c r="AI20">
        <v>317.63</v>
      </c>
      <c r="AK20">
        <v>318.452</v>
      </c>
      <c r="AM20">
        <v>319.57499999999999</v>
      </c>
      <c r="AO20">
        <v>321.85700000000003</v>
      </c>
      <c r="AQ20">
        <v>325.67099999999999</v>
      </c>
    </row>
    <row r="21" spans="1:43">
      <c r="A21" t="s">
        <v>227</v>
      </c>
      <c r="B21" t="s">
        <v>228</v>
      </c>
      <c r="C21" t="s">
        <v>192</v>
      </c>
      <c r="D21" t="s">
        <v>193</v>
      </c>
      <c r="E21">
        <v>56844.41</v>
      </c>
      <c r="G21">
        <v>56844.2</v>
      </c>
      <c r="I21">
        <v>56876.36</v>
      </c>
      <c r="K21">
        <v>56904.38</v>
      </c>
      <c r="M21">
        <v>56909.11</v>
      </c>
      <c r="O21">
        <v>56923.519999999997</v>
      </c>
      <c r="Q21">
        <v>56960.69</v>
      </c>
      <c r="R21" t="s">
        <v>202</v>
      </c>
      <c r="S21">
        <v>56987.51</v>
      </c>
      <c r="U21">
        <v>57130.51</v>
      </c>
      <c r="W21">
        <v>57495.9</v>
      </c>
      <c r="Y21">
        <v>57874.75</v>
      </c>
      <c r="AA21">
        <v>58064.21</v>
      </c>
      <c r="AC21">
        <v>58223.74</v>
      </c>
      <c r="AE21">
        <v>58652.88</v>
      </c>
      <c r="AG21">
        <v>59000.59</v>
      </c>
      <c r="AI21">
        <v>59190.14</v>
      </c>
      <c r="AK21">
        <v>59364.69</v>
      </c>
      <c r="AM21">
        <v>59394.21</v>
      </c>
      <c r="AO21">
        <v>59685.23</v>
      </c>
    </row>
    <row r="22" spans="1:43">
      <c r="A22" t="s">
        <v>229</v>
      </c>
      <c r="B22" t="s">
        <v>230</v>
      </c>
      <c r="C22" t="s">
        <v>192</v>
      </c>
      <c r="D22" t="s">
        <v>193</v>
      </c>
      <c r="E22">
        <v>124170</v>
      </c>
      <c r="G22">
        <v>124410</v>
      </c>
      <c r="I22">
        <v>124640</v>
      </c>
      <c r="K22">
        <v>124950</v>
      </c>
      <c r="M22">
        <v>125260</v>
      </c>
      <c r="O22">
        <v>125560</v>
      </c>
      <c r="P22" t="s">
        <v>202</v>
      </c>
      <c r="Q22">
        <v>127316</v>
      </c>
      <c r="S22">
        <v>127486</v>
      </c>
      <c r="U22">
        <v>127694</v>
      </c>
      <c r="W22">
        <v>127787</v>
      </c>
      <c r="Y22">
        <v>127768</v>
      </c>
      <c r="AA22">
        <v>127900.5</v>
      </c>
      <c r="AC22">
        <v>128032.7</v>
      </c>
      <c r="AE22">
        <v>128084</v>
      </c>
      <c r="AG22">
        <v>128031.5</v>
      </c>
      <c r="AI22">
        <v>128057.4</v>
      </c>
      <c r="AK22">
        <v>127799</v>
      </c>
      <c r="AM22">
        <v>127515</v>
      </c>
    </row>
    <row r="23" spans="1:43">
      <c r="A23" t="s">
        <v>231</v>
      </c>
      <c r="B23" t="s">
        <v>232</v>
      </c>
      <c r="C23" t="s">
        <v>192</v>
      </c>
      <c r="D23" t="s">
        <v>193</v>
      </c>
      <c r="E23">
        <v>406.6</v>
      </c>
      <c r="G23">
        <v>412.8</v>
      </c>
      <c r="I23">
        <v>418.3</v>
      </c>
      <c r="K23">
        <v>423.7</v>
      </c>
      <c r="M23">
        <v>429.2</v>
      </c>
      <c r="O23">
        <v>435.7</v>
      </c>
      <c r="Q23">
        <v>441.3</v>
      </c>
      <c r="S23">
        <v>444.05</v>
      </c>
      <c r="U23">
        <v>448.3</v>
      </c>
      <c r="W23">
        <v>455</v>
      </c>
      <c r="Y23">
        <v>461.2</v>
      </c>
      <c r="AA23">
        <v>469.1</v>
      </c>
      <c r="AC23">
        <v>476.2</v>
      </c>
      <c r="AE23">
        <v>483.8</v>
      </c>
      <c r="AG23">
        <v>493.5</v>
      </c>
      <c r="AI23">
        <v>502.1</v>
      </c>
      <c r="AK23">
        <v>511.8</v>
      </c>
      <c r="AM23">
        <v>524.9</v>
      </c>
      <c r="AO23">
        <v>537</v>
      </c>
      <c r="AQ23">
        <v>549.70000000000005</v>
      </c>
    </row>
    <row r="24" spans="1:43">
      <c r="A24" t="s">
        <v>233</v>
      </c>
      <c r="B24" t="s">
        <v>234</v>
      </c>
      <c r="C24" t="s">
        <v>192</v>
      </c>
      <c r="D24" t="s">
        <v>193</v>
      </c>
      <c r="E24">
        <v>93685.05</v>
      </c>
      <c r="G24">
        <v>95087.92</v>
      </c>
      <c r="I24">
        <v>96442.81</v>
      </c>
      <c r="K24">
        <v>97751.14</v>
      </c>
      <c r="M24">
        <v>99017.2</v>
      </c>
      <c r="O24">
        <v>100246.5</v>
      </c>
      <c r="Q24">
        <v>101475.5</v>
      </c>
      <c r="S24">
        <v>102731</v>
      </c>
      <c r="U24">
        <v>104011.7</v>
      </c>
      <c r="W24">
        <v>105276.3</v>
      </c>
      <c r="Y24">
        <v>106520.2</v>
      </c>
      <c r="AA24">
        <v>107784.2</v>
      </c>
      <c r="AC24">
        <v>109115.2</v>
      </c>
      <c r="AE24">
        <v>110530.7</v>
      </c>
      <c r="AG24">
        <v>112006.5</v>
      </c>
      <c r="AI24">
        <v>113462</v>
      </c>
      <c r="AK24">
        <v>114890.7</v>
      </c>
      <c r="AM24">
        <v>116284.4</v>
      </c>
      <c r="AO24">
        <v>117644.8</v>
      </c>
      <c r="AQ24">
        <v>118978</v>
      </c>
    </row>
    <row r="25" spans="1:43">
      <c r="A25" t="s">
        <v>235</v>
      </c>
      <c r="B25" t="s">
        <v>236</v>
      </c>
      <c r="C25" t="s">
        <v>192</v>
      </c>
      <c r="D25" t="s">
        <v>193</v>
      </c>
      <c r="E25">
        <v>15424.12</v>
      </c>
      <c r="G25">
        <v>15493.89</v>
      </c>
      <c r="I25">
        <v>15567.11</v>
      </c>
      <c r="K25">
        <v>15654.19</v>
      </c>
      <c r="M25">
        <v>15760.22</v>
      </c>
      <c r="O25">
        <v>15863.95</v>
      </c>
      <c r="Q25">
        <v>15987.08</v>
      </c>
      <c r="S25">
        <v>16105.29</v>
      </c>
      <c r="U25">
        <v>16192.57</v>
      </c>
      <c r="W25">
        <v>16258.03</v>
      </c>
      <c r="Y25">
        <v>16305.53</v>
      </c>
      <c r="AA25">
        <v>16334.21</v>
      </c>
      <c r="AC25">
        <v>16357.99</v>
      </c>
      <c r="AE25">
        <v>16405.400000000001</v>
      </c>
      <c r="AG25">
        <v>16485.79</v>
      </c>
      <c r="AI25">
        <v>16574.990000000002</v>
      </c>
    </row>
    <row r="26" spans="1:43">
      <c r="A26" t="s">
        <v>237</v>
      </c>
      <c r="B26" t="s">
        <v>238</v>
      </c>
      <c r="C26" t="s">
        <v>192</v>
      </c>
      <c r="D26" t="s">
        <v>193</v>
      </c>
      <c r="E26">
        <v>4348</v>
      </c>
      <c r="G26">
        <v>4370</v>
      </c>
      <c r="I26">
        <v>4392</v>
      </c>
      <c r="K26">
        <v>4417</v>
      </c>
      <c r="M26">
        <v>4445</v>
      </c>
      <c r="O26">
        <v>4478</v>
      </c>
      <c r="Q26">
        <v>4503</v>
      </c>
      <c r="S26">
        <v>4524</v>
      </c>
      <c r="U26">
        <v>4552</v>
      </c>
      <c r="W26">
        <v>4577</v>
      </c>
      <c r="Y26">
        <v>4606</v>
      </c>
      <c r="AA26">
        <v>4640</v>
      </c>
      <c r="AC26">
        <v>4681</v>
      </c>
      <c r="AE26">
        <v>4737</v>
      </c>
      <c r="AG26">
        <v>4799</v>
      </c>
      <c r="AI26">
        <v>4858</v>
      </c>
      <c r="AK26">
        <v>4920</v>
      </c>
      <c r="AM26">
        <v>4986</v>
      </c>
      <c r="AO26">
        <v>5051</v>
      </c>
      <c r="AQ26">
        <v>5109</v>
      </c>
    </row>
    <row r="27" spans="1:43">
      <c r="A27" t="s">
        <v>239</v>
      </c>
      <c r="B27" t="s">
        <v>240</v>
      </c>
      <c r="C27" t="s">
        <v>192</v>
      </c>
      <c r="D27" t="s">
        <v>193</v>
      </c>
      <c r="E27">
        <v>3648.2</v>
      </c>
      <c r="G27">
        <v>3706.7</v>
      </c>
      <c r="I27">
        <v>3762</v>
      </c>
      <c r="K27">
        <v>3803</v>
      </c>
      <c r="M27">
        <v>3829</v>
      </c>
      <c r="O27">
        <v>3851</v>
      </c>
      <c r="Q27">
        <v>3873</v>
      </c>
      <c r="S27">
        <v>3916</v>
      </c>
      <c r="U27">
        <v>3990</v>
      </c>
      <c r="W27">
        <v>4062</v>
      </c>
      <c r="Y27">
        <v>4114</v>
      </c>
      <c r="AA27">
        <v>4161</v>
      </c>
      <c r="AC27">
        <v>4209.1000000000004</v>
      </c>
      <c r="AE27">
        <v>4245.7</v>
      </c>
      <c r="AG27">
        <v>4280.3</v>
      </c>
      <c r="AI27">
        <v>4332.1000000000004</v>
      </c>
      <c r="AK27">
        <v>4373.8999999999996</v>
      </c>
      <c r="AM27">
        <v>4399.3999999999996</v>
      </c>
      <c r="AO27">
        <v>4425.8999999999996</v>
      </c>
      <c r="AQ27">
        <v>4475.8</v>
      </c>
    </row>
    <row r="28" spans="1:43">
      <c r="A28" t="s">
        <v>241</v>
      </c>
      <c r="B28" t="s">
        <v>242</v>
      </c>
      <c r="C28" t="s">
        <v>192</v>
      </c>
      <c r="D28" t="s">
        <v>193</v>
      </c>
      <c r="E28">
        <v>38265</v>
      </c>
      <c r="G28">
        <v>38284</v>
      </c>
      <c r="I28">
        <v>38294</v>
      </c>
      <c r="K28">
        <v>38290</v>
      </c>
      <c r="M28">
        <v>38277</v>
      </c>
      <c r="O28">
        <v>38263</v>
      </c>
      <c r="Q28">
        <v>38254</v>
      </c>
      <c r="S28">
        <v>38242</v>
      </c>
      <c r="U28">
        <v>38219</v>
      </c>
      <c r="W28">
        <v>38191</v>
      </c>
      <c r="Y28">
        <v>38174</v>
      </c>
      <c r="AA28">
        <v>38157</v>
      </c>
      <c r="AC28">
        <v>38125</v>
      </c>
      <c r="AE28">
        <v>38116</v>
      </c>
      <c r="AG28">
        <v>38136</v>
      </c>
      <c r="AI28">
        <v>38167</v>
      </c>
      <c r="AK28">
        <v>38530</v>
      </c>
      <c r="AM28">
        <v>38538</v>
      </c>
      <c r="AO28">
        <v>38533</v>
      </c>
      <c r="AQ28">
        <v>38496</v>
      </c>
    </row>
    <row r="29" spans="1:43">
      <c r="A29" t="s">
        <v>243</v>
      </c>
      <c r="B29" t="s">
        <v>244</v>
      </c>
      <c r="C29" t="s">
        <v>192</v>
      </c>
      <c r="D29" t="s">
        <v>193</v>
      </c>
      <c r="E29">
        <v>10009</v>
      </c>
      <c r="G29">
        <v>10044</v>
      </c>
      <c r="I29">
        <v>10084</v>
      </c>
      <c r="K29">
        <v>10134</v>
      </c>
      <c r="M29">
        <v>10187</v>
      </c>
      <c r="O29">
        <v>10249</v>
      </c>
      <c r="Q29">
        <v>10331</v>
      </c>
      <c r="S29">
        <v>10395</v>
      </c>
      <c r="U29">
        <v>10445</v>
      </c>
      <c r="W29">
        <v>10473</v>
      </c>
      <c r="Y29">
        <v>10495</v>
      </c>
      <c r="AA29">
        <v>10512</v>
      </c>
      <c r="AC29">
        <v>10533</v>
      </c>
      <c r="AE29">
        <v>10553</v>
      </c>
      <c r="AG29">
        <v>10563</v>
      </c>
      <c r="AI29">
        <v>10573</v>
      </c>
      <c r="AK29">
        <v>10573</v>
      </c>
      <c r="AM29">
        <v>10542</v>
      </c>
      <c r="AO29">
        <v>10487</v>
      </c>
      <c r="AQ29">
        <v>10427</v>
      </c>
    </row>
    <row r="30" spans="1:43">
      <c r="A30" t="s">
        <v>245</v>
      </c>
      <c r="B30" t="s">
        <v>246</v>
      </c>
      <c r="C30" t="s">
        <v>192</v>
      </c>
      <c r="D30" t="s">
        <v>193</v>
      </c>
      <c r="E30">
        <v>5356.2070000000003</v>
      </c>
      <c r="G30">
        <v>5367.79</v>
      </c>
      <c r="I30">
        <v>5378.9319999999998</v>
      </c>
      <c r="K30">
        <v>5387.65</v>
      </c>
      <c r="M30">
        <v>5393.3819999999996</v>
      </c>
      <c r="O30">
        <v>5398.6570000000002</v>
      </c>
      <c r="Q30">
        <v>5402.5469999999996</v>
      </c>
      <c r="S30">
        <v>5378.951</v>
      </c>
      <c r="U30">
        <v>5379.1610000000001</v>
      </c>
      <c r="W30">
        <v>5380.0529999999999</v>
      </c>
      <c r="Y30">
        <v>5384.8220000000001</v>
      </c>
      <c r="AA30">
        <v>5389.18</v>
      </c>
      <c r="AC30">
        <v>5394</v>
      </c>
      <c r="AE30">
        <v>5401</v>
      </c>
      <c r="AG30">
        <v>5412.2539999999999</v>
      </c>
      <c r="AI30">
        <v>5424.9250000000002</v>
      </c>
      <c r="AK30">
        <v>5435.2730000000001</v>
      </c>
      <c r="AM30">
        <v>5404.3220000000001</v>
      </c>
      <c r="AO30">
        <v>5410.8360000000002</v>
      </c>
      <c r="AQ30">
        <v>5415.9489999999996</v>
      </c>
    </row>
    <row r="31" spans="1:43">
      <c r="A31" t="s">
        <v>247</v>
      </c>
      <c r="B31" t="s">
        <v>248</v>
      </c>
      <c r="C31" t="s">
        <v>192</v>
      </c>
      <c r="D31" t="s">
        <v>193</v>
      </c>
      <c r="E31">
        <v>8816</v>
      </c>
      <c r="G31">
        <v>8837</v>
      </c>
      <c r="I31">
        <v>8844</v>
      </c>
      <c r="K31">
        <v>8848</v>
      </c>
      <c r="M31">
        <v>8854</v>
      </c>
      <c r="O31">
        <v>8861</v>
      </c>
      <c r="Q31">
        <v>8883</v>
      </c>
      <c r="S31">
        <v>8909</v>
      </c>
      <c r="U31">
        <v>8941</v>
      </c>
      <c r="W31">
        <v>8976</v>
      </c>
      <c r="Y31">
        <v>9011</v>
      </c>
      <c r="AA31">
        <v>9048</v>
      </c>
      <c r="AC31">
        <v>9113</v>
      </c>
      <c r="AE31">
        <v>9183</v>
      </c>
      <c r="AG31">
        <v>9256</v>
      </c>
      <c r="AI31">
        <v>9341</v>
      </c>
      <c r="AK31">
        <v>9416</v>
      </c>
      <c r="AM31">
        <v>9483</v>
      </c>
      <c r="AO31">
        <v>9556</v>
      </c>
      <c r="AQ31">
        <v>9645</v>
      </c>
    </row>
    <row r="32" spans="1:43">
      <c r="A32" t="s">
        <v>249</v>
      </c>
      <c r="B32" t="s">
        <v>250</v>
      </c>
      <c r="C32" t="s">
        <v>192</v>
      </c>
      <c r="D32" t="s">
        <v>193</v>
      </c>
      <c r="E32">
        <v>59296.5</v>
      </c>
      <c r="G32">
        <v>60213.5</v>
      </c>
      <c r="I32">
        <v>61126.5</v>
      </c>
      <c r="K32">
        <v>62023</v>
      </c>
      <c r="M32">
        <v>62914</v>
      </c>
      <c r="O32">
        <v>63808</v>
      </c>
      <c r="Q32">
        <v>64729</v>
      </c>
      <c r="S32">
        <v>65603</v>
      </c>
      <c r="U32">
        <v>66402</v>
      </c>
      <c r="W32">
        <v>67187</v>
      </c>
      <c r="Y32">
        <v>68010</v>
      </c>
      <c r="AA32">
        <v>68861</v>
      </c>
      <c r="AC32">
        <v>69730</v>
      </c>
      <c r="AE32">
        <v>70586</v>
      </c>
      <c r="AG32">
        <v>71517</v>
      </c>
      <c r="AI32">
        <v>72561</v>
      </c>
      <c r="AK32">
        <v>73723</v>
      </c>
      <c r="AM32">
        <v>74724</v>
      </c>
      <c r="AO32">
        <v>75627</v>
      </c>
      <c r="AQ32">
        <v>76482</v>
      </c>
    </row>
    <row r="33" spans="1:37">
      <c r="A33" t="s">
        <v>251</v>
      </c>
      <c r="B33" t="s">
        <v>252</v>
      </c>
      <c r="C33" t="s">
        <v>192</v>
      </c>
      <c r="D33" t="s">
        <v>193</v>
      </c>
      <c r="E33">
        <v>264753.7</v>
      </c>
      <c r="G33">
        <v>267881</v>
      </c>
      <c r="I33">
        <v>271094.3</v>
      </c>
      <c r="K33">
        <v>274365.40000000002</v>
      </c>
      <c r="M33">
        <v>277533.5</v>
      </c>
      <c r="O33">
        <v>280726.09999999998</v>
      </c>
      <c r="Q33">
        <v>283692.59999999998</v>
      </c>
      <c r="S33">
        <v>286444</v>
      </c>
      <c r="U33">
        <v>289129.8</v>
      </c>
      <c r="W33">
        <v>291688.7</v>
      </c>
      <c r="Y33">
        <v>294349.8</v>
      </c>
      <c r="AA33">
        <v>297064.2</v>
      </c>
      <c r="AC33">
        <v>300000.8</v>
      </c>
      <c r="AE33">
        <v>302881.7</v>
      </c>
      <c r="AG33">
        <v>305504.5</v>
      </c>
      <c r="AI33">
        <v>307937.90000000002</v>
      </c>
      <c r="AK33">
        <v>310530.8</v>
      </c>
    </row>
  </sheetDat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A6CD-362E-46F4-A81C-3C42DFC22AB4}">
  <sheetPr>
    <pageSetUpPr fitToPage="1"/>
  </sheetPr>
  <dimension ref="A1:AB238"/>
  <sheetViews>
    <sheetView zoomScale="130" zoomScaleNormal="130" workbookViewId="0">
      <selection activeCell="M46" sqref="M46"/>
    </sheetView>
  </sheetViews>
  <sheetFormatPr baseColWidth="10" defaultColWidth="8.83203125" defaultRowHeight="13"/>
  <cols>
    <col min="1" max="9" width="8.6640625" style="79"/>
    <col min="10" max="10" width="6" style="79" bestFit="1" customWidth="1"/>
    <col min="11" max="11" width="3" style="79" customWidth="1"/>
    <col min="12" max="12" width="11.83203125" style="82" bestFit="1" customWidth="1"/>
    <col min="13" max="14" width="12" style="82" customWidth="1"/>
    <col min="15" max="16" width="14" style="81" customWidth="1"/>
    <col min="17" max="18" width="12.1640625" style="108" customWidth="1"/>
    <col min="19" max="19" width="6.1640625" style="108" customWidth="1"/>
    <col min="20" max="20" width="6.1640625" style="135" customWidth="1"/>
    <col min="21" max="28" width="8.6640625" style="79"/>
  </cols>
  <sheetData>
    <row r="1" spans="1:23" ht="26.25" customHeight="1">
      <c r="A1" s="249" t="s">
        <v>353</v>
      </c>
      <c r="B1" s="250"/>
      <c r="C1" s="250"/>
      <c r="D1" s="250"/>
      <c r="E1" s="250"/>
      <c r="F1" s="250"/>
      <c r="G1" s="250"/>
      <c r="H1" s="250"/>
      <c r="I1" s="250"/>
      <c r="L1" s="245" t="s">
        <v>354</v>
      </c>
      <c r="M1" s="245"/>
      <c r="N1" s="245"/>
      <c r="O1" s="245"/>
      <c r="P1" s="245"/>
      <c r="Q1" s="133"/>
      <c r="R1" s="133"/>
      <c r="S1" s="133"/>
      <c r="T1" s="133"/>
    </row>
    <row r="2" spans="1:23" ht="32.25" customHeight="1" thickBot="1">
      <c r="A2" s="251" t="s">
        <v>334</v>
      </c>
      <c r="B2" s="252"/>
      <c r="C2" s="252"/>
      <c r="D2" s="252"/>
      <c r="E2" s="252"/>
      <c r="F2" s="252"/>
      <c r="G2" s="252"/>
      <c r="H2" s="252"/>
      <c r="I2" s="252"/>
      <c r="L2" s="244" t="s">
        <v>333</v>
      </c>
      <c r="M2" s="244"/>
      <c r="N2" s="244"/>
      <c r="O2" s="244"/>
      <c r="P2" s="244"/>
      <c r="Q2" s="134"/>
      <c r="R2" s="134"/>
      <c r="S2" s="134"/>
      <c r="T2" s="134"/>
    </row>
    <row r="3" spans="1:23" ht="28.5" customHeight="1">
      <c r="A3" s="111"/>
      <c r="B3" s="111"/>
      <c r="C3" s="111"/>
      <c r="D3" s="111"/>
      <c r="E3" s="111"/>
      <c r="F3" s="111"/>
      <c r="G3" s="111"/>
      <c r="H3" s="111"/>
      <c r="I3" s="111"/>
      <c r="L3" s="88"/>
      <c r="M3" s="88"/>
      <c r="N3" s="88"/>
      <c r="O3" s="108"/>
      <c r="P3" s="108"/>
      <c r="S3" s="104"/>
      <c r="T3" s="115"/>
      <c r="W3" s="80"/>
    </row>
    <row r="4" spans="1:23" ht="53.25" customHeight="1">
      <c r="A4" s="111"/>
      <c r="B4" s="111"/>
      <c r="C4" s="111"/>
      <c r="D4" s="111"/>
      <c r="E4" s="111"/>
      <c r="F4" s="111"/>
      <c r="G4" s="111"/>
      <c r="H4" s="111"/>
      <c r="I4" s="111"/>
      <c r="L4" s="83"/>
      <c r="M4" s="128" t="s">
        <v>312</v>
      </c>
      <c r="N4" s="107" t="s">
        <v>332</v>
      </c>
      <c r="O4" s="107" t="s">
        <v>335</v>
      </c>
      <c r="P4" s="107" t="s">
        <v>336</v>
      </c>
      <c r="U4" s="111"/>
      <c r="V4" s="111"/>
    </row>
    <row r="5" spans="1:23">
      <c r="A5" s="111"/>
      <c r="B5" s="111"/>
      <c r="C5" s="111"/>
      <c r="D5" s="111"/>
      <c r="E5" s="111"/>
      <c r="F5" s="111"/>
      <c r="G5" s="111"/>
      <c r="H5" s="111"/>
      <c r="I5" s="111"/>
      <c r="L5" s="131" t="s">
        <v>133</v>
      </c>
      <c r="M5" s="132">
        <v>556.90750624837119</v>
      </c>
      <c r="N5" s="132">
        <v>2011</v>
      </c>
      <c r="O5" s="132">
        <v>598.30511716325452</v>
      </c>
      <c r="P5" s="132">
        <v>2021</v>
      </c>
      <c r="S5" s="127"/>
      <c r="T5" s="136"/>
      <c r="U5" s="137"/>
      <c r="V5" s="137"/>
      <c r="W5" s="137"/>
    </row>
    <row r="6" spans="1:23">
      <c r="A6" s="111"/>
      <c r="B6" s="111"/>
      <c r="C6" s="111"/>
      <c r="D6" s="111"/>
      <c r="E6" s="111"/>
      <c r="F6" s="111"/>
      <c r="G6" s="111"/>
      <c r="H6" s="111"/>
      <c r="I6" s="111"/>
      <c r="L6" s="92" t="s">
        <v>30</v>
      </c>
      <c r="M6" s="110">
        <v>517.33581213679474</v>
      </c>
      <c r="N6" s="110">
        <v>2011</v>
      </c>
      <c r="O6" s="110">
        <v>591.03260728349471</v>
      </c>
      <c r="P6" s="110">
        <v>2019</v>
      </c>
      <c r="T6" s="136"/>
      <c r="U6" s="137"/>
      <c r="V6" s="137"/>
      <c r="W6" s="137"/>
    </row>
    <row r="7" spans="1:23">
      <c r="A7" s="111"/>
      <c r="B7" s="111"/>
      <c r="C7" s="111"/>
      <c r="D7" s="111"/>
      <c r="E7" s="111"/>
      <c r="F7" s="111"/>
      <c r="G7" s="111"/>
      <c r="H7" s="111"/>
      <c r="I7" s="111"/>
      <c r="L7" s="91" t="s">
        <v>7</v>
      </c>
      <c r="M7" s="109">
        <v>554.11795629226458</v>
      </c>
      <c r="N7" s="109">
        <v>2011</v>
      </c>
      <c r="O7" s="109">
        <v>573.67842887967549</v>
      </c>
      <c r="P7" s="109">
        <v>2021</v>
      </c>
      <c r="T7" s="136"/>
      <c r="U7" s="137"/>
      <c r="V7" s="137"/>
      <c r="W7" s="137"/>
    </row>
    <row r="8" spans="1:23">
      <c r="A8" s="111"/>
      <c r="B8" s="111"/>
      <c r="C8" s="111"/>
      <c r="D8" s="111"/>
      <c r="E8" s="111"/>
      <c r="F8" s="111"/>
      <c r="G8" s="111"/>
      <c r="H8" s="111"/>
      <c r="I8" s="111"/>
      <c r="L8" s="92" t="s">
        <v>31</v>
      </c>
      <c r="M8" s="110">
        <v>523.46196149004891</v>
      </c>
      <c r="N8" s="110">
        <v>2010</v>
      </c>
      <c r="O8" s="110">
        <v>573.64075716310765</v>
      </c>
      <c r="P8" s="110">
        <v>2022</v>
      </c>
      <c r="T8" s="136"/>
      <c r="U8" s="137"/>
      <c r="V8" s="137"/>
      <c r="W8" s="137"/>
    </row>
    <row r="9" spans="1:23">
      <c r="A9" s="111"/>
      <c r="B9" s="111"/>
      <c r="C9" s="111"/>
      <c r="D9" s="111"/>
      <c r="E9" s="111"/>
      <c r="F9" s="111"/>
      <c r="G9" s="111"/>
      <c r="H9" s="111"/>
      <c r="I9" s="111"/>
      <c r="K9" s="80"/>
      <c r="L9" s="91" t="s">
        <v>16</v>
      </c>
      <c r="M9" s="109">
        <v>485.58105563959532</v>
      </c>
      <c r="N9" s="109">
        <v>2010</v>
      </c>
      <c r="O9" s="109">
        <v>564.57722203590572</v>
      </c>
      <c r="P9" s="109">
        <v>2021</v>
      </c>
      <c r="T9" s="136"/>
      <c r="U9" s="137"/>
      <c r="V9" s="137"/>
      <c r="W9" s="137"/>
    </row>
    <row r="10" spans="1:23">
      <c r="A10" s="111"/>
      <c r="B10" s="111"/>
      <c r="C10" s="111"/>
      <c r="D10" s="111"/>
      <c r="E10" s="111"/>
      <c r="F10" s="111"/>
      <c r="G10" s="111"/>
      <c r="H10" s="111"/>
      <c r="I10" s="111"/>
      <c r="L10" s="92" t="s">
        <v>21</v>
      </c>
      <c r="M10" s="110">
        <v>539.19484920939465</v>
      </c>
      <c r="N10" s="110">
        <v>2010</v>
      </c>
      <c r="O10" s="110">
        <v>563.09595410558779</v>
      </c>
      <c r="P10" s="110">
        <v>2022</v>
      </c>
      <c r="S10" s="138"/>
      <c r="T10" s="138"/>
      <c r="U10" s="137"/>
      <c r="V10" s="137"/>
      <c r="W10" s="137"/>
    </row>
    <row r="11" spans="1:23">
      <c r="A11" s="111"/>
      <c r="B11" s="111"/>
      <c r="C11" s="111"/>
      <c r="D11" s="111"/>
      <c r="E11" s="111"/>
      <c r="F11" s="111"/>
      <c r="G11" s="111"/>
      <c r="H11" s="111"/>
      <c r="I11" s="111"/>
      <c r="L11" s="91" t="s">
        <v>14</v>
      </c>
      <c r="M11" s="109">
        <v>529.46176292544089</v>
      </c>
      <c r="N11" s="109">
        <v>2011</v>
      </c>
      <c r="O11" s="109">
        <v>558.12699966039293</v>
      </c>
      <c r="P11" s="109">
        <v>2021</v>
      </c>
      <c r="T11" s="136"/>
      <c r="U11" s="137"/>
      <c r="V11" s="137"/>
      <c r="W11" s="137"/>
    </row>
    <row r="12" spans="1:23">
      <c r="A12" s="111"/>
      <c r="B12" s="111"/>
      <c r="C12" s="111"/>
      <c r="D12" s="111"/>
      <c r="E12" s="111"/>
      <c r="F12" s="111"/>
      <c r="G12" s="111"/>
      <c r="H12" s="111"/>
      <c r="I12" s="111"/>
      <c r="L12" s="92" t="s">
        <v>6</v>
      </c>
      <c r="M12" s="110">
        <v>495.53388140622656</v>
      </c>
      <c r="N12" s="110">
        <v>2011</v>
      </c>
      <c r="O12" s="110">
        <v>538.11456413850794</v>
      </c>
      <c r="P12" s="110">
        <v>2019</v>
      </c>
      <c r="T12" s="136"/>
      <c r="U12" s="137"/>
      <c r="V12" s="137"/>
      <c r="W12" s="137"/>
    </row>
    <row r="13" spans="1:23">
      <c r="A13" s="111"/>
      <c r="B13" s="111"/>
      <c r="C13" s="111"/>
      <c r="D13" s="111"/>
      <c r="E13" s="111"/>
      <c r="F13" s="111"/>
      <c r="G13" s="111"/>
      <c r="H13" s="111"/>
      <c r="I13" s="111"/>
      <c r="L13" s="91" t="s">
        <v>25</v>
      </c>
      <c r="M13" s="109">
        <v>523.51648699412783</v>
      </c>
      <c r="N13" s="109">
        <v>2013</v>
      </c>
      <c r="O13" s="109">
        <v>534.23174775691723</v>
      </c>
      <c r="P13" s="109">
        <v>2022</v>
      </c>
      <c r="T13" s="136"/>
      <c r="U13" s="137"/>
      <c r="V13" s="137"/>
      <c r="W13" s="137"/>
    </row>
    <row r="14" spans="1:23">
      <c r="A14" s="111"/>
      <c r="B14" s="111"/>
      <c r="C14" s="111"/>
      <c r="D14" s="111"/>
      <c r="E14" s="111"/>
      <c r="F14" s="111"/>
      <c r="G14" s="111"/>
      <c r="H14" s="111"/>
      <c r="I14" s="111"/>
      <c r="L14" s="92" t="s">
        <v>2</v>
      </c>
      <c r="M14" s="110">
        <v>436.78683439221874</v>
      </c>
      <c r="N14" s="110">
        <v>2010</v>
      </c>
      <c r="O14" s="110">
        <v>530.76889214809444</v>
      </c>
      <c r="P14" s="110">
        <v>2019</v>
      </c>
      <c r="T14" s="136"/>
      <c r="U14" s="137"/>
      <c r="V14" s="137"/>
      <c r="W14" s="137"/>
    </row>
    <row r="15" spans="1:23" ht="13" customHeight="1">
      <c r="A15" s="111"/>
      <c r="B15" s="111"/>
      <c r="C15" s="111"/>
      <c r="D15" s="111"/>
      <c r="E15" s="111"/>
      <c r="F15" s="111"/>
      <c r="G15" s="111"/>
      <c r="H15" s="111"/>
      <c r="I15" s="111"/>
      <c r="K15" s="80"/>
      <c r="L15" s="91" t="s">
        <v>23</v>
      </c>
      <c r="M15" s="109">
        <v>505.08036868921835</v>
      </c>
      <c r="N15" s="109">
        <v>2011</v>
      </c>
      <c r="O15" s="109">
        <v>517.86242899244428</v>
      </c>
      <c r="P15" s="109">
        <v>2021</v>
      </c>
      <c r="T15" s="136"/>
      <c r="U15" s="137"/>
      <c r="V15" s="137"/>
      <c r="W15" s="137"/>
    </row>
    <row r="16" spans="1:23" ht="13.5" customHeight="1">
      <c r="A16" s="111"/>
      <c r="B16" s="111"/>
      <c r="C16" s="111"/>
      <c r="D16" s="111"/>
      <c r="E16" s="111"/>
      <c r="F16" s="111"/>
      <c r="G16" s="111"/>
      <c r="H16" s="111"/>
      <c r="I16" s="111"/>
      <c r="L16" s="125" t="s">
        <v>308</v>
      </c>
      <c r="M16" s="126">
        <v>475.30562715337516</v>
      </c>
      <c r="N16" s="126"/>
      <c r="O16" s="126">
        <v>514.43982423245666</v>
      </c>
      <c r="P16" s="126"/>
      <c r="T16" s="136"/>
      <c r="U16" s="137"/>
      <c r="V16" s="137"/>
      <c r="W16" s="137"/>
    </row>
    <row r="17" spans="1:23" ht="13.25" customHeight="1">
      <c r="A17" s="246" t="s">
        <v>368</v>
      </c>
      <c r="B17" s="246"/>
      <c r="C17" s="246"/>
      <c r="D17" s="246"/>
      <c r="E17" s="246"/>
      <c r="F17" s="246"/>
      <c r="G17" s="246"/>
      <c r="H17" s="246"/>
      <c r="I17" s="246"/>
      <c r="L17" s="91" t="s">
        <v>330</v>
      </c>
      <c r="M17" s="109">
        <v>453.15048426777554</v>
      </c>
      <c r="N17" s="109">
        <v>2011</v>
      </c>
      <c r="O17" s="109">
        <v>508.53340443868831</v>
      </c>
      <c r="P17" s="109">
        <v>2021</v>
      </c>
      <c r="T17" s="136"/>
      <c r="U17" s="137"/>
      <c r="V17" s="137"/>
      <c r="W17" s="137"/>
    </row>
    <row r="18" spans="1:23" ht="14" customHeight="1">
      <c r="A18" s="246"/>
      <c r="B18" s="246"/>
      <c r="C18" s="246"/>
      <c r="D18" s="246"/>
      <c r="E18" s="246"/>
      <c r="F18" s="246"/>
      <c r="G18" s="246"/>
      <c r="H18" s="246"/>
      <c r="I18" s="246"/>
      <c r="L18" s="92" t="s">
        <v>33</v>
      </c>
      <c r="M18" s="110">
        <v>487.02888748712758</v>
      </c>
      <c r="N18" s="110">
        <v>2010</v>
      </c>
      <c r="O18" s="110">
        <v>507.56465908489133</v>
      </c>
      <c r="P18" s="110">
        <v>2022</v>
      </c>
      <c r="T18" s="136"/>
      <c r="U18" s="137"/>
      <c r="V18" s="137"/>
      <c r="W18" s="137"/>
    </row>
    <row r="19" spans="1:23" ht="22.25" customHeight="1">
      <c r="A19" s="246"/>
      <c r="B19" s="246"/>
      <c r="C19" s="246"/>
      <c r="D19" s="246"/>
      <c r="E19" s="246"/>
      <c r="F19" s="246"/>
      <c r="G19" s="246"/>
      <c r="H19" s="246"/>
      <c r="I19" s="246"/>
      <c r="L19" s="91" t="s">
        <v>12</v>
      </c>
      <c r="M19" s="109">
        <v>445.21529897807204</v>
      </c>
      <c r="N19" s="109">
        <v>2011</v>
      </c>
      <c r="O19" s="109">
        <v>493.72133222432529</v>
      </c>
      <c r="P19" s="109">
        <v>2022</v>
      </c>
      <c r="T19" s="136"/>
      <c r="U19" s="137"/>
      <c r="V19" s="137"/>
      <c r="W19" s="137"/>
    </row>
    <row r="20" spans="1:23">
      <c r="A20" s="246"/>
      <c r="B20" s="246"/>
      <c r="C20" s="246"/>
      <c r="D20" s="246"/>
      <c r="E20" s="246"/>
      <c r="F20" s="246"/>
      <c r="G20" s="246"/>
      <c r="H20" s="246"/>
      <c r="I20" s="246"/>
      <c r="L20" s="92" t="s">
        <v>26</v>
      </c>
      <c r="M20" s="110">
        <v>475.83980798074384</v>
      </c>
      <c r="N20" s="110">
        <v>2013</v>
      </c>
      <c r="O20" s="110">
        <v>492.47128798504343</v>
      </c>
      <c r="P20" s="110">
        <v>2018</v>
      </c>
    </row>
    <row r="21" spans="1:23" ht="14.25" customHeight="1">
      <c r="A21" s="246"/>
      <c r="B21" s="246"/>
      <c r="C21" s="246"/>
      <c r="D21" s="246"/>
      <c r="E21" s="246"/>
      <c r="F21" s="246"/>
      <c r="G21" s="246"/>
      <c r="H21" s="246"/>
      <c r="I21" s="246"/>
      <c r="L21" s="91" t="s">
        <v>29</v>
      </c>
      <c r="M21" s="109"/>
      <c r="N21" s="109"/>
      <c r="O21" s="109">
        <v>491.9164702080426</v>
      </c>
      <c r="P21" s="109">
        <v>2022</v>
      </c>
      <c r="T21" s="136"/>
      <c r="U21" s="137"/>
      <c r="V21" s="137"/>
      <c r="W21" s="137"/>
    </row>
    <row r="22" spans="1:23">
      <c r="A22" s="246"/>
      <c r="B22" s="246"/>
      <c r="C22" s="246"/>
      <c r="D22" s="246"/>
      <c r="E22" s="246"/>
      <c r="F22" s="246"/>
      <c r="G22" s="246"/>
      <c r="H22" s="246"/>
      <c r="I22" s="246"/>
      <c r="L22" s="92" t="s">
        <v>127</v>
      </c>
      <c r="M22" s="110">
        <v>437.47530537811122</v>
      </c>
      <c r="N22" s="110">
        <v>2010</v>
      </c>
      <c r="O22" s="110">
        <v>484.66551223270693</v>
      </c>
      <c r="P22" s="110">
        <v>2020</v>
      </c>
      <c r="T22" s="136"/>
      <c r="U22" s="137"/>
      <c r="V22" s="137"/>
      <c r="W22" s="137"/>
    </row>
    <row r="23" spans="1:23" ht="63" customHeight="1">
      <c r="A23" s="248" t="s">
        <v>321</v>
      </c>
      <c r="B23" s="248"/>
      <c r="C23" s="248"/>
      <c r="D23" s="248"/>
      <c r="E23" s="248"/>
      <c r="F23" s="248"/>
      <c r="G23" s="248"/>
      <c r="H23" s="248"/>
      <c r="I23" s="248"/>
      <c r="K23" s="80"/>
      <c r="L23" s="91" t="s">
        <v>318</v>
      </c>
      <c r="M23" s="109">
        <v>395.74891155117894</v>
      </c>
      <c r="N23" s="109">
        <v>2010</v>
      </c>
      <c r="O23" s="109">
        <v>477.73354081388158</v>
      </c>
      <c r="P23" s="109">
        <v>2021</v>
      </c>
      <c r="T23" s="136"/>
      <c r="U23" s="137"/>
      <c r="V23" s="137"/>
      <c r="W23" s="137"/>
    </row>
    <row r="24" spans="1:23" ht="14" customHeight="1">
      <c r="A24" s="83"/>
      <c r="B24" s="83"/>
      <c r="C24" s="83"/>
      <c r="D24" s="83"/>
      <c r="E24" s="83"/>
      <c r="F24" s="83"/>
      <c r="G24" s="83"/>
      <c r="H24" s="83"/>
      <c r="I24" s="83"/>
      <c r="L24" s="92" t="s">
        <v>11</v>
      </c>
      <c r="M24" s="110">
        <v>442.62756325445656</v>
      </c>
      <c r="N24" s="110">
        <v>2011</v>
      </c>
      <c r="O24" s="110">
        <v>470.59809305107683</v>
      </c>
      <c r="P24" s="110">
        <v>2022</v>
      </c>
      <c r="T24" s="136"/>
      <c r="U24" s="137"/>
      <c r="V24" s="137"/>
      <c r="W24" s="137"/>
    </row>
    <row r="25" spans="1:23">
      <c r="A25" s="253" t="s">
        <v>304</v>
      </c>
      <c r="B25" s="246"/>
      <c r="C25" s="246"/>
      <c r="D25" s="246"/>
      <c r="E25" s="246"/>
      <c r="F25" s="246"/>
      <c r="G25" s="246"/>
      <c r="H25" s="246"/>
      <c r="I25" s="246"/>
      <c r="L25" s="123" t="s">
        <v>310</v>
      </c>
      <c r="M25" s="124">
        <v>437.8945250435093</v>
      </c>
      <c r="N25" s="124"/>
      <c r="O25" s="124">
        <v>467.81973995093119</v>
      </c>
      <c r="P25" s="124"/>
      <c r="T25" s="136"/>
      <c r="U25" s="137"/>
      <c r="V25" s="137"/>
      <c r="W25" s="137"/>
    </row>
    <row r="26" spans="1:23" ht="12.5" customHeight="1">
      <c r="A26" s="246"/>
      <c r="B26" s="246"/>
      <c r="C26" s="246"/>
      <c r="D26" s="246"/>
      <c r="E26" s="246"/>
      <c r="F26" s="246"/>
      <c r="G26" s="246"/>
      <c r="H26" s="246"/>
      <c r="I26" s="246"/>
      <c r="L26" s="92" t="s">
        <v>19</v>
      </c>
      <c r="M26" s="110">
        <v>440.8689532767097</v>
      </c>
      <c r="N26" s="110">
        <v>2012</v>
      </c>
      <c r="O26" s="110">
        <v>454.36087324919208</v>
      </c>
      <c r="P26" s="110">
        <v>2021</v>
      </c>
      <c r="T26" s="136"/>
      <c r="U26" s="137"/>
      <c r="V26" s="137"/>
      <c r="W26" s="137"/>
    </row>
    <row r="27" spans="1:23" ht="50.25" customHeight="1">
      <c r="A27" s="247" t="s">
        <v>319</v>
      </c>
      <c r="B27" s="247"/>
      <c r="C27" s="247"/>
      <c r="D27" s="247"/>
      <c r="E27" s="247"/>
      <c r="F27" s="247"/>
      <c r="G27" s="247"/>
      <c r="H27" s="247"/>
      <c r="I27" s="247"/>
      <c r="K27" s="80"/>
      <c r="L27" s="91" t="s">
        <v>311</v>
      </c>
      <c r="M27" s="109">
        <v>430.04850566401541</v>
      </c>
      <c r="N27" s="109">
        <v>2010</v>
      </c>
      <c r="O27" s="109">
        <v>440.91219108397422</v>
      </c>
      <c r="P27" s="109">
        <v>2021</v>
      </c>
      <c r="T27" s="139"/>
      <c r="U27" s="137"/>
      <c r="V27" s="137"/>
      <c r="W27" s="137"/>
    </row>
    <row r="28" spans="1:23">
      <c r="A28" s="248" t="s">
        <v>320</v>
      </c>
      <c r="B28" s="248"/>
      <c r="C28" s="248"/>
      <c r="D28" s="248"/>
      <c r="E28" s="248"/>
      <c r="F28" s="248"/>
      <c r="G28" s="248"/>
      <c r="H28" s="248"/>
      <c r="I28" s="248"/>
      <c r="L28" s="92" t="s">
        <v>5</v>
      </c>
      <c r="M28" s="110">
        <v>425.01611309747193</v>
      </c>
      <c r="N28" s="110">
        <v>2011</v>
      </c>
      <c r="O28" s="110">
        <v>428.13099624862758</v>
      </c>
      <c r="P28" s="110">
        <v>2021</v>
      </c>
      <c r="T28" s="139"/>
      <c r="U28" s="137"/>
      <c r="V28" s="137"/>
      <c r="W28" s="137"/>
    </row>
    <row r="29" spans="1:23">
      <c r="A29" s="248"/>
      <c r="B29" s="248"/>
      <c r="C29" s="248"/>
      <c r="D29" s="248"/>
      <c r="E29" s="248"/>
      <c r="F29" s="248"/>
      <c r="G29" s="248"/>
      <c r="H29" s="248"/>
      <c r="I29" s="248"/>
      <c r="L29" s="91" t="s">
        <v>22</v>
      </c>
      <c r="M29" s="109">
        <v>424.28416187992963</v>
      </c>
      <c r="N29" s="109">
        <v>2011</v>
      </c>
      <c r="O29" s="109">
        <v>425.99337768267446</v>
      </c>
      <c r="P29" s="109">
        <v>2021</v>
      </c>
      <c r="T29" s="136"/>
      <c r="U29" s="137"/>
      <c r="V29" s="137"/>
      <c r="W29" s="137"/>
    </row>
    <row r="30" spans="1:23">
      <c r="A30" s="248"/>
      <c r="B30" s="248"/>
      <c r="C30" s="248"/>
      <c r="D30" s="248"/>
      <c r="E30" s="248"/>
      <c r="F30" s="248"/>
      <c r="G30" s="248"/>
      <c r="H30" s="248"/>
      <c r="I30" s="248"/>
      <c r="K30" s="80"/>
      <c r="L30" s="92" t="s">
        <v>20</v>
      </c>
      <c r="M30" s="110">
        <v>402.98524298810059</v>
      </c>
      <c r="N30" s="110">
        <v>2011</v>
      </c>
      <c r="O30" s="110">
        <v>419.99412216089689</v>
      </c>
      <c r="P30" s="110">
        <v>2022</v>
      </c>
      <c r="T30" s="136"/>
      <c r="U30" s="137"/>
      <c r="V30" s="137"/>
      <c r="W30" s="137"/>
    </row>
    <row r="31" spans="1:23" ht="13.5" customHeight="1">
      <c r="A31" s="102"/>
      <c r="B31" s="102"/>
      <c r="C31" s="102"/>
      <c r="D31" s="102"/>
      <c r="E31" s="102"/>
      <c r="F31" s="102"/>
      <c r="G31" s="102"/>
      <c r="H31" s="102"/>
      <c r="I31" s="102"/>
      <c r="L31" s="91" t="s">
        <v>18</v>
      </c>
      <c r="M31" s="109">
        <v>436.04236868749575</v>
      </c>
      <c r="N31" s="109">
        <v>2011</v>
      </c>
      <c r="O31" s="109">
        <v>416.56756980912036</v>
      </c>
      <c r="P31" s="109">
        <v>2022</v>
      </c>
      <c r="T31" s="139"/>
      <c r="U31" s="137"/>
      <c r="V31" s="137"/>
      <c r="W31" s="137"/>
    </row>
    <row r="32" spans="1:23">
      <c r="A32" s="83" t="s">
        <v>380</v>
      </c>
      <c r="B32" s="87"/>
      <c r="C32" s="102"/>
      <c r="D32" s="102"/>
      <c r="E32" s="102"/>
      <c r="F32" s="102"/>
      <c r="G32" s="102"/>
      <c r="H32" s="102"/>
      <c r="I32" s="102"/>
      <c r="L32" s="92" t="s">
        <v>27</v>
      </c>
      <c r="M32" s="110">
        <v>369.53595742725969</v>
      </c>
      <c r="N32" s="110">
        <v>2011</v>
      </c>
      <c r="O32" s="110">
        <v>410.80295796152552</v>
      </c>
      <c r="P32" s="110">
        <v>2021</v>
      </c>
      <c r="T32" s="139"/>
      <c r="U32" s="137"/>
      <c r="V32" s="137"/>
      <c r="W32" s="137"/>
    </row>
    <row r="33" spans="1:23" ht="13.5" customHeight="1">
      <c r="A33" s="113"/>
      <c r="B33" s="113"/>
      <c r="C33" s="113"/>
      <c r="D33" s="113"/>
      <c r="E33" s="113"/>
      <c r="F33" s="113"/>
      <c r="G33" s="113"/>
      <c r="H33" s="113"/>
      <c r="I33" s="113"/>
      <c r="K33" s="80"/>
      <c r="L33" s="91" t="s">
        <v>8</v>
      </c>
      <c r="M33" s="109">
        <v>411.52625876006579</v>
      </c>
      <c r="N33" s="109">
        <v>2011</v>
      </c>
      <c r="O33" s="109">
        <v>410.21363479096181</v>
      </c>
      <c r="P33" s="109">
        <v>2021</v>
      </c>
      <c r="T33" s="139"/>
      <c r="U33" s="137"/>
      <c r="V33" s="137"/>
      <c r="W33" s="137"/>
    </row>
    <row r="34" spans="1:23">
      <c r="A34" s="113"/>
      <c r="B34" s="113"/>
      <c r="C34" s="113"/>
      <c r="D34" s="113"/>
      <c r="E34" s="113"/>
      <c r="F34" s="113"/>
      <c r="G34" s="113"/>
      <c r="H34" s="113"/>
      <c r="I34" s="113"/>
      <c r="L34" s="92" t="s">
        <v>13</v>
      </c>
      <c r="M34" s="110">
        <v>349.72964576472293</v>
      </c>
      <c r="N34" s="110">
        <v>2010</v>
      </c>
      <c r="O34" s="110">
        <v>402.47934711561885</v>
      </c>
      <c r="P34" s="110">
        <v>2021</v>
      </c>
      <c r="T34" s="139"/>
      <c r="U34" s="137"/>
      <c r="V34" s="137"/>
      <c r="W34" s="137"/>
    </row>
    <row r="35" spans="1:23">
      <c r="A35" s="113"/>
      <c r="B35" s="113"/>
      <c r="C35" s="113"/>
      <c r="D35" s="113"/>
      <c r="E35" s="113"/>
      <c r="F35" s="113"/>
      <c r="G35" s="113"/>
      <c r="H35" s="113"/>
      <c r="I35" s="113"/>
      <c r="L35" s="91" t="s">
        <v>140</v>
      </c>
      <c r="M35" s="109">
        <v>411.43678233200438</v>
      </c>
      <c r="N35" s="109">
        <v>2010</v>
      </c>
      <c r="O35" s="109">
        <v>398.81938718079607</v>
      </c>
      <c r="P35" s="109">
        <v>2022</v>
      </c>
      <c r="T35" s="139"/>
      <c r="U35" s="137"/>
      <c r="V35" s="137"/>
      <c r="W35" s="137"/>
    </row>
    <row r="36" spans="1:23">
      <c r="L36" s="92" t="s">
        <v>28</v>
      </c>
      <c r="M36" s="110">
        <v>395.15480267543154</v>
      </c>
      <c r="N36" s="110">
        <v>2010</v>
      </c>
      <c r="O36" s="110">
        <v>396.0500380554634</v>
      </c>
      <c r="P36" s="110">
        <v>2022</v>
      </c>
      <c r="T36" s="136"/>
      <c r="U36" s="137"/>
      <c r="V36" s="137"/>
      <c r="W36" s="137"/>
    </row>
    <row r="37" spans="1:23">
      <c r="C37" s="88"/>
      <c r="L37" s="91" t="s">
        <v>17</v>
      </c>
      <c r="M37" s="109">
        <v>401.19339983910515</v>
      </c>
      <c r="N37" s="109">
        <v>2011</v>
      </c>
      <c r="O37" s="109">
        <v>387.55545967484807</v>
      </c>
      <c r="P37" s="109">
        <v>2020</v>
      </c>
      <c r="T37" s="136"/>
      <c r="U37" s="140"/>
      <c r="V37" s="140"/>
      <c r="W37" s="137"/>
    </row>
    <row r="38" spans="1:23">
      <c r="L38" s="92" t="s">
        <v>300</v>
      </c>
      <c r="M38" s="110">
        <v>289.48558810575611</v>
      </c>
      <c r="N38" s="110">
        <v>2015</v>
      </c>
      <c r="O38" s="110">
        <v>369.42442936215474</v>
      </c>
      <c r="P38" s="110">
        <v>2022</v>
      </c>
      <c r="T38" s="136"/>
      <c r="U38" s="137"/>
      <c r="V38" s="137"/>
      <c r="W38" s="137"/>
    </row>
    <row r="39" spans="1:23">
      <c r="L39" s="91" t="s">
        <v>1</v>
      </c>
      <c r="M39" s="109">
        <v>323.63298611076902</v>
      </c>
      <c r="N39" s="109">
        <v>2011</v>
      </c>
      <c r="O39" s="109">
        <v>336.11495551258048</v>
      </c>
      <c r="P39" s="109">
        <v>2020</v>
      </c>
      <c r="T39" s="136"/>
      <c r="U39" s="137"/>
      <c r="V39" s="137"/>
      <c r="W39" s="137"/>
    </row>
    <row r="40" spans="1:23">
      <c r="L40" s="92" t="s">
        <v>301</v>
      </c>
      <c r="M40" s="110">
        <v>279.58240752871592</v>
      </c>
      <c r="N40" s="110">
        <v>2010</v>
      </c>
      <c r="O40" s="110">
        <v>330.41982193724181</v>
      </c>
      <c r="P40" s="110">
        <v>2022</v>
      </c>
      <c r="T40" s="136"/>
      <c r="U40" s="137"/>
      <c r="V40" s="137"/>
      <c r="W40" s="137"/>
    </row>
    <row r="41" spans="1:23">
      <c r="B41" s="114"/>
      <c r="C41" s="114"/>
      <c r="D41" s="114"/>
      <c r="E41" s="114"/>
      <c r="F41" s="114"/>
      <c r="G41" s="114"/>
      <c r="H41" s="114"/>
      <c r="I41" s="114"/>
      <c r="L41" s="91" t="s">
        <v>15</v>
      </c>
      <c r="M41" s="109">
        <v>573.79183963835794</v>
      </c>
      <c r="N41" s="109">
        <v>2011</v>
      </c>
      <c r="O41" s="109"/>
      <c r="P41" s="109"/>
      <c r="T41" s="136"/>
      <c r="U41" s="137"/>
      <c r="V41" s="137"/>
      <c r="W41" s="137"/>
    </row>
    <row r="42" spans="1:23">
      <c r="L42" s="210" t="s">
        <v>4</v>
      </c>
      <c r="M42" s="212">
        <v>309.90438358422819</v>
      </c>
      <c r="N42" s="212">
        <v>2013</v>
      </c>
      <c r="O42" s="212"/>
      <c r="P42" s="212"/>
      <c r="T42" s="136"/>
      <c r="U42" s="137"/>
      <c r="V42" s="137"/>
      <c r="W42" s="137"/>
    </row>
    <row r="43" spans="1:23">
      <c r="L43" s="92"/>
      <c r="M43" s="110"/>
      <c r="N43" s="110"/>
      <c r="O43" s="110"/>
      <c r="P43" s="110"/>
      <c r="T43" s="136"/>
      <c r="U43" s="137"/>
      <c r="V43" s="137"/>
      <c r="W43" s="137"/>
    </row>
    <row r="44" spans="1:23">
      <c r="L44" s="131" t="s">
        <v>10</v>
      </c>
      <c r="M44" s="132">
        <v>528.97424618050832</v>
      </c>
      <c r="N44" s="132">
        <v>2011</v>
      </c>
      <c r="O44" s="132">
        <v>619.60069019740126</v>
      </c>
      <c r="P44" s="132">
        <v>2021</v>
      </c>
    </row>
    <row r="45" spans="1:23">
      <c r="L45" s="92" t="s">
        <v>69</v>
      </c>
      <c r="M45" s="110">
        <v>518.97119361870659</v>
      </c>
      <c r="N45" s="110">
        <v>2013</v>
      </c>
      <c r="O45" s="110">
        <v>605.9436743825247</v>
      </c>
      <c r="P45" s="110">
        <v>2021</v>
      </c>
    </row>
    <row r="46" spans="1:23">
      <c r="L46" s="91" t="s">
        <v>0</v>
      </c>
      <c r="M46" s="109">
        <v>537.75969096534891</v>
      </c>
      <c r="N46" s="109">
        <v>2011</v>
      </c>
      <c r="O46" s="109">
        <v>549.35221719526828</v>
      </c>
      <c r="P46" s="109">
        <v>2021</v>
      </c>
      <c r="T46" s="141"/>
    </row>
    <row r="47" spans="1:23">
      <c r="L47" s="92" t="s">
        <v>134</v>
      </c>
      <c r="M47" s="110">
        <v>508.03429767410455</v>
      </c>
      <c r="N47" s="110">
        <v>2010</v>
      </c>
      <c r="O47" s="110">
        <v>522.24088178779073</v>
      </c>
      <c r="P47" s="110">
        <v>2020</v>
      </c>
      <c r="U47" s="142"/>
      <c r="V47" s="142"/>
      <c r="W47" s="142"/>
    </row>
    <row r="48" spans="1:23">
      <c r="L48" s="91" t="s">
        <v>86</v>
      </c>
      <c r="M48" s="109">
        <v>416.26043782330419</v>
      </c>
      <c r="N48" s="109">
        <v>2010</v>
      </c>
      <c r="O48" s="109">
        <v>501.31365926933614</v>
      </c>
      <c r="P48" s="109">
        <v>2021</v>
      </c>
      <c r="U48" s="142"/>
      <c r="V48" s="142"/>
      <c r="W48" s="142"/>
    </row>
    <row r="49" spans="12:23">
      <c r="L49" s="92" t="s">
        <v>299</v>
      </c>
      <c r="M49" s="110">
        <v>294.13507311755416</v>
      </c>
      <c r="N49" s="110">
        <v>2010</v>
      </c>
      <c r="O49" s="110">
        <v>344.49674246078786</v>
      </c>
      <c r="P49" s="110">
        <v>2019</v>
      </c>
      <c r="U49" s="142"/>
      <c r="V49" s="142"/>
      <c r="W49" s="142"/>
    </row>
    <row r="50" spans="12:23">
      <c r="L50" s="129" t="s">
        <v>302</v>
      </c>
      <c r="M50" s="130">
        <v>278.47311921084008</v>
      </c>
      <c r="N50" s="130">
        <v>2011</v>
      </c>
      <c r="O50" s="130"/>
      <c r="P50" s="130"/>
    </row>
    <row r="51" spans="12:23">
      <c r="L51" s="92"/>
      <c r="M51" s="110"/>
      <c r="N51" s="110"/>
      <c r="O51" s="110"/>
      <c r="P51" s="110"/>
    </row>
    <row r="52" spans="12:23">
      <c r="L52" s="83"/>
      <c r="M52" s="83"/>
      <c r="N52" s="83"/>
      <c r="O52" s="108"/>
      <c r="P52" s="108"/>
    </row>
    <row r="53" spans="12:23" s="79" customFormat="1">
      <c r="L53" s="83"/>
      <c r="M53" s="83"/>
      <c r="N53" s="83"/>
      <c r="O53" s="108"/>
      <c r="P53" s="108"/>
      <c r="Q53" s="108"/>
      <c r="R53" s="108"/>
      <c r="S53" s="108"/>
      <c r="T53" s="135"/>
    </row>
    <row r="54" spans="12:23" s="79" customFormat="1">
      <c r="L54" s="83"/>
      <c r="M54" s="83"/>
      <c r="N54" s="83"/>
      <c r="O54" s="108"/>
      <c r="P54" s="108"/>
      <c r="Q54" s="108"/>
      <c r="R54" s="108"/>
      <c r="S54" s="108"/>
      <c r="T54" s="135"/>
    </row>
    <row r="55" spans="12:23" s="79" customFormat="1">
      <c r="L55" s="83"/>
      <c r="M55" s="83"/>
      <c r="N55" s="83"/>
      <c r="O55" s="108"/>
      <c r="P55" s="108"/>
      <c r="Q55" s="108"/>
      <c r="R55" s="108"/>
      <c r="S55" s="108"/>
      <c r="T55" s="135"/>
    </row>
    <row r="56" spans="12:23" s="79" customFormat="1">
      <c r="L56" s="83"/>
      <c r="M56" s="142"/>
      <c r="N56" s="142"/>
      <c r="O56" s="143"/>
      <c r="P56" s="108"/>
      <c r="Q56" s="108"/>
      <c r="R56" s="108"/>
      <c r="S56" s="108"/>
      <c r="T56" s="135"/>
    </row>
    <row r="57" spans="12:23" s="79" customFormat="1">
      <c r="L57" s="83"/>
      <c r="M57" s="83"/>
      <c r="N57" s="83"/>
      <c r="O57" s="108"/>
      <c r="P57" s="108"/>
      <c r="Q57" s="108"/>
      <c r="R57" s="108"/>
      <c r="S57" s="108"/>
      <c r="T57" s="135"/>
    </row>
    <row r="58" spans="12:23" s="79" customFormat="1">
      <c r="L58" s="83"/>
      <c r="M58" s="83"/>
      <c r="N58" s="83"/>
      <c r="O58" s="108"/>
      <c r="P58" s="108"/>
      <c r="Q58" s="108"/>
      <c r="R58" s="108"/>
      <c r="S58" s="108"/>
      <c r="T58" s="135"/>
    </row>
    <row r="59" spans="12:23" s="79" customFormat="1">
      <c r="L59" s="83"/>
      <c r="M59" s="83"/>
      <c r="N59" s="83"/>
      <c r="O59" s="108"/>
      <c r="P59" s="108"/>
      <c r="Q59" s="108"/>
      <c r="R59" s="108"/>
      <c r="S59" s="108"/>
      <c r="T59" s="135"/>
    </row>
    <row r="60" spans="12:23" s="79" customFormat="1">
      <c r="L60" s="83"/>
      <c r="M60" s="142"/>
      <c r="N60" s="142"/>
      <c r="O60" s="142"/>
      <c r="P60" s="108"/>
      <c r="Q60" s="108"/>
      <c r="R60" s="108"/>
      <c r="S60" s="108"/>
      <c r="T60" s="135"/>
    </row>
    <row r="61" spans="12:23" s="79" customFormat="1">
      <c r="L61" s="83"/>
      <c r="M61" s="142"/>
      <c r="N61" s="142"/>
      <c r="O61" s="142"/>
      <c r="P61" s="108"/>
      <c r="Q61" s="108"/>
      <c r="R61" s="108"/>
      <c r="S61" s="108"/>
      <c r="T61" s="135"/>
    </row>
    <row r="62" spans="12:23" s="79" customFormat="1">
      <c r="L62" s="83"/>
      <c r="M62" s="83"/>
      <c r="N62" s="83"/>
      <c r="O62" s="108"/>
      <c r="P62" s="108"/>
      <c r="Q62" s="108"/>
      <c r="R62" s="108"/>
      <c r="S62" s="108"/>
      <c r="T62" s="135"/>
    </row>
    <row r="63" spans="12:23" s="79" customFormat="1">
      <c r="L63" s="83"/>
      <c r="M63" s="83"/>
      <c r="N63" s="83"/>
      <c r="O63" s="108"/>
      <c r="P63" s="108"/>
      <c r="Q63" s="108"/>
      <c r="R63" s="108"/>
      <c r="S63" s="108"/>
      <c r="T63" s="135"/>
    </row>
    <row r="64" spans="12:23" s="79" customFormat="1">
      <c r="L64" s="83"/>
      <c r="M64" s="83"/>
      <c r="N64" s="83"/>
      <c r="O64" s="108"/>
      <c r="P64" s="108"/>
      <c r="Q64" s="108"/>
      <c r="R64" s="108"/>
      <c r="S64" s="108"/>
      <c r="T64" s="135"/>
    </row>
    <row r="65" spans="12:20" s="79" customFormat="1">
      <c r="L65" s="83"/>
      <c r="M65" s="83"/>
      <c r="N65" s="83"/>
      <c r="O65" s="108"/>
      <c r="P65" s="108"/>
      <c r="Q65" s="108"/>
      <c r="R65" s="108"/>
      <c r="S65" s="108"/>
      <c r="T65" s="135"/>
    </row>
    <row r="66" spans="12:20" s="79" customFormat="1">
      <c r="L66" s="83"/>
      <c r="M66" s="83"/>
      <c r="N66" s="83"/>
      <c r="O66" s="108"/>
      <c r="P66" s="108"/>
      <c r="Q66" s="108"/>
      <c r="R66" s="108"/>
      <c r="S66" s="108"/>
      <c r="T66" s="135"/>
    </row>
    <row r="67" spans="12:20" s="79" customFormat="1">
      <c r="L67" s="83"/>
      <c r="M67" s="83"/>
      <c r="N67" s="83"/>
      <c r="O67" s="108"/>
      <c r="P67" s="108"/>
      <c r="Q67" s="108"/>
      <c r="R67" s="108"/>
      <c r="S67" s="108"/>
      <c r="T67" s="135"/>
    </row>
    <row r="68" spans="12:20" s="79" customFormat="1">
      <c r="L68" s="83"/>
      <c r="M68" s="83"/>
      <c r="N68" s="83"/>
      <c r="O68" s="108"/>
      <c r="P68" s="108"/>
      <c r="Q68" s="108"/>
      <c r="R68" s="108"/>
      <c r="S68" s="108"/>
      <c r="T68" s="135"/>
    </row>
    <row r="69" spans="12:20" s="79" customFormat="1">
      <c r="L69" s="83"/>
      <c r="M69" s="83"/>
      <c r="N69" s="83"/>
      <c r="O69" s="108"/>
      <c r="P69" s="108"/>
      <c r="Q69" s="108"/>
      <c r="R69" s="108"/>
      <c r="S69" s="108"/>
      <c r="T69" s="135"/>
    </row>
    <row r="70" spans="12:20" s="79" customFormat="1">
      <c r="L70" s="83"/>
      <c r="M70" s="83"/>
      <c r="N70" s="83"/>
      <c r="O70" s="108"/>
      <c r="P70" s="108"/>
      <c r="Q70" s="108"/>
      <c r="R70" s="108"/>
      <c r="S70" s="108"/>
      <c r="T70" s="135"/>
    </row>
    <row r="71" spans="12:20" s="79" customFormat="1">
      <c r="L71" s="83"/>
      <c r="M71" s="83"/>
      <c r="N71" s="83"/>
      <c r="O71" s="108"/>
      <c r="P71" s="108"/>
      <c r="Q71" s="108"/>
      <c r="R71" s="108"/>
      <c r="S71" s="108"/>
      <c r="T71" s="135"/>
    </row>
    <row r="72" spans="12:20" s="79" customFormat="1">
      <c r="L72" s="83"/>
      <c r="M72" s="83"/>
      <c r="N72" s="83"/>
      <c r="O72" s="108"/>
      <c r="P72" s="108"/>
      <c r="Q72" s="108"/>
      <c r="R72" s="108"/>
      <c r="S72" s="108"/>
      <c r="T72" s="135"/>
    </row>
    <row r="73" spans="12:20" s="79" customFormat="1">
      <c r="L73" s="83"/>
      <c r="M73" s="83"/>
      <c r="N73" s="83"/>
      <c r="O73" s="108"/>
      <c r="P73" s="108"/>
      <c r="Q73" s="108"/>
      <c r="R73" s="108"/>
      <c r="S73" s="108"/>
      <c r="T73" s="135"/>
    </row>
    <row r="74" spans="12:20" s="79" customFormat="1">
      <c r="L74" s="83"/>
      <c r="M74" s="83"/>
      <c r="N74" s="83"/>
      <c r="O74" s="108"/>
      <c r="P74" s="108"/>
      <c r="Q74" s="108"/>
      <c r="R74" s="108"/>
      <c r="S74" s="108"/>
      <c r="T74" s="135"/>
    </row>
    <row r="75" spans="12:20" s="79" customFormat="1">
      <c r="L75" s="83"/>
      <c r="M75" s="83"/>
      <c r="N75" s="83"/>
      <c r="O75" s="108"/>
      <c r="P75" s="108"/>
      <c r="Q75" s="108"/>
      <c r="R75" s="108"/>
      <c r="S75" s="108"/>
      <c r="T75" s="135"/>
    </row>
    <row r="76" spans="12:20" s="79" customFormat="1">
      <c r="L76" s="83"/>
      <c r="M76" s="83"/>
      <c r="N76" s="83"/>
      <c r="O76" s="108"/>
      <c r="P76" s="108"/>
      <c r="Q76" s="108"/>
      <c r="R76" s="108"/>
      <c r="S76" s="108"/>
      <c r="T76" s="135"/>
    </row>
    <row r="77" spans="12:20" s="79" customFormat="1">
      <c r="L77" s="83"/>
      <c r="M77" s="83"/>
      <c r="N77" s="83"/>
      <c r="O77" s="108"/>
      <c r="P77" s="108"/>
      <c r="Q77" s="108"/>
      <c r="R77" s="108"/>
      <c r="S77" s="108"/>
      <c r="T77" s="135"/>
    </row>
    <row r="78" spans="12:20" s="79" customFormat="1">
      <c r="L78" s="83"/>
      <c r="M78" s="83"/>
      <c r="N78" s="83"/>
      <c r="O78" s="108"/>
      <c r="P78" s="108"/>
      <c r="Q78" s="108"/>
      <c r="R78" s="108"/>
      <c r="S78" s="108"/>
      <c r="T78" s="135"/>
    </row>
    <row r="79" spans="12:20" s="79" customFormat="1">
      <c r="L79" s="83"/>
      <c r="M79" s="83"/>
      <c r="N79" s="83"/>
      <c r="O79" s="108"/>
      <c r="P79" s="108"/>
      <c r="Q79" s="108"/>
      <c r="R79" s="108"/>
      <c r="S79" s="108"/>
      <c r="T79" s="135"/>
    </row>
    <row r="80" spans="12:20" s="79" customFormat="1">
      <c r="L80" s="83"/>
      <c r="M80" s="83"/>
      <c r="N80" s="83"/>
      <c r="O80" s="108"/>
      <c r="P80" s="108"/>
      <c r="Q80" s="108"/>
      <c r="R80" s="108"/>
      <c r="S80" s="108"/>
      <c r="T80" s="135"/>
    </row>
    <row r="81" spans="12:20" s="79" customFormat="1">
      <c r="L81" s="83"/>
      <c r="M81" s="83"/>
      <c r="N81" s="83"/>
      <c r="O81" s="108"/>
      <c r="P81" s="108"/>
      <c r="Q81" s="108"/>
      <c r="R81" s="108"/>
      <c r="S81" s="108"/>
      <c r="T81" s="135"/>
    </row>
    <row r="82" spans="12:20" s="79" customFormat="1">
      <c r="L82" s="83"/>
      <c r="M82" s="83"/>
      <c r="N82" s="83"/>
      <c r="O82" s="108"/>
      <c r="P82" s="108"/>
      <c r="Q82" s="108"/>
      <c r="R82" s="108"/>
      <c r="S82" s="108"/>
      <c r="T82" s="135"/>
    </row>
    <row r="83" spans="12:20" s="79" customFormat="1">
      <c r="L83" s="83"/>
      <c r="M83" s="83"/>
      <c r="N83" s="83"/>
      <c r="O83" s="108"/>
      <c r="P83" s="108"/>
      <c r="Q83" s="108"/>
      <c r="R83" s="108"/>
      <c r="S83" s="108"/>
      <c r="T83" s="135"/>
    </row>
    <row r="84" spans="12:20" s="79" customFormat="1">
      <c r="L84" s="83"/>
      <c r="M84" s="83"/>
      <c r="N84" s="83"/>
      <c r="O84" s="108"/>
      <c r="P84" s="108"/>
      <c r="Q84" s="108"/>
      <c r="R84" s="108"/>
      <c r="S84" s="108"/>
      <c r="T84" s="135"/>
    </row>
    <row r="85" spans="12:20" s="79" customFormat="1">
      <c r="L85" s="83"/>
      <c r="M85" s="83"/>
      <c r="N85" s="83"/>
      <c r="O85" s="108"/>
      <c r="P85" s="108"/>
      <c r="Q85" s="108"/>
      <c r="R85" s="108"/>
      <c r="S85" s="108"/>
      <c r="T85" s="135"/>
    </row>
    <row r="86" spans="12:20" s="79" customFormat="1">
      <c r="L86" s="83"/>
      <c r="M86" s="83"/>
      <c r="N86" s="83"/>
      <c r="O86" s="108"/>
      <c r="P86" s="108"/>
      <c r="Q86" s="108"/>
      <c r="R86" s="108"/>
      <c r="S86" s="108"/>
      <c r="T86" s="135"/>
    </row>
    <row r="87" spans="12:20" s="79" customFormat="1">
      <c r="L87" s="83"/>
      <c r="M87" s="83"/>
      <c r="N87" s="83"/>
      <c r="O87" s="108"/>
      <c r="P87" s="108"/>
      <c r="Q87" s="108"/>
      <c r="R87" s="108"/>
      <c r="S87" s="108"/>
      <c r="T87" s="135"/>
    </row>
    <row r="88" spans="12:20" s="79" customFormat="1">
      <c r="L88" s="83"/>
      <c r="M88" s="83"/>
      <c r="N88" s="83"/>
      <c r="O88" s="108"/>
      <c r="P88" s="108"/>
      <c r="Q88" s="108"/>
      <c r="R88" s="108"/>
      <c r="S88" s="108"/>
      <c r="T88" s="135"/>
    </row>
    <row r="89" spans="12:20" s="79" customFormat="1">
      <c r="L89" s="83"/>
      <c r="M89" s="83"/>
      <c r="N89" s="83"/>
      <c r="O89" s="108"/>
      <c r="P89" s="108"/>
      <c r="Q89" s="108"/>
      <c r="R89" s="108"/>
      <c r="S89" s="108"/>
      <c r="T89" s="135"/>
    </row>
    <row r="90" spans="12:20" s="79" customFormat="1">
      <c r="L90" s="83"/>
      <c r="M90" s="83"/>
      <c r="N90" s="83"/>
      <c r="O90" s="108"/>
      <c r="P90" s="108"/>
      <c r="Q90" s="108"/>
      <c r="R90" s="108"/>
      <c r="S90" s="108"/>
      <c r="T90" s="135"/>
    </row>
    <row r="91" spans="12:20" s="79" customFormat="1">
      <c r="L91" s="83"/>
      <c r="M91" s="83"/>
      <c r="N91" s="83"/>
      <c r="O91" s="108"/>
      <c r="P91" s="108"/>
      <c r="Q91" s="108"/>
      <c r="R91" s="108"/>
      <c r="S91" s="108"/>
      <c r="T91" s="135"/>
    </row>
    <row r="92" spans="12:20" s="79" customFormat="1">
      <c r="L92" s="83"/>
      <c r="M92" s="83"/>
      <c r="N92" s="83"/>
      <c r="O92" s="108"/>
      <c r="P92" s="108"/>
      <c r="Q92" s="108"/>
      <c r="R92" s="108"/>
      <c r="S92" s="108"/>
      <c r="T92" s="135"/>
    </row>
    <row r="93" spans="12:20" s="79" customFormat="1">
      <c r="L93" s="83"/>
      <c r="M93" s="83"/>
      <c r="N93" s="83"/>
      <c r="O93" s="108"/>
      <c r="P93" s="108"/>
      <c r="Q93" s="108"/>
      <c r="R93" s="108"/>
      <c r="S93" s="108"/>
      <c r="T93" s="135"/>
    </row>
    <row r="94" spans="12:20" s="79" customFormat="1">
      <c r="L94" s="83"/>
      <c r="M94" s="83"/>
      <c r="N94" s="83"/>
      <c r="O94" s="108"/>
      <c r="P94" s="108"/>
      <c r="Q94" s="108"/>
      <c r="R94" s="108"/>
      <c r="S94" s="108"/>
      <c r="T94" s="135"/>
    </row>
    <row r="95" spans="12:20" s="79" customFormat="1">
      <c r="L95" s="83"/>
      <c r="M95" s="83"/>
      <c r="N95" s="83"/>
      <c r="O95" s="108"/>
      <c r="P95" s="108"/>
      <c r="Q95" s="108"/>
      <c r="R95" s="108"/>
      <c r="S95" s="108"/>
      <c r="T95" s="135"/>
    </row>
    <row r="96" spans="12:20" s="79" customFormat="1">
      <c r="L96" s="83"/>
      <c r="M96" s="83"/>
      <c r="N96" s="83"/>
      <c r="O96" s="108"/>
      <c r="P96" s="108"/>
      <c r="Q96" s="108"/>
      <c r="R96" s="108"/>
      <c r="S96" s="108"/>
      <c r="T96" s="135"/>
    </row>
    <row r="97" spans="12:20" s="79" customFormat="1">
      <c r="L97" s="83"/>
      <c r="M97" s="83"/>
      <c r="N97" s="83"/>
      <c r="O97" s="108"/>
      <c r="P97" s="108"/>
      <c r="Q97" s="108"/>
      <c r="R97" s="108"/>
      <c r="S97" s="108"/>
      <c r="T97" s="135"/>
    </row>
    <row r="98" spans="12:20" s="79" customFormat="1">
      <c r="L98" s="83"/>
      <c r="M98" s="83"/>
      <c r="N98" s="83"/>
      <c r="O98" s="108"/>
      <c r="P98" s="108"/>
      <c r="Q98" s="108"/>
      <c r="R98" s="108"/>
      <c r="S98" s="108"/>
      <c r="T98" s="135"/>
    </row>
    <row r="99" spans="12:20" s="79" customFormat="1">
      <c r="L99" s="83"/>
      <c r="M99" s="83"/>
      <c r="N99" s="83"/>
      <c r="O99" s="108"/>
      <c r="P99" s="108"/>
      <c r="Q99" s="108"/>
      <c r="R99" s="108"/>
      <c r="S99" s="108"/>
      <c r="T99" s="135"/>
    </row>
    <row r="100" spans="12:20" s="79" customFormat="1">
      <c r="L100" s="83"/>
      <c r="M100" s="83"/>
      <c r="N100" s="83"/>
      <c r="O100" s="108"/>
      <c r="P100" s="108"/>
      <c r="Q100" s="108"/>
      <c r="R100" s="108"/>
      <c r="S100" s="108"/>
      <c r="T100" s="135"/>
    </row>
    <row r="101" spans="12:20" s="79" customFormat="1">
      <c r="L101" s="83"/>
      <c r="M101" s="83"/>
      <c r="N101" s="83"/>
      <c r="O101" s="108"/>
      <c r="P101" s="108"/>
      <c r="Q101" s="108"/>
      <c r="R101" s="108"/>
      <c r="S101" s="108"/>
      <c r="T101" s="135"/>
    </row>
    <row r="102" spans="12:20" s="79" customFormat="1">
      <c r="L102" s="83"/>
      <c r="M102" s="83"/>
      <c r="N102" s="83"/>
      <c r="O102" s="108"/>
      <c r="P102" s="108"/>
      <c r="Q102" s="108"/>
      <c r="R102" s="108"/>
      <c r="S102" s="108"/>
      <c r="T102" s="135"/>
    </row>
    <row r="103" spans="12:20" s="79" customFormat="1">
      <c r="L103" s="83"/>
      <c r="M103" s="83"/>
      <c r="N103" s="83"/>
      <c r="O103" s="108"/>
      <c r="P103" s="108"/>
      <c r="Q103" s="108"/>
      <c r="R103" s="108"/>
      <c r="S103" s="108"/>
      <c r="T103" s="135"/>
    </row>
    <row r="104" spans="12:20" s="79" customFormat="1">
      <c r="L104" s="83"/>
      <c r="M104" s="83"/>
      <c r="N104" s="83"/>
      <c r="O104" s="108"/>
      <c r="P104" s="108"/>
      <c r="Q104" s="108"/>
      <c r="R104" s="108"/>
      <c r="S104" s="108"/>
      <c r="T104" s="135"/>
    </row>
    <row r="105" spans="12:20" s="79" customFormat="1">
      <c r="L105" s="83"/>
      <c r="M105" s="83"/>
      <c r="N105" s="83"/>
      <c r="O105" s="108"/>
      <c r="P105" s="108"/>
      <c r="Q105" s="108"/>
      <c r="R105" s="108"/>
      <c r="S105" s="108"/>
      <c r="T105" s="135"/>
    </row>
    <row r="106" spans="12:20" s="79" customFormat="1">
      <c r="L106" s="83"/>
      <c r="M106" s="83"/>
      <c r="N106" s="83"/>
      <c r="O106" s="108"/>
      <c r="P106" s="108"/>
      <c r="Q106" s="108"/>
      <c r="R106" s="108"/>
      <c r="S106" s="108"/>
      <c r="T106" s="135"/>
    </row>
    <row r="107" spans="12:20" s="79" customFormat="1">
      <c r="L107" s="83"/>
      <c r="M107" s="83"/>
      <c r="N107" s="83"/>
      <c r="O107" s="108"/>
      <c r="P107" s="108"/>
      <c r="Q107" s="108"/>
      <c r="R107" s="108"/>
      <c r="S107" s="108"/>
      <c r="T107" s="135"/>
    </row>
    <row r="108" spans="12:20" s="79" customFormat="1">
      <c r="L108" s="83"/>
      <c r="M108" s="83"/>
      <c r="N108" s="83"/>
      <c r="O108" s="108"/>
      <c r="P108" s="108"/>
      <c r="Q108" s="108"/>
      <c r="R108" s="108"/>
      <c r="S108" s="108"/>
      <c r="T108" s="135"/>
    </row>
    <row r="109" spans="12:20" s="79" customFormat="1">
      <c r="L109" s="83"/>
      <c r="M109" s="83"/>
      <c r="N109" s="83"/>
      <c r="O109" s="108"/>
      <c r="P109" s="108"/>
      <c r="Q109" s="108"/>
      <c r="R109" s="108"/>
      <c r="S109" s="108"/>
      <c r="T109" s="135"/>
    </row>
    <row r="110" spans="12:20" s="79" customFormat="1">
      <c r="L110" s="83"/>
      <c r="M110" s="83"/>
      <c r="N110" s="83"/>
      <c r="O110" s="108"/>
      <c r="P110" s="108"/>
      <c r="Q110" s="108"/>
      <c r="R110" s="108"/>
      <c r="S110" s="108"/>
      <c r="T110" s="135"/>
    </row>
    <row r="111" spans="12:20" s="79" customFormat="1">
      <c r="L111" s="83"/>
      <c r="M111" s="83"/>
      <c r="N111" s="83"/>
      <c r="O111" s="108"/>
      <c r="P111" s="108"/>
      <c r="Q111" s="108"/>
      <c r="R111" s="108"/>
      <c r="S111" s="108"/>
      <c r="T111" s="135"/>
    </row>
    <row r="112" spans="12:20" s="79" customFormat="1">
      <c r="L112" s="83"/>
      <c r="M112" s="83"/>
      <c r="N112" s="83"/>
      <c r="O112" s="108"/>
      <c r="P112" s="108"/>
      <c r="Q112" s="108"/>
      <c r="R112" s="108"/>
      <c r="S112" s="108"/>
      <c r="T112" s="135"/>
    </row>
    <row r="113" spans="12:20" s="79" customFormat="1">
      <c r="L113" s="83"/>
      <c r="M113" s="83"/>
      <c r="N113" s="83"/>
      <c r="O113" s="108"/>
      <c r="P113" s="108"/>
      <c r="Q113" s="108"/>
      <c r="R113" s="108"/>
      <c r="S113" s="108"/>
      <c r="T113" s="135"/>
    </row>
    <row r="114" spans="12:20" s="79" customFormat="1">
      <c r="L114" s="83"/>
      <c r="M114" s="83"/>
      <c r="N114" s="83"/>
      <c r="O114" s="108"/>
      <c r="P114" s="108"/>
      <c r="Q114" s="108"/>
      <c r="R114" s="108"/>
      <c r="S114" s="108"/>
      <c r="T114" s="135"/>
    </row>
    <row r="115" spans="12:20" s="79" customFormat="1">
      <c r="L115" s="83"/>
      <c r="M115" s="83"/>
      <c r="N115" s="83"/>
      <c r="O115" s="108"/>
      <c r="P115" s="108"/>
      <c r="Q115" s="108"/>
      <c r="R115" s="108"/>
      <c r="S115" s="108"/>
      <c r="T115" s="135"/>
    </row>
    <row r="116" spans="12:20" s="79" customFormat="1">
      <c r="L116" s="83"/>
      <c r="M116" s="83"/>
      <c r="N116" s="83"/>
      <c r="O116" s="108"/>
      <c r="P116" s="108"/>
      <c r="Q116" s="108"/>
      <c r="R116" s="108"/>
      <c r="S116" s="108"/>
      <c r="T116" s="135"/>
    </row>
    <row r="117" spans="12:20" s="79" customFormat="1">
      <c r="L117" s="83"/>
      <c r="M117" s="83"/>
      <c r="N117" s="83"/>
      <c r="O117" s="108"/>
      <c r="P117" s="108"/>
      <c r="Q117" s="108"/>
      <c r="R117" s="108"/>
      <c r="S117" s="108"/>
      <c r="T117" s="135"/>
    </row>
    <row r="118" spans="12:20" s="79" customFormat="1">
      <c r="L118" s="83"/>
      <c r="M118" s="83"/>
      <c r="N118" s="83"/>
      <c r="O118" s="108"/>
      <c r="P118" s="108"/>
      <c r="Q118" s="108"/>
      <c r="R118" s="108"/>
      <c r="S118" s="108"/>
      <c r="T118" s="135"/>
    </row>
    <row r="119" spans="12:20" s="79" customFormat="1">
      <c r="L119" s="83"/>
      <c r="M119" s="83"/>
      <c r="N119" s="83"/>
      <c r="O119" s="108"/>
      <c r="P119" s="108"/>
      <c r="Q119" s="108"/>
      <c r="R119" s="108"/>
      <c r="S119" s="108"/>
      <c r="T119" s="135"/>
    </row>
    <row r="120" spans="12:20" s="79" customFormat="1">
      <c r="L120" s="83"/>
      <c r="M120" s="83"/>
      <c r="N120" s="83"/>
      <c r="O120" s="108"/>
      <c r="P120" s="108"/>
      <c r="Q120" s="108"/>
      <c r="R120" s="108"/>
      <c r="S120" s="108"/>
      <c r="T120" s="135"/>
    </row>
    <row r="121" spans="12:20" s="79" customFormat="1">
      <c r="L121" s="83"/>
      <c r="M121" s="83"/>
      <c r="N121" s="83"/>
      <c r="O121" s="108"/>
      <c r="P121" s="108"/>
      <c r="Q121" s="108"/>
      <c r="R121" s="108"/>
      <c r="S121" s="108"/>
      <c r="T121" s="135"/>
    </row>
    <row r="122" spans="12:20" s="79" customFormat="1">
      <c r="L122" s="83"/>
      <c r="M122" s="83"/>
      <c r="N122" s="83"/>
      <c r="O122" s="108"/>
      <c r="P122" s="108"/>
      <c r="Q122" s="108"/>
      <c r="R122" s="108"/>
      <c r="S122" s="108"/>
      <c r="T122" s="135"/>
    </row>
    <row r="123" spans="12:20" s="79" customFormat="1">
      <c r="L123" s="83"/>
      <c r="M123" s="83"/>
      <c r="N123" s="83"/>
      <c r="O123" s="108"/>
      <c r="P123" s="108"/>
      <c r="Q123" s="108"/>
      <c r="R123" s="108"/>
      <c r="S123" s="108"/>
      <c r="T123" s="135"/>
    </row>
    <row r="124" spans="12:20" s="79" customFormat="1">
      <c r="L124" s="83"/>
      <c r="M124" s="83"/>
      <c r="N124" s="83"/>
      <c r="O124" s="108"/>
      <c r="P124" s="108"/>
      <c r="Q124" s="108"/>
      <c r="R124" s="108"/>
      <c r="S124" s="108"/>
      <c r="T124" s="135"/>
    </row>
    <row r="125" spans="12:20" s="79" customFormat="1">
      <c r="L125" s="83"/>
      <c r="M125" s="83"/>
      <c r="N125" s="83"/>
      <c r="O125" s="108"/>
      <c r="P125" s="108"/>
      <c r="Q125" s="108"/>
      <c r="R125" s="108"/>
      <c r="S125" s="108"/>
      <c r="T125" s="135"/>
    </row>
    <row r="126" spans="12:20" s="79" customFormat="1">
      <c r="L126" s="83"/>
      <c r="M126" s="83"/>
      <c r="N126" s="83"/>
      <c r="O126" s="108"/>
      <c r="P126" s="108"/>
      <c r="Q126" s="108"/>
      <c r="R126" s="108"/>
      <c r="S126" s="108"/>
      <c r="T126" s="135"/>
    </row>
    <row r="127" spans="12:20" s="79" customFormat="1">
      <c r="L127" s="83"/>
      <c r="M127" s="83"/>
      <c r="N127" s="83"/>
      <c r="O127" s="108"/>
      <c r="P127" s="108"/>
      <c r="Q127" s="108"/>
      <c r="R127" s="108"/>
      <c r="S127" s="108"/>
      <c r="T127" s="135"/>
    </row>
    <row r="128" spans="12:20" s="79" customFormat="1">
      <c r="L128" s="83"/>
      <c r="M128" s="83"/>
      <c r="N128" s="83"/>
      <c r="O128" s="108"/>
      <c r="P128" s="108"/>
      <c r="Q128" s="108"/>
      <c r="R128" s="108"/>
      <c r="S128" s="108"/>
      <c r="T128" s="135"/>
    </row>
    <row r="129" spans="12:20" s="79" customFormat="1">
      <c r="L129" s="83"/>
      <c r="M129" s="83"/>
      <c r="N129" s="83"/>
      <c r="O129" s="108"/>
      <c r="P129" s="108"/>
      <c r="Q129" s="108"/>
      <c r="R129" s="108"/>
      <c r="S129" s="108"/>
      <c r="T129" s="135"/>
    </row>
    <row r="130" spans="12:20" s="79" customFormat="1">
      <c r="L130" s="83"/>
      <c r="M130" s="83"/>
      <c r="N130" s="83"/>
      <c r="O130" s="108"/>
      <c r="P130" s="108"/>
      <c r="Q130" s="108"/>
      <c r="R130" s="108"/>
      <c r="S130" s="108"/>
      <c r="T130" s="135"/>
    </row>
    <row r="131" spans="12:20" s="79" customFormat="1">
      <c r="L131" s="83"/>
      <c r="M131" s="83"/>
      <c r="N131" s="83"/>
      <c r="O131" s="108"/>
      <c r="P131" s="108"/>
      <c r="Q131" s="108"/>
      <c r="R131" s="108"/>
      <c r="S131" s="108"/>
      <c r="T131" s="135"/>
    </row>
    <row r="132" spans="12:20" s="79" customFormat="1">
      <c r="L132" s="83"/>
      <c r="M132" s="83"/>
      <c r="N132" s="83"/>
      <c r="O132" s="108"/>
      <c r="P132" s="108"/>
      <c r="Q132" s="108"/>
      <c r="R132" s="108"/>
      <c r="S132" s="108"/>
      <c r="T132" s="135"/>
    </row>
    <row r="133" spans="12:20" s="79" customFormat="1">
      <c r="L133" s="83"/>
      <c r="M133" s="83"/>
      <c r="N133" s="83"/>
      <c r="O133" s="108"/>
      <c r="P133" s="108"/>
      <c r="Q133" s="108"/>
      <c r="R133" s="108"/>
      <c r="S133" s="108"/>
      <c r="T133" s="135"/>
    </row>
    <row r="134" spans="12:20" s="79" customFormat="1">
      <c r="L134" s="83"/>
      <c r="M134" s="83"/>
      <c r="N134" s="83"/>
      <c r="O134" s="108"/>
      <c r="P134" s="108"/>
      <c r="Q134" s="108"/>
      <c r="R134" s="108"/>
      <c r="S134" s="108"/>
      <c r="T134" s="135"/>
    </row>
    <row r="135" spans="12:20" s="79" customFormat="1">
      <c r="L135" s="83"/>
      <c r="M135" s="83"/>
      <c r="N135" s="83"/>
      <c r="O135" s="108"/>
      <c r="P135" s="108"/>
      <c r="Q135" s="108"/>
      <c r="R135" s="108"/>
      <c r="S135" s="108"/>
      <c r="T135" s="135"/>
    </row>
    <row r="136" spans="12:20" s="79" customFormat="1">
      <c r="L136" s="83"/>
      <c r="M136" s="83"/>
      <c r="N136" s="83"/>
      <c r="O136" s="108"/>
      <c r="P136" s="108"/>
      <c r="Q136" s="108"/>
      <c r="R136" s="108"/>
      <c r="S136" s="108"/>
      <c r="T136" s="135"/>
    </row>
    <row r="137" spans="12:20" s="79" customFormat="1">
      <c r="L137" s="83"/>
      <c r="M137" s="83"/>
      <c r="N137" s="83"/>
      <c r="O137" s="108"/>
      <c r="P137" s="108"/>
      <c r="Q137" s="108"/>
      <c r="R137" s="108"/>
      <c r="S137" s="108"/>
      <c r="T137" s="135"/>
    </row>
    <row r="138" spans="12:20" s="79" customFormat="1">
      <c r="L138" s="83"/>
      <c r="M138" s="83"/>
      <c r="N138" s="83"/>
      <c r="O138" s="108"/>
      <c r="P138" s="108"/>
      <c r="Q138" s="108"/>
      <c r="R138" s="108"/>
      <c r="S138" s="108"/>
      <c r="T138" s="135"/>
    </row>
    <row r="139" spans="12:20" s="79" customFormat="1">
      <c r="L139" s="83"/>
      <c r="M139" s="83"/>
      <c r="N139" s="83"/>
      <c r="O139" s="108"/>
      <c r="P139" s="108"/>
      <c r="Q139" s="108"/>
      <c r="R139" s="108"/>
      <c r="S139" s="108"/>
      <c r="T139" s="135"/>
    </row>
    <row r="140" spans="12:20" s="79" customFormat="1">
      <c r="L140" s="83"/>
      <c r="M140" s="83"/>
      <c r="N140" s="83"/>
      <c r="O140" s="108"/>
      <c r="P140" s="108"/>
      <c r="Q140" s="108"/>
      <c r="R140" s="108"/>
      <c r="S140" s="108"/>
      <c r="T140" s="135"/>
    </row>
    <row r="141" spans="12:20" s="79" customFormat="1">
      <c r="L141" s="83"/>
      <c r="M141" s="83"/>
      <c r="N141" s="83"/>
      <c r="O141" s="108"/>
      <c r="P141" s="108"/>
      <c r="Q141" s="108"/>
      <c r="R141" s="108"/>
      <c r="S141" s="108"/>
      <c r="T141" s="135"/>
    </row>
    <row r="142" spans="12:20" s="79" customFormat="1">
      <c r="L142" s="83"/>
      <c r="M142" s="83"/>
      <c r="N142" s="83"/>
      <c r="O142" s="108"/>
      <c r="P142" s="108"/>
      <c r="Q142" s="108"/>
      <c r="R142" s="108"/>
      <c r="S142" s="108"/>
      <c r="T142" s="135"/>
    </row>
    <row r="143" spans="12:20" s="79" customFormat="1">
      <c r="L143" s="83"/>
      <c r="M143" s="83"/>
      <c r="N143" s="83"/>
      <c r="O143" s="108"/>
      <c r="P143" s="108"/>
      <c r="Q143" s="108"/>
      <c r="R143" s="108"/>
      <c r="S143" s="108"/>
      <c r="T143" s="135"/>
    </row>
    <row r="144" spans="12:20" s="79" customFormat="1">
      <c r="L144" s="83"/>
      <c r="M144" s="83"/>
      <c r="N144" s="83"/>
      <c r="O144" s="108"/>
      <c r="P144" s="108"/>
      <c r="Q144" s="108"/>
      <c r="R144" s="108"/>
      <c r="S144" s="108"/>
      <c r="T144" s="135"/>
    </row>
    <row r="145" spans="12:20" s="79" customFormat="1">
      <c r="L145" s="83"/>
      <c r="M145" s="83"/>
      <c r="N145" s="83"/>
      <c r="O145" s="108"/>
      <c r="P145" s="108"/>
      <c r="Q145" s="108"/>
      <c r="R145" s="108"/>
      <c r="S145" s="108"/>
      <c r="T145" s="135"/>
    </row>
    <row r="146" spans="12:20" s="79" customFormat="1">
      <c r="L146" s="83"/>
      <c r="M146" s="83"/>
      <c r="N146" s="83"/>
      <c r="O146" s="108"/>
      <c r="P146" s="108"/>
      <c r="Q146" s="108"/>
      <c r="R146" s="108"/>
      <c r="S146" s="108"/>
      <c r="T146" s="135"/>
    </row>
    <row r="147" spans="12:20" s="79" customFormat="1">
      <c r="L147" s="83"/>
      <c r="M147" s="83"/>
      <c r="N147" s="83"/>
      <c r="O147" s="108"/>
      <c r="P147" s="108"/>
      <c r="Q147" s="108"/>
      <c r="R147" s="108"/>
      <c r="S147" s="108"/>
      <c r="T147" s="135"/>
    </row>
    <row r="148" spans="12:20" s="79" customFormat="1">
      <c r="L148" s="83"/>
      <c r="M148" s="83"/>
      <c r="N148" s="83"/>
      <c r="O148" s="108"/>
      <c r="P148" s="108"/>
      <c r="Q148" s="108"/>
      <c r="R148" s="108"/>
      <c r="S148" s="108"/>
      <c r="T148" s="135"/>
    </row>
    <row r="149" spans="12:20" s="79" customFormat="1">
      <c r="L149" s="83"/>
      <c r="M149" s="83"/>
      <c r="N149" s="83"/>
      <c r="O149" s="108"/>
      <c r="P149" s="108"/>
      <c r="Q149" s="108"/>
      <c r="R149" s="108"/>
      <c r="S149" s="108"/>
      <c r="T149" s="135"/>
    </row>
    <row r="150" spans="12:20" s="79" customFormat="1">
      <c r="L150" s="83"/>
      <c r="M150" s="83"/>
      <c r="N150" s="83"/>
      <c r="O150" s="108"/>
      <c r="P150" s="108"/>
      <c r="Q150" s="108"/>
      <c r="R150" s="108"/>
      <c r="S150" s="108"/>
      <c r="T150" s="135"/>
    </row>
    <row r="151" spans="12:20" s="79" customFormat="1">
      <c r="L151" s="83"/>
      <c r="M151" s="83"/>
      <c r="N151" s="83"/>
      <c r="O151" s="108"/>
      <c r="P151" s="108"/>
      <c r="Q151" s="108"/>
      <c r="R151" s="108"/>
      <c r="S151" s="108"/>
      <c r="T151" s="135"/>
    </row>
    <row r="152" spans="12:20" s="79" customFormat="1">
      <c r="L152" s="83"/>
      <c r="M152" s="83"/>
      <c r="N152" s="83"/>
      <c r="O152" s="108"/>
      <c r="P152" s="108"/>
      <c r="Q152" s="108"/>
      <c r="R152" s="108"/>
      <c r="S152" s="108"/>
      <c r="T152" s="135"/>
    </row>
    <row r="153" spans="12:20" s="79" customFormat="1">
      <c r="L153" s="83"/>
      <c r="M153" s="83"/>
      <c r="N153" s="83"/>
      <c r="O153" s="108"/>
      <c r="P153" s="108"/>
      <c r="Q153" s="108"/>
      <c r="R153" s="108"/>
      <c r="S153" s="108"/>
      <c r="T153" s="135"/>
    </row>
    <row r="154" spans="12:20" s="79" customFormat="1">
      <c r="L154" s="83"/>
      <c r="M154" s="83"/>
      <c r="N154" s="83"/>
      <c r="O154" s="108"/>
      <c r="P154" s="108"/>
      <c r="Q154" s="108"/>
      <c r="R154" s="108"/>
      <c r="S154" s="108"/>
      <c r="T154" s="135"/>
    </row>
    <row r="155" spans="12:20" s="79" customFormat="1">
      <c r="L155" s="83"/>
      <c r="M155" s="83"/>
      <c r="N155" s="83"/>
      <c r="O155" s="108"/>
      <c r="P155" s="108"/>
      <c r="Q155" s="108"/>
      <c r="R155" s="108"/>
      <c r="S155" s="108"/>
      <c r="T155" s="135"/>
    </row>
    <row r="156" spans="12:20" s="79" customFormat="1">
      <c r="L156" s="83"/>
      <c r="M156" s="83"/>
      <c r="N156" s="83"/>
      <c r="O156" s="108"/>
      <c r="P156" s="108"/>
      <c r="Q156" s="108"/>
      <c r="R156" s="108"/>
      <c r="S156" s="108"/>
      <c r="T156" s="135"/>
    </row>
    <row r="157" spans="12:20" s="79" customFormat="1">
      <c r="L157" s="83"/>
      <c r="M157" s="83"/>
      <c r="N157" s="83"/>
      <c r="O157" s="108"/>
      <c r="P157" s="108"/>
      <c r="Q157" s="108"/>
      <c r="R157" s="108"/>
      <c r="S157" s="108"/>
      <c r="T157" s="135"/>
    </row>
    <row r="158" spans="12:20" s="79" customFormat="1">
      <c r="L158" s="83"/>
      <c r="M158" s="83"/>
      <c r="N158" s="83"/>
      <c r="O158" s="108"/>
      <c r="P158" s="108"/>
      <c r="Q158" s="108"/>
      <c r="R158" s="108"/>
      <c r="S158" s="108"/>
      <c r="T158" s="135"/>
    </row>
    <row r="159" spans="12:20" s="79" customFormat="1">
      <c r="L159" s="83"/>
      <c r="M159" s="83"/>
      <c r="N159" s="83"/>
      <c r="O159" s="108"/>
      <c r="P159" s="108"/>
      <c r="Q159" s="108"/>
      <c r="R159" s="108"/>
      <c r="S159" s="108"/>
      <c r="T159" s="135"/>
    </row>
    <row r="160" spans="12:20" s="79" customFormat="1">
      <c r="L160" s="83"/>
      <c r="M160" s="83"/>
      <c r="N160" s="83"/>
      <c r="O160" s="108"/>
      <c r="P160" s="108"/>
      <c r="Q160" s="108"/>
      <c r="R160" s="108"/>
      <c r="S160" s="108"/>
      <c r="T160" s="135"/>
    </row>
    <row r="161" spans="12:20" s="79" customFormat="1">
      <c r="L161" s="83"/>
      <c r="M161" s="83"/>
      <c r="N161" s="83"/>
      <c r="O161" s="108"/>
      <c r="P161" s="108"/>
      <c r="Q161" s="108"/>
      <c r="R161" s="108"/>
      <c r="S161" s="108"/>
      <c r="T161" s="135"/>
    </row>
    <row r="162" spans="12:20" s="79" customFormat="1">
      <c r="L162" s="83"/>
      <c r="M162" s="83"/>
      <c r="N162" s="83"/>
      <c r="O162" s="108"/>
      <c r="P162" s="108"/>
      <c r="Q162" s="108"/>
      <c r="R162" s="108"/>
      <c r="S162" s="108"/>
      <c r="T162" s="135"/>
    </row>
    <row r="163" spans="12:20" s="79" customFormat="1">
      <c r="L163" s="83"/>
      <c r="M163" s="83"/>
      <c r="N163" s="83"/>
      <c r="O163" s="108"/>
      <c r="P163" s="108"/>
      <c r="Q163" s="108"/>
      <c r="R163" s="108"/>
      <c r="S163" s="108"/>
      <c r="T163" s="135"/>
    </row>
    <row r="164" spans="12:20" s="79" customFormat="1">
      <c r="L164" s="83"/>
      <c r="M164" s="83"/>
      <c r="N164" s="83"/>
      <c r="O164" s="108"/>
      <c r="P164" s="108"/>
      <c r="Q164" s="108"/>
      <c r="R164" s="108"/>
      <c r="S164" s="108"/>
      <c r="T164" s="135"/>
    </row>
    <row r="165" spans="12:20" s="79" customFormat="1">
      <c r="L165" s="83"/>
      <c r="M165" s="83"/>
      <c r="N165" s="83"/>
      <c r="O165" s="108"/>
      <c r="P165" s="108"/>
      <c r="Q165" s="108"/>
      <c r="R165" s="108"/>
      <c r="S165" s="108"/>
      <c r="T165" s="135"/>
    </row>
    <row r="166" spans="12:20" s="79" customFormat="1">
      <c r="L166" s="83"/>
      <c r="M166" s="83"/>
      <c r="N166" s="83"/>
      <c r="O166" s="108"/>
      <c r="P166" s="108"/>
      <c r="Q166" s="108"/>
      <c r="R166" s="108"/>
      <c r="S166" s="108"/>
      <c r="T166" s="135"/>
    </row>
    <row r="167" spans="12:20" s="79" customFormat="1">
      <c r="L167" s="83"/>
      <c r="M167" s="83"/>
      <c r="N167" s="83"/>
      <c r="O167" s="108"/>
      <c r="P167" s="108"/>
      <c r="Q167" s="108"/>
      <c r="R167" s="108"/>
      <c r="S167" s="108"/>
      <c r="T167" s="135"/>
    </row>
    <row r="168" spans="12:20" s="79" customFormat="1">
      <c r="L168" s="83"/>
      <c r="M168" s="83"/>
      <c r="N168" s="83"/>
      <c r="O168" s="108"/>
      <c r="P168" s="108"/>
      <c r="Q168" s="108"/>
      <c r="R168" s="108"/>
      <c r="S168" s="108"/>
      <c r="T168" s="135"/>
    </row>
    <row r="169" spans="12:20" s="79" customFormat="1">
      <c r="L169" s="83"/>
      <c r="M169" s="83"/>
      <c r="N169" s="83"/>
      <c r="O169" s="108"/>
      <c r="P169" s="108"/>
      <c r="Q169" s="108"/>
      <c r="R169" s="108"/>
      <c r="S169" s="108"/>
      <c r="T169" s="135"/>
    </row>
    <row r="170" spans="12:20" s="79" customFormat="1">
      <c r="L170" s="83"/>
      <c r="M170" s="83"/>
      <c r="N170" s="83"/>
      <c r="O170" s="108"/>
      <c r="P170" s="108"/>
      <c r="Q170" s="108"/>
      <c r="R170" s="108"/>
      <c r="S170" s="108"/>
      <c r="T170" s="135"/>
    </row>
    <row r="171" spans="12:20" s="79" customFormat="1">
      <c r="L171" s="83"/>
      <c r="M171" s="83"/>
      <c r="N171" s="83"/>
      <c r="O171" s="108"/>
      <c r="P171" s="108"/>
      <c r="Q171" s="108"/>
      <c r="R171" s="108"/>
      <c r="S171" s="108"/>
      <c r="T171" s="135"/>
    </row>
    <row r="172" spans="12:20" s="79" customFormat="1">
      <c r="L172" s="83"/>
      <c r="M172" s="83"/>
      <c r="N172" s="83"/>
      <c r="O172" s="108"/>
      <c r="P172" s="108"/>
      <c r="Q172" s="108"/>
      <c r="R172" s="108"/>
      <c r="S172" s="108"/>
      <c r="T172" s="135"/>
    </row>
    <row r="173" spans="12:20" s="79" customFormat="1">
      <c r="L173" s="83"/>
      <c r="M173" s="83"/>
      <c r="N173" s="83"/>
      <c r="O173" s="108"/>
      <c r="P173" s="108"/>
      <c r="Q173" s="108"/>
      <c r="R173" s="108"/>
      <c r="S173" s="108"/>
      <c r="T173" s="135"/>
    </row>
    <row r="174" spans="12:20" s="79" customFormat="1">
      <c r="L174" s="83"/>
      <c r="M174" s="83"/>
      <c r="N174" s="83"/>
      <c r="O174" s="108"/>
      <c r="P174" s="108"/>
      <c r="Q174" s="108"/>
      <c r="R174" s="108"/>
      <c r="S174" s="108"/>
      <c r="T174" s="135"/>
    </row>
    <row r="175" spans="12:20" s="79" customFormat="1">
      <c r="L175" s="83"/>
      <c r="M175" s="83"/>
      <c r="N175" s="83"/>
      <c r="O175" s="108"/>
      <c r="P175" s="108"/>
      <c r="Q175" s="108"/>
      <c r="R175" s="108"/>
      <c r="S175" s="108"/>
      <c r="T175" s="135"/>
    </row>
    <row r="176" spans="12:20" s="79" customFormat="1">
      <c r="L176" s="83"/>
      <c r="M176" s="83"/>
      <c r="N176" s="83"/>
      <c r="O176" s="108"/>
      <c r="P176" s="108"/>
      <c r="Q176" s="108"/>
      <c r="R176" s="108"/>
      <c r="S176" s="108"/>
      <c r="T176" s="135"/>
    </row>
    <row r="177" spans="12:20" s="79" customFormat="1">
      <c r="L177" s="83"/>
      <c r="M177" s="83"/>
      <c r="N177" s="83"/>
      <c r="O177" s="108"/>
      <c r="P177" s="108"/>
      <c r="Q177" s="108"/>
      <c r="R177" s="108"/>
      <c r="S177" s="108"/>
      <c r="T177" s="135"/>
    </row>
    <row r="178" spans="12:20" s="79" customFormat="1">
      <c r="L178" s="83"/>
      <c r="M178" s="83"/>
      <c r="N178" s="83"/>
      <c r="O178" s="108"/>
      <c r="P178" s="108"/>
      <c r="Q178" s="108"/>
      <c r="R178" s="108"/>
      <c r="S178" s="108"/>
      <c r="T178" s="135"/>
    </row>
    <row r="179" spans="12:20" s="79" customFormat="1">
      <c r="L179" s="83"/>
      <c r="M179" s="83"/>
      <c r="N179" s="83"/>
      <c r="O179" s="108"/>
      <c r="P179" s="108"/>
      <c r="Q179" s="108"/>
      <c r="R179" s="108"/>
      <c r="S179" s="108"/>
      <c r="T179" s="135"/>
    </row>
    <row r="180" spans="12:20" s="79" customFormat="1">
      <c r="L180" s="83"/>
      <c r="M180" s="83"/>
      <c r="N180" s="83"/>
      <c r="O180" s="108"/>
      <c r="P180" s="108"/>
      <c r="Q180" s="108"/>
      <c r="R180" s="108"/>
      <c r="S180" s="108"/>
      <c r="T180" s="135"/>
    </row>
    <row r="181" spans="12:20" s="79" customFormat="1">
      <c r="L181" s="83"/>
      <c r="M181" s="83"/>
      <c r="N181" s="83"/>
      <c r="O181" s="108"/>
      <c r="P181" s="108"/>
      <c r="Q181" s="108"/>
      <c r="R181" s="108"/>
      <c r="S181" s="108"/>
      <c r="T181" s="135"/>
    </row>
    <row r="182" spans="12:20" s="79" customFormat="1">
      <c r="L182" s="83"/>
      <c r="M182" s="83"/>
      <c r="N182" s="83"/>
      <c r="O182" s="108"/>
      <c r="P182" s="108"/>
      <c r="Q182" s="108"/>
      <c r="R182" s="108"/>
      <c r="S182" s="108"/>
      <c r="T182" s="135"/>
    </row>
    <row r="183" spans="12:20" s="79" customFormat="1">
      <c r="L183" s="83"/>
      <c r="M183" s="83"/>
      <c r="N183" s="83"/>
      <c r="O183" s="108"/>
      <c r="P183" s="108"/>
      <c r="Q183" s="108"/>
      <c r="R183" s="108"/>
      <c r="S183" s="108"/>
      <c r="T183" s="135"/>
    </row>
    <row r="184" spans="12:20" s="79" customFormat="1">
      <c r="L184" s="83"/>
      <c r="M184" s="83"/>
      <c r="N184" s="83"/>
      <c r="O184" s="108"/>
      <c r="P184" s="108"/>
      <c r="Q184" s="108"/>
      <c r="R184" s="108"/>
      <c r="S184" s="108"/>
      <c r="T184" s="135"/>
    </row>
    <row r="185" spans="12:20" s="79" customFormat="1">
      <c r="L185" s="83"/>
      <c r="M185" s="83"/>
      <c r="N185" s="83"/>
      <c r="O185" s="108"/>
      <c r="P185" s="108"/>
      <c r="Q185" s="108"/>
      <c r="R185" s="108"/>
      <c r="S185" s="108"/>
      <c r="T185" s="135"/>
    </row>
    <row r="186" spans="12:20" s="79" customFormat="1">
      <c r="L186" s="83"/>
      <c r="M186" s="83"/>
      <c r="N186" s="83"/>
      <c r="O186" s="108"/>
      <c r="P186" s="108"/>
      <c r="Q186" s="108"/>
      <c r="R186" s="108"/>
      <c r="S186" s="108"/>
      <c r="T186" s="135"/>
    </row>
    <row r="187" spans="12:20" s="79" customFormat="1">
      <c r="L187" s="83"/>
      <c r="M187" s="83"/>
      <c r="N187" s="83"/>
      <c r="O187" s="108"/>
      <c r="P187" s="108"/>
      <c r="Q187" s="108"/>
      <c r="R187" s="108"/>
      <c r="S187" s="108"/>
      <c r="T187" s="135"/>
    </row>
    <row r="188" spans="12:20" s="79" customFormat="1">
      <c r="L188" s="83"/>
      <c r="M188" s="83"/>
      <c r="N188" s="83"/>
      <c r="O188" s="108"/>
      <c r="P188" s="108"/>
      <c r="Q188" s="108"/>
      <c r="R188" s="108"/>
      <c r="S188" s="108"/>
      <c r="T188" s="135"/>
    </row>
    <row r="189" spans="12:20" s="79" customFormat="1">
      <c r="L189" s="83"/>
      <c r="M189" s="83"/>
      <c r="N189" s="83"/>
      <c r="O189" s="108"/>
      <c r="P189" s="108"/>
      <c r="Q189" s="108"/>
      <c r="R189" s="108"/>
      <c r="S189" s="108"/>
      <c r="T189" s="135"/>
    </row>
    <row r="190" spans="12:20" s="79" customFormat="1">
      <c r="L190" s="83"/>
      <c r="M190" s="83"/>
      <c r="N190" s="83"/>
      <c r="O190" s="108"/>
      <c r="P190" s="108"/>
      <c r="Q190" s="108"/>
      <c r="R190" s="108"/>
      <c r="S190" s="108"/>
      <c r="T190" s="135"/>
    </row>
    <row r="191" spans="12:20" s="79" customFormat="1">
      <c r="L191" s="83"/>
      <c r="M191" s="83"/>
      <c r="N191" s="83"/>
      <c r="O191" s="108"/>
      <c r="P191" s="108"/>
      <c r="Q191" s="108"/>
      <c r="R191" s="108"/>
      <c r="S191" s="108"/>
      <c r="T191" s="135"/>
    </row>
    <row r="192" spans="12:20" s="79" customFormat="1">
      <c r="L192" s="83"/>
      <c r="M192" s="83"/>
      <c r="N192" s="83"/>
      <c r="O192" s="108"/>
      <c r="P192" s="108"/>
      <c r="Q192" s="108"/>
      <c r="R192" s="108"/>
      <c r="S192" s="108"/>
      <c r="T192" s="135"/>
    </row>
    <row r="193" spans="12:20" s="79" customFormat="1">
      <c r="L193" s="83"/>
      <c r="M193" s="83"/>
      <c r="N193" s="83"/>
      <c r="O193" s="108"/>
      <c r="P193" s="108"/>
      <c r="Q193" s="108"/>
      <c r="R193" s="108"/>
      <c r="S193" s="108"/>
      <c r="T193" s="135"/>
    </row>
    <row r="194" spans="12:20" s="79" customFormat="1">
      <c r="L194" s="83"/>
      <c r="M194" s="83"/>
      <c r="N194" s="83"/>
      <c r="O194" s="108"/>
      <c r="P194" s="108"/>
      <c r="Q194" s="108"/>
      <c r="R194" s="108"/>
      <c r="S194" s="108"/>
      <c r="T194" s="135"/>
    </row>
    <row r="195" spans="12:20" s="79" customFormat="1">
      <c r="L195" s="83"/>
      <c r="M195" s="83"/>
      <c r="N195" s="83"/>
      <c r="O195" s="108"/>
      <c r="P195" s="108"/>
      <c r="Q195" s="108"/>
      <c r="R195" s="108"/>
      <c r="S195" s="108"/>
      <c r="T195" s="135"/>
    </row>
    <row r="196" spans="12:20" s="79" customFormat="1">
      <c r="L196" s="83"/>
      <c r="M196" s="83"/>
      <c r="N196" s="83"/>
      <c r="O196" s="108"/>
      <c r="P196" s="108"/>
      <c r="Q196" s="108"/>
      <c r="R196" s="108"/>
      <c r="S196" s="108"/>
      <c r="T196" s="135"/>
    </row>
    <row r="197" spans="12:20" s="79" customFormat="1">
      <c r="L197" s="83"/>
      <c r="M197" s="83"/>
      <c r="N197" s="83"/>
      <c r="O197" s="108"/>
      <c r="P197" s="108"/>
      <c r="Q197" s="108"/>
      <c r="R197" s="108"/>
      <c r="S197" s="108"/>
      <c r="T197" s="135"/>
    </row>
    <row r="198" spans="12:20" s="79" customFormat="1">
      <c r="L198" s="83"/>
      <c r="M198" s="83"/>
      <c r="N198" s="83"/>
      <c r="O198" s="108"/>
      <c r="P198" s="108"/>
      <c r="Q198" s="108"/>
      <c r="R198" s="108"/>
      <c r="S198" s="108"/>
      <c r="T198" s="135"/>
    </row>
    <row r="199" spans="12:20" s="79" customFormat="1">
      <c r="L199" s="83"/>
      <c r="M199" s="83"/>
      <c r="N199" s="83"/>
      <c r="O199" s="108"/>
      <c r="P199" s="108"/>
      <c r="Q199" s="108"/>
      <c r="R199" s="108"/>
      <c r="S199" s="108"/>
      <c r="T199" s="135"/>
    </row>
    <row r="200" spans="12:20" s="79" customFormat="1">
      <c r="L200" s="83"/>
      <c r="M200" s="83"/>
      <c r="N200" s="83"/>
      <c r="O200" s="108"/>
      <c r="P200" s="108"/>
      <c r="Q200" s="108"/>
      <c r="R200" s="108"/>
      <c r="S200" s="108"/>
      <c r="T200" s="135"/>
    </row>
    <row r="201" spans="12:20" s="79" customFormat="1">
      <c r="L201" s="83"/>
      <c r="M201" s="83"/>
      <c r="N201" s="83"/>
      <c r="O201" s="108"/>
      <c r="P201" s="108"/>
      <c r="Q201" s="108"/>
      <c r="R201" s="108"/>
      <c r="S201" s="108"/>
      <c r="T201" s="135"/>
    </row>
    <row r="202" spans="12:20" s="79" customFormat="1">
      <c r="L202" s="83"/>
      <c r="M202" s="83"/>
      <c r="N202" s="83"/>
      <c r="O202" s="108"/>
      <c r="P202" s="108"/>
      <c r="Q202" s="108"/>
      <c r="R202" s="108"/>
      <c r="S202" s="108"/>
      <c r="T202" s="135"/>
    </row>
    <row r="203" spans="12:20" s="79" customFormat="1">
      <c r="L203" s="83"/>
      <c r="M203" s="83"/>
      <c r="N203" s="83"/>
      <c r="O203" s="108"/>
      <c r="P203" s="108"/>
      <c r="Q203" s="108"/>
      <c r="R203" s="108"/>
      <c r="S203" s="108"/>
      <c r="T203" s="135"/>
    </row>
    <row r="204" spans="12:20" s="79" customFormat="1">
      <c r="L204" s="83"/>
      <c r="M204" s="83"/>
      <c r="N204" s="83"/>
      <c r="O204" s="108"/>
      <c r="P204" s="108"/>
      <c r="Q204" s="108"/>
      <c r="R204" s="108"/>
      <c r="S204" s="108"/>
      <c r="T204" s="135"/>
    </row>
    <row r="205" spans="12:20" s="79" customFormat="1">
      <c r="L205" s="83"/>
      <c r="M205" s="83"/>
      <c r="N205" s="83"/>
      <c r="O205" s="108"/>
      <c r="P205" s="108"/>
      <c r="Q205" s="108"/>
      <c r="R205" s="108"/>
      <c r="S205" s="108"/>
      <c r="T205" s="135"/>
    </row>
    <row r="206" spans="12:20" s="79" customFormat="1">
      <c r="L206" s="83"/>
      <c r="M206" s="83"/>
      <c r="N206" s="83"/>
      <c r="O206" s="108"/>
      <c r="P206" s="108"/>
      <c r="Q206" s="108"/>
      <c r="R206" s="108"/>
      <c r="S206" s="108"/>
      <c r="T206" s="135"/>
    </row>
    <row r="207" spans="12:20" s="79" customFormat="1">
      <c r="L207" s="83"/>
      <c r="M207" s="83"/>
      <c r="N207" s="83"/>
      <c r="O207" s="108"/>
      <c r="P207" s="108"/>
      <c r="Q207" s="108"/>
      <c r="R207" s="108"/>
      <c r="S207" s="108"/>
      <c r="T207" s="135"/>
    </row>
    <row r="208" spans="12:20" s="79" customFormat="1">
      <c r="L208" s="83"/>
      <c r="M208" s="83"/>
      <c r="N208" s="83"/>
      <c r="O208" s="108"/>
      <c r="P208" s="108"/>
      <c r="Q208" s="108"/>
      <c r="R208" s="108"/>
      <c r="S208" s="108"/>
      <c r="T208" s="135"/>
    </row>
    <row r="209" spans="12:20" s="79" customFormat="1">
      <c r="L209" s="83"/>
      <c r="M209" s="83"/>
      <c r="N209" s="83"/>
      <c r="O209" s="108"/>
      <c r="P209" s="108"/>
      <c r="Q209" s="108"/>
      <c r="R209" s="108"/>
      <c r="S209" s="108"/>
      <c r="T209" s="135"/>
    </row>
    <row r="210" spans="12:20" s="79" customFormat="1">
      <c r="L210" s="83"/>
      <c r="M210" s="83"/>
      <c r="N210" s="83"/>
      <c r="O210" s="108"/>
      <c r="P210" s="108"/>
      <c r="Q210" s="108"/>
      <c r="R210" s="108"/>
      <c r="S210" s="108"/>
      <c r="T210" s="135"/>
    </row>
    <row r="211" spans="12:20" s="79" customFormat="1">
      <c r="L211" s="83"/>
      <c r="M211" s="83"/>
      <c r="N211" s="83"/>
      <c r="O211" s="108"/>
      <c r="P211" s="108"/>
      <c r="Q211" s="108"/>
      <c r="R211" s="108"/>
      <c r="S211" s="108"/>
      <c r="T211" s="135"/>
    </row>
    <row r="212" spans="12:20" s="79" customFormat="1">
      <c r="L212" s="83"/>
      <c r="M212" s="83"/>
      <c r="N212" s="83"/>
      <c r="O212" s="108"/>
      <c r="P212" s="108"/>
      <c r="Q212" s="108"/>
      <c r="R212" s="108"/>
      <c r="S212" s="108"/>
      <c r="T212" s="135"/>
    </row>
    <row r="213" spans="12:20" s="79" customFormat="1">
      <c r="L213" s="83"/>
      <c r="M213" s="83"/>
      <c r="N213" s="83"/>
      <c r="O213" s="108"/>
      <c r="P213" s="108"/>
      <c r="Q213" s="108"/>
      <c r="R213" s="108"/>
      <c r="S213" s="108"/>
      <c r="T213" s="135"/>
    </row>
    <row r="214" spans="12:20" s="79" customFormat="1">
      <c r="L214" s="83"/>
      <c r="M214" s="83"/>
      <c r="N214" s="83"/>
      <c r="O214" s="108"/>
      <c r="P214" s="108"/>
      <c r="Q214" s="108"/>
      <c r="R214" s="108"/>
      <c r="S214" s="108"/>
      <c r="T214" s="135"/>
    </row>
    <row r="215" spans="12:20" s="79" customFormat="1">
      <c r="L215" s="83"/>
      <c r="M215" s="83"/>
      <c r="N215" s="83"/>
      <c r="O215" s="108"/>
      <c r="P215" s="108"/>
      <c r="Q215" s="108"/>
      <c r="R215" s="108"/>
      <c r="S215" s="108"/>
      <c r="T215" s="135"/>
    </row>
    <row r="216" spans="12:20" s="79" customFormat="1">
      <c r="L216" s="83"/>
      <c r="M216" s="83"/>
      <c r="N216" s="83"/>
      <c r="O216" s="108"/>
      <c r="P216" s="108"/>
      <c r="Q216" s="108"/>
      <c r="R216" s="108"/>
      <c r="S216" s="108"/>
      <c r="T216" s="135"/>
    </row>
    <row r="217" spans="12:20" s="79" customFormat="1">
      <c r="L217" s="83"/>
      <c r="M217" s="83"/>
      <c r="N217" s="83"/>
      <c r="O217" s="108"/>
      <c r="P217" s="108"/>
      <c r="Q217" s="108"/>
      <c r="R217" s="108"/>
      <c r="S217" s="108"/>
      <c r="T217" s="135"/>
    </row>
    <row r="218" spans="12:20" s="79" customFormat="1">
      <c r="L218" s="83"/>
      <c r="M218" s="83"/>
      <c r="N218" s="83"/>
      <c r="O218" s="108"/>
      <c r="P218" s="108"/>
      <c r="Q218" s="108"/>
      <c r="R218" s="108"/>
      <c r="S218" s="108"/>
      <c r="T218" s="135"/>
    </row>
    <row r="219" spans="12:20" s="79" customFormat="1">
      <c r="L219" s="83"/>
      <c r="M219" s="83"/>
      <c r="N219" s="83"/>
      <c r="O219" s="108"/>
      <c r="P219" s="108"/>
      <c r="Q219" s="108"/>
      <c r="R219" s="108"/>
      <c r="S219" s="108"/>
      <c r="T219" s="135"/>
    </row>
    <row r="220" spans="12:20" s="79" customFormat="1">
      <c r="L220" s="83"/>
      <c r="M220" s="83"/>
      <c r="N220" s="83"/>
      <c r="O220" s="108"/>
      <c r="P220" s="108"/>
      <c r="Q220" s="108"/>
      <c r="R220" s="108"/>
      <c r="S220" s="108"/>
      <c r="T220" s="135"/>
    </row>
    <row r="221" spans="12:20" s="79" customFormat="1">
      <c r="L221" s="83"/>
      <c r="M221" s="83"/>
      <c r="N221" s="83"/>
      <c r="O221" s="108"/>
      <c r="P221" s="108"/>
      <c r="Q221" s="108"/>
      <c r="R221" s="108"/>
      <c r="S221" s="108"/>
      <c r="T221" s="135"/>
    </row>
    <row r="222" spans="12:20" s="79" customFormat="1">
      <c r="L222" s="83"/>
      <c r="M222" s="83"/>
      <c r="N222" s="83"/>
      <c r="O222" s="108"/>
      <c r="P222" s="108"/>
      <c r="Q222" s="108"/>
      <c r="R222" s="108"/>
      <c r="S222" s="108"/>
      <c r="T222" s="135"/>
    </row>
    <row r="223" spans="12:20" s="79" customFormat="1">
      <c r="L223" s="83"/>
      <c r="M223" s="83"/>
      <c r="N223" s="83"/>
      <c r="O223" s="108"/>
      <c r="P223" s="108"/>
      <c r="Q223" s="108"/>
      <c r="R223" s="108"/>
      <c r="S223" s="108"/>
      <c r="T223" s="135"/>
    </row>
    <row r="224" spans="12:20" s="79" customFormat="1">
      <c r="L224" s="83"/>
      <c r="M224" s="83"/>
      <c r="N224" s="83"/>
      <c r="O224" s="108"/>
      <c r="P224" s="108"/>
      <c r="Q224" s="108"/>
      <c r="R224" s="108"/>
      <c r="S224" s="108"/>
      <c r="T224" s="135"/>
    </row>
    <row r="225" spans="12:20" s="79" customFormat="1">
      <c r="L225" s="83"/>
      <c r="M225" s="83"/>
      <c r="N225" s="83"/>
      <c r="O225" s="108"/>
      <c r="P225" s="108"/>
      <c r="Q225" s="108"/>
      <c r="R225" s="108"/>
      <c r="S225" s="108"/>
      <c r="T225" s="135"/>
    </row>
    <row r="226" spans="12:20" s="79" customFormat="1">
      <c r="L226" s="83"/>
      <c r="M226" s="83"/>
      <c r="N226" s="83"/>
      <c r="O226" s="108"/>
      <c r="P226" s="108"/>
      <c r="Q226" s="108"/>
      <c r="R226" s="108"/>
      <c r="S226" s="108"/>
      <c r="T226" s="135"/>
    </row>
    <row r="227" spans="12:20" s="79" customFormat="1">
      <c r="L227" s="83"/>
      <c r="M227" s="83"/>
      <c r="N227" s="83"/>
      <c r="O227" s="108"/>
      <c r="P227" s="108"/>
      <c r="Q227" s="108"/>
      <c r="R227" s="108"/>
      <c r="S227" s="108"/>
      <c r="T227" s="135"/>
    </row>
    <row r="228" spans="12:20" s="79" customFormat="1">
      <c r="L228" s="83"/>
      <c r="M228" s="83"/>
      <c r="N228" s="83"/>
      <c r="O228" s="108"/>
      <c r="P228" s="108"/>
      <c r="Q228" s="108"/>
      <c r="R228" s="108"/>
      <c r="S228" s="108"/>
      <c r="T228" s="135"/>
    </row>
    <row r="229" spans="12:20" s="79" customFormat="1">
      <c r="L229" s="83"/>
      <c r="M229" s="83"/>
      <c r="N229" s="83"/>
      <c r="O229" s="108"/>
      <c r="P229" s="108"/>
      <c r="Q229" s="108"/>
      <c r="R229" s="108"/>
      <c r="S229" s="108"/>
      <c r="T229" s="135"/>
    </row>
    <row r="230" spans="12:20" s="79" customFormat="1">
      <c r="L230" s="83"/>
      <c r="M230" s="83"/>
      <c r="N230" s="83"/>
      <c r="O230" s="108"/>
      <c r="P230" s="108"/>
      <c r="Q230" s="108"/>
      <c r="R230" s="108"/>
      <c r="S230" s="108"/>
      <c r="T230" s="135"/>
    </row>
    <row r="231" spans="12:20" s="79" customFormat="1">
      <c r="L231" s="83"/>
      <c r="M231" s="83"/>
      <c r="N231" s="83"/>
      <c r="O231" s="108"/>
      <c r="P231" s="108"/>
      <c r="Q231" s="108"/>
      <c r="R231" s="108"/>
      <c r="S231" s="108"/>
      <c r="T231" s="135"/>
    </row>
    <row r="232" spans="12:20" s="79" customFormat="1">
      <c r="L232" s="83"/>
      <c r="M232" s="83"/>
      <c r="N232" s="83"/>
      <c r="O232" s="108"/>
      <c r="P232" s="108"/>
      <c r="Q232" s="108"/>
      <c r="R232" s="108"/>
      <c r="S232" s="108"/>
      <c r="T232" s="135"/>
    </row>
    <row r="233" spans="12:20" s="79" customFormat="1">
      <c r="L233" s="83"/>
      <c r="M233" s="83"/>
      <c r="N233" s="83"/>
      <c r="O233" s="108"/>
      <c r="P233" s="108"/>
      <c r="Q233" s="108"/>
      <c r="R233" s="108"/>
      <c r="S233" s="108"/>
      <c r="T233" s="135"/>
    </row>
    <row r="234" spans="12:20" s="79" customFormat="1">
      <c r="L234" s="83"/>
      <c r="M234" s="83"/>
      <c r="N234" s="83"/>
      <c r="O234" s="108"/>
      <c r="P234" s="108"/>
      <c r="Q234" s="108"/>
      <c r="R234" s="108"/>
      <c r="S234" s="108"/>
      <c r="T234" s="135"/>
    </row>
    <row r="235" spans="12:20" s="79" customFormat="1">
      <c r="L235" s="83"/>
      <c r="M235" s="83"/>
      <c r="N235" s="83"/>
      <c r="O235" s="108"/>
      <c r="P235" s="108"/>
      <c r="Q235" s="108"/>
      <c r="R235" s="108"/>
      <c r="S235" s="108"/>
      <c r="T235" s="135"/>
    </row>
    <row r="236" spans="12:20" s="79" customFormat="1">
      <c r="L236" s="83"/>
      <c r="M236" s="83"/>
      <c r="N236" s="83"/>
      <c r="O236" s="108"/>
      <c r="P236" s="108"/>
      <c r="Q236" s="108"/>
      <c r="R236" s="108"/>
      <c r="S236" s="108"/>
      <c r="T236" s="135"/>
    </row>
    <row r="237" spans="12:20" s="79" customFormat="1">
      <c r="L237" s="83"/>
      <c r="M237" s="83"/>
      <c r="N237" s="83"/>
      <c r="O237" s="108"/>
      <c r="P237" s="108"/>
      <c r="Q237" s="108"/>
      <c r="R237" s="108"/>
      <c r="S237" s="108"/>
      <c r="T237" s="135"/>
    </row>
    <row r="238" spans="12:20" s="79" customFormat="1">
      <c r="L238" s="82"/>
      <c r="M238" s="82"/>
      <c r="N238" s="82"/>
      <c r="O238" s="81"/>
      <c r="P238" s="81"/>
      <c r="Q238" s="108"/>
      <c r="R238" s="108"/>
      <c r="S238" s="108"/>
      <c r="T238" s="135"/>
    </row>
  </sheetData>
  <sortState xmlns:xlrd2="http://schemas.microsoft.com/office/spreadsheetml/2017/richdata2" ref="L44:P50">
    <sortCondition descending="1" ref="O44:O50"/>
  </sortState>
  <mergeCells count="10">
    <mergeCell ref="L2:P2"/>
    <mergeCell ref="L1:P1"/>
    <mergeCell ref="A26:I26"/>
    <mergeCell ref="A27:I27"/>
    <mergeCell ref="A28:I30"/>
    <mergeCell ref="A1:I1"/>
    <mergeCell ref="A2:I2"/>
    <mergeCell ref="A17:I22"/>
    <mergeCell ref="A23:I23"/>
    <mergeCell ref="A25:I25"/>
  </mergeCells>
  <hyperlinks>
    <hyperlink ref="A25" r:id="rId1" display="http://oe.cd/disclaimer" xr:uid="{084DB13A-1025-4A49-AFB1-36CF0D8B33F8}"/>
  </hyperlinks>
  <pageMargins left="0.70866141732283472" right="0.70866141732283472" top="0.74803149606299213" bottom="0.74803149606299213" header="0.31496062992125984" footer="0.31496062992125984"/>
  <pageSetup paperSize="9" orientation="landscape" r:id="rId2"/>
  <headerFooter>
    <oddHeader>&amp;COECD Affordable Housing Database, http://oe.cd/ahd</oddHeader>
    <oddFooter>&amp;R&amp;F - &amp;A</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E1E54-3CD0-4E6B-85C8-8D5510AE39EE}">
  <dimension ref="A1:AR75"/>
  <sheetViews>
    <sheetView topLeftCell="A24" zoomScale="109" zoomScaleNormal="90" workbookViewId="0">
      <selection activeCell="A3" sqref="A3"/>
    </sheetView>
  </sheetViews>
  <sheetFormatPr baseColWidth="10" defaultColWidth="8.83203125" defaultRowHeight="13"/>
  <cols>
    <col min="1" max="11" width="8.6640625" style="79"/>
    <col min="12" max="12" width="17.33203125" style="79" customWidth="1"/>
    <col min="13" max="13" width="12.5" style="79" customWidth="1"/>
    <col min="14" max="14" width="20.5" style="79" customWidth="1"/>
    <col min="15" max="15" width="22.83203125" style="79" customWidth="1"/>
    <col min="16" max="16" width="21.1640625" style="79" customWidth="1"/>
    <col min="17" max="18" width="12.5" style="79" customWidth="1"/>
    <col min="19" max="19" width="15.5" style="79" customWidth="1"/>
    <col min="20" max="20" width="15.83203125" style="79" customWidth="1"/>
    <col min="21" max="44" width="8.6640625" style="79"/>
  </cols>
  <sheetData>
    <row r="1" spans="1:20" ht="14">
      <c r="A1" s="175" t="s">
        <v>355</v>
      </c>
    </row>
    <row r="2" spans="1:20" ht="12.5" customHeight="1" thickBot="1">
      <c r="M2" s="254" t="s">
        <v>349</v>
      </c>
      <c r="N2" s="255"/>
      <c r="O2" s="255"/>
      <c r="P2" s="255"/>
      <c r="Q2" s="255"/>
      <c r="R2" s="255"/>
      <c r="S2" s="255"/>
      <c r="T2" s="255"/>
    </row>
    <row r="3" spans="1:20" ht="13" customHeight="1">
      <c r="A3" s="79" t="s">
        <v>371</v>
      </c>
      <c r="M3" s="256" t="s">
        <v>337</v>
      </c>
      <c r="N3" s="256"/>
      <c r="O3" s="256"/>
      <c r="P3" s="256"/>
      <c r="Q3" s="256"/>
      <c r="R3" s="256"/>
      <c r="S3" s="256"/>
      <c r="T3" s="256"/>
    </row>
    <row r="4" spans="1:20" ht="13" customHeight="1">
      <c r="M4" s="256"/>
      <c r="N4" s="256"/>
      <c r="O4" s="256"/>
      <c r="P4" s="256"/>
      <c r="Q4" s="256"/>
      <c r="R4" s="256"/>
      <c r="S4" s="256"/>
      <c r="T4" s="256"/>
    </row>
    <row r="5" spans="1:20" ht="12.5" customHeight="1">
      <c r="M5" s="145"/>
      <c r="N5" s="257" t="s">
        <v>346</v>
      </c>
      <c r="O5" s="257" t="s">
        <v>348</v>
      </c>
      <c r="P5" s="257" t="s">
        <v>347</v>
      </c>
      <c r="Q5" s="257" t="s">
        <v>345</v>
      </c>
      <c r="S5" s="174"/>
      <c r="T5" s="257" t="s">
        <v>346</v>
      </c>
    </row>
    <row r="6" spans="1:20" ht="12.5" customHeight="1">
      <c r="M6" s="88"/>
      <c r="N6" s="257"/>
      <c r="O6" s="257"/>
      <c r="P6" s="257"/>
      <c r="Q6" s="257"/>
      <c r="T6" s="257"/>
    </row>
    <row r="7" spans="1:20" ht="12" customHeight="1">
      <c r="M7" s="83"/>
      <c r="N7" s="258"/>
      <c r="O7" s="258"/>
      <c r="P7" s="258"/>
      <c r="Q7" s="258"/>
      <c r="S7" s="80"/>
      <c r="T7" s="258"/>
    </row>
    <row r="8" spans="1:20">
      <c r="M8" s="131" t="s">
        <v>7</v>
      </c>
      <c r="N8" s="147">
        <v>12.112780510484825</v>
      </c>
      <c r="O8" s="147">
        <v>18.505120943571391</v>
      </c>
      <c r="P8" s="147">
        <v>30.617901454056216</v>
      </c>
      <c r="Q8" s="109">
        <v>2021</v>
      </c>
      <c r="S8" s="131" t="s">
        <v>21</v>
      </c>
      <c r="T8" s="147">
        <v>14.413198942836964</v>
      </c>
    </row>
    <row r="9" spans="1:20">
      <c r="M9" s="92" t="s">
        <v>21</v>
      </c>
      <c r="N9" s="146">
        <v>14.413198942836964</v>
      </c>
      <c r="O9" s="146">
        <v>12.990057583263759</v>
      </c>
      <c r="P9" s="146">
        <v>27.403256526100723</v>
      </c>
      <c r="Q9" s="110">
        <v>2021</v>
      </c>
      <c r="S9" s="92" t="s">
        <v>26</v>
      </c>
      <c r="T9" s="146">
        <v>12.988785645626402</v>
      </c>
    </row>
    <row r="10" spans="1:20">
      <c r="M10" s="91" t="s">
        <v>6</v>
      </c>
      <c r="N10" s="147"/>
      <c r="O10" s="147"/>
      <c r="P10" s="147">
        <v>23.810330504029825</v>
      </c>
      <c r="Q10" s="109">
        <v>2021</v>
      </c>
      <c r="S10" s="91" t="s">
        <v>7</v>
      </c>
      <c r="T10" s="147">
        <v>12.112780510484825</v>
      </c>
    </row>
    <row r="11" spans="1:20">
      <c r="M11" s="92" t="s">
        <v>8</v>
      </c>
      <c r="N11" s="146"/>
      <c r="O11" s="146"/>
      <c r="P11" s="146">
        <v>19.159504028008048</v>
      </c>
      <c r="Q11" s="110">
        <v>2021</v>
      </c>
      <c r="R11" s="148"/>
      <c r="S11" s="92" t="s">
        <v>300</v>
      </c>
      <c r="T11" s="146">
        <v>8.5</v>
      </c>
    </row>
    <row r="12" spans="1:20">
      <c r="M12" s="91" t="s">
        <v>30</v>
      </c>
      <c r="N12" s="147">
        <v>8.0548485097298634</v>
      </c>
      <c r="O12" s="147">
        <v>9.8612365547253464</v>
      </c>
      <c r="P12" s="147">
        <v>17.91608506445521</v>
      </c>
      <c r="Q12" s="109">
        <v>2022</v>
      </c>
      <c r="R12" s="148"/>
      <c r="S12" s="91" t="s">
        <v>14</v>
      </c>
      <c r="T12" s="147">
        <v>8.4580626075142167</v>
      </c>
    </row>
    <row r="13" spans="1:20">
      <c r="M13" s="92" t="s">
        <v>330</v>
      </c>
      <c r="N13" s="146"/>
      <c r="O13" s="146"/>
      <c r="P13" s="146">
        <v>16.102784383542197</v>
      </c>
      <c r="Q13" s="110">
        <v>2021</v>
      </c>
      <c r="R13" s="148"/>
      <c r="S13" s="92" t="s">
        <v>5</v>
      </c>
      <c r="T13" s="146">
        <v>8.3656342110261477</v>
      </c>
    </row>
    <row r="14" spans="1:20">
      <c r="M14" s="91" t="s">
        <v>14</v>
      </c>
      <c r="N14" s="147">
        <v>8.4580626075142167</v>
      </c>
      <c r="O14" s="147">
        <v>6.2955504180043169</v>
      </c>
      <c r="P14" s="147">
        <v>14.753613025518533</v>
      </c>
      <c r="Q14" s="109">
        <v>2017</v>
      </c>
      <c r="R14" s="148"/>
      <c r="S14" s="91" t="s">
        <v>30</v>
      </c>
      <c r="T14" s="147">
        <v>8.0548485097298634</v>
      </c>
    </row>
    <row r="15" spans="1:20">
      <c r="M15" s="92" t="s">
        <v>26</v>
      </c>
      <c r="N15" s="146">
        <v>12.988785645626402</v>
      </c>
      <c r="O15" s="146">
        <v>0.95754565844280681</v>
      </c>
      <c r="P15" s="146">
        <v>13.94633130406921</v>
      </c>
      <c r="Q15" s="110">
        <v>2018</v>
      </c>
      <c r="R15" s="148"/>
      <c r="S15" s="92" t="s">
        <v>18</v>
      </c>
      <c r="T15" s="146">
        <v>7.6924489999999999</v>
      </c>
    </row>
    <row r="16" spans="1:20">
      <c r="M16" s="91" t="s">
        <v>300</v>
      </c>
      <c r="N16" s="147">
        <v>8.5</v>
      </c>
      <c r="O16" s="147">
        <v>4.9000000000000004</v>
      </c>
      <c r="P16" s="147">
        <v>13.4</v>
      </c>
      <c r="Q16" s="109">
        <v>2018</v>
      </c>
      <c r="R16" s="148"/>
      <c r="S16" s="91" t="s">
        <v>22</v>
      </c>
      <c r="T16" s="147">
        <v>7.5</v>
      </c>
    </row>
    <row r="17" spans="1:20">
      <c r="M17" s="92" t="s">
        <v>33</v>
      </c>
      <c r="N17" s="146">
        <v>5.8950661018550283</v>
      </c>
      <c r="O17" s="146">
        <v>6.9006085646525372</v>
      </c>
      <c r="P17" s="146">
        <v>12.795674666507564</v>
      </c>
      <c r="Q17" s="110">
        <v>2023</v>
      </c>
      <c r="R17" s="148"/>
      <c r="S17" s="92" t="s">
        <v>33</v>
      </c>
      <c r="T17" s="146">
        <v>5.8950661018550283</v>
      </c>
    </row>
    <row r="18" spans="1:20">
      <c r="M18" s="91" t="s">
        <v>13</v>
      </c>
      <c r="N18" s="147"/>
      <c r="O18" s="147"/>
      <c r="P18" s="147">
        <v>12.084711442886805</v>
      </c>
      <c r="Q18" s="109">
        <v>2022</v>
      </c>
      <c r="R18" s="148"/>
      <c r="S18" s="91" t="s">
        <v>311</v>
      </c>
      <c r="T18" s="147">
        <v>5.3512985644503326</v>
      </c>
    </row>
    <row r="19" spans="1:20">
      <c r="M19" s="92" t="s">
        <v>31</v>
      </c>
      <c r="N19" s="146"/>
      <c r="O19" s="146"/>
      <c r="P19" s="146">
        <v>11.640400224647889</v>
      </c>
      <c r="Q19" s="110">
        <v>2022</v>
      </c>
      <c r="R19" s="148"/>
      <c r="S19" s="210" t="s">
        <v>367</v>
      </c>
      <c r="T19" s="211">
        <v>2.6679468950505485</v>
      </c>
    </row>
    <row r="20" spans="1:20" ht="24.75" customHeight="1">
      <c r="A20" s="259" t="s">
        <v>370</v>
      </c>
      <c r="B20" s="259"/>
      <c r="C20" s="259"/>
      <c r="D20" s="259"/>
      <c r="E20" s="259"/>
      <c r="F20" s="259"/>
      <c r="G20" s="259"/>
      <c r="H20" s="259"/>
      <c r="I20" s="259"/>
      <c r="J20" s="259"/>
      <c r="M20" s="91" t="s">
        <v>18</v>
      </c>
      <c r="N20" s="147">
        <v>7.6924489999999999</v>
      </c>
      <c r="O20" s="147">
        <v>3.1514786400000001</v>
      </c>
      <c r="P20" s="147">
        <v>10.843927499999999</v>
      </c>
      <c r="Q20" s="109">
        <v>2022</v>
      </c>
      <c r="R20" s="148"/>
    </row>
    <row r="21" spans="1:20">
      <c r="M21" s="92" t="s">
        <v>1</v>
      </c>
      <c r="N21" s="146"/>
      <c r="O21" s="146"/>
      <c r="P21" s="146">
        <v>10.717574396060268</v>
      </c>
      <c r="Q21" s="110">
        <v>2017</v>
      </c>
      <c r="R21" s="148"/>
    </row>
    <row r="22" spans="1:20">
      <c r="M22" s="91" t="s">
        <v>5</v>
      </c>
      <c r="N22" s="147">
        <v>8.3656342110261477</v>
      </c>
      <c r="O22" s="147">
        <v>1.6264166074581612</v>
      </c>
      <c r="P22" s="147">
        <v>9.9920508184843086</v>
      </c>
      <c r="Q22" s="109">
        <v>2021</v>
      </c>
      <c r="R22" s="148"/>
    </row>
    <row r="23" spans="1:20">
      <c r="M23" s="92" t="s">
        <v>20</v>
      </c>
      <c r="N23" s="146"/>
      <c r="O23" s="146"/>
      <c r="P23" s="146">
        <v>9.5662725689670971</v>
      </c>
      <c r="Q23" s="110">
        <v>2021</v>
      </c>
      <c r="R23" s="148"/>
    </row>
    <row r="24" spans="1:20">
      <c r="M24" s="91" t="s">
        <v>23</v>
      </c>
      <c r="N24" s="147"/>
      <c r="O24" s="147"/>
      <c r="P24" s="147">
        <v>8.2000000852365513</v>
      </c>
      <c r="Q24" s="109">
        <v>2018</v>
      </c>
      <c r="R24" s="148"/>
    </row>
    <row r="25" spans="1:20">
      <c r="M25" s="92" t="s">
        <v>28</v>
      </c>
      <c r="N25" s="146"/>
      <c r="O25" s="146"/>
      <c r="P25" s="146">
        <v>6.0483999363158736</v>
      </c>
      <c r="Q25" s="110">
        <v>2018</v>
      </c>
      <c r="R25" s="148"/>
    </row>
    <row r="26" spans="1:20">
      <c r="M26" s="213" t="s">
        <v>311</v>
      </c>
      <c r="N26" s="147">
        <v>5.3512985644503326</v>
      </c>
      <c r="O26" s="147">
        <f>P26-N26</f>
        <v>0.61332175052167148</v>
      </c>
      <c r="P26" s="147">
        <v>5.9646203149720041</v>
      </c>
      <c r="Q26" s="109">
        <v>2021</v>
      </c>
      <c r="R26" s="148"/>
    </row>
    <row r="27" spans="1:20">
      <c r="M27" s="92" t="s">
        <v>25</v>
      </c>
      <c r="N27" s="146"/>
      <c r="O27" s="146"/>
      <c r="P27" s="146">
        <v>1.3116941621333844</v>
      </c>
      <c r="Q27" s="110">
        <v>2022</v>
      </c>
      <c r="R27" s="148"/>
    </row>
    <row r="28" spans="1:20">
      <c r="M28" s="91" t="s">
        <v>29</v>
      </c>
      <c r="N28" s="147"/>
      <c r="O28" s="147"/>
      <c r="P28" s="147">
        <v>0.2490577426600866</v>
      </c>
      <c r="Q28" s="109">
        <v>2021</v>
      </c>
      <c r="R28" s="148"/>
    </row>
    <row r="29" spans="1:20">
      <c r="M29" s="92" t="s">
        <v>22</v>
      </c>
      <c r="N29" s="146">
        <v>7.5</v>
      </c>
      <c r="O29" s="146"/>
      <c r="P29" s="146"/>
      <c r="Q29" s="110">
        <v>2021</v>
      </c>
      <c r="R29" s="148"/>
    </row>
    <row r="30" spans="1:20">
      <c r="M30" s="129" t="s">
        <v>367</v>
      </c>
      <c r="N30" s="149">
        <v>2.6679468950505485</v>
      </c>
      <c r="O30" s="149"/>
      <c r="P30" s="149"/>
      <c r="Q30" s="130">
        <v>2023</v>
      </c>
      <c r="R30" s="148"/>
      <c r="S30" s="110"/>
    </row>
    <row r="31" spans="1:20">
      <c r="M31" s="92"/>
      <c r="N31" s="146"/>
      <c r="O31" s="146"/>
      <c r="P31" s="146"/>
      <c r="Q31" s="110"/>
      <c r="R31" s="148"/>
      <c r="S31" s="110"/>
    </row>
    <row r="32" spans="1:20">
      <c r="M32" s="163" t="s">
        <v>0</v>
      </c>
      <c r="N32" s="164"/>
      <c r="O32" s="164"/>
      <c r="P32" s="164">
        <v>27.451026558673952</v>
      </c>
      <c r="Q32" s="165">
        <v>2021</v>
      </c>
      <c r="R32" s="110"/>
      <c r="S32" s="110"/>
    </row>
    <row r="33" spans="1:19">
      <c r="S33" s="110"/>
    </row>
    <row r="34" spans="1:19">
      <c r="S34" s="110"/>
    </row>
    <row r="35" spans="1:19">
      <c r="S35" s="110"/>
    </row>
    <row r="36" spans="1:19">
      <c r="S36" s="110"/>
    </row>
    <row r="37" spans="1:19" ht="25.5" customHeight="1">
      <c r="A37" s="260" t="s">
        <v>369</v>
      </c>
      <c r="B37" s="260"/>
      <c r="C37" s="260"/>
      <c r="D37" s="260"/>
      <c r="E37" s="260"/>
      <c r="F37" s="260"/>
      <c r="G37" s="260"/>
      <c r="H37" s="260"/>
      <c r="I37" s="260"/>
      <c r="J37" s="260"/>
      <c r="S37" s="110"/>
    </row>
    <row r="38" spans="1:19">
      <c r="S38" s="110"/>
    </row>
    <row r="39" spans="1:19">
      <c r="S39" s="110"/>
    </row>
    <row r="40" spans="1:19">
      <c r="S40" s="110"/>
    </row>
    <row r="41" spans="1:19">
      <c r="S41" s="144"/>
    </row>
    <row r="42" spans="1:19">
      <c r="S42" s="110"/>
    </row>
    <row r="43" spans="1:19">
      <c r="S43" s="110"/>
    </row>
    <row r="44" spans="1:19">
      <c r="S44" s="110"/>
    </row>
    <row r="45" spans="1:19">
      <c r="S45" s="110"/>
    </row>
    <row r="46" spans="1:19">
      <c r="S46" s="110"/>
    </row>
    <row r="47" spans="1:19">
      <c r="S47" s="110"/>
    </row>
    <row r="48" spans="1:19">
      <c r="S48" s="110"/>
    </row>
    <row r="49" spans="1:19">
      <c r="S49" s="110"/>
    </row>
    <row r="50" spans="1:19">
      <c r="S50" s="110"/>
    </row>
    <row r="51" spans="1:19">
      <c r="S51" s="110"/>
    </row>
    <row r="52" spans="1:19">
      <c r="O52" s="110"/>
    </row>
    <row r="53" spans="1:19">
      <c r="O53" s="110"/>
    </row>
    <row r="54" spans="1:19">
      <c r="O54" s="110"/>
    </row>
    <row r="55" spans="1:19">
      <c r="A55" s="246" t="s">
        <v>381</v>
      </c>
      <c r="B55" s="246"/>
      <c r="C55" s="246"/>
      <c r="D55" s="246"/>
      <c r="E55" s="246"/>
      <c r="F55" s="246"/>
      <c r="G55" s="246"/>
      <c r="H55" s="246"/>
      <c r="I55" s="246"/>
      <c r="J55" s="246"/>
      <c r="O55" s="110"/>
    </row>
    <row r="56" spans="1:19">
      <c r="A56" s="246"/>
      <c r="B56" s="246"/>
      <c r="C56" s="246"/>
      <c r="D56" s="246"/>
      <c r="E56" s="246"/>
      <c r="F56" s="246"/>
      <c r="G56" s="246"/>
      <c r="H56" s="246"/>
      <c r="I56" s="246"/>
      <c r="J56" s="246"/>
      <c r="K56" s="79" t="s">
        <v>52</v>
      </c>
    </row>
    <row r="57" spans="1:19">
      <c r="A57" s="246"/>
      <c r="B57" s="246"/>
      <c r="C57" s="246"/>
      <c r="D57" s="246"/>
      <c r="E57" s="246"/>
      <c r="F57" s="246"/>
      <c r="G57" s="246"/>
      <c r="H57" s="246"/>
      <c r="I57" s="246"/>
      <c r="J57" s="246"/>
    </row>
    <row r="58" spans="1:19">
      <c r="A58" s="246"/>
      <c r="B58" s="246"/>
      <c r="C58" s="246"/>
      <c r="D58" s="246"/>
      <c r="E58" s="246"/>
      <c r="F58" s="246"/>
      <c r="G58" s="246"/>
      <c r="H58" s="246"/>
      <c r="I58" s="246"/>
      <c r="J58" s="246"/>
    </row>
    <row r="59" spans="1:19" ht="12.5" customHeight="1">
      <c r="A59" s="246" t="s">
        <v>378</v>
      </c>
      <c r="B59" s="246"/>
      <c r="C59" s="246"/>
      <c r="D59" s="246"/>
      <c r="E59" s="246"/>
      <c r="F59" s="246"/>
      <c r="G59" s="246"/>
      <c r="H59" s="246"/>
      <c r="I59" s="246"/>
      <c r="J59" s="246"/>
    </row>
    <row r="60" spans="1:19" ht="12.5" customHeight="1">
      <c r="A60" s="246"/>
      <c r="B60" s="246"/>
      <c r="C60" s="246"/>
      <c r="D60" s="246"/>
      <c r="E60" s="246"/>
      <c r="F60" s="246"/>
      <c r="G60" s="246"/>
      <c r="H60" s="246"/>
      <c r="I60" s="246"/>
      <c r="J60" s="246"/>
    </row>
    <row r="61" spans="1:19">
      <c r="A61" s="246"/>
      <c r="B61" s="246"/>
      <c r="C61" s="246"/>
      <c r="D61" s="246"/>
      <c r="E61" s="246"/>
      <c r="F61" s="246"/>
      <c r="G61" s="246"/>
      <c r="H61" s="246"/>
      <c r="I61" s="246"/>
      <c r="J61" s="246"/>
    </row>
    <row r="62" spans="1:19">
      <c r="A62" s="246"/>
      <c r="B62" s="246"/>
      <c r="C62" s="246"/>
      <c r="D62" s="246"/>
      <c r="E62" s="246"/>
      <c r="F62" s="246"/>
      <c r="G62" s="246"/>
      <c r="H62" s="246"/>
      <c r="I62" s="246"/>
      <c r="J62" s="246"/>
    </row>
    <row r="63" spans="1:19">
      <c r="A63" s="83"/>
      <c r="B63" s="83"/>
      <c r="C63" s="83"/>
      <c r="D63" s="83"/>
      <c r="E63" s="83"/>
      <c r="F63" s="83"/>
      <c r="G63" s="83"/>
      <c r="H63" s="83"/>
      <c r="I63" s="83"/>
      <c r="J63" s="83"/>
    </row>
    <row r="64" spans="1:19">
      <c r="A64" s="247" t="s">
        <v>339</v>
      </c>
      <c r="B64" s="247"/>
      <c r="C64" s="247"/>
      <c r="D64" s="247"/>
      <c r="E64" s="247"/>
      <c r="F64" s="247"/>
      <c r="G64" s="247"/>
      <c r="H64" s="247"/>
      <c r="I64" s="247"/>
      <c r="J64" s="247"/>
    </row>
    <row r="65" spans="1:10">
      <c r="A65" s="247"/>
      <c r="B65" s="247"/>
      <c r="C65" s="247"/>
      <c r="D65" s="247"/>
      <c r="E65" s="247"/>
      <c r="F65" s="247"/>
      <c r="G65" s="247"/>
      <c r="H65" s="247"/>
      <c r="I65" s="247"/>
      <c r="J65" s="247"/>
    </row>
    <row r="66" spans="1:10">
      <c r="A66" s="247"/>
      <c r="B66" s="247"/>
      <c r="C66" s="247"/>
      <c r="D66" s="247"/>
      <c r="E66" s="247"/>
      <c r="F66" s="247"/>
      <c r="G66" s="247"/>
      <c r="H66" s="247"/>
      <c r="I66" s="247"/>
      <c r="J66" s="247"/>
    </row>
    <row r="67" spans="1:10" ht="21.75" customHeight="1">
      <c r="A67" s="247"/>
      <c r="B67" s="247"/>
      <c r="C67" s="247"/>
      <c r="D67" s="247"/>
      <c r="E67" s="247"/>
      <c r="F67" s="247"/>
      <c r="G67" s="247"/>
      <c r="H67" s="247"/>
      <c r="I67" s="247"/>
      <c r="J67" s="247"/>
    </row>
    <row r="68" spans="1:10">
      <c r="A68" s="105"/>
      <c r="B68" s="105"/>
      <c r="C68" s="105"/>
      <c r="D68" s="105"/>
      <c r="E68" s="105"/>
      <c r="F68" s="105"/>
      <c r="G68" s="105"/>
      <c r="H68" s="105"/>
      <c r="I68" s="105"/>
      <c r="J68" s="105"/>
    </row>
    <row r="69" spans="1:10" ht="12.5" customHeight="1">
      <c r="A69" s="253" t="s">
        <v>304</v>
      </c>
      <c r="B69" s="246"/>
      <c r="C69" s="246"/>
      <c r="D69" s="246"/>
      <c r="E69" s="246"/>
      <c r="F69" s="246"/>
      <c r="G69" s="246"/>
      <c r="H69" s="246"/>
      <c r="I69" s="246"/>
      <c r="J69" s="105"/>
    </row>
    <row r="70" spans="1:10">
      <c r="A70" s="83"/>
      <c r="B70" s="83"/>
      <c r="C70" s="83"/>
      <c r="D70" s="83"/>
      <c r="E70" s="83"/>
      <c r="F70" s="83"/>
      <c r="G70" s="83"/>
      <c r="H70" s="83"/>
      <c r="I70" s="83"/>
      <c r="J70" s="83"/>
    </row>
    <row r="71" spans="1:10" ht="24" customHeight="1">
      <c r="A71" s="247" t="s">
        <v>380</v>
      </c>
      <c r="B71" s="247"/>
      <c r="C71" s="247"/>
      <c r="D71" s="247"/>
      <c r="E71" s="247"/>
      <c r="F71" s="247"/>
      <c r="G71" s="247"/>
      <c r="H71" s="247"/>
      <c r="I71" s="247"/>
      <c r="J71" s="247"/>
    </row>
    <row r="72" spans="1:10">
      <c r="A72" s="83"/>
      <c r="B72" s="83"/>
      <c r="C72" s="83"/>
      <c r="D72" s="83"/>
      <c r="E72" s="83"/>
      <c r="F72" s="83"/>
      <c r="G72" s="83"/>
      <c r="H72" s="83"/>
      <c r="I72" s="83"/>
      <c r="J72" s="83"/>
    </row>
    <row r="73" spans="1:10">
      <c r="A73" s="83"/>
      <c r="B73" s="83"/>
      <c r="C73" s="83"/>
      <c r="D73" s="83"/>
      <c r="E73" s="83"/>
      <c r="F73" s="83"/>
      <c r="G73" s="83"/>
      <c r="H73" s="83"/>
      <c r="I73" s="83"/>
      <c r="J73" s="83"/>
    </row>
    <row r="74" spans="1:10">
      <c r="A74" s="83"/>
      <c r="B74" s="83"/>
      <c r="C74" s="83"/>
      <c r="D74" s="83"/>
      <c r="E74" s="83"/>
      <c r="F74" s="83"/>
      <c r="G74" s="83"/>
      <c r="H74" s="83"/>
      <c r="I74" s="83"/>
      <c r="J74" s="83"/>
    </row>
    <row r="75" spans="1:10">
      <c r="A75" s="83"/>
      <c r="B75" s="83"/>
      <c r="C75" s="83"/>
      <c r="D75" s="83"/>
      <c r="E75" s="83"/>
      <c r="F75" s="83"/>
      <c r="G75" s="83"/>
      <c r="H75" s="83"/>
      <c r="I75" s="83"/>
      <c r="J75" s="83"/>
    </row>
  </sheetData>
  <sortState xmlns:xlrd2="http://schemas.microsoft.com/office/spreadsheetml/2017/richdata2" ref="S8:T19">
    <sortCondition descending="1" ref="T8:T19"/>
  </sortState>
  <mergeCells count="14">
    <mergeCell ref="A71:J71"/>
    <mergeCell ref="M2:T2"/>
    <mergeCell ref="M3:T4"/>
    <mergeCell ref="T5:T7"/>
    <mergeCell ref="P5:P7"/>
    <mergeCell ref="N5:N7"/>
    <mergeCell ref="O5:O7"/>
    <mergeCell ref="A69:I69"/>
    <mergeCell ref="A59:J62"/>
    <mergeCell ref="A64:J67"/>
    <mergeCell ref="A55:J58"/>
    <mergeCell ref="Q5:Q7"/>
    <mergeCell ref="A20:J20"/>
    <mergeCell ref="A37:J37"/>
  </mergeCells>
  <hyperlinks>
    <hyperlink ref="A69" r:id="rId1" display="http://oe.cd/disclaimer" xr:uid="{0F47B52A-72F3-43A6-BA84-334BC6388DD7}"/>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2F2CD-F7C9-4070-B0FC-116729B5694C}">
  <sheetPr>
    <pageSetUpPr fitToPage="1"/>
  </sheetPr>
  <dimension ref="A1:AL87"/>
  <sheetViews>
    <sheetView zoomScale="110" zoomScaleNormal="110" workbookViewId="0">
      <selection sqref="A1:I1"/>
    </sheetView>
  </sheetViews>
  <sheetFormatPr baseColWidth="10" defaultColWidth="8.83203125" defaultRowHeight="13"/>
  <cols>
    <col min="1" max="1" width="11.6640625" style="79" customWidth="1"/>
    <col min="2" max="11" width="8.6640625" style="79"/>
    <col min="12" max="12" width="19.5" customWidth="1"/>
    <col min="13" max="13" width="16.33203125" customWidth="1"/>
    <col min="14" max="14" width="16.5" customWidth="1"/>
    <col min="15" max="15" width="16.33203125" customWidth="1"/>
    <col min="16" max="16" width="13" customWidth="1"/>
    <col min="17" max="17" width="8.6640625" style="88"/>
    <col min="18" max="38" width="8.6640625" style="79"/>
  </cols>
  <sheetData>
    <row r="1" spans="1:19" s="79" customFormat="1" ht="26.25" customHeight="1" thickBot="1">
      <c r="A1" s="265" t="s">
        <v>356</v>
      </c>
      <c r="B1" s="266"/>
      <c r="C1" s="266"/>
      <c r="D1" s="266"/>
      <c r="E1" s="266"/>
      <c r="F1" s="266"/>
      <c r="G1" s="266"/>
      <c r="H1" s="266"/>
      <c r="I1" s="266"/>
      <c r="J1" s="111"/>
      <c r="L1" s="263" t="s">
        <v>357</v>
      </c>
      <c r="M1" s="263"/>
      <c r="N1" s="263"/>
      <c r="O1" s="263"/>
      <c r="P1" s="183"/>
      <c r="Q1" s="114"/>
      <c r="R1" s="106"/>
    </row>
    <row r="2" spans="1:19" s="79" customFormat="1" ht="13" customHeight="1">
      <c r="A2" s="251" t="s">
        <v>323</v>
      </c>
      <c r="B2" s="251"/>
      <c r="C2" s="251"/>
      <c r="D2" s="251"/>
      <c r="E2" s="251"/>
      <c r="F2" s="251"/>
      <c r="G2" s="251"/>
      <c r="H2" s="251"/>
      <c r="I2" s="251"/>
      <c r="J2" s="111"/>
      <c r="L2" s="264" t="s">
        <v>323</v>
      </c>
      <c r="M2" s="264"/>
      <c r="N2" s="264"/>
      <c r="O2" s="264"/>
      <c r="P2" s="182"/>
      <c r="Q2" s="114"/>
      <c r="R2" s="106"/>
    </row>
    <row r="3" spans="1:19" s="79" customFormat="1">
      <c r="A3" s="150"/>
      <c r="B3" s="150"/>
      <c r="C3" s="150"/>
      <c r="D3" s="150"/>
      <c r="E3" s="150"/>
      <c r="F3" s="150"/>
      <c r="G3" s="150"/>
      <c r="H3" s="150"/>
      <c r="I3" s="150"/>
      <c r="J3" s="111"/>
      <c r="L3" s="153"/>
      <c r="M3" s="153"/>
      <c r="N3" s="153"/>
      <c r="O3" s="153"/>
      <c r="P3" s="153"/>
      <c r="Q3" s="114"/>
      <c r="R3" s="106"/>
    </row>
    <row r="4" spans="1:19" s="79" customFormat="1" ht="31.5" customHeight="1">
      <c r="A4" s="111"/>
      <c r="B4" s="111"/>
      <c r="C4" s="111"/>
      <c r="D4" s="111"/>
      <c r="E4" s="111"/>
      <c r="F4" s="111"/>
      <c r="G4" s="111"/>
      <c r="H4" s="111"/>
      <c r="I4" s="111"/>
      <c r="J4" s="111"/>
      <c r="L4" s="112"/>
      <c r="M4" s="154" t="s">
        <v>281</v>
      </c>
      <c r="N4" s="154" t="s">
        <v>296</v>
      </c>
      <c r="O4" s="155" t="s">
        <v>375</v>
      </c>
    </row>
    <row r="5" spans="1:19">
      <c r="A5" s="111"/>
      <c r="B5" s="111"/>
      <c r="C5" s="111"/>
      <c r="D5" s="111"/>
      <c r="E5" s="111"/>
      <c r="F5" s="111"/>
      <c r="G5" s="111"/>
      <c r="H5" s="111"/>
      <c r="I5" s="111"/>
      <c r="J5" s="111"/>
      <c r="L5" s="80" t="s">
        <v>20</v>
      </c>
      <c r="M5" s="93">
        <v>0.89462404887791225</v>
      </c>
      <c r="N5" s="93">
        <v>0.10537595112208771</v>
      </c>
      <c r="O5" s="80">
        <v>2021</v>
      </c>
      <c r="P5" s="79"/>
      <c r="Q5" s="79"/>
    </row>
    <row r="6" spans="1:19" ht="14">
      <c r="A6" s="111"/>
      <c r="B6" s="111"/>
      <c r="C6" s="111"/>
      <c r="D6" s="111"/>
      <c r="E6" s="111"/>
      <c r="F6" s="111"/>
      <c r="G6" s="111"/>
      <c r="H6" s="111"/>
      <c r="I6" s="111"/>
      <c r="J6" s="111"/>
      <c r="L6" s="78" t="s">
        <v>1</v>
      </c>
      <c r="M6" s="84">
        <v>0.85155490614169382</v>
      </c>
      <c r="N6" s="84">
        <v>0.14844509385830612</v>
      </c>
      <c r="O6" s="94">
        <v>2017</v>
      </c>
      <c r="P6" s="79"/>
      <c r="Q6" s="79"/>
    </row>
    <row r="7" spans="1:19">
      <c r="A7" s="111"/>
      <c r="B7" s="111"/>
      <c r="C7" s="111"/>
      <c r="D7" s="111"/>
      <c r="E7" s="111"/>
      <c r="F7" s="111"/>
      <c r="G7" s="111"/>
      <c r="H7" s="111"/>
      <c r="I7" s="111"/>
      <c r="J7" s="111"/>
      <c r="L7" s="80" t="s">
        <v>5</v>
      </c>
      <c r="M7" s="93">
        <v>0.79018718573501034</v>
      </c>
      <c r="N7" s="93">
        <v>0.20981281426498966</v>
      </c>
      <c r="O7" s="80">
        <v>2021</v>
      </c>
      <c r="P7" s="79"/>
      <c r="Q7" s="79"/>
    </row>
    <row r="8" spans="1:19" ht="15" customHeight="1">
      <c r="A8" s="111"/>
      <c r="B8" s="111"/>
      <c r="C8" s="111"/>
      <c r="D8" s="111"/>
      <c r="E8" s="111"/>
      <c r="F8" s="111"/>
      <c r="G8" s="111"/>
      <c r="H8" s="111"/>
      <c r="I8" s="111"/>
      <c r="J8" s="111"/>
      <c r="L8" s="78" t="s">
        <v>311</v>
      </c>
      <c r="M8" s="84">
        <v>0.77938366967398454</v>
      </c>
      <c r="N8" s="84">
        <v>0.22061633032601544</v>
      </c>
      <c r="O8" s="94">
        <v>2022</v>
      </c>
      <c r="P8" s="79"/>
      <c r="Q8" s="79"/>
    </row>
    <row r="9" spans="1:19" ht="12.75" customHeight="1">
      <c r="A9" s="111"/>
      <c r="B9" s="111"/>
      <c r="C9" s="111"/>
      <c r="D9" s="111"/>
      <c r="E9" s="111"/>
      <c r="F9" s="111"/>
      <c r="G9" s="111"/>
      <c r="H9" s="111"/>
      <c r="I9" s="111"/>
      <c r="J9" s="111"/>
      <c r="L9" s="80" t="s">
        <v>300</v>
      </c>
      <c r="M9" s="93">
        <v>0.75486991472184484</v>
      </c>
      <c r="N9" s="93">
        <v>0.24513008527815514</v>
      </c>
      <c r="O9" s="80">
        <v>2023</v>
      </c>
      <c r="P9" s="79"/>
      <c r="Q9" s="79"/>
    </row>
    <row r="10" spans="1:19" ht="14">
      <c r="A10" s="111"/>
      <c r="B10" s="111"/>
      <c r="C10" s="111"/>
      <c r="D10" s="111"/>
      <c r="E10" s="111"/>
      <c r="F10" s="111"/>
      <c r="G10" s="111"/>
      <c r="H10" s="111"/>
      <c r="I10" s="111"/>
      <c r="J10" s="111"/>
      <c r="L10" s="78" t="s">
        <v>22</v>
      </c>
      <c r="M10" s="84">
        <v>0.74322321560954574</v>
      </c>
      <c r="N10" s="84">
        <v>0.25677678439045426</v>
      </c>
      <c r="O10" s="94">
        <v>2021</v>
      </c>
      <c r="P10" s="79"/>
      <c r="Q10" s="79"/>
    </row>
    <row r="11" spans="1:19" ht="14">
      <c r="A11" s="111"/>
      <c r="B11" s="111"/>
      <c r="C11" s="111"/>
      <c r="D11" s="111"/>
      <c r="E11" s="111"/>
      <c r="F11" s="111"/>
      <c r="G11" s="111"/>
      <c r="H11" s="111"/>
      <c r="I11" s="111"/>
      <c r="J11" s="111"/>
      <c r="L11" s="78" t="s">
        <v>11</v>
      </c>
      <c r="M11" s="84">
        <v>0.72387824372218457</v>
      </c>
      <c r="N11" s="84">
        <v>0.27612175627781538</v>
      </c>
      <c r="O11" s="94">
        <v>2018</v>
      </c>
      <c r="P11" s="79"/>
      <c r="Q11" s="79"/>
    </row>
    <row r="12" spans="1:19" ht="13.25" customHeight="1">
      <c r="A12" s="111"/>
      <c r="B12" s="111"/>
      <c r="C12" s="111"/>
      <c r="D12" s="111"/>
      <c r="E12" s="111"/>
      <c r="F12" s="111"/>
      <c r="G12" s="111"/>
      <c r="H12" s="111"/>
      <c r="I12" s="111"/>
      <c r="J12" s="111"/>
      <c r="L12" s="80" t="s">
        <v>31</v>
      </c>
      <c r="M12" s="93">
        <v>0.71657644126134612</v>
      </c>
      <c r="N12" s="93">
        <v>0.28342355873865382</v>
      </c>
      <c r="O12" s="80">
        <v>2017</v>
      </c>
      <c r="P12" s="79"/>
      <c r="Q12" s="79"/>
    </row>
    <row r="13" spans="1:19" ht="14">
      <c r="A13" s="111"/>
      <c r="B13" s="111"/>
      <c r="C13" s="111"/>
      <c r="D13" s="111"/>
      <c r="E13" s="111"/>
      <c r="F13" s="111"/>
      <c r="G13" s="111"/>
      <c r="H13" s="111"/>
      <c r="I13" s="111"/>
      <c r="J13" s="111"/>
      <c r="L13" s="78" t="s">
        <v>7</v>
      </c>
      <c r="M13" s="84">
        <v>0.70114176332097689</v>
      </c>
      <c r="N13" s="84">
        <v>0.29885823667902317</v>
      </c>
      <c r="O13" s="94">
        <v>2021</v>
      </c>
      <c r="P13" s="79"/>
      <c r="Q13" s="79"/>
      <c r="S13" s="166"/>
    </row>
    <row r="14" spans="1:19">
      <c r="A14" s="111"/>
      <c r="B14" s="111"/>
      <c r="C14" s="111"/>
      <c r="D14" s="111"/>
      <c r="E14" s="111"/>
      <c r="F14" s="111"/>
      <c r="G14" s="111"/>
      <c r="H14" s="111"/>
      <c r="I14" s="111"/>
      <c r="J14" s="111"/>
      <c r="L14" s="80" t="s">
        <v>26</v>
      </c>
      <c r="M14" s="93">
        <v>0.68661088268378434</v>
      </c>
      <c r="N14" s="93">
        <v>0.31338911731621572</v>
      </c>
      <c r="O14" s="80">
        <v>2018</v>
      </c>
      <c r="P14" s="79"/>
      <c r="Q14" s="79"/>
      <c r="S14" s="80"/>
    </row>
    <row r="15" spans="1:19" ht="13.5" customHeight="1">
      <c r="A15" s="111"/>
      <c r="B15" s="111"/>
      <c r="C15" s="111"/>
      <c r="D15" s="111"/>
      <c r="E15" s="111"/>
      <c r="F15" s="111"/>
      <c r="G15" s="111"/>
      <c r="H15" s="111"/>
      <c r="I15" s="111"/>
      <c r="J15" s="111"/>
      <c r="L15" s="78" t="s">
        <v>23</v>
      </c>
      <c r="M15" s="84">
        <v>0.67993842371906754</v>
      </c>
      <c r="N15" s="84">
        <v>0.32006157628093246</v>
      </c>
      <c r="O15" s="94">
        <v>2021</v>
      </c>
      <c r="P15" s="79"/>
      <c r="Q15" s="79"/>
      <c r="S15" s="166"/>
    </row>
    <row r="16" spans="1:19">
      <c r="A16" s="151" t="s">
        <v>297</v>
      </c>
      <c r="B16" s="242"/>
      <c r="C16" s="242"/>
      <c r="D16" s="242"/>
      <c r="E16" s="242"/>
      <c r="F16" s="242"/>
      <c r="G16" s="242"/>
      <c r="H16" s="242"/>
      <c r="I16" s="242"/>
      <c r="J16" s="111"/>
      <c r="L16" s="80" t="s">
        <v>330</v>
      </c>
      <c r="M16" s="93">
        <v>0.67812926963733555</v>
      </c>
      <c r="N16" s="93">
        <v>0.3218707303626645</v>
      </c>
      <c r="O16" s="80">
        <v>2021</v>
      </c>
      <c r="P16" s="79"/>
      <c r="Q16" s="79"/>
    </row>
    <row r="17" spans="1:17" ht="13" customHeight="1">
      <c r="A17" s="267" t="s">
        <v>372</v>
      </c>
      <c r="B17" s="267"/>
      <c r="C17" s="267"/>
      <c r="D17" s="267"/>
      <c r="E17" s="267"/>
      <c r="F17" s="267"/>
      <c r="G17" s="267"/>
      <c r="H17" s="267"/>
      <c r="I17" s="267"/>
      <c r="J17" s="267"/>
      <c r="L17" s="78" t="s">
        <v>13</v>
      </c>
      <c r="M17" s="84">
        <v>0.67794539238791973</v>
      </c>
      <c r="N17" s="84">
        <v>0.32205460761208027</v>
      </c>
      <c r="O17" s="94">
        <v>2021</v>
      </c>
      <c r="P17" s="79"/>
      <c r="Q17" s="79"/>
    </row>
    <row r="18" spans="1:17" ht="18" customHeight="1">
      <c r="A18" s="267"/>
      <c r="B18" s="267"/>
      <c r="C18" s="267"/>
      <c r="D18" s="267"/>
      <c r="E18" s="267"/>
      <c r="F18" s="267"/>
      <c r="G18" s="267"/>
      <c r="H18" s="267"/>
      <c r="I18" s="267"/>
      <c r="J18" s="267"/>
      <c r="L18" s="80" t="s">
        <v>2</v>
      </c>
      <c r="M18" s="93">
        <v>0.66678369141321303</v>
      </c>
      <c r="N18" s="93">
        <v>0.33321630858678697</v>
      </c>
      <c r="O18" s="80">
        <v>2018</v>
      </c>
      <c r="P18" s="79"/>
      <c r="Q18" s="79"/>
    </row>
    <row r="19" spans="1:17" ht="24" customHeight="1">
      <c r="A19" s="156" t="s">
        <v>338</v>
      </c>
      <c r="B19" s="152"/>
      <c r="C19" s="241"/>
      <c r="D19" s="241"/>
      <c r="E19" s="241"/>
      <c r="F19" s="241"/>
      <c r="G19" s="241"/>
      <c r="H19" s="241"/>
      <c r="I19" s="241"/>
      <c r="J19" s="111"/>
      <c r="L19" s="78" t="s">
        <v>14</v>
      </c>
      <c r="M19" s="84">
        <v>0.63203298572886857</v>
      </c>
      <c r="N19" s="84">
        <v>0.36796701427113149</v>
      </c>
      <c r="O19" s="94">
        <v>2021</v>
      </c>
      <c r="P19" s="79"/>
      <c r="Q19" s="79"/>
    </row>
    <row r="20" spans="1:17">
      <c r="A20" s="83"/>
      <c r="B20" s="83"/>
      <c r="C20" s="152"/>
      <c r="D20" s="152"/>
      <c r="E20" s="152"/>
      <c r="F20" s="152"/>
      <c r="G20" s="152"/>
      <c r="H20" s="152"/>
      <c r="I20" s="152"/>
      <c r="J20" s="111"/>
      <c r="L20" s="80" t="s">
        <v>140</v>
      </c>
      <c r="M20" s="93">
        <v>0.62469416785206255</v>
      </c>
      <c r="N20" s="93">
        <v>0.37530583214793739</v>
      </c>
      <c r="O20" s="80">
        <v>2018</v>
      </c>
      <c r="P20" s="79"/>
      <c r="Q20" s="79"/>
    </row>
    <row r="21" spans="1:17" ht="14" customHeight="1">
      <c r="A21" s="152" t="s">
        <v>305</v>
      </c>
      <c r="B21" s="152"/>
      <c r="C21" s="152"/>
      <c r="D21" s="152"/>
      <c r="E21" s="152"/>
      <c r="F21" s="152"/>
      <c r="G21" s="152"/>
      <c r="H21" s="152"/>
      <c r="I21" s="152"/>
      <c r="J21" s="111"/>
      <c r="L21" s="78" t="s">
        <v>18</v>
      </c>
      <c r="M21" s="84">
        <v>0.61327131303199922</v>
      </c>
      <c r="N21" s="84">
        <v>0.38672868696800083</v>
      </c>
      <c r="O21" s="94">
        <v>2016</v>
      </c>
      <c r="P21" s="79"/>
      <c r="Q21" s="79"/>
    </row>
    <row r="22" spans="1:17" ht="46.5" customHeight="1">
      <c r="A22" s="261" t="s">
        <v>319</v>
      </c>
      <c r="B22" s="261"/>
      <c r="C22" s="261"/>
      <c r="D22" s="261"/>
      <c r="E22" s="261"/>
      <c r="F22" s="261"/>
      <c r="G22" s="261"/>
      <c r="H22" s="261"/>
      <c r="I22" s="261"/>
      <c r="J22" s="261"/>
      <c r="L22" s="78" t="s">
        <v>30</v>
      </c>
      <c r="M22" s="84">
        <v>0.5952145540834487</v>
      </c>
      <c r="N22" s="84">
        <v>0.4047854459165513</v>
      </c>
      <c r="O22" s="94">
        <v>2018</v>
      </c>
      <c r="P22" s="79"/>
      <c r="Q22" s="79"/>
    </row>
    <row r="23" spans="1:17" ht="15.5" customHeight="1">
      <c r="A23" s="262" t="s">
        <v>320</v>
      </c>
      <c r="B23" s="262"/>
      <c r="C23" s="262"/>
      <c r="D23" s="262"/>
      <c r="E23" s="262"/>
      <c r="F23" s="262"/>
      <c r="G23" s="262"/>
      <c r="H23" s="262"/>
      <c r="I23" s="262"/>
      <c r="J23" s="262"/>
      <c r="L23" s="80" t="s">
        <v>29</v>
      </c>
      <c r="M23" s="93">
        <v>0.58112346175111862</v>
      </c>
      <c r="N23" s="93">
        <v>0.41887653824888132</v>
      </c>
      <c r="O23" s="80">
        <v>2013</v>
      </c>
      <c r="P23" s="79"/>
      <c r="Q23" s="79"/>
    </row>
    <row r="24" spans="1:17" ht="13.5" customHeight="1">
      <c r="A24" s="262"/>
      <c r="B24" s="262"/>
      <c r="C24" s="262"/>
      <c r="D24" s="262"/>
      <c r="E24" s="262"/>
      <c r="F24" s="262"/>
      <c r="G24" s="262"/>
      <c r="H24" s="262"/>
      <c r="I24" s="262"/>
      <c r="J24" s="262"/>
      <c r="L24" s="78" t="s">
        <v>27</v>
      </c>
      <c r="M24" s="84">
        <v>0.57055868125851561</v>
      </c>
      <c r="N24" s="84">
        <v>0.42944131874148433</v>
      </c>
      <c r="O24" s="94">
        <v>2021</v>
      </c>
      <c r="P24" s="79"/>
      <c r="Q24" s="79"/>
    </row>
    <row r="25" spans="1:17" ht="13.5" customHeight="1">
      <c r="A25" s="262"/>
      <c r="B25" s="262"/>
      <c r="C25" s="262"/>
      <c r="D25" s="262"/>
      <c r="E25" s="262"/>
      <c r="F25" s="262"/>
      <c r="G25" s="262"/>
      <c r="H25" s="262"/>
      <c r="I25" s="262"/>
      <c r="J25" s="262"/>
      <c r="L25" s="78" t="s">
        <v>19</v>
      </c>
      <c r="M25" s="84">
        <v>0.55284976347261483</v>
      </c>
      <c r="N25" s="84">
        <v>0.44715023652738523</v>
      </c>
      <c r="O25" s="94">
        <v>2022</v>
      </c>
      <c r="P25" s="79"/>
      <c r="Q25" s="79"/>
    </row>
    <row r="26" spans="1:17">
      <c r="A26" s="241"/>
      <c r="B26" s="241"/>
      <c r="C26" s="241"/>
      <c r="D26" s="241"/>
      <c r="E26" s="241"/>
      <c r="F26" s="241"/>
      <c r="G26" s="241"/>
      <c r="H26" s="241"/>
      <c r="I26" s="241"/>
      <c r="L26" s="80" t="s">
        <v>8</v>
      </c>
      <c r="M26" s="93">
        <v>0.52108066081777293</v>
      </c>
      <c r="N26" s="93">
        <v>0.47891933918222701</v>
      </c>
      <c r="O26" s="80">
        <v>2021</v>
      </c>
      <c r="P26" s="79"/>
      <c r="Q26" s="79"/>
    </row>
    <row r="27" spans="1:17" ht="12.75" customHeight="1">
      <c r="A27" s="83" t="s">
        <v>380</v>
      </c>
      <c r="B27" s="83"/>
      <c r="C27" s="83"/>
      <c r="D27" s="105"/>
      <c r="E27" s="105"/>
      <c r="F27" s="105"/>
      <c r="G27" s="105"/>
      <c r="H27" s="105"/>
      <c r="I27" s="105"/>
      <c r="L27" s="160" t="s">
        <v>16</v>
      </c>
      <c r="M27" s="161">
        <v>0.509824163676731</v>
      </c>
      <c r="N27" s="161">
        <v>0.49017583632326905</v>
      </c>
      <c r="O27" s="162">
        <v>2017</v>
      </c>
      <c r="P27" s="79"/>
      <c r="Q27" s="79"/>
    </row>
    <row r="28" spans="1:17">
      <c r="A28" s="86"/>
      <c r="B28" s="87"/>
      <c r="C28" s="83"/>
      <c r="D28" s="105"/>
      <c r="E28" s="105"/>
      <c r="F28" s="105"/>
      <c r="G28" s="105"/>
      <c r="H28" s="105"/>
      <c r="I28" s="105"/>
      <c r="L28" s="80"/>
      <c r="M28" s="93"/>
      <c r="N28" s="93"/>
      <c r="O28" s="80"/>
      <c r="P28" s="88"/>
      <c r="Q28" s="79"/>
    </row>
    <row r="29" spans="1:17" ht="14">
      <c r="A29" s="83"/>
      <c r="B29" s="83"/>
      <c r="C29" s="83"/>
      <c r="D29" s="83"/>
      <c r="E29" s="83"/>
      <c r="F29" s="83"/>
      <c r="G29" s="83"/>
      <c r="H29" s="83"/>
      <c r="I29" s="83"/>
      <c r="L29" s="157" t="s">
        <v>10</v>
      </c>
      <c r="M29" s="158">
        <v>0.73997607389402775</v>
      </c>
      <c r="N29" s="158">
        <v>0.2600239261059723</v>
      </c>
      <c r="O29" s="159">
        <v>2021</v>
      </c>
      <c r="P29" s="88"/>
      <c r="Q29" s="79"/>
    </row>
    <row r="30" spans="1:17">
      <c r="A30" s="83"/>
      <c r="B30" s="83"/>
      <c r="C30" s="83"/>
      <c r="D30" s="83"/>
      <c r="E30" s="83"/>
      <c r="F30" s="83"/>
      <c r="G30" s="83"/>
      <c r="H30" s="83"/>
      <c r="I30" s="83"/>
      <c r="L30" s="80" t="s">
        <v>134</v>
      </c>
      <c r="M30" s="93">
        <v>0.61200793402054776</v>
      </c>
      <c r="N30" s="93">
        <v>0.38799206597945224</v>
      </c>
      <c r="O30" s="80">
        <v>2020</v>
      </c>
      <c r="P30" s="88"/>
      <c r="Q30" s="79"/>
    </row>
    <row r="31" spans="1:17" ht="14">
      <c r="B31" s="83"/>
      <c r="C31" s="83"/>
      <c r="D31" s="83"/>
      <c r="E31" s="83"/>
      <c r="F31" s="83"/>
      <c r="G31" s="83"/>
      <c r="H31" s="83"/>
      <c r="I31" s="83"/>
      <c r="L31" s="78" t="s">
        <v>86</v>
      </c>
      <c r="M31" s="84">
        <v>0.5541987282355878</v>
      </c>
      <c r="N31" s="84">
        <v>0.44580127176441225</v>
      </c>
      <c r="O31" s="94">
        <v>2021</v>
      </c>
      <c r="P31" s="88"/>
      <c r="Q31" s="79"/>
    </row>
    <row r="32" spans="1:17" s="79" customFormat="1">
      <c r="A32" s="83"/>
      <c r="B32" s="83"/>
      <c r="C32" s="83"/>
      <c r="D32" s="83"/>
      <c r="E32" s="83"/>
      <c r="F32" s="83"/>
      <c r="G32" s="83"/>
      <c r="H32" s="83"/>
      <c r="I32" s="83"/>
      <c r="P32" s="88"/>
    </row>
    <row r="33" spans="1:17" s="79" customFormat="1">
      <c r="A33" s="83"/>
      <c r="B33" s="83"/>
      <c r="C33" s="83"/>
      <c r="D33" s="83"/>
      <c r="E33" s="83"/>
      <c r="F33" s="83"/>
      <c r="G33" s="83"/>
      <c r="H33" s="83"/>
      <c r="I33" s="83"/>
      <c r="Q33" s="88"/>
    </row>
    <row r="34" spans="1:17" s="79" customFormat="1" ht="12.75" customHeight="1">
      <c r="A34" s="83"/>
      <c r="B34" s="83"/>
      <c r="C34" s="83"/>
      <c r="D34" s="83"/>
      <c r="E34" s="83"/>
      <c r="F34" s="83"/>
      <c r="G34" s="83"/>
      <c r="H34" s="83"/>
      <c r="I34" s="83"/>
      <c r="Q34" s="88"/>
    </row>
    <row r="35" spans="1:17" s="79" customFormat="1">
      <c r="A35" s="83"/>
      <c r="B35" s="83"/>
      <c r="C35" s="83"/>
      <c r="D35" s="83"/>
      <c r="E35" s="83"/>
      <c r="F35" s="83"/>
      <c r="G35" s="83"/>
      <c r="H35" s="83"/>
      <c r="I35" s="83"/>
      <c r="Q35" s="88"/>
    </row>
    <row r="36" spans="1:17" s="79" customFormat="1">
      <c r="A36" s="83"/>
      <c r="B36" s="83"/>
      <c r="C36" s="83"/>
      <c r="D36" s="83"/>
      <c r="E36" s="83"/>
      <c r="F36" s="83"/>
      <c r="G36" s="83"/>
      <c r="H36" s="83"/>
      <c r="I36" s="83"/>
      <c r="Q36" s="88"/>
    </row>
    <row r="37" spans="1:17" s="79" customFormat="1">
      <c r="A37" s="83"/>
      <c r="B37" s="83"/>
      <c r="C37" s="83"/>
      <c r="D37" s="83"/>
      <c r="E37" s="83"/>
      <c r="F37" s="83"/>
      <c r="G37" s="83"/>
      <c r="H37" s="83"/>
      <c r="I37" s="83"/>
      <c r="Q37" s="88"/>
    </row>
    <row r="38" spans="1:17" s="79" customFormat="1">
      <c r="A38" s="83"/>
      <c r="B38" s="83"/>
      <c r="C38" s="83"/>
      <c r="D38" s="83"/>
      <c r="E38" s="83"/>
      <c r="F38" s="83"/>
      <c r="G38" s="83"/>
      <c r="H38" s="83"/>
      <c r="I38" s="83"/>
      <c r="Q38" s="88"/>
    </row>
    <row r="39" spans="1:17" s="79" customFormat="1">
      <c r="A39" s="83"/>
      <c r="B39" s="83"/>
      <c r="C39" s="83"/>
      <c r="D39" s="83"/>
      <c r="E39" s="83"/>
      <c r="F39" s="83"/>
      <c r="G39" s="83"/>
      <c r="H39" s="83"/>
      <c r="I39" s="83"/>
      <c r="Q39" s="88"/>
    </row>
    <row r="40" spans="1:17" s="79" customFormat="1">
      <c r="A40" s="83"/>
      <c r="B40" s="83"/>
      <c r="C40" s="83"/>
      <c r="D40" s="83"/>
      <c r="E40" s="83"/>
      <c r="F40" s="83"/>
      <c r="G40" s="83"/>
      <c r="H40" s="83"/>
      <c r="I40" s="83"/>
      <c r="Q40" s="88"/>
    </row>
    <row r="41" spans="1:17" s="79" customFormat="1">
      <c r="A41" s="83"/>
      <c r="B41" s="83"/>
      <c r="C41" s="83"/>
      <c r="D41" s="83"/>
      <c r="E41" s="83"/>
      <c r="F41" s="83"/>
      <c r="G41" s="83"/>
      <c r="H41" s="83"/>
      <c r="I41" s="83"/>
      <c r="Q41" s="88"/>
    </row>
    <row r="42" spans="1:17" s="79" customFormat="1">
      <c r="A42" s="83"/>
      <c r="B42" s="83"/>
      <c r="C42" s="83"/>
      <c r="D42" s="83"/>
      <c r="E42" s="83"/>
      <c r="F42" s="83"/>
      <c r="G42" s="83"/>
      <c r="H42" s="83"/>
      <c r="I42" s="83"/>
      <c r="Q42" s="88"/>
    </row>
    <row r="43" spans="1:17" s="79" customFormat="1">
      <c r="A43" s="83"/>
      <c r="B43" s="83"/>
      <c r="C43" s="83"/>
      <c r="D43" s="83"/>
      <c r="E43" s="83"/>
      <c r="F43" s="83"/>
      <c r="G43" s="83"/>
      <c r="H43" s="83"/>
      <c r="I43" s="83"/>
      <c r="Q43" s="88"/>
    </row>
    <row r="44" spans="1:17" s="79" customFormat="1">
      <c r="A44" s="83"/>
      <c r="B44" s="83"/>
      <c r="C44" s="83"/>
      <c r="D44" s="83"/>
      <c r="E44" s="83"/>
      <c r="F44" s="83"/>
      <c r="G44" s="83"/>
      <c r="H44" s="83"/>
      <c r="I44" s="83"/>
      <c r="Q44" s="88"/>
    </row>
    <row r="45" spans="1:17" s="79" customFormat="1" ht="12.75" customHeight="1">
      <c r="A45" s="83"/>
      <c r="B45" s="83"/>
      <c r="C45" s="83"/>
      <c r="D45" s="83"/>
      <c r="E45" s="83"/>
      <c r="F45" s="83"/>
      <c r="G45" s="83"/>
      <c r="H45" s="83"/>
      <c r="I45" s="83"/>
      <c r="Q45" s="88"/>
    </row>
    <row r="46" spans="1:17" s="79" customFormat="1">
      <c r="A46" s="83"/>
      <c r="B46" s="83"/>
      <c r="C46" s="83"/>
      <c r="D46" s="83"/>
      <c r="E46" s="83"/>
      <c r="F46" s="83"/>
      <c r="G46" s="83"/>
      <c r="H46" s="83"/>
      <c r="I46" s="83"/>
      <c r="Q46" s="88"/>
    </row>
    <row r="47" spans="1:17" s="79" customFormat="1">
      <c r="A47" s="83"/>
      <c r="B47" s="83"/>
      <c r="C47" s="83"/>
      <c r="D47" s="83"/>
      <c r="E47" s="83"/>
      <c r="F47" s="83"/>
      <c r="G47" s="83"/>
      <c r="H47" s="83"/>
      <c r="I47" s="83"/>
      <c r="Q47" s="88"/>
    </row>
    <row r="48" spans="1:17" s="79" customFormat="1">
      <c r="A48" s="83"/>
      <c r="B48" s="83"/>
      <c r="C48" s="83"/>
      <c r="D48" s="83"/>
      <c r="E48" s="83"/>
      <c r="F48" s="83"/>
      <c r="G48" s="83"/>
      <c r="H48" s="83"/>
      <c r="I48" s="83"/>
      <c r="Q48" s="88"/>
    </row>
    <row r="49" spans="1:17" s="79" customFormat="1">
      <c r="A49" s="83"/>
      <c r="B49" s="83"/>
      <c r="C49" s="83"/>
      <c r="D49" s="83"/>
      <c r="E49" s="83"/>
      <c r="F49" s="83"/>
      <c r="G49" s="83"/>
      <c r="H49" s="83"/>
      <c r="I49" s="83"/>
      <c r="Q49" s="88"/>
    </row>
    <row r="50" spans="1:17" s="79" customFormat="1">
      <c r="A50" s="83"/>
      <c r="B50" s="83"/>
      <c r="C50" s="83"/>
      <c r="D50" s="83"/>
      <c r="E50" s="83"/>
      <c r="F50" s="83"/>
      <c r="G50" s="83"/>
      <c r="H50" s="83"/>
      <c r="I50" s="83"/>
      <c r="Q50" s="88"/>
    </row>
    <row r="51" spans="1:17" s="79" customFormat="1">
      <c r="Q51" s="88"/>
    </row>
    <row r="52" spans="1:17" s="79" customFormat="1">
      <c r="Q52" s="88"/>
    </row>
    <row r="53" spans="1:17" s="79" customFormat="1">
      <c r="Q53" s="88"/>
    </row>
    <row r="54" spans="1:17" s="79" customFormat="1">
      <c r="Q54" s="88"/>
    </row>
    <row r="55" spans="1:17" s="79" customFormat="1">
      <c r="Q55" s="88"/>
    </row>
    <row r="56" spans="1:17" s="79" customFormat="1">
      <c r="Q56" s="88"/>
    </row>
    <row r="57" spans="1:17" s="79" customFormat="1">
      <c r="Q57" s="88"/>
    </row>
    <row r="58" spans="1:17" s="79" customFormat="1">
      <c r="Q58" s="88"/>
    </row>
    <row r="59" spans="1:17" s="79" customFormat="1">
      <c r="Q59" s="88"/>
    </row>
    <row r="60" spans="1:17" s="79" customFormat="1">
      <c r="Q60" s="88"/>
    </row>
    <row r="61" spans="1:17" s="79" customFormat="1">
      <c r="Q61" s="88"/>
    </row>
    <row r="62" spans="1:17" s="79" customFormat="1">
      <c r="Q62" s="88"/>
    </row>
    <row r="63" spans="1:17" s="79" customFormat="1">
      <c r="Q63" s="88"/>
    </row>
    <row r="64" spans="1:17" s="79" customFormat="1">
      <c r="Q64" s="88"/>
    </row>
    <row r="65" spans="17:17" s="79" customFormat="1">
      <c r="Q65" s="88"/>
    </row>
    <row r="66" spans="17:17" s="79" customFormat="1">
      <c r="Q66" s="88"/>
    </row>
    <row r="67" spans="17:17" s="79" customFormat="1">
      <c r="Q67" s="88"/>
    </row>
    <row r="68" spans="17:17" s="79" customFormat="1">
      <c r="Q68" s="88"/>
    </row>
    <row r="69" spans="17:17" s="79" customFormat="1">
      <c r="Q69" s="88"/>
    </row>
    <row r="70" spans="17:17" s="79" customFormat="1">
      <c r="Q70" s="88"/>
    </row>
    <row r="71" spans="17:17" s="79" customFormat="1">
      <c r="Q71" s="88"/>
    </row>
    <row r="72" spans="17:17" s="79" customFormat="1">
      <c r="Q72" s="88"/>
    </row>
    <row r="73" spans="17:17" s="79" customFormat="1">
      <c r="Q73" s="88"/>
    </row>
    <row r="74" spans="17:17" s="79" customFormat="1">
      <c r="Q74" s="88"/>
    </row>
    <row r="75" spans="17:17" s="79" customFormat="1">
      <c r="Q75" s="88"/>
    </row>
    <row r="76" spans="17:17" s="79" customFormat="1">
      <c r="Q76" s="88"/>
    </row>
    <row r="77" spans="17:17" s="79" customFormat="1">
      <c r="Q77" s="88"/>
    </row>
    <row r="78" spans="17:17" s="79" customFormat="1">
      <c r="Q78" s="88"/>
    </row>
    <row r="79" spans="17:17" s="79" customFormat="1">
      <c r="Q79" s="88"/>
    </row>
    <row r="80" spans="17:17" s="79" customFormat="1">
      <c r="Q80" s="88"/>
    </row>
    <row r="81" spans="12:17" s="79" customFormat="1">
      <c r="Q81" s="88"/>
    </row>
    <row r="82" spans="12:17" s="79" customFormat="1">
      <c r="Q82" s="88"/>
    </row>
    <row r="83" spans="12:17" s="79" customFormat="1">
      <c r="Q83" s="88"/>
    </row>
    <row r="84" spans="12:17" s="79" customFormat="1">
      <c r="Q84" s="88"/>
    </row>
    <row r="85" spans="12:17" s="79" customFormat="1">
      <c r="Q85" s="88"/>
    </row>
    <row r="86" spans="12:17" s="79" customFormat="1">
      <c r="Q86" s="88"/>
    </row>
    <row r="87" spans="12:17" s="79" customFormat="1">
      <c r="L87"/>
      <c r="M87"/>
      <c r="N87"/>
      <c r="O87"/>
      <c r="Q87" s="88"/>
    </row>
  </sheetData>
  <mergeCells count="7">
    <mergeCell ref="A22:J22"/>
    <mergeCell ref="A23:J25"/>
    <mergeCell ref="L1:O1"/>
    <mergeCell ref="L2:O2"/>
    <mergeCell ref="A1:I1"/>
    <mergeCell ref="A2:I2"/>
    <mergeCell ref="A17:J18"/>
  </mergeCells>
  <pageMargins left="0.70866141732283472" right="0.70866141732283472" top="0.74803149606299213" bottom="0.74803149606299213" header="0.31496062992125984" footer="0.31496062992125984"/>
  <pageSetup paperSize="9" scale="95" orientation="landscape" r:id="rId1"/>
  <headerFooter>
    <oddHeader>&amp;COECD Affordable Housing Database, http://oe.cd/ahd</oddHeader>
    <oddFooter>&amp;R&amp;F - &amp;A</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57A61-7188-47E6-8292-6AE95506231D}">
  <sheetPr>
    <pageSetUpPr fitToPage="1"/>
  </sheetPr>
  <dimension ref="A1:AX142"/>
  <sheetViews>
    <sheetView topLeftCell="A35" zoomScale="130" zoomScaleNormal="130" workbookViewId="0">
      <selection sqref="A1:I1"/>
    </sheetView>
  </sheetViews>
  <sheetFormatPr baseColWidth="10" defaultColWidth="8.83203125" defaultRowHeight="13"/>
  <cols>
    <col min="1" max="1" width="9.1640625" style="79" customWidth="1"/>
    <col min="2" max="10" width="8.6640625" style="79"/>
    <col min="11" max="11" width="3.1640625" style="83" bestFit="1" customWidth="1"/>
    <col min="12" max="12" width="15.1640625" style="82" customWidth="1"/>
    <col min="13" max="13" width="13.83203125" style="81" customWidth="1"/>
    <col min="14" max="14" width="8.33203125" style="81" customWidth="1"/>
    <col min="15" max="15" width="17.33203125" style="82" customWidth="1"/>
    <col min="16" max="16" width="9.33203125" style="82" customWidth="1"/>
    <col min="17" max="50" width="8.6640625" style="79"/>
  </cols>
  <sheetData>
    <row r="1" spans="1:16" s="79" customFormat="1" ht="21" customHeight="1" thickBot="1">
      <c r="A1" s="265" t="s">
        <v>358</v>
      </c>
      <c r="B1" s="266"/>
      <c r="C1" s="266"/>
      <c r="D1" s="266"/>
      <c r="E1" s="266"/>
      <c r="F1" s="266"/>
      <c r="G1" s="266"/>
      <c r="H1" s="266"/>
      <c r="I1" s="266"/>
      <c r="J1" s="111"/>
      <c r="K1" s="83"/>
      <c r="L1" s="268" t="s">
        <v>359</v>
      </c>
      <c r="M1" s="268"/>
      <c r="N1" s="268"/>
      <c r="O1" s="268"/>
      <c r="P1" s="268"/>
    </row>
    <row r="2" spans="1:16" s="79" customFormat="1" ht="13.5" customHeight="1">
      <c r="A2" s="251" t="s">
        <v>379</v>
      </c>
      <c r="B2" s="266"/>
      <c r="C2" s="266"/>
      <c r="D2" s="266"/>
      <c r="E2" s="266"/>
      <c r="F2" s="266"/>
      <c r="G2" s="266"/>
      <c r="H2" s="266"/>
      <c r="I2" s="266"/>
      <c r="J2" s="111"/>
      <c r="K2" s="167"/>
      <c r="L2" s="270" t="s">
        <v>360</v>
      </c>
      <c r="M2" s="270"/>
      <c r="N2" s="270"/>
      <c r="O2" s="270"/>
      <c r="P2" s="270"/>
    </row>
    <row r="3" spans="1:16" s="79" customFormat="1" ht="13.5" customHeight="1">
      <c r="A3" s="266"/>
      <c r="B3" s="266"/>
      <c r="C3" s="266"/>
      <c r="D3" s="266"/>
      <c r="E3" s="266"/>
      <c r="F3" s="266"/>
      <c r="G3" s="266"/>
      <c r="H3" s="266"/>
      <c r="I3" s="266"/>
      <c r="J3" s="111"/>
      <c r="K3" s="83"/>
      <c r="L3" s="270"/>
      <c r="M3" s="270"/>
      <c r="N3" s="270"/>
      <c r="O3" s="270"/>
      <c r="P3" s="270"/>
    </row>
    <row r="4" spans="1:16" ht="52.5" customHeight="1">
      <c r="A4" s="111"/>
      <c r="B4" s="111"/>
      <c r="C4" s="111"/>
      <c r="D4" s="111"/>
      <c r="E4" s="111"/>
      <c r="F4" s="111"/>
      <c r="G4" s="111"/>
      <c r="H4" s="111"/>
      <c r="I4" s="111"/>
      <c r="J4" s="111"/>
      <c r="L4" s="177" t="s">
        <v>309</v>
      </c>
      <c r="M4" s="178" t="s">
        <v>350</v>
      </c>
      <c r="N4" s="178" t="s">
        <v>315</v>
      </c>
      <c r="O4" s="178" t="s">
        <v>351</v>
      </c>
      <c r="P4" s="178" t="s">
        <v>352</v>
      </c>
    </row>
    <row r="5" spans="1:16">
      <c r="A5" s="111"/>
      <c r="B5" s="111"/>
      <c r="C5" s="111"/>
      <c r="D5" s="111"/>
      <c r="E5" s="111"/>
      <c r="F5" s="111"/>
      <c r="G5" s="111"/>
      <c r="H5" s="111"/>
      <c r="I5" s="111"/>
      <c r="J5" s="111"/>
      <c r="L5" s="221" t="s">
        <v>318</v>
      </c>
      <c r="M5" s="222">
        <v>1.4846819057227767E-2</v>
      </c>
      <c r="N5" s="221">
        <v>2010</v>
      </c>
      <c r="O5" s="222">
        <v>2.3649035242124267E-2</v>
      </c>
      <c r="P5" s="221">
        <v>2018</v>
      </c>
    </row>
    <row r="6" spans="1:16">
      <c r="A6" s="111"/>
      <c r="B6" s="111"/>
      <c r="C6" s="111"/>
      <c r="D6" s="111"/>
      <c r="E6" s="111"/>
      <c r="F6" s="111"/>
      <c r="G6" s="111"/>
      <c r="H6" s="111"/>
      <c r="I6" s="111"/>
      <c r="J6" s="111"/>
      <c r="L6" s="214" t="s">
        <v>301</v>
      </c>
      <c r="M6" s="215">
        <v>1.4320797540543249E-2</v>
      </c>
      <c r="N6" s="216">
        <v>2010</v>
      </c>
      <c r="O6" s="215">
        <v>2.0988016965033131E-2</v>
      </c>
      <c r="P6" s="216">
        <v>2022</v>
      </c>
    </row>
    <row r="7" spans="1:16">
      <c r="A7" s="111"/>
      <c r="B7" s="111"/>
      <c r="C7" s="111"/>
      <c r="D7" s="111"/>
      <c r="E7" s="111"/>
      <c r="F7" s="111"/>
      <c r="G7" s="111"/>
      <c r="H7" s="111"/>
      <c r="I7" s="111"/>
      <c r="J7" s="111"/>
      <c r="L7" s="218" t="s">
        <v>140</v>
      </c>
      <c r="M7" s="219">
        <v>8.7730694279928162E-3</v>
      </c>
      <c r="N7" s="218">
        <v>2010</v>
      </c>
      <c r="O7" s="220">
        <v>1.8943098502799457E-2</v>
      </c>
      <c r="P7" s="218">
        <v>2022</v>
      </c>
    </row>
    <row r="8" spans="1:16">
      <c r="A8" s="111"/>
      <c r="B8" s="111"/>
      <c r="C8" s="111"/>
      <c r="D8" s="111"/>
      <c r="E8" s="111"/>
      <c r="F8" s="111"/>
      <c r="G8" s="111"/>
      <c r="H8" s="111"/>
      <c r="I8" s="111"/>
      <c r="J8" s="111"/>
      <c r="L8" s="214" t="s">
        <v>17</v>
      </c>
      <c r="M8" s="215">
        <v>1.0396280035968628E-2</v>
      </c>
      <c r="N8" s="217">
        <v>2011</v>
      </c>
      <c r="O8" s="215">
        <v>1.8482935701294532E-2</v>
      </c>
      <c r="P8" s="217">
        <v>2017</v>
      </c>
    </row>
    <row r="9" spans="1:16" ht="14.25" customHeight="1">
      <c r="A9" s="111"/>
      <c r="B9" s="111"/>
      <c r="C9" s="111"/>
      <c r="D9" s="111"/>
      <c r="E9" s="111"/>
      <c r="F9" s="111"/>
      <c r="G9" s="111"/>
      <c r="H9" s="111"/>
      <c r="I9" s="111"/>
      <c r="J9" s="111"/>
      <c r="L9" s="179" t="s">
        <v>28</v>
      </c>
      <c r="M9" s="180">
        <v>9.0751512331316894E-3</v>
      </c>
      <c r="N9" s="181">
        <v>2010</v>
      </c>
      <c r="O9" s="180">
        <v>1.7511012046913972E-2</v>
      </c>
      <c r="P9" s="181">
        <v>2018</v>
      </c>
    </row>
    <row r="10" spans="1:16">
      <c r="A10" s="111"/>
      <c r="B10" s="111"/>
      <c r="C10" s="111"/>
      <c r="D10" s="111"/>
      <c r="E10" s="111"/>
      <c r="F10" s="111"/>
      <c r="G10" s="111"/>
      <c r="H10" s="111"/>
      <c r="I10" s="111"/>
      <c r="J10" s="111"/>
      <c r="L10" s="176" t="s">
        <v>20</v>
      </c>
      <c r="M10" s="185">
        <v>1.7147522409943685E-2</v>
      </c>
      <c r="N10" s="176">
        <v>2011</v>
      </c>
      <c r="O10" s="187">
        <v>1.579946842635872E-2</v>
      </c>
      <c r="P10" s="176">
        <v>2022</v>
      </c>
    </row>
    <row r="11" spans="1:16">
      <c r="A11" s="111"/>
      <c r="B11" s="111"/>
      <c r="C11" s="111"/>
      <c r="D11" s="111"/>
      <c r="E11" s="111"/>
      <c r="F11" s="111"/>
      <c r="G11" s="111"/>
      <c r="H11" s="111"/>
      <c r="I11" s="111"/>
      <c r="J11" s="111"/>
      <c r="L11" s="179" t="s">
        <v>13</v>
      </c>
      <c r="M11" s="180">
        <v>1.0083940911157389E-2</v>
      </c>
      <c r="N11" s="181">
        <v>2010</v>
      </c>
      <c r="O11" s="180">
        <v>1.5312186520396303E-2</v>
      </c>
      <c r="P11" s="181">
        <v>2022</v>
      </c>
    </row>
    <row r="12" spans="1:16">
      <c r="A12" s="111"/>
      <c r="B12" s="111"/>
      <c r="C12" s="111"/>
      <c r="D12" s="111"/>
      <c r="E12" s="111"/>
      <c r="F12" s="111"/>
      <c r="G12" s="111"/>
      <c r="H12" s="111"/>
      <c r="I12" s="111"/>
      <c r="J12" s="111"/>
      <c r="L12" s="176" t="s">
        <v>26</v>
      </c>
      <c r="M12" s="185">
        <v>1.6164400959283242E-2</v>
      </c>
      <c r="N12" s="176">
        <v>2013</v>
      </c>
      <c r="O12" s="187">
        <v>1.5097244472925344E-2</v>
      </c>
      <c r="P12" s="176">
        <v>2018</v>
      </c>
    </row>
    <row r="13" spans="1:16" ht="14.25" customHeight="1">
      <c r="A13" s="111"/>
      <c r="B13" s="111"/>
      <c r="C13" s="111"/>
      <c r="D13" s="111"/>
      <c r="E13" s="111"/>
      <c r="F13" s="111"/>
      <c r="G13" s="111"/>
      <c r="H13" s="111"/>
      <c r="I13" s="111"/>
      <c r="J13" s="111"/>
      <c r="L13" s="179" t="s">
        <v>14</v>
      </c>
      <c r="M13" s="180">
        <v>1.0519411862184243E-2</v>
      </c>
      <c r="N13" s="181">
        <v>2011</v>
      </c>
      <c r="O13" s="180">
        <v>1.4243152388320055E-2</v>
      </c>
      <c r="P13" s="181">
        <v>2021</v>
      </c>
    </row>
    <row r="14" spans="1:16" ht="12.75" customHeight="1">
      <c r="A14" s="111"/>
      <c r="B14" s="111"/>
      <c r="C14" s="111"/>
      <c r="D14" s="111"/>
      <c r="E14" s="111"/>
      <c r="F14" s="111"/>
      <c r="G14" s="111"/>
      <c r="H14" s="111"/>
      <c r="I14" s="111"/>
      <c r="J14" s="111"/>
      <c r="L14" s="176" t="s">
        <v>18</v>
      </c>
      <c r="M14" s="185">
        <v>3.5060368098774591E-3</v>
      </c>
      <c r="N14" s="176">
        <v>2011</v>
      </c>
      <c r="O14" s="187">
        <v>1.4050240281654343E-2</v>
      </c>
      <c r="P14" s="176">
        <v>2022</v>
      </c>
    </row>
    <row r="15" spans="1:16" ht="13.5" customHeight="1">
      <c r="A15" s="111"/>
      <c r="B15" s="111"/>
      <c r="C15" s="111"/>
      <c r="D15" s="111"/>
      <c r="E15" s="111"/>
      <c r="F15" s="111"/>
      <c r="G15" s="111"/>
      <c r="H15" s="111"/>
      <c r="I15" s="111"/>
      <c r="J15" s="111"/>
      <c r="L15" s="179" t="s">
        <v>31</v>
      </c>
      <c r="M15" s="180">
        <v>8.9445967148767316E-3</v>
      </c>
      <c r="N15" s="181">
        <v>2010</v>
      </c>
      <c r="O15" s="180">
        <v>1.3067228077221143E-2</v>
      </c>
      <c r="P15" s="181">
        <v>2022</v>
      </c>
    </row>
    <row r="16" spans="1:16">
      <c r="A16" s="111"/>
      <c r="B16" s="111"/>
      <c r="C16" s="111"/>
      <c r="D16" s="111"/>
      <c r="E16" s="111"/>
      <c r="F16" s="111"/>
      <c r="G16" s="111"/>
      <c r="H16" s="111"/>
      <c r="I16" s="111"/>
      <c r="J16" s="111"/>
      <c r="L16" s="176" t="s">
        <v>30</v>
      </c>
      <c r="M16" s="185">
        <v>1.5383701591827037E-2</v>
      </c>
      <c r="N16" s="176">
        <v>2011</v>
      </c>
      <c r="O16" s="187">
        <v>1.2678227360308285E-2</v>
      </c>
      <c r="P16" s="176">
        <v>2018</v>
      </c>
    </row>
    <row r="17" spans="1:50" ht="12.75" customHeight="1">
      <c r="A17" s="111"/>
      <c r="B17" s="111"/>
      <c r="C17" s="111"/>
      <c r="D17" s="111"/>
      <c r="E17" s="111"/>
      <c r="F17" s="111"/>
      <c r="G17" s="111"/>
      <c r="H17" s="111"/>
      <c r="I17" s="111"/>
      <c r="J17" s="111"/>
      <c r="L17" s="179" t="s">
        <v>22</v>
      </c>
      <c r="M17" s="180">
        <v>1.205404418903345E-2</v>
      </c>
      <c r="N17" s="181">
        <v>2011</v>
      </c>
      <c r="O17" s="180">
        <v>1.2172242907889425E-2</v>
      </c>
      <c r="P17" s="181">
        <v>2016</v>
      </c>
    </row>
    <row r="18" spans="1:50" ht="35" customHeight="1">
      <c r="A18" s="111"/>
      <c r="B18" s="111"/>
      <c r="C18" s="111"/>
      <c r="D18" s="111"/>
      <c r="E18" s="111"/>
      <c r="F18" s="111"/>
      <c r="G18" s="111"/>
      <c r="H18" s="111"/>
      <c r="I18" s="111"/>
      <c r="J18" s="111"/>
      <c r="L18" s="176" t="s">
        <v>5</v>
      </c>
      <c r="M18" s="185">
        <v>4.8554686320113572E-3</v>
      </c>
      <c r="N18" s="176">
        <v>2011</v>
      </c>
      <c r="O18" s="187">
        <v>1.1691628034582457E-2</v>
      </c>
      <c r="P18" s="176">
        <v>2021</v>
      </c>
    </row>
    <row r="19" spans="1:50">
      <c r="A19" s="151" t="s">
        <v>297</v>
      </c>
      <c r="B19" s="243"/>
      <c r="C19" s="243"/>
      <c r="D19" s="243"/>
      <c r="E19" s="243"/>
      <c r="F19" s="243"/>
      <c r="G19" s="243"/>
      <c r="H19" s="243"/>
      <c r="I19" s="243"/>
      <c r="J19" s="111"/>
      <c r="L19" s="179" t="s">
        <v>33</v>
      </c>
      <c r="M19" s="180">
        <v>2.9629629629629628E-3</v>
      </c>
      <c r="N19" s="181">
        <v>2010</v>
      </c>
      <c r="O19" s="180">
        <v>1.1666666666666667E-2</v>
      </c>
      <c r="P19" s="181">
        <v>2022</v>
      </c>
    </row>
    <row r="20" spans="1:50" s="90" customFormat="1" ht="14.25" customHeight="1">
      <c r="A20" s="269" t="s">
        <v>373</v>
      </c>
      <c r="B20" s="269"/>
      <c r="C20" s="269"/>
      <c r="D20" s="269"/>
      <c r="E20" s="269"/>
      <c r="F20" s="269"/>
      <c r="G20" s="269"/>
      <c r="H20" s="269"/>
      <c r="I20" s="269"/>
      <c r="J20" s="168"/>
      <c r="K20" s="105"/>
      <c r="L20" s="189" t="s">
        <v>310</v>
      </c>
      <c r="M20" s="190">
        <v>8.7770333166083802E-3</v>
      </c>
      <c r="N20" s="189"/>
      <c r="O20" s="191">
        <v>1.1580144997936635E-2</v>
      </c>
      <c r="P20" s="189"/>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row>
    <row r="21" spans="1:50" s="90" customFormat="1" ht="12.75" customHeight="1">
      <c r="A21" s="269"/>
      <c r="B21" s="269"/>
      <c r="C21" s="269"/>
      <c r="D21" s="269"/>
      <c r="E21" s="269"/>
      <c r="F21" s="269"/>
      <c r="G21" s="269"/>
      <c r="H21" s="269"/>
      <c r="I21" s="269"/>
      <c r="J21" s="168"/>
      <c r="K21" s="105"/>
      <c r="L21" s="179" t="s">
        <v>29</v>
      </c>
      <c r="M21" s="180">
        <v>6.4210546436693676E-3</v>
      </c>
      <c r="N21" s="181">
        <v>2010</v>
      </c>
      <c r="O21" s="180">
        <v>1.0471244784780039E-2</v>
      </c>
      <c r="P21" s="181">
        <v>2022</v>
      </c>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row>
    <row r="22" spans="1:50" s="90" customFormat="1">
      <c r="A22" s="269"/>
      <c r="B22" s="269"/>
      <c r="C22" s="269"/>
      <c r="D22" s="269"/>
      <c r="E22" s="269"/>
      <c r="F22" s="269"/>
      <c r="G22" s="269"/>
      <c r="H22" s="269"/>
      <c r="I22" s="269"/>
      <c r="J22" s="168"/>
      <c r="K22" s="105"/>
      <c r="L22" s="176" t="s">
        <v>12</v>
      </c>
      <c r="M22" s="185">
        <v>9.0903690428629537E-3</v>
      </c>
      <c r="N22" s="176">
        <v>2011</v>
      </c>
      <c r="O22" s="187">
        <v>1.0413090445351133E-2</v>
      </c>
      <c r="P22" s="176">
        <v>2022</v>
      </c>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row>
    <row r="23" spans="1:50" s="90" customFormat="1">
      <c r="A23" s="269"/>
      <c r="B23" s="269"/>
      <c r="C23" s="269"/>
      <c r="D23" s="269"/>
      <c r="E23" s="269"/>
      <c r="F23" s="269"/>
      <c r="G23" s="269"/>
      <c r="H23" s="269"/>
      <c r="I23" s="269"/>
      <c r="J23" s="168"/>
      <c r="K23" s="105"/>
      <c r="L23" s="179" t="s">
        <v>1</v>
      </c>
      <c r="M23" s="180">
        <v>1.7474777198150413E-2</v>
      </c>
      <c r="N23" s="181">
        <v>2011</v>
      </c>
      <c r="O23" s="180">
        <v>1.0081757076090148E-2</v>
      </c>
      <c r="P23" s="181">
        <v>2020</v>
      </c>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row>
    <row r="24" spans="1:50" s="90" customFormat="1">
      <c r="A24" s="269"/>
      <c r="B24" s="269"/>
      <c r="C24" s="269"/>
      <c r="D24" s="269"/>
      <c r="E24" s="269"/>
      <c r="F24" s="269"/>
      <c r="G24" s="269"/>
      <c r="H24" s="269"/>
      <c r="I24" s="269"/>
      <c r="J24" s="168"/>
      <c r="K24" s="105"/>
      <c r="L24" s="176" t="s">
        <v>25</v>
      </c>
      <c r="M24" s="185">
        <v>1.1845835539206774E-2</v>
      </c>
      <c r="N24" s="176">
        <v>2013</v>
      </c>
      <c r="O24" s="187">
        <v>9.6638687725668724E-3</v>
      </c>
      <c r="P24" s="176">
        <v>2021</v>
      </c>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row>
    <row r="25" spans="1:50" s="90" customFormat="1">
      <c r="A25" s="269"/>
      <c r="B25" s="269"/>
      <c r="C25" s="269"/>
      <c r="D25" s="269"/>
      <c r="E25" s="269"/>
      <c r="F25" s="269"/>
      <c r="G25" s="269"/>
      <c r="H25" s="269"/>
      <c r="I25" s="269"/>
      <c r="J25" s="168"/>
      <c r="K25" s="105"/>
      <c r="L25" s="179" t="s">
        <v>364</v>
      </c>
      <c r="M25" s="180">
        <v>6.3431884305707445E-3</v>
      </c>
      <c r="N25" s="181" t="s">
        <v>365</v>
      </c>
      <c r="O25" s="180">
        <v>9.3396922317554344E-3</v>
      </c>
      <c r="P25" s="181" t="s">
        <v>366</v>
      </c>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row>
    <row r="26" spans="1:50" s="90" customFormat="1">
      <c r="A26" s="269"/>
      <c r="B26" s="269"/>
      <c r="C26" s="269"/>
      <c r="D26" s="269"/>
      <c r="E26" s="269"/>
      <c r="F26" s="269"/>
      <c r="G26" s="269"/>
      <c r="H26" s="269"/>
      <c r="I26" s="269"/>
      <c r="J26" s="168"/>
      <c r="K26" s="105"/>
      <c r="L26" s="176" t="s">
        <v>27</v>
      </c>
      <c r="M26" s="185">
        <v>7.3226838277865979E-3</v>
      </c>
      <c r="N26" s="176">
        <v>2011</v>
      </c>
      <c r="O26" s="187">
        <v>9.2365044332895271E-3</v>
      </c>
      <c r="P26" s="176">
        <v>2021</v>
      </c>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row>
    <row r="27" spans="1:50" s="90" customFormat="1">
      <c r="A27" s="269"/>
      <c r="B27" s="269"/>
      <c r="C27" s="269"/>
      <c r="D27" s="269"/>
      <c r="E27" s="269"/>
      <c r="F27" s="269"/>
      <c r="G27" s="269"/>
      <c r="H27" s="269"/>
      <c r="I27" s="269"/>
      <c r="J27" s="168"/>
      <c r="K27" s="105"/>
      <c r="L27" s="192" t="s">
        <v>322</v>
      </c>
      <c r="M27" s="193">
        <v>7.3120528428916335E-3</v>
      </c>
      <c r="N27" s="194"/>
      <c r="O27" s="193">
        <v>9.1984141771077089E-3</v>
      </c>
      <c r="P27" s="194"/>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row>
    <row r="28" spans="1:50" s="90" customFormat="1">
      <c r="A28" s="269"/>
      <c r="B28" s="269"/>
      <c r="C28" s="269"/>
      <c r="D28" s="269"/>
      <c r="E28" s="269"/>
      <c r="F28" s="269"/>
      <c r="G28" s="269"/>
      <c r="H28" s="269"/>
      <c r="I28" s="269"/>
      <c r="J28" s="168"/>
      <c r="K28" s="105"/>
      <c r="L28" s="176" t="s">
        <v>6</v>
      </c>
      <c r="M28" s="185">
        <v>3.1605783599958043E-3</v>
      </c>
      <c r="N28" s="176">
        <v>2011</v>
      </c>
      <c r="O28" s="187">
        <v>9.1903236194728431E-3</v>
      </c>
      <c r="P28" s="176">
        <v>2021</v>
      </c>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row>
    <row r="29" spans="1:50" s="90" customFormat="1" ht="12.5" customHeight="1">
      <c r="A29" s="269"/>
      <c r="B29" s="269"/>
      <c r="C29" s="269"/>
      <c r="D29" s="269"/>
      <c r="E29" s="269"/>
      <c r="F29" s="269"/>
      <c r="G29" s="269"/>
      <c r="H29" s="269"/>
      <c r="I29" s="269"/>
      <c r="J29" s="168"/>
      <c r="K29" s="105"/>
      <c r="L29" s="179" t="s">
        <v>19</v>
      </c>
      <c r="M29" s="180">
        <v>6.5885600730931073E-3</v>
      </c>
      <c r="N29" s="181">
        <v>2012</v>
      </c>
      <c r="O29" s="180">
        <v>8.9402511645574351E-3</v>
      </c>
      <c r="P29" s="181">
        <v>2021</v>
      </c>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row>
    <row r="30" spans="1:50" ht="127" customHeight="1">
      <c r="A30" s="261" t="s">
        <v>376</v>
      </c>
      <c r="B30" s="248"/>
      <c r="C30" s="248"/>
      <c r="D30" s="248"/>
      <c r="E30" s="248"/>
      <c r="F30" s="248"/>
      <c r="G30" s="248"/>
      <c r="H30" s="248"/>
      <c r="I30" s="248"/>
      <c r="J30" s="111"/>
      <c r="L30" s="176" t="s">
        <v>2</v>
      </c>
      <c r="M30" s="185">
        <v>2.7105699662638631E-3</v>
      </c>
      <c r="N30" s="176">
        <v>2010</v>
      </c>
      <c r="O30" s="187">
        <v>8.2865743642466533E-3</v>
      </c>
      <c r="P30" s="176">
        <v>2018</v>
      </c>
    </row>
    <row r="31" spans="1:50" ht="13.5" customHeight="1">
      <c r="A31" s="169"/>
      <c r="B31" s="169"/>
      <c r="C31" s="169"/>
      <c r="D31" s="169"/>
      <c r="E31" s="169"/>
      <c r="F31" s="242"/>
      <c r="G31" s="242"/>
      <c r="H31" s="242"/>
      <c r="I31" s="242"/>
      <c r="J31" s="111"/>
      <c r="L31" s="179" t="s">
        <v>300</v>
      </c>
      <c r="M31" s="180"/>
      <c r="N31" s="181"/>
      <c r="O31" s="180">
        <v>7.5893859528245369E-3</v>
      </c>
      <c r="P31" s="181">
        <v>2022</v>
      </c>
    </row>
    <row r="32" spans="1:50">
      <c r="A32" s="262" t="s">
        <v>304</v>
      </c>
      <c r="B32" s="262"/>
      <c r="C32" s="262"/>
      <c r="D32" s="262"/>
      <c r="E32" s="262"/>
      <c r="F32" s="242"/>
      <c r="G32" s="242"/>
      <c r="H32" s="242"/>
      <c r="I32" s="242"/>
      <c r="J32" s="111"/>
      <c r="L32" s="176" t="s">
        <v>23</v>
      </c>
      <c r="M32" s="185">
        <v>4.5161812398704397E-3</v>
      </c>
      <c r="N32" s="176">
        <v>2011</v>
      </c>
      <c r="O32" s="187">
        <v>6.8097708942519474E-3</v>
      </c>
      <c r="P32" s="176">
        <v>2021</v>
      </c>
    </row>
    <row r="33" spans="1:16">
      <c r="A33" s="242"/>
      <c r="B33" s="242"/>
      <c r="C33" s="242"/>
      <c r="D33" s="242"/>
      <c r="E33" s="242"/>
      <c r="F33" s="242"/>
      <c r="G33" s="242"/>
      <c r="H33" s="242"/>
      <c r="I33" s="242"/>
      <c r="J33" s="111"/>
      <c r="L33" s="179" t="s">
        <v>330</v>
      </c>
      <c r="M33" s="180">
        <v>6.0190406031907012E-3</v>
      </c>
      <c r="N33" s="181">
        <v>2011</v>
      </c>
      <c r="O33" s="180">
        <v>6.4758026776239024E-3</v>
      </c>
      <c r="P33" s="181">
        <v>2021</v>
      </c>
    </row>
    <row r="34" spans="1:16">
      <c r="A34" s="262" t="s">
        <v>319</v>
      </c>
      <c r="B34" s="262"/>
      <c r="C34" s="262"/>
      <c r="D34" s="262"/>
      <c r="E34" s="262"/>
      <c r="F34" s="262"/>
      <c r="G34" s="262"/>
      <c r="H34" s="262"/>
      <c r="I34" s="262"/>
      <c r="J34" s="111"/>
      <c r="L34" s="176" t="s">
        <v>8</v>
      </c>
      <c r="M34" s="185">
        <v>6.5091587581216498E-3</v>
      </c>
      <c r="N34" s="176">
        <v>2011</v>
      </c>
      <c r="O34" s="187">
        <v>4.6649227198628292E-3</v>
      </c>
      <c r="P34" s="176">
        <v>2021</v>
      </c>
    </row>
    <row r="35" spans="1:16">
      <c r="A35" s="262"/>
      <c r="B35" s="262"/>
      <c r="C35" s="262"/>
      <c r="D35" s="262"/>
      <c r="E35" s="262"/>
      <c r="F35" s="262"/>
      <c r="G35" s="262"/>
      <c r="H35" s="262"/>
      <c r="I35" s="262"/>
      <c r="J35" s="111"/>
      <c r="L35" s="179" t="s">
        <v>11</v>
      </c>
      <c r="M35" s="180">
        <v>1.654473066321843E-3</v>
      </c>
      <c r="N35" s="181">
        <v>2011</v>
      </c>
      <c r="O35" s="180">
        <v>3.9683617361139321E-3</v>
      </c>
      <c r="P35" s="181">
        <v>2018</v>
      </c>
    </row>
    <row r="36" spans="1:16" ht="33.5" customHeight="1">
      <c r="A36" s="262"/>
      <c r="B36" s="262"/>
      <c r="C36" s="262"/>
      <c r="D36" s="262"/>
      <c r="E36" s="262"/>
      <c r="F36" s="262"/>
      <c r="G36" s="262"/>
      <c r="H36" s="262"/>
      <c r="I36" s="262"/>
      <c r="J36" s="111"/>
      <c r="L36" s="176" t="s">
        <v>21</v>
      </c>
      <c r="M36" s="185">
        <v>1.1028448652090669E-2</v>
      </c>
      <c r="N36" s="176">
        <v>2010</v>
      </c>
      <c r="O36" s="187">
        <v>3.5051771329276805E-3</v>
      </c>
      <c r="P36" s="176">
        <v>2021</v>
      </c>
    </row>
    <row r="37" spans="1:16">
      <c r="A37" s="247" t="s">
        <v>303</v>
      </c>
      <c r="B37" s="247"/>
      <c r="C37" s="247"/>
      <c r="D37" s="247"/>
      <c r="E37" s="247"/>
      <c r="F37" s="247"/>
      <c r="G37" s="247"/>
      <c r="H37" s="247"/>
      <c r="I37" s="247"/>
      <c r="J37" s="111"/>
      <c r="L37" s="179" t="s">
        <v>7</v>
      </c>
      <c r="M37" s="180">
        <v>4.4042706424053764E-3</v>
      </c>
      <c r="N37" s="181">
        <v>2011</v>
      </c>
      <c r="O37" s="180">
        <v>3.2768478348435192E-3</v>
      </c>
      <c r="P37" s="181">
        <v>2021</v>
      </c>
    </row>
    <row r="38" spans="1:16">
      <c r="A38" s="247"/>
      <c r="B38" s="247"/>
      <c r="C38" s="247"/>
      <c r="D38" s="247"/>
      <c r="E38" s="247"/>
      <c r="F38" s="247"/>
      <c r="G38" s="247"/>
      <c r="H38" s="247"/>
      <c r="I38" s="247"/>
      <c r="J38" s="111"/>
      <c r="L38" s="184" t="s">
        <v>16</v>
      </c>
      <c r="M38" s="186">
        <v>1.8889931784175657E-3</v>
      </c>
      <c r="N38" s="184">
        <v>2010</v>
      </c>
      <c r="O38" s="188">
        <v>2.6815447126198023E-3</v>
      </c>
      <c r="P38" s="184">
        <v>2021</v>
      </c>
    </row>
    <row r="39" spans="1:16" ht="14.25" customHeight="1">
      <c r="A39" s="247"/>
      <c r="B39" s="247"/>
      <c r="C39" s="247"/>
      <c r="D39" s="247"/>
      <c r="E39" s="247"/>
      <c r="F39" s="247"/>
      <c r="G39" s="247"/>
      <c r="H39" s="247"/>
      <c r="I39" s="247"/>
      <c r="J39" s="111"/>
      <c r="L39" s="179"/>
      <c r="M39" s="180"/>
      <c r="N39" s="181"/>
      <c r="O39" s="180"/>
      <c r="P39" s="181"/>
    </row>
    <row r="40" spans="1:16" ht="14.25" customHeight="1">
      <c r="A40" s="86"/>
      <c r="B40" s="105"/>
      <c r="C40" s="105"/>
      <c r="D40" s="105"/>
      <c r="E40" s="105"/>
      <c r="F40" s="105"/>
      <c r="G40" s="105"/>
      <c r="H40" s="105"/>
      <c r="I40" s="105"/>
      <c r="J40" s="111"/>
      <c r="L40" s="202" t="s">
        <v>134</v>
      </c>
      <c r="M40" s="203">
        <v>2.7457010911610732E-2</v>
      </c>
      <c r="N40" s="204">
        <v>2010</v>
      </c>
      <c r="O40" s="203">
        <v>1.3274887193511963E-2</v>
      </c>
      <c r="P40" s="204">
        <v>2020</v>
      </c>
    </row>
    <row r="41" spans="1:16">
      <c r="A41" s="83"/>
      <c r="B41" s="87"/>
      <c r="C41" s="83"/>
      <c r="D41" s="83"/>
      <c r="E41" s="83"/>
      <c r="F41" s="83"/>
      <c r="G41" s="83"/>
      <c r="H41" s="83"/>
      <c r="I41" s="83"/>
      <c r="J41" s="111"/>
      <c r="L41" s="176" t="s">
        <v>86</v>
      </c>
      <c r="M41" s="185">
        <v>5.7976200830072259E-3</v>
      </c>
      <c r="N41" s="176">
        <v>2010</v>
      </c>
      <c r="O41" s="187">
        <v>7.4479879480383801E-3</v>
      </c>
      <c r="P41" s="176">
        <v>2021</v>
      </c>
    </row>
    <row r="42" spans="1:16" ht="14.25" customHeight="1">
      <c r="A42" s="83"/>
      <c r="B42" s="83"/>
      <c r="C42" s="83"/>
      <c r="D42" s="83"/>
      <c r="E42" s="83"/>
      <c r="F42" s="83"/>
      <c r="G42" s="83"/>
      <c r="H42" s="83"/>
      <c r="I42" s="83"/>
      <c r="J42" s="111"/>
      <c r="L42" s="179" t="s">
        <v>10</v>
      </c>
      <c r="M42" s="180">
        <v>3.5895876489165637E-3</v>
      </c>
      <c r="N42" s="181">
        <v>2011</v>
      </c>
      <c r="O42" s="180">
        <v>4.6342736843678319E-3</v>
      </c>
      <c r="P42" s="181">
        <v>2022</v>
      </c>
    </row>
    <row r="43" spans="1:16" ht="14.25" customHeight="1">
      <c r="A43" s="83" t="s">
        <v>380</v>
      </c>
      <c r="B43" s="83"/>
      <c r="C43" s="83"/>
      <c r="D43" s="83"/>
      <c r="E43" s="83"/>
      <c r="F43" s="83"/>
      <c r="G43" s="83"/>
      <c r="H43" s="83"/>
      <c r="I43" s="83"/>
      <c r="J43" s="111"/>
      <c r="L43" s="184" t="s">
        <v>302</v>
      </c>
      <c r="M43" s="186">
        <v>2.1427489346983386E-3</v>
      </c>
      <c r="N43" s="184">
        <v>2011</v>
      </c>
      <c r="O43" s="188">
        <v>3.0978150783962347E-3</v>
      </c>
      <c r="P43" s="184">
        <v>2016</v>
      </c>
    </row>
    <row r="44" spans="1:16">
      <c r="A44" s="83"/>
      <c r="B44" s="83"/>
      <c r="C44" s="83"/>
      <c r="D44" s="83"/>
      <c r="E44" s="83"/>
      <c r="F44" s="83"/>
      <c r="G44" s="83"/>
      <c r="H44" s="83"/>
      <c r="I44" s="83"/>
      <c r="J44" s="111"/>
      <c r="L44" s="79"/>
      <c r="M44" s="79"/>
      <c r="N44" s="79"/>
      <c r="O44" s="79"/>
      <c r="P44" s="79"/>
    </row>
    <row r="45" spans="1:16" s="79" customFormat="1" ht="14.25" customHeight="1">
      <c r="A45" s="83"/>
      <c r="B45" s="83"/>
      <c r="C45" s="83"/>
      <c r="D45" s="83"/>
      <c r="E45" s="83"/>
      <c r="F45" s="169"/>
      <c r="G45" s="169"/>
      <c r="H45" s="169"/>
      <c r="I45" s="169"/>
      <c r="J45" s="111"/>
      <c r="K45" s="83"/>
    </row>
    <row r="46" spans="1:16" s="79" customFormat="1">
      <c r="A46" s="83"/>
      <c r="B46" s="83"/>
      <c r="C46" s="83"/>
      <c r="D46" s="83"/>
      <c r="E46" s="83"/>
      <c r="F46" s="169"/>
      <c r="G46" s="169"/>
      <c r="H46" s="169"/>
      <c r="I46" s="169"/>
      <c r="J46" s="111"/>
      <c r="K46" s="83"/>
    </row>
    <row r="47" spans="1:16" s="79" customFormat="1" ht="14" customHeight="1">
      <c r="A47" s="269"/>
      <c r="B47" s="269"/>
      <c r="C47" s="269"/>
      <c r="D47" s="269"/>
      <c r="E47" s="269"/>
      <c r="F47" s="269"/>
      <c r="G47" s="269"/>
      <c r="H47" s="269"/>
      <c r="I47" s="269"/>
      <c r="J47" s="111"/>
      <c r="K47" s="83"/>
      <c r="L47" s="170"/>
      <c r="M47" s="171"/>
      <c r="N47" s="171"/>
      <c r="O47" s="172"/>
      <c r="P47" s="170"/>
    </row>
    <row r="48" spans="1:16" s="79" customFormat="1" ht="26.5" customHeight="1">
      <c r="A48" s="269"/>
      <c r="B48" s="269"/>
      <c r="C48" s="269"/>
      <c r="D48" s="269"/>
      <c r="E48" s="269"/>
      <c r="F48" s="269"/>
      <c r="G48" s="269"/>
      <c r="H48" s="269"/>
      <c r="I48" s="269"/>
      <c r="K48" s="83"/>
      <c r="L48" s="170"/>
      <c r="M48" s="171"/>
      <c r="N48" s="171"/>
      <c r="O48" s="172"/>
      <c r="P48" s="170"/>
    </row>
    <row r="49" spans="1:16" s="79" customFormat="1" ht="11.25" customHeight="1">
      <c r="A49" s="83"/>
      <c r="B49" s="83"/>
      <c r="C49" s="83"/>
      <c r="D49" s="83"/>
      <c r="E49" s="83"/>
      <c r="F49" s="83"/>
      <c r="G49" s="83"/>
      <c r="H49" s="83"/>
      <c r="I49" s="83"/>
      <c r="K49" s="83"/>
      <c r="L49" s="170"/>
      <c r="M49" s="171"/>
      <c r="N49" s="171"/>
      <c r="O49" s="172"/>
      <c r="P49" s="170"/>
    </row>
    <row r="50" spans="1:16" s="79" customFormat="1" ht="11.25" customHeight="1">
      <c r="A50" s="83"/>
      <c r="B50" s="83"/>
      <c r="C50" s="83"/>
      <c r="D50" s="83"/>
      <c r="E50" s="83"/>
      <c r="F50" s="83"/>
      <c r="G50" s="83"/>
      <c r="H50" s="83"/>
      <c r="I50" s="83"/>
      <c r="K50" s="83"/>
      <c r="L50" s="83"/>
      <c r="M50" s="108"/>
      <c r="N50" s="108"/>
      <c r="O50" s="83"/>
      <c r="P50" s="83"/>
    </row>
    <row r="51" spans="1:16" s="79" customFormat="1" ht="11.25" customHeight="1">
      <c r="A51" s="83"/>
      <c r="B51" s="83"/>
      <c r="C51" s="83"/>
      <c r="D51" s="83"/>
      <c r="E51" s="83"/>
      <c r="F51" s="83"/>
      <c r="G51" s="83"/>
      <c r="H51" s="83"/>
      <c r="I51" s="83"/>
      <c r="K51" s="83"/>
      <c r="L51" s="83"/>
      <c r="M51" s="173"/>
      <c r="N51" s="173"/>
      <c r="O51" s="173"/>
      <c r="P51" s="83"/>
    </row>
    <row r="52" spans="1:16" s="79" customFormat="1" ht="11.25" customHeight="1">
      <c r="A52" s="83"/>
      <c r="B52" s="83"/>
      <c r="C52" s="83"/>
      <c r="D52" s="83"/>
      <c r="E52" s="83"/>
      <c r="F52" s="83"/>
      <c r="G52" s="83"/>
      <c r="H52" s="83"/>
      <c r="I52" s="83"/>
      <c r="K52" s="83"/>
      <c r="L52" s="83"/>
      <c r="M52" s="108"/>
      <c r="N52" s="108"/>
      <c r="O52" s="83"/>
      <c r="P52" s="83"/>
    </row>
    <row r="53" spans="1:16" s="79" customFormat="1" ht="11.25" customHeight="1">
      <c r="A53" s="83"/>
      <c r="B53" s="83"/>
      <c r="C53" s="83"/>
      <c r="D53" s="83"/>
      <c r="E53" s="83"/>
      <c r="F53" s="83"/>
      <c r="G53" s="83"/>
      <c r="H53" s="83"/>
      <c r="I53" s="83"/>
      <c r="K53" s="83"/>
      <c r="L53" s="83"/>
      <c r="M53" s="108"/>
      <c r="N53" s="108"/>
      <c r="O53" s="83"/>
      <c r="P53" s="83"/>
    </row>
    <row r="54" spans="1:16" s="79" customFormat="1" ht="11.25" customHeight="1">
      <c r="A54" s="83"/>
      <c r="B54" s="83"/>
      <c r="C54" s="83"/>
      <c r="D54" s="83"/>
      <c r="E54" s="83"/>
      <c r="F54" s="83"/>
      <c r="G54" s="83"/>
      <c r="H54" s="83"/>
      <c r="I54" s="83"/>
      <c r="K54" s="83"/>
      <c r="L54" s="83"/>
      <c r="M54" s="83"/>
      <c r="N54" s="83"/>
      <c r="O54" s="83"/>
      <c r="P54" s="83"/>
    </row>
    <row r="55" spans="1:16" s="79" customFormat="1" ht="11.25" customHeight="1">
      <c r="A55" s="83"/>
      <c r="B55" s="83"/>
      <c r="C55" s="83"/>
      <c r="D55" s="83"/>
      <c r="E55" s="83"/>
      <c r="F55" s="83"/>
      <c r="G55" s="83"/>
      <c r="H55" s="83"/>
      <c r="I55" s="83"/>
      <c r="K55" s="83"/>
      <c r="L55" s="83"/>
      <c r="M55" s="108"/>
      <c r="N55" s="108"/>
      <c r="O55" s="83"/>
      <c r="P55" s="83"/>
    </row>
    <row r="56" spans="1:16" s="79" customFormat="1" ht="11.25" customHeight="1">
      <c r="A56" s="83"/>
      <c r="B56" s="83"/>
      <c r="C56" s="83"/>
      <c r="D56" s="83"/>
      <c r="E56" s="83"/>
      <c r="F56" s="83"/>
      <c r="G56" s="83"/>
      <c r="H56" s="83"/>
      <c r="I56" s="83"/>
      <c r="K56" s="83"/>
      <c r="L56" s="83"/>
      <c r="M56" s="173"/>
      <c r="N56" s="173"/>
      <c r="O56" s="173"/>
      <c r="P56" s="83"/>
    </row>
    <row r="57" spans="1:16" s="79" customFormat="1" ht="11.25" customHeight="1">
      <c r="A57" s="83"/>
      <c r="B57" s="83"/>
      <c r="C57" s="83"/>
      <c r="D57" s="83"/>
      <c r="E57" s="83"/>
      <c r="F57" s="83"/>
      <c r="G57" s="83"/>
      <c r="H57" s="83"/>
      <c r="I57" s="83"/>
      <c r="K57" s="83"/>
      <c r="L57" s="83"/>
      <c r="M57" s="108"/>
      <c r="N57" s="108"/>
      <c r="O57" s="83"/>
      <c r="P57" s="83"/>
    </row>
    <row r="58" spans="1:16" s="79" customFormat="1" ht="11.25" customHeight="1">
      <c r="A58" s="83"/>
      <c r="B58" s="83"/>
      <c r="C58" s="83"/>
      <c r="D58" s="83"/>
      <c r="E58" s="83"/>
      <c r="F58" s="83"/>
      <c r="G58" s="83"/>
      <c r="H58" s="83"/>
      <c r="I58" s="83"/>
      <c r="K58" s="83"/>
      <c r="L58" s="83"/>
      <c r="M58" s="108"/>
      <c r="N58" s="108"/>
      <c r="O58" s="83"/>
      <c r="P58" s="83"/>
    </row>
    <row r="59" spans="1:16" s="79" customFormat="1">
      <c r="A59" s="83"/>
      <c r="B59" s="83"/>
      <c r="C59" s="83"/>
      <c r="D59" s="83"/>
      <c r="E59" s="83"/>
      <c r="F59" s="83"/>
      <c r="G59" s="83"/>
      <c r="H59" s="83"/>
      <c r="I59" s="83"/>
      <c r="K59" s="83"/>
      <c r="L59" s="83"/>
      <c r="M59" s="108"/>
      <c r="N59" s="108"/>
      <c r="O59" s="83"/>
      <c r="P59" s="83"/>
    </row>
    <row r="60" spans="1:16" s="79" customFormat="1">
      <c r="A60" s="83"/>
      <c r="B60" s="83"/>
      <c r="C60" s="83"/>
      <c r="D60" s="83"/>
      <c r="E60" s="83"/>
      <c r="F60" s="83"/>
      <c r="G60" s="83"/>
      <c r="H60" s="83"/>
      <c r="I60" s="83"/>
      <c r="K60" s="83"/>
      <c r="L60" s="83"/>
      <c r="M60" s="108"/>
      <c r="N60" s="108"/>
      <c r="O60" s="83"/>
      <c r="P60" s="83"/>
    </row>
    <row r="61" spans="1:16" s="79" customFormat="1">
      <c r="K61" s="83"/>
      <c r="L61" s="83"/>
      <c r="M61" s="108"/>
      <c r="N61" s="108"/>
      <c r="O61" s="83"/>
      <c r="P61" s="83"/>
    </row>
    <row r="62" spans="1:16" s="79" customFormat="1">
      <c r="K62" s="83"/>
      <c r="L62" s="83"/>
      <c r="M62" s="108"/>
      <c r="N62" s="108"/>
      <c r="O62" s="83"/>
      <c r="P62" s="83"/>
    </row>
    <row r="63" spans="1:16" s="79" customFormat="1">
      <c r="K63" s="83"/>
      <c r="L63" s="83"/>
      <c r="M63" s="108"/>
      <c r="N63" s="108"/>
      <c r="O63" s="83"/>
      <c r="P63" s="83"/>
    </row>
    <row r="64" spans="1:16" s="79" customFormat="1">
      <c r="K64" s="83"/>
      <c r="L64" s="83"/>
      <c r="M64" s="108"/>
      <c r="N64" s="108"/>
      <c r="O64" s="83"/>
      <c r="P64" s="83"/>
    </row>
    <row r="65" spans="11:16" s="79" customFormat="1">
      <c r="K65" s="83"/>
      <c r="L65" s="83"/>
      <c r="M65" s="108"/>
      <c r="N65" s="108"/>
      <c r="O65" s="83"/>
      <c r="P65" s="83"/>
    </row>
    <row r="66" spans="11:16" s="79" customFormat="1">
      <c r="K66" s="83"/>
      <c r="L66" s="83"/>
      <c r="M66" s="108"/>
      <c r="N66" s="108"/>
      <c r="O66" s="83"/>
      <c r="P66" s="83"/>
    </row>
    <row r="67" spans="11:16" s="79" customFormat="1">
      <c r="K67" s="83"/>
      <c r="L67" s="83"/>
      <c r="M67" s="108"/>
      <c r="N67" s="108"/>
      <c r="O67" s="83"/>
      <c r="P67" s="83"/>
    </row>
    <row r="68" spans="11:16" s="79" customFormat="1">
      <c r="K68" s="83"/>
      <c r="L68" s="83"/>
      <c r="M68" s="108"/>
      <c r="N68" s="108"/>
      <c r="O68" s="83"/>
      <c r="P68" s="83"/>
    </row>
    <row r="69" spans="11:16" s="79" customFormat="1">
      <c r="K69" s="83"/>
      <c r="L69" s="83"/>
      <c r="M69" s="108"/>
      <c r="N69" s="108"/>
      <c r="O69" s="83"/>
      <c r="P69" s="83"/>
    </row>
    <row r="70" spans="11:16" s="79" customFormat="1">
      <c r="K70" s="83"/>
      <c r="L70" s="83"/>
      <c r="M70" s="108"/>
      <c r="N70" s="108"/>
      <c r="O70" s="83"/>
      <c r="P70" s="83"/>
    </row>
    <row r="71" spans="11:16" s="79" customFormat="1">
      <c r="K71" s="83"/>
      <c r="L71" s="83"/>
      <c r="M71" s="108"/>
      <c r="N71" s="108"/>
      <c r="O71" s="83"/>
      <c r="P71" s="83"/>
    </row>
    <row r="72" spans="11:16" s="79" customFormat="1">
      <c r="K72" s="83"/>
      <c r="L72" s="83"/>
      <c r="M72" s="108"/>
      <c r="N72" s="108"/>
      <c r="O72" s="83"/>
      <c r="P72" s="83"/>
    </row>
    <row r="73" spans="11:16" s="79" customFormat="1">
      <c r="K73" s="83"/>
      <c r="L73" s="83"/>
      <c r="M73" s="108"/>
      <c r="N73" s="108"/>
      <c r="O73" s="83"/>
      <c r="P73" s="83"/>
    </row>
    <row r="74" spans="11:16" s="79" customFormat="1">
      <c r="K74" s="83"/>
      <c r="L74" s="83"/>
      <c r="M74" s="108"/>
      <c r="N74" s="108"/>
      <c r="O74" s="83"/>
      <c r="P74" s="83"/>
    </row>
    <row r="75" spans="11:16" s="79" customFormat="1">
      <c r="K75" s="83"/>
      <c r="L75" s="83"/>
      <c r="M75" s="108"/>
      <c r="N75" s="108"/>
      <c r="O75" s="83"/>
      <c r="P75" s="83"/>
    </row>
    <row r="76" spans="11:16" s="79" customFormat="1">
      <c r="K76" s="83"/>
      <c r="L76" s="83"/>
      <c r="M76" s="108"/>
      <c r="N76" s="108"/>
      <c r="O76" s="83"/>
      <c r="P76" s="83"/>
    </row>
    <row r="77" spans="11:16" s="79" customFormat="1">
      <c r="K77" s="83"/>
      <c r="L77" s="83"/>
      <c r="M77" s="108"/>
      <c r="N77" s="108"/>
      <c r="O77" s="83"/>
      <c r="P77" s="83"/>
    </row>
    <row r="78" spans="11:16" s="79" customFormat="1">
      <c r="K78" s="83"/>
      <c r="L78" s="83"/>
      <c r="M78" s="108"/>
      <c r="N78" s="108"/>
      <c r="O78" s="83"/>
      <c r="P78" s="83"/>
    </row>
    <row r="79" spans="11:16" s="79" customFormat="1">
      <c r="K79" s="83"/>
      <c r="L79" s="83"/>
      <c r="M79" s="108"/>
      <c r="N79" s="108"/>
      <c r="O79" s="83"/>
      <c r="P79" s="83"/>
    </row>
    <row r="80" spans="11:16" s="79" customFormat="1">
      <c r="K80" s="83"/>
      <c r="L80" s="83"/>
      <c r="M80" s="108"/>
      <c r="N80" s="108"/>
      <c r="O80" s="83"/>
      <c r="P80" s="83"/>
    </row>
    <row r="81" spans="11:16" s="79" customFormat="1">
      <c r="K81" s="83"/>
      <c r="L81" s="83"/>
      <c r="M81" s="108"/>
      <c r="N81" s="108"/>
      <c r="O81" s="83"/>
      <c r="P81" s="83"/>
    </row>
    <row r="82" spans="11:16" s="79" customFormat="1">
      <c r="K82" s="83"/>
      <c r="L82" s="83"/>
      <c r="M82" s="108"/>
      <c r="N82" s="108"/>
      <c r="O82" s="83"/>
      <c r="P82" s="83"/>
    </row>
    <row r="83" spans="11:16" s="79" customFormat="1">
      <c r="K83" s="83"/>
      <c r="L83" s="83"/>
      <c r="M83" s="108"/>
      <c r="N83" s="108"/>
      <c r="O83" s="83"/>
      <c r="P83" s="83"/>
    </row>
    <row r="84" spans="11:16" s="79" customFormat="1">
      <c r="K84" s="83"/>
      <c r="L84" s="83"/>
      <c r="M84" s="108"/>
      <c r="N84" s="108"/>
      <c r="O84" s="83"/>
      <c r="P84" s="83"/>
    </row>
    <row r="85" spans="11:16" s="79" customFormat="1">
      <c r="K85" s="83"/>
      <c r="L85" s="83"/>
      <c r="M85" s="108"/>
      <c r="N85" s="108"/>
      <c r="O85" s="83"/>
      <c r="P85" s="83"/>
    </row>
    <row r="86" spans="11:16" s="79" customFormat="1">
      <c r="K86" s="83"/>
      <c r="L86" s="83"/>
      <c r="M86" s="108"/>
      <c r="N86" s="108"/>
      <c r="O86" s="83"/>
      <c r="P86" s="83"/>
    </row>
    <row r="87" spans="11:16" s="79" customFormat="1">
      <c r="K87" s="83"/>
      <c r="L87" s="83"/>
      <c r="M87" s="108"/>
      <c r="N87" s="108"/>
      <c r="O87" s="83"/>
      <c r="P87" s="83"/>
    </row>
    <row r="88" spans="11:16" s="79" customFormat="1">
      <c r="K88" s="83"/>
      <c r="L88" s="83"/>
      <c r="M88" s="108"/>
      <c r="N88" s="108"/>
      <c r="O88" s="83"/>
      <c r="P88" s="83"/>
    </row>
    <row r="89" spans="11:16" s="79" customFormat="1">
      <c r="K89" s="83"/>
      <c r="L89" s="83"/>
      <c r="M89" s="108"/>
      <c r="N89" s="108"/>
      <c r="O89" s="83"/>
      <c r="P89" s="83"/>
    </row>
    <row r="90" spans="11:16" s="79" customFormat="1">
      <c r="K90" s="83"/>
      <c r="L90" s="83"/>
      <c r="M90" s="108"/>
      <c r="N90" s="108"/>
      <c r="O90" s="83"/>
      <c r="P90" s="83"/>
    </row>
    <row r="91" spans="11:16" s="79" customFormat="1">
      <c r="K91" s="83"/>
      <c r="L91" s="83"/>
      <c r="M91" s="108"/>
      <c r="N91" s="108"/>
      <c r="O91" s="83"/>
      <c r="P91" s="83"/>
    </row>
    <row r="92" spans="11:16" s="79" customFormat="1">
      <c r="K92" s="83"/>
      <c r="L92" s="83"/>
      <c r="M92" s="108"/>
      <c r="N92" s="108"/>
      <c r="O92" s="83"/>
      <c r="P92" s="83"/>
    </row>
    <row r="93" spans="11:16" s="79" customFormat="1">
      <c r="K93" s="83"/>
      <c r="L93" s="83"/>
      <c r="M93" s="108"/>
      <c r="N93" s="108"/>
      <c r="O93" s="83"/>
      <c r="P93" s="83"/>
    </row>
    <row r="94" spans="11:16" s="79" customFormat="1">
      <c r="K94" s="83"/>
      <c r="L94" s="83"/>
      <c r="M94" s="108"/>
      <c r="N94" s="108"/>
      <c r="O94" s="83"/>
      <c r="P94" s="83"/>
    </row>
    <row r="95" spans="11:16" s="79" customFormat="1">
      <c r="K95" s="83"/>
      <c r="L95" s="83"/>
      <c r="M95" s="108"/>
      <c r="N95" s="108"/>
      <c r="O95" s="83"/>
      <c r="P95" s="83"/>
    </row>
    <row r="96" spans="11:16" s="79" customFormat="1">
      <c r="K96" s="83"/>
      <c r="L96" s="83"/>
      <c r="M96" s="108"/>
      <c r="N96" s="108"/>
      <c r="O96" s="83"/>
      <c r="P96" s="83"/>
    </row>
    <row r="97" spans="11:16" s="79" customFormat="1">
      <c r="K97" s="83"/>
      <c r="L97" s="83"/>
      <c r="M97" s="108"/>
      <c r="N97" s="108"/>
      <c r="O97" s="83"/>
      <c r="P97" s="83"/>
    </row>
    <row r="98" spans="11:16" s="79" customFormat="1">
      <c r="K98" s="83"/>
      <c r="L98" s="83"/>
      <c r="M98" s="108"/>
      <c r="N98" s="108"/>
      <c r="O98" s="83"/>
      <c r="P98" s="83"/>
    </row>
    <row r="99" spans="11:16" s="79" customFormat="1">
      <c r="K99" s="83"/>
      <c r="L99" s="83"/>
      <c r="M99" s="108"/>
      <c r="N99" s="108"/>
      <c r="O99" s="83"/>
      <c r="P99" s="83"/>
    </row>
    <row r="100" spans="11:16" s="79" customFormat="1">
      <c r="K100" s="83"/>
      <c r="L100" s="83"/>
      <c r="M100" s="108"/>
      <c r="N100" s="108"/>
      <c r="O100" s="83"/>
      <c r="P100" s="83"/>
    </row>
    <row r="101" spans="11:16" s="79" customFormat="1">
      <c r="K101" s="83"/>
      <c r="L101" s="83"/>
      <c r="M101" s="108"/>
      <c r="N101" s="108"/>
      <c r="O101" s="83"/>
      <c r="P101" s="83"/>
    </row>
    <row r="102" spans="11:16" s="79" customFormat="1">
      <c r="K102" s="83"/>
      <c r="L102" s="83"/>
      <c r="M102" s="108"/>
      <c r="N102" s="108"/>
      <c r="O102" s="83"/>
      <c r="P102" s="83"/>
    </row>
    <row r="103" spans="11:16" s="79" customFormat="1">
      <c r="K103" s="83"/>
      <c r="L103" s="83"/>
      <c r="M103" s="108"/>
      <c r="N103" s="108"/>
      <c r="O103" s="83"/>
      <c r="P103" s="83"/>
    </row>
    <row r="104" spans="11:16" s="79" customFormat="1">
      <c r="K104" s="83"/>
      <c r="L104" s="83"/>
      <c r="M104" s="108"/>
      <c r="N104" s="108"/>
      <c r="O104" s="83"/>
      <c r="P104" s="83"/>
    </row>
    <row r="105" spans="11:16" s="79" customFormat="1">
      <c r="K105" s="83"/>
      <c r="L105" s="83"/>
      <c r="M105" s="108"/>
      <c r="N105" s="108"/>
      <c r="O105" s="83"/>
      <c r="P105" s="83"/>
    </row>
    <row r="106" spans="11:16" s="79" customFormat="1">
      <c r="K106" s="83"/>
      <c r="L106" s="83"/>
      <c r="M106" s="108"/>
      <c r="N106" s="108"/>
      <c r="O106" s="83"/>
      <c r="P106" s="83"/>
    </row>
    <row r="107" spans="11:16" s="79" customFormat="1">
      <c r="K107" s="83"/>
      <c r="L107" s="83"/>
      <c r="M107" s="108"/>
      <c r="N107" s="108"/>
      <c r="O107" s="83"/>
      <c r="P107" s="83"/>
    </row>
    <row r="108" spans="11:16" s="79" customFormat="1">
      <c r="K108" s="83"/>
      <c r="L108" s="83"/>
      <c r="M108" s="108"/>
      <c r="N108" s="108"/>
      <c r="O108" s="83"/>
      <c r="P108" s="83"/>
    </row>
    <row r="109" spans="11:16" s="79" customFormat="1">
      <c r="K109" s="83"/>
      <c r="L109" s="83"/>
      <c r="M109" s="108"/>
      <c r="N109" s="108"/>
      <c r="O109" s="83"/>
      <c r="P109" s="83"/>
    </row>
    <row r="110" spans="11:16" s="79" customFormat="1">
      <c r="K110" s="83"/>
      <c r="L110" s="83"/>
      <c r="M110" s="108"/>
      <c r="N110" s="108"/>
      <c r="O110" s="83"/>
      <c r="P110" s="83"/>
    </row>
    <row r="111" spans="11:16" s="79" customFormat="1">
      <c r="K111" s="83"/>
      <c r="L111" s="83"/>
      <c r="M111" s="108"/>
      <c r="N111" s="108"/>
      <c r="O111" s="83"/>
      <c r="P111" s="83"/>
    </row>
    <row r="112" spans="11:16" s="79" customFormat="1">
      <c r="K112" s="83"/>
      <c r="L112" s="83"/>
      <c r="M112" s="108"/>
      <c r="N112" s="108"/>
      <c r="O112" s="83"/>
      <c r="P112" s="83"/>
    </row>
    <row r="113" spans="11:16" s="79" customFormat="1">
      <c r="K113" s="83"/>
      <c r="L113" s="83"/>
      <c r="M113" s="108"/>
      <c r="N113" s="108"/>
      <c r="O113" s="83"/>
      <c r="P113" s="83"/>
    </row>
    <row r="114" spans="11:16" s="79" customFormat="1">
      <c r="K114" s="83"/>
      <c r="L114" s="83"/>
      <c r="M114" s="108"/>
      <c r="N114" s="108"/>
      <c r="O114" s="83"/>
      <c r="P114" s="83"/>
    </row>
    <row r="115" spans="11:16" s="79" customFormat="1">
      <c r="K115" s="83"/>
      <c r="L115" s="83"/>
      <c r="M115" s="108"/>
      <c r="N115" s="108"/>
      <c r="O115" s="83"/>
      <c r="P115" s="83"/>
    </row>
    <row r="116" spans="11:16" s="79" customFormat="1">
      <c r="K116" s="83"/>
      <c r="L116" s="83"/>
      <c r="M116" s="108"/>
      <c r="N116" s="108"/>
      <c r="O116" s="83"/>
      <c r="P116" s="83"/>
    </row>
    <row r="117" spans="11:16" s="79" customFormat="1">
      <c r="K117" s="83"/>
      <c r="L117" s="83"/>
      <c r="M117" s="108"/>
      <c r="N117" s="108"/>
      <c r="O117" s="83"/>
      <c r="P117" s="83"/>
    </row>
    <row r="118" spans="11:16" s="79" customFormat="1">
      <c r="K118" s="83"/>
      <c r="L118" s="83"/>
      <c r="M118" s="108"/>
      <c r="N118" s="108"/>
      <c r="O118" s="83"/>
      <c r="P118" s="83"/>
    </row>
    <row r="119" spans="11:16" s="79" customFormat="1">
      <c r="K119" s="83"/>
      <c r="L119" s="83"/>
      <c r="M119" s="108"/>
      <c r="N119" s="108"/>
      <c r="O119" s="83"/>
      <c r="P119" s="83"/>
    </row>
    <row r="120" spans="11:16" s="79" customFormat="1">
      <c r="K120" s="83"/>
      <c r="L120" s="83"/>
      <c r="M120" s="108"/>
      <c r="N120" s="108"/>
      <c r="O120" s="83"/>
      <c r="P120" s="83"/>
    </row>
    <row r="121" spans="11:16" s="79" customFormat="1">
      <c r="K121" s="83"/>
      <c r="L121" s="83"/>
      <c r="M121" s="108"/>
      <c r="N121" s="108"/>
      <c r="O121" s="83"/>
      <c r="P121" s="83"/>
    </row>
    <row r="122" spans="11:16" s="79" customFormat="1">
      <c r="K122" s="83"/>
      <c r="L122" s="83"/>
      <c r="M122" s="108"/>
      <c r="N122" s="108"/>
      <c r="O122" s="83"/>
      <c r="P122" s="83"/>
    </row>
    <row r="123" spans="11:16" s="79" customFormat="1">
      <c r="K123" s="83"/>
      <c r="L123" s="83"/>
      <c r="M123" s="108"/>
      <c r="N123" s="108"/>
      <c r="O123" s="83"/>
      <c r="P123" s="83"/>
    </row>
    <row r="124" spans="11:16" s="79" customFormat="1">
      <c r="K124" s="83"/>
      <c r="L124" s="83"/>
      <c r="M124" s="108"/>
      <c r="N124" s="108"/>
      <c r="O124" s="83"/>
      <c r="P124" s="83"/>
    </row>
    <row r="125" spans="11:16" s="79" customFormat="1">
      <c r="K125" s="83"/>
      <c r="L125" s="83"/>
      <c r="M125" s="108"/>
      <c r="N125" s="108"/>
      <c r="O125" s="83"/>
      <c r="P125" s="83"/>
    </row>
    <row r="126" spans="11:16" s="79" customFormat="1">
      <c r="K126" s="83"/>
      <c r="L126" s="83"/>
      <c r="M126" s="108"/>
      <c r="N126" s="108"/>
      <c r="O126" s="83"/>
      <c r="P126" s="83"/>
    </row>
    <row r="127" spans="11:16" s="79" customFormat="1">
      <c r="K127" s="83"/>
      <c r="L127" s="83"/>
      <c r="M127" s="108"/>
      <c r="N127" s="108"/>
      <c r="O127" s="83"/>
      <c r="P127" s="83"/>
    </row>
    <row r="128" spans="11:16" s="79" customFormat="1">
      <c r="K128" s="83"/>
      <c r="L128" s="83"/>
      <c r="M128" s="108"/>
      <c r="N128" s="108"/>
      <c r="O128" s="83"/>
      <c r="P128" s="83"/>
    </row>
    <row r="129" spans="11:16" s="79" customFormat="1">
      <c r="K129" s="83"/>
      <c r="L129" s="83"/>
      <c r="M129" s="108"/>
      <c r="N129" s="108"/>
      <c r="O129" s="83"/>
      <c r="P129" s="83"/>
    </row>
    <row r="130" spans="11:16" s="79" customFormat="1">
      <c r="K130" s="83"/>
      <c r="L130" s="83"/>
      <c r="M130" s="108"/>
      <c r="N130" s="108"/>
      <c r="O130" s="83"/>
      <c r="P130" s="83"/>
    </row>
    <row r="131" spans="11:16" s="79" customFormat="1">
      <c r="K131" s="83"/>
      <c r="L131" s="83"/>
      <c r="M131" s="108"/>
      <c r="N131" s="108"/>
      <c r="O131" s="83"/>
      <c r="P131" s="83"/>
    </row>
    <row r="132" spans="11:16" s="79" customFormat="1">
      <c r="K132" s="83"/>
      <c r="L132" s="83"/>
      <c r="M132" s="108"/>
      <c r="N132" s="108"/>
      <c r="O132" s="83"/>
      <c r="P132" s="83"/>
    </row>
    <row r="133" spans="11:16" s="79" customFormat="1">
      <c r="K133" s="83"/>
      <c r="L133" s="83"/>
      <c r="M133" s="108"/>
      <c r="N133" s="108"/>
      <c r="O133" s="83"/>
      <c r="P133" s="83"/>
    </row>
    <row r="134" spans="11:16" s="79" customFormat="1">
      <c r="K134" s="83"/>
      <c r="L134" s="83"/>
      <c r="M134" s="108"/>
      <c r="N134" s="108"/>
      <c r="O134" s="83"/>
      <c r="P134" s="83"/>
    </row>
    <row r="135" spans="11:16" s="79" customFormat="1">
      <c r="K135" s="83"/>
      <c r="L135" s="83"/>
      <c r="M135" s="108"/>
      <c r="N135" s="108"/>
      <c r="O135" s="83"/>
      <c r="P135" s="83"/>
    </row>
    <row r="136" spans="11:16" s="79" customFormat="1">
      <c r="K136" s="83"/>
      <c r="L136" s="83"/>
      <c r="M136" s="108"/>
      <c r="N136" s="108"/>
      <c r="O136" s="83"/>
      <c r="P136" s="83"/>
    </row>
    <row r="137" spans="11:16" s="79" customFormat="1">
      <c r="K137" s="83"/>
      <c r="L137" s="83"/>
      <c r="M137" s="108"/>
      <c r="N137" s="108"/>
      <c r="O137" s="83"/>
      <c r="P137" s="83"/>
    </row>
    <row r="138" spans="11:16" s="79" customFormat="1">
      <c r="K138" s="83"/>
      <c r="L138" s="83"/>
      <c r="M138" s="108"/>
      <c r="N138" s="108"/>
      <c r="O138" s="83"/>
      <c r="P138" s="83"/>
    </row>
    <row r="139" spans="11:16" s="79" customFormat="1">
      <c r="K139" s="83"/>
      <c r="L139" s="83"/>
      <c r="M139" s="108"/>
      <c r="N139" s="108"/>
      <c r="O139" s="83"/>
      <c r="P139" s="83"/>
    </row>
    <row r="140" spans="11:16" s="79" customFormat="1">
      <c r="K140" s="83"/>
      <c r="L140" s="83"/>
      <c r="M140" s="108"/>
      <c r="N140" s="108"/>
      <c r="O140" s="83"/>
      <c r="P140" s="83"/>
    </row>
    <row r="141" spans="11:16" s="79" customFormat="1">
      <c r="K141" s="83"/>
      <c r="L141" s="83"/>
      <c r="M141" s="108"/>
      <c r="N141" s="108"/>
      <c r="O141" s="83"/>
      <c r="P141" s="83"/>
    </row>
    <row r="142" spans="11:16" s="79" customFormat="1">
      <c r="K142" s="83"/>
      <c r="L142" s="82"/>
      <c r="M142" s="81"/>
      <c r="N142" s="81"/>
      <c r="O142" s="82"/>
      <c r="P142" s="82"/>
    </row>
  </sheetData>
  <sortState xmlns:xlrd2="http://schemas.microsoft.com/office/spreadsheetml/2017/richdata2" ref="L40:P43">
    <sortCondition descending="1" ref="O40:O43"/>
  </sortState>
  <mergeCells count="10">
    <mergeCell ref="L1:P1"/>
    <mergeCell ref="A34:I36"/>
    <mergeCell ref="A37:I39"/>
    <mergeCell ref="A47:I48"/>
    <mergeCell ref="A1:I1"/>
    <mergeCell ref="A2:I3"/>
    <mergeCell ref="L2:P3"/>
    <mergeCell ref="A20:I29"/>
    <mergeCell ref="A30:I30"/>
    <mergeCell ref="A32:E32"/>
  </mergeCells>
  <pageMargins left="0.70866141732283472" right="0.70866141732283472" top="0.74803149606299213" bottom="0.74803149606299213" header="0.31496062992125984" footer="0.31496062992125984"/>
  <pageSetup paperSize="9" scale="71" orientation="landscape" r:id="rId1"/>
  <headerFooter>
    <oddHeader>&amp;COECD Affordable Housing Database, http://oe.cd/ahd</oddHeader>
    <oddFooter>&amp;R&amp;F - &amp;A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C8C3-2742-45DF-877F-66A47C0E20CC}">
  <sheetPr>
    <pageSetUpPr fitToPage="1"/>
  </sheetPr>
  <dimension ref="A1:M81"/>
  <sheetViews>
    <sheetView zoomScale="85" zoomScaleNormal="85" workbookViewId="0">
      <selection sqref="A1:M1"/>
    </sheetView>
  </sheetViews>
  <sheetFormatPr baseColWidth="10" defaultColWidth="8.83203125" defaultRowHeight="13"/>
  <cols>
    <col min="1" max="1" width="20.6640625" style="79" customWidth="1"/>
    <col min="2" max="3" width="10.5" style="103" bestFit="1" customWidth="1"/>
    <col min="4" max="5" width="11.6640625" style="103" customWidth="1"/>
    <col min="6" max="6" width="9.5" style="103" bestFit="1" customWidth="1"/>
    <col min="7" max="7" width="11.6640625" style="103" customWidth="1"/>
    <col min="8" max="8" width="10.5" style="103" bestFit="1" customWidth="1"/>
    <col min="9" max="9" width="11" style="104" bestFit="1" customWidth="1"/>
    <col min="10" max="10" width="10.5" style="104" bestFit="1" customWidth="1"/>
    <col min="11" max="11" width="9.83203125" style="104" customWidth="1"/>
    <col min="12" max="12" width="9.5" style="104" customWidth="1"/>
    <col min="13" max="13" width="11.1640625" style="104" customWidth="1"/>
  </cols>
  <sheetData>
    <row r="1" spans="1:13" ht="36.75" customHeight="1" thickBot="1">
      <c r="A1" s="268" t="s">
        <v>361</v>
      </c>
      <c r="B1" s="268"/>
      <c r="C1" s="268"/>
      <c r="D1" s="268"/>
      <c r="E1" s="268"/>
      <c r="F1" s="268"/>
      <c r="G1" s="268"/>
      <c r="H1" s="268"/>
      <c r="I1" s="268"/>
      <c r="J1" s="268"/>
      <c r="K1" s="268"/>
      <c r="L1" s="268"/>
      <c r="M1" s="268"/>
    </row>
    <row r="2" spans="1:13" ht="34.5" customHeight="1">
      <c r="A2" s="272" t="s">
        <v>362</v>
      </c>
      <c r="B2" s="272"/>
      <c r="C2" s="272"/>
      <c r="D2" s="272"/>
      <c r="E2" s="272"/>
      <c r="F2" s="272"/>
      <c r="G2" s="272"/>
      <c r="H2" s="272"/>
      <c r="I2" s="272"/>
      <c r="J2" s="272"/>
      <c r="K2" s="272"/>
      <c r="L2" s="272"/>
      <c r="M2" s="272"/>
    </row>
    <row r="3" spans="1:13">
      <c r="A3" s="80"/>
      <c r="B3" s="205"/>
      <c r="C3" s="205"/>
      <c r="D3" s="205"/>
      <c r="E3" s="205"/>
      <c r="F3" s="205"/>
      <c r="G3" s="205"/>
      <c r="H3" s="205"/>
      <c r="I3" s="108"/>
      <c r="J3" s="108"/>
      <c r="K3" s="108"/>
      <c r="L3" s="108"/>
      <c r="M3" s="108"/>
    </row>
    <row r="4" spans="1:13" ht="13.5" customHeight="1">
      <c r="A4" s="80"/>
      <c r="B4" s="271" t="s">
        <v>274</v>
      </c>
      <c r="C4" s="271"/>
      <c r="D4" s="271"/>
      <c r="E4" s="271" t="s">
        <v>341</v>
      </c>
      <c r="F4" s="271"/>
      <c r="G4" s="271"/>
      <c r="H4" s="271" t="s">
        <v>270</v>
      </c>
      <c r="I4" s="271"/>
      <c r="J4" s="271"/>
      <c r="K4" s="271" t="s">
        <v>84</v>
      </c>
      <c r="L4" s="271"/>
      <c r="M4" s="271"/>
    </row>
    <row r="5" spans="1:13" ht="32.25" customHeight="1">
      <c r="A5" s="201"/>
      <c r="B5" s="198" t="s">
        <v>306</v>
      </c>
      <c r="C5" s="198" t="s">
        <v>307</v>
      </c>
      <c r="D5" s="199" t="s">
        <v>331</v>
      </c>
      <c r="E5" s="200" t="s">
        <v>306</v>
      </c>
      <c r="F5" s="200" t="s">
        <v>307</v>
      </c>
      <c r="G5" s="199" t="s">
        <v>331</v>
      </c>
      <c r="H5" s="200" t="s">
        <v>306</v>
      </c>
      <c r="I5" s="200" t="s">
        <v>307</v>
      </c>
      <c r="J5" s="199" t="s">
        <v>340</v>
      </c>
      <c r="K5" s="200" t="s">
        <v>306</v>
      </c>
      <c r="L5" s="200" t="s">
        <v>307</v>
      </c>
      <c r="M5" s="199" t="s">
        <v>331</v>
      </c>
    </row>
    <row r="6" spans="1:13">
      <c r="A6" s="97" t="s">
        <v>20</v>
      </c>
      <c r="B6" s="96">
        <v>9002700</v>
      </c>
      <c r="C6" s="96">
        <v>10264400</v>
      </c>
      <c r="D6" s="96">
        <v>10911000</v>
      </c>
      <c r="E6" s="96">
        <v>22340.024000000001</v>
      </c>
      <c r="F6" s="96">
        <v>24966.643</v>
      </c>
      <c r="G6" s="96">
        <v>25978.935000000001</v>
      </c>
      <c r="H6" s="95">
        <v>402.98524298810059</v>
      </c>
      <c r="I6" s="95">
        <v>411.12455527160779</v>
      </c>
      <c r="J6" s="95">
        <v>419.99412216089689</v>
      </c>
      <c r="K6" s="97">
        <v>2011</v>
      </c>
      <c r="L6" s="97">
        <v>2018</v>
      </c>
      <c r="M6" s="97">
        <v>2022</v>
      </c>
    </row>
    <row r="7" spans="1:13">
      <c r="A7" s="80" t="s">
        <v>14</v>
      </c>
      <c r="B7" s="196">
        <v>4441408</v>
      </c>
      <c r="C7" s="196">
        <v>4756000</v>
      </c>
      <c r="D7" s="196">
        <v>4996085</v>
      </c>
      <c r="E7" s="196">
        <v>8388.5339999999997</v>
      </c>
      <c r="F7" s="196">
        <v>8837.7070000000003</v>
      </c>
      <c r="G7" s="195">
        <v>8951.52</v>
      </c>
      <c r="H7" s="197">
        <v>529.46176292544089</v>
      </c>
      <c r="I7" s="197">
        <v>538.14863968674229</v>
      </c>
      <c r="J7" s="197">
        <v>558.12699966039281</v>
      </c>
      <c r="K7" s="80">
        <v>2011</v>
      </c>
      <c r="L7" s="80">
        <v>2018</v>
      </c>
      <c r="M7" s="80">
        <v>2021</v>
      </c>
    </row>
    <row r="8" spans="1:13">
      <c r="A8" s="97" t="s">
        <v>127</v>
      </c>
      <c r="B8" s="96">
        <v>4766552</v>
      </c>
      <c r="C8" s="96">
        <v>5153019</v>
      </c>
      <c r="D8" s="96">
        <v>5577016</v>
      </c>
      <c r="E8" s="96">
        <v>10895.591</v>
      </c>
      <c r="F8" s="96">
        <v>11403.74</v>
      </c>
      <c r="G8" s="96">
        <v>11506.938</v>
      </c>
      <c r="H8" s="95">
        <v>437.47530537811116</v>
      </c>
      <c r="I8" s="95">
        <v>451.87096513950689</v>
      </c>
      <c r="J8" s="95">
        <v>484.66551223270693</v>
      </c>
      <c r="K8" s="97">
        <v>2010</v>
      </c>
      <c r="L8" s="97">
        <v>2018</v>
      </c>
      <c r="M8" s="97">
        <v>2020</v>
      </c>
    </row>
    <row r="9" spans="1:13">
      <c r="A9" s="80" t="s">
        <v>299</v>
      </c>
      <c r="B9" s="196">
        <v>57324185</v>
      </c>
      <c r="C9" s="196">
        <v>71015000</v>
      </c>
      <c r="D9" s="196">
        <v>72395000</v>
      </c>
      <c r="E9" s="196">
        <v>194890.682</v>
      </c>
      <c r="F9" s="196">
        <v>208494.9</v>
      </c>
      <c r="G9" s="195">
        <v>210147.125</v>
      </c>
      <c r="H9" s="197">
        <v>294.13507311755416</v>
      </c>
      <c r="I9" s="197">
        <v>340.60785179877303</v>
      </c>
      <c r="J9" s="197">
        <v>344.49674246078791</v>
      </c>
      <c r="K9" s="80">
        <v>2010</v>
      </c>
      <c r="L9" s="80">
        <v>2018</v>
      </c>
      <c r="M9" s="80">
        <v>2019</v>
      </c>
    </row>
    <row r="10" spans="1:13">
      <c r="A10" s="97" t="s">
        <v>10</v>
      </c>
      <c r="B10" s="96">
        <v>3887076</v>
      </c>
      <c r="C10" s="96">
        <v>3951806</v>
      </c>
      <c r="D10" s="96">
        <v>4261454</v>
      </c>
      <c r="E10" s="96">
        <v>7348.3275000000003</v>
      </c>
      <c r="F10" s="96">
        <v>7075.9465</v>
      </c>
      <c r="G10" s="96">
        <v>6877.7425000000003</v>
      </c>
      <c r="H10" s="95">
        <v>528.97424618050843</v>
      </c>
      <c r="I10" s="95">
        <v>558.48443738233459</v>
      </c>
      <c r="J10" s="95">
        <v>619.60069019740126</v>
      </c>
      <c r="K10" s="97">
        <v>2011</v>
      </c>
      <c r="L10" s="97">
        <v>2017</v>
      </c>
      <c r="M10" s="97">
        <v>2021</v>
      </c>
    </row>
    <row r="11" spans="1:13">
      <c r="A11" s="80" t="s">
        <v>22</v>
      </c>
      <c r="B11" s="196">
        <v>14569633</v>
      </c>
      <c r="C11" s="196">
        <v>15412443</v>
      </c>
      <c r="D11" s="196">
        <v>16284235</v>
      </c>
      <c r="E11" s="196">
        <v>34339.328000000001</v>
      </c>
      <c r="F11" s="196">
        <v>36109.487000000001</v>
      </c>
      <c r="G11" s="195">
        <v>38226.498</v>
      </c>
      <c r="H11" s="197">
        <v>424.28416187992963</v>
      </c>
      <c r="I11" s="197">
        <v>426.82531047865621</v>
      </c>
      <c r="J11" s="197">
        <v>425.99337768267446</v>
      </c>
      <c r="K11" s="80">
        <v>2011</v>
      </c>
      <c r="L11" s="80">
        <v>2016</v>
      </c>
      <c r="M11" s="80">
        <v>2021</v>
      </c>
    </row>
    <row r="12" spans="1:13">
      <c r="A12" s="97" t="s">
        <v>1</v>
      </c>
      <c r="B12" s="96">
        <v>5584015</v>
      </c>
      <c r="C12" s="96">
        <v>6486533</v>
      </c>
      <c r="D12" s="96">
        <v>6540229</v>
      </c>
      <c r="E12" s="96">
        <v>17254.159</v>
      </c>
      <c r="F12" s="96">
        <v>18419.191999999999</v>
      </c>
      <c r="G12" s="96">
        <v>19458.310000000001</v>
      </c>
      <c r="H12" s="95">
        <v>323.63298611076902</v>
      </c>
      <c r="I12" s="95">
        <v>352.16164748160509</v>
      </c>
      <c r="J12" s="95">
        <v>336.11495551258048</v>
      </c>
      <c r="K12" s="97">
        <v>2011</v>
      </c>
      <c r="L12" s="97">
        <v>2017</v>
      </c>
      <c r="M12" s="97">
        <v>2020</v>
      </c>
    </row>
    <row r="13" spans="1:13">
      <c r="A13" s="80" t="s">
        <v>300</v>
      </c>
      <c r="B13" s="196">
        <v>13407206</v>
      </c>
      <c r="C13" s="196">
        <v>16813692</v>
      </c>
      <c r="D13" s="196">
        <v>19092849</v>
      </c>
      <c r="E13" s="196">
        <v>46313.898000000001</v>
      </c>
      <c r="F13" s="196">
        <v>48258.493999999999</v>
      </c>
      <c r="G13" s="195">
        <v>51682.692000000003</v>
      </c>
      <c r="H13" s="197">
        <v>289.48558810575605</v>
      </c>
      <c r="I13" s="197">
        <v>348.408966098279</v>
      </c>
      <c r="J13" s="197">
        <v>369.42442936215474</v>
      </c>
      <c r="K13" s="80">
        <v>2015</v>
      </c>
      <c r="L13" s="80">
        <v>2018</v>
      </c>
      <c r="M13" s="80">
        <v>2022</v>
      </c>
    </row>
    <row r="14" spans="1:13">
      <c r="A14" s="97" t="s">
        <v>301</v>
      </c>
      <c r="B14" s="96">
        <v>1267597</v>
      </c>
      <c r="C14" s="96">
        <v>1540029</v>
      </c>
      <c r="D14" s="96">
        <v>1722602</v>
      </c>
      <c r="E14" s="96">
        <v>4533.8940000000002</v>
      </c>
      <c r="F14" s="96">
        <v>5003.4019576721303</v>
      </c>
      <c r="G14" s="96">
        <v>5213.3736708059305</v>
      </c>
      <c r="H14" s="95">
        <v>279.58240752871592</v>
      </c>
      <c r="I14" s="95">
        <v>307.79637795011575</v>
      </c>
      <c r="J14" s="95">
        <v>330.41982193724175</v>
      </c>
      <c r="K14" s="97">
        <v>2010</v>
      </c>
      <c r="L14" s="97">
        <v>2018</v>
      </c>
      <c r="M14" s="97">
        <v>2022</v>
      </c>
    </row>
    <row r="15" spans="1:13">
      <c r="A15" s="80" t="s">
        <v>69</v>
      </c>
      <c r="B15" s="196">
        <v>2208580</v>
      </c>
      <c r="C15" s="196">
        <v>2231040</v>
      </c>
      <c r="D15" s="196">
        <v>2350444</v>
      </c>
      <c r="E15" s="196">
        <v>4255.6890000000003</v>
      </c>
      <c r="F15" s="196">
        <v>4174.3490000000002</v>
      </c>
      <c r="G15" s="195">
        <v>3878.9810000000002</v>
      </c>
      <c r="H15" s="197">
        <v>518.97119361870659</v>
      </c>
      <c r="I15" s="197">
        <v>534.4641763302493</v>
      </c>
      <c r="J15" s="197">
        <v>605.9436743825247</v>
      </c>
      <c r="K15" s="80">
        <v>2013</v>
      </c>
      <c r="L15" s="80">
        <v>2016</v>
      </c>
      <c r="M15" s="80">
        <v>2021</v>
      </c>
    </row>
    <row r="16" spans="1:13">
      <c r="A16" s="97" t="s">
        <v>134</v>
      </c>
      <c r="B16" s="96">
        <v>421386</v>
      </c>
      <c r="C16" s="96">
        <v>455410</v>
      </c>
      <c r="D16" s="96">
        <v>465842</v>
      </c>
      <c r="E16" s="96">
        <v>829.44399999999996</v>
      </c>
      <c r="F16" s="96">
        <v>870.07100000000003</v>
      </c>
      <c r="G16" s="96">
        <v>892.00599999999997</v>
      </c>
      <c r="H16" s="95">
        <v>508.03429767410461</v>
      </c>
      <c r="I16" s="95">
        <v>523.41705447026732</v>
      </c>
      <c r="J16" s="95">
        <v>522.24088178779073</v>
      </c>
      <c r="K16" s="97">
        <v>2010</v>
      </c>
      <c r="L16" s="97">
        <v>2018</v>
      </c>
      <c r="M16" s="97">
        <v>2020</v>
      </c>
    </row>
    <row r="17" spans="1:13">
      <c r="A17" s="80" t="s">
        <v>330</v>
      </c>
      <c r="B17" s="196">
        <v>4756572</v>
      </c>
      <c r="C17" s="196">
        <v>4990230</v>
      </c>
      <c r="D17" s="196">
        <v>5340033</v>
      </c>
      <c r="E17" s="196">
        <v>10496.672</v>
      </c>
      <c r="F17" s="196">
        <v>10542.941999999999</v>
      </c>
      <c r="G17" s="195">
        <v>10500.85</v>
      </c>
      <c r="H17" s="197">
        <v>453.15048426777554</v>
      </c>
      <c r="I17" s="197">
        <v>473.32423909758779</v>
      </c>
      <c r="J17" s="197">
        <v>508.53340443868825</v>
      </c>
      <c r="K17" s="80">
        <v>2011</v>
      </c>
      <c r="L17" s="80">
        <v>2015</v>
      </c>
      <c r="M17" s="80">
        <v>2021</v>
      </c>
    </row>
    <row r="18" spans="1:13">
      <c r="A18" s="97" t="s">
        <v>33</v>
      </c>
      <c r="B18" s="96">
        <v>2700000</v>
      </c>
      <c r="C18" s="96">
        <v>2900000</v>
      </c>
      <c r="D18" s="96">
        <v>3000000</v>
      </c>
      <c r="E18" s="96">
        <v>5543.8190000000004</v>
      </c>
      <c r="F18" s="96">
        <v>5789.9570000000003</v>
      </c>
      <c r="G18" s="96">
        <v>5910.5770000000002</v>
      </c>
      <c r="H18" s="95">
        <v>487.02888748712752</v>
      </c>
      <c r="I18" s="95">
        <v>500.86727759808923</v>
      </c>
      <c r="J18" s="95">
        <v>507.56465908489133</v>
      </c>
      <c r="K18" s="97">
        <v>2010</v>
      </c>
      <c r="L18" s="97">
        <v>2018</v>
      </c>
      <c r="M18" s="97">
        <v>2022</v>
      </c>
    </row>
    <row r="19" spans="1:13">
      <c r="A19" s="80" t="s">
        <v>6</v>
      </c>
      <c r="B19" s="196">
        <v>657791</v>
      </c>
      <c r="C19" s="196">
        <v>700512</v>
      </c>
      <c r="D19" s="196">
        <v>714000</v>
      </c>
      <c r="E19" s="196">
        <v>1327.4390000000001</v>
      </c>
      <c r="F19" s="196">
        <v>1317.384</v>
      </c>
      <c r="G19" s="195">
        <v>1326.855</v>
      </c>
      <c r="H19" s="197">
        <v>495.53388140622656</v>
      </c>
      <c r="I19" s="197">
        <v>531.74473046583228</v>
      </c>
      <c r="J19" s="197">
        <v>538.11456413850794</v>
      </c>
      <c r="K19" s="80">
        <v>2011</v>
      </c>
      <c r="L19" s="80">
        <v>2017</v>
      </c>
      <c r="M19" s="80">
        <v>2019</v>
      </c>
    </row>
    <row r="20" spans="1:13">
      <c r="A20" s="97" t="s">
        <v>31</v>
      </c>
      <c r="B20" s="96">
        <v>2807505</v>
      </c>
      <c r="C20" s="96">
        <v>3002665</v>
      </c>
      <c r="D20" s="96">
        <v>3187210</v>
      </c>
      <c r="E20" s="96">
        <v>5363.3410000000003</v>
      </c>
      <c r="F20" s="96">
        <v>5508.2089999999998</v>
      </c>
      <c r="G20" s="96">
        <v>5556.1080000000002</v>
      </c>
      <c r="H20" s="95">
        <v>523.46196149004879</v>
      </c>
      <c r="I20" s="95">
        <v>545.12546637210028</v>
      </c>
      <c r="J20" s="95">
        <v>573.64075716310765</v>
      </c>
      <c r="K20" s="97">
        <v>2010</v>
      </c>
      <c r="L20" s="97">
        <v>2017</v>
      </c>
      <c r="M20" s="97">
        <v>2022</v>
      </c>
    </row>
    <row r="21" spans="1:13">
      <c r="A21" s="80" t="s">
        <v>30</v>
      </c>
      <c r="B21" s="196">
        <v>33672000</v>
      </c>
      <c r="C21" s="196">
        <v>36330000</v>
      </c>
      <c r="D21" s="196">
        <v>39806000</v>
      </c>
      <c r="E21" s="196">
        <v>65087.317000000003</v>
      </c>
      <c r="F21" s="196">
        <v>67125.070999999996</v>
      </c>
      <c r="G21" s="195">
        <v>67349.922000000006</v>
      </c>
      <c r="H21" s="197">
        <v>517.33581213679463</v>
      </c>
      <c r="I21" s="197">
        <v>541.22847780674977</v>
      </c>
      <c r="J21" s="197">
        <v>591.0326072834946</v>
      </c>
      <c r="K21" s="80">
        <v>2011</v>
      </c>
      <c r="L21" s="80">
        <v>2018</v>
      </c>
      <c r="M21" s="80">
        <v>2019</v>
      </c>
    </row>
    <row r="22" spans="1:13">
      <c r="A22" s="97" t="s">
        <v>23</v>
      </c>
      <c r="B22" s="96">
        <v>40545317</v>
      </c>
      <c r="C22" s="96">
        <v>42235402</v>
      </c>
      <c r="D22" s="96">
        <v>43084122</v>
      </c>
      <c r="E22" s="96">
        <v>80274.981</v>
      </c>
      <c r="F22" s="96">
        <v>82905.788</v>
      </c>
      <c r="G22" s="96">
        <v>83196.076000000001</v>
      </c>
      <c r="H22" s="95">
        <v>505.0803686892184</v>
      </c>
      <c r="I22" s="95">
        <v>509.43852074598215</v>
      </c>
      <c r="J22" s="95">
        <v>517.86242899244428</v>
      </c>
      <c r="K22" s="97">
        <v>2011</v>
      </c>
      <c r="L22" s="97">
        <v>2018</v>
      </c>
      <c r="M22" s="97">
        <v>2021</v>
      </c>
    </row>
    <row r="23" spans="1:13">
      <c r="A23" s="80" t="s">
        <v>15</v>
      </c>
      <c r="B23" s="196">
        <v>6371901</v>
      </c>
      <c r="C23" s="196">
        <v>6433801</v>
      </c>
      <c r="D23" s="196"/>
      <c r="E23" s="196">
        <v>11104.9</v>
      </c>
      <c r="F23" s="196">
        <v>10820.883</v>
      </c>
      <c r="G23" s="195"/>
      <c r="H23" s="197">
        <v>573.79183963835783</v>
      </c>
      <c r="I23" s="197">
        <v>594.57264254682354</v>
      </c>
      <c r="J23" s="197"/>
      <c r="K23" s="80">
        <v>2011</v>
      </c>
      <c r="L23" s="80">
        <v>2015</v>
      </c>
      <c r="M23" s="80"/>
    </row>
    <row r="24" spans="1:13">
      <c r="A24" s="97" t="s">
        <v>11</v>
      </c>
      <c r="B24" s="96">
        <v>4408050</v>
      </c>
      <c r="C24" s="96">
        <v>4455491</v>
      </c>
      <c r="D24" s="96">
        <v>4538000</v>
      </c>
      <c r="E24" s="96">
        <v>9958.8240000000005</v>
      </c>
      <c r="F24" s="96">
        <v>9775.5660000000007</v>
      </c>
      <c r="G24" s="96">
        <v>9643.0480000000007</v>
      </c>
      <c r="H24" s="95">
        <v>442.6275632544565</v>
      </c>
      <c r="I24" s="95">
        <v>455.77831503567154</v>
      </c>
      <c r="J24" s="95">
        <v>470.59809305107677</v>
      </c>
      <c r="K24" s="97">
        <v>2011</v>
      </c>
      <c r="L24" s="97">
        <v>2018</v>
      </c>
      <c r="M24" s="97">
        <v>2022</v>
      </c>
    </row>
    <row r="25" spans="1:13">
      <c r="A25" s="80" t="s">
        <v>140</v>
      </c>
      <c r="B25" s="196">
        <v>130855</v>
      </c>
      <c r="C25" s="196">
        <v>140600</v>
      </c>
      <c r="D25" s="196">
        <v>152351</v>
      </c>
      <c r="E25" s="196">
        <v>318.04399999999998</v>
      </c>
      <c r="F25" s="196">
        <v>352.72199999999998</v>
      </c>
      <c r="G25" s="195">
        <v>382.005</v>
      </c>
      <c r="H25" s="197">
        <v>411.43678233200438</v>
      </c>
      <c r="I25" s="197">
        <v>398.61420608864773</v>
      </c>
      <c r="J25" s="197">
        <v>398.81938718079607</v>
      </c>
      <c r="K25" s="80">
        <v>2010</v>
      </c>
      <c r="L25" s="80">
        <v>2018</v>
      </c>
      <c r="M25" s="80">
        <v>2022</v>
      </c>
    </row>
    <row r="26" spans="1:13">
      <c r="A26" s="97" t="s">
        <v>18</v>
      </c>
      <c r="B26" s="96">
        <v>1994845</v>
      </c>
      <c r="C26" s="96">
        <v>2003645</v>
      </c>
      <c r="D26" s="96">
        <v>2124590</v>
      </c>
      <c r="E26" s="96">
        <v>4574.8879999999999</v>
      </c>
      <c r="F26" s="96">
        <v>4739.5969999999998</v>
      </c>
      <c r="G26" s="96">
        <v>5100.2290000000003</v>
      </c>
      <c r="H26" s="95">
        <v>436.04236868749575</v>
      </c>
      <c r="I26" s="95">
        <v>422.74585792842726</v>
      </c>
      <c r="J26" s="95">
        <v>416.5675698091203</v>
      </c>
      <c r="K26" s="97">
        <v>2011</v>
      </c>
      <c r="L26" s="97">
        <v>2016</v>
      </c>
      <c r="M26" s="97">
        <v>2022</v>
      </c>
    </row>
    <row r="27" spans="1:13">
      <c r="A27" s="223" t="s">
        <v>133</v>
      </c>
      <c r="B27" s="195">
        <v>33429400</v>
      </c>
      <c r="C27" s="195">
        <v>35088870</v>
      </c>
      <c r="D27" s="195">
        <v>35379680</v>
      </c>
      <c r="E27" s="195">
        <v>60026.843999999997</v>
      </c>
      <c r="F27" s="195">
        <v>59877.216</v>
      </c>
      <c r="G27" s="195">
        <v>59133.173000000003</v>
      </c>
      <c r="H27" s="224">
        <v>556.90750624837119</v>
      </c>
      <c r="I27" s="224">
        <v>586.01371847348412</v>
      </c>
      <c r="J27" s="224">
        <v>598.30511716325452</v>
      </c>
      <c r="K27" s="223">
        <v>2011</v>
      </c>
      <c r="L27" s="223">
        <v>2018</v>
      </c>
      <c r="M27" s="223">
        <v>2021</v>
      </c>
    </row>
    <row r="28" spans="1:13">
      <c r="A28" s="225" t="s">
        <v>26</v>
      </c>
      <c r="B28" s="226">
        <v>60628600</v>
      </c>
      <c r="C28" s="226">
        <v>62420000</v>
      </c>
      <c r="D28" s="226"/>
      <c r="E28" s="226">
        <v>127413.88800000001</v>
      </c>
      <c r="F28" s="226">
        <v>126748.50599999999</v>
      </c>
      <c r="G28" s="96"/>
      <c r="H28" s="227">
        <v>475.83980798074379</v>
      </c>
      <c r="I28" s="227">
        <v>492.47128798504343</v>
      </c>
      <c r="J28" s="227"/>
      <c r="K28" s="225">
        <v>2013</v>
      </c>
      <c r="L28" s="225">
        <v>2018</v>
      </c>
      <c r="M28" s="225"/>
    </row>
    <row r="29" spans="1:13">
      <c r="A29" s="223" t="s">
        <v>4</v>
      </c>
      <c r="B29" s="195">
        <v>15628135</v>
      </c>
      <c r="C29" s="195"/>
      <c r="D29" s="195"/>
      <c r="E29" s="195">
        <v>50428.892999999996</v>
      </c>
      <c r="F29" s="195"/>
      <c r="G29" s="195"/>
      <c r="H29" s="224">
        <v>309.90438358422824</v>
      </c>
      <c r="I29" s="224"/>
      <c r="J29" s="224"/>
      <c r="K29" s="223">
        <v>2013</v>
      </c>
      <c r="L29" s="223"/>
      <c r="M29" s="223"/>
    </row>
    <row r="30" spans="1:13">
      <c r="A30" s="225" t="s">
        <v>16</v>
      </c>
      <c r="B30" s="226">
        <v>1018532</v>
      </c>
      <c r="C30" s="226">
        <v>1067470</v>
      </c>
      <c r="D30" s="226">
        <v>1063939</v>
      </c>
      <c r="E30" s="226">
        <v>2097.5529999999999</v>
      </c>
      <c r="F30" s="226">
        <v>1942.2470000000001</v>
      </c>
      <c r="G30" s="226">
        <v>1884.4880000000001</v>
      </c>
      <c r="H30" s="227">
        <v>485.58105563959532</v>
      </c>
      <c r="I30" s="227">
        <v>549.60568866884591</v>
      </c>
      <c r="J30" s="227">
        <v>564.57722203590572</v>
      </c>
      <c r="K30" s="225">
        <v>2010</v>
      </c>
      <c r="L30" s="225">
        <v>2017</v>
      </c>
      <c r="M30" s="225">
        <v>2021</v>
      </c>
    </row>
    <row r="31" spans="1:13">
      <c r="A31" s="223" t="s">
        <v>2</v>
      </c>
      <c r="B31" s="195">
        <v>1352852</v>
      </c>
      <c r="C31" s="195">
        <v>1472623</v>
      </c>
      <c r="D31" s="195">
        <v>1483041</v>
      </c>
      <c r="E31" s="195">
        <v>3097.2820000000002</v>
      </c>
      <c r="F31" s="195">
        <v>2801.5430000000001</v>
      </c>
      <c r="G31" s="195">
        <v>2794.1370000000002</v>
      </c>
      <c r="H31" s="224">
        <v>436.78683439221868</v>
      </c>
      <c r="I31" s="224">
        <v>525.64711660681269</v>
      </c>
      <c r="J31" s="224">
        <v>530.76889214809432</v>
      </c>
      <c r="K31" s="223">
        <v>2010</v>
      </c>
      <c r="L31" s="223">
        <v>2018</v>
      </c>
      <c r="M31" s="223">
        <v>2019</v>
      </c>
    </row>
    <row r="32" spans="1:13">
      <c r="A32" s="225" t="s">
        <v>17</v>
      </c>
      <c r="B32" s="226">
        <v>207959</v>
      </c>
      <c r="C32" s="226">
        <v>233675</v>
      </c>
      <c r="D32" s="226">
        <v>244320</v>
      </c>
      <c r="E32" s="226">
        <v>518.351</v>
      </c>
      <c r="F32" s="226">
        <v>596.33699999999999</v>
      </c>
      <c r="G32" s="226">
        <v>630.41300000000001</v>
      </c>
      <c r="H32" s="227">
        <v>401.19339983910515</v>
      </c>
      <c r="I32" s="227">
        <v>391.85058113113894</v>
      </c>
      <c r="J32" s="227">
        <v>387.55545967484807</v>
      </c>
      <c r="K32" s="225">
        <v>2011</v>
      </c>
      <c r="L32" s="225">
        <v>2017</v>
      </c>
      <c r="M32" s="225">
        <v>2020</v>
      </c>
    </row>
    <row r="33" spans="1:13">
      <c r="A33" s="223" t="s">
        <v>0</v>
      </c>
      <c r="B33" s="195">
        <v>223850</v>
      </c>
      <c r="C33" s="195">
        <v>262580</v>
      </c>
      <c r="D33" s="195">
        <v>284860</v>
      </c>
      <c r="E33" s="195">
        <v>416.26400000000001</v>
      </c>
      <c r="F33" s="195">
        <v>484.63400000000001</v>
      </c>
      <c r="G33" s="195">
        <v>518.53800000000001</v>
      </c>
      <c r="H33" s="224">
        <v>537.75969096534891</v>
      </c>
      <c r="I33" s="224">
        <v>541.81093361175647</v>
      </c>
      <c r="J33" s="224">
        <v>549.35221719526817</v>
      </c>
      <c r="K33" s="223">
        <v>2011</v>
      </c>
      <c r="L33" s="223">
        <v>2018</v>
      </c>
      <c r="M33" s="223">
        <v>2021</v>
      </c>
    </row>
    <row r="34" spans="1:13">
      <c r="A34" s="225" t="s">
        <v>19</v>
      </c>
      <c r="B34" s="226">
        <v>7386743</v>
      </c>
      <c r="C34" s="226">
        <v>7740984</v>
      </c>
      <c r="D34" s="226">
        <v>7966331</v>
      </c>
      <c r="E34" s="226">
        <v>16754.963</v>
      </c>
      <c r="F34" s="226">
        <v>17231.621999999999</v>
      </c>
      <c r="G34" s="226">
        <v>17533.047999999999</v>
      </c>
      <c r="H34" s="227">
        <v>440.8689532767097</v>
      </c>
      <c r="I34" s="227">
        <v>449.23130277579213</v>
      </c>
      <c r="J34" s="227">
        <v>454.36087324919208</v>
      </c>
      <c r="K34" s="225">
        <v>2012</v>
      </c>
      <c r="L34" s="225">
        <v>2018</v>
      </c>
      <c r="M34" s="225">
        <v>2021</v>
      </c>
    </row>
    <row r="35" spans="1:13">
      <c r="A35" s="223" t="s">
        <v>28</v>
      </c>
      <c r="B35" s="195">
        <v>1719200</v>
      </c>
      <c r="C35" s="195">
        <v>1884300</v>
      </c>
      <c r="D35" s="195">
        <v>2029400</v>
      </c>
      <c r="E35" s="195">
        <v>4350.7</v>
      </c>
      <c r="F35" s="195">
        <v>4900.6000000000004</v>
      </c>
      <c r="G35" s="195">
        <v>5124.1000000000004</v>
      </c>
      <c r="H35" s="224">
        <v>395.15480267543154</v>
      </c>
      <c r="I35" s="224">
        <v>384.50393829327021</v>
      </c>
      <c r="J35" s="224">
        <v>396.05003805546335</v>
      </c>
      <c r="K35" s="223">
        <v>2010</v>
      </c>
      <c r="L35" s="223">
        <v>2018</v>
      </c>
      <c r="M35" s="223">
        <v>2022</v>
      </c>
    </row>
    <row r="36" spans="1:13">
      <c r="A36" s="225" t="s">
        <v>12</v>
      </c>
      <c r="B36" s="226">
        <v>2205191</v>
      </c>
      <c r="C36" s="226">
        <v>2581155</v>
      </c>
      <c r="D36" s="226">
        <v>2694301</v>
      </c>
      <c r="E36" s="226">
        <v>4953.0889999999999</v>
      </c>
      <c r="F36" s="226">
        <v>5311.9160000000002</v>
      </c>
      <c r="G36" s="226">
        <v>5457.1289999999999</v>
      </c>
      <c r="H36" s="227">
        <v>445.2152989780721</v>
      </c>
      <c r="I36" s="227">
        <v>485.91788725574725</v>
      </c>
      <c r="J36" s="227">
        <v>493.72133222432529</v>
      </c>
      <c r="K36" s="225">
        <v>2011</v>
      </c>
      <c r="L36" s="225">
        <v>2018</v>
      </c>
      <c r="M36" s="225">
        <v>2022</v>
      </c>
    </row>
    <row r="37" spans="1:13">
      <c r="A37" s="223" t="s">
        <v>13</v>
      </c>
      <c r="B37" s="195">
        <v>13470428</v>
      </c>
      <c r="C37" s="195">
        <v>14615112</v>
      </c>
      <c r="D37" s="195">
        <v>15359507</v>
      </c>
      <c r="E37" s="195">
        <v>38516.688999999998</v>
      </c>
      <c r="F37" s="195">
        <v>38413.139000000003</v>
      </c>
      <c r="G37" s="195">
        <v>38162.224000000002</v>
      </c>
      <c r="H37" s="224">
        <v>349.72964576472293</v>
      </c>
      <c r="I37" s="224">
        <v>380.47169225092483</v>
      </c>
      <c r="J37" s="224">
        <v>402.47934711561879</v>
      </c>
      <c r="K37" s="223">
        <v>2010</v>
      </c>
      <c r="L37" s="223">
        <v>2018</v>
      </c>
      <c r="M37" s="223">
        <v>2021</v>
      </c>
    </row>
    <row r="38" spans="1:13">
      <c r="A38" s="225" t="s">
        <v>7</v>
      </c>
      <c r="B38" s="226">
        <v>5859540</v>
      </c>
      <c r="C38" s="226">
        <v>5944466</v>
      </c>
      <c r="D38" s="226">
        <v>5970677</v>
      </c>
      <c r="E38" s="226">
        <v>10574.5355</v>
      </c>
      <c r="F38" s="226">
        <v>10340.124</v>
      </c>
      <c r="G38" s="226">
        <v>10407.707</v>
      </c>
      <c r="H38" s="227">
        <v>554.11795629226458</v>
      </c>
      <c r="I38" s="227">
        <v>574.89310573064699</v>
      </c>
      <c r="J38" s="227">
        <v>573.67842887967538</v>
      </c>
      <c r="K38" s="225">
        <v>2011</v>
      </c>
      <c r="L38" s="225">
        <v>2017</v>
      </c>
      <c r="M38" s="225">
        <v>2021</v>
      </c>
    </row>
    <row r="39" spans="1:13">
      <c r="A39" s="223" t="s">
        <v>86</v>
      </c>
      <c r="B39" s="195">
        <v>8427941</v>
      </c>
      <c r="C39" s="195">
        <v>9031317</v>
      </c>
      <c r="D39" s="195">
        <v>9587153</v>
      </c>
      <c r="E39" s="195">
        <v>20246.797999999999</v>
      </c>
      <c r="F39" s="195">
        <v>19483.84</v>
      </c>
      <c r="G39" s="195">
        <v>19124.061000000002</v>
      </c>
      <c r="H39" s="224">
        <v>416.26043782330424</v>
      </c>
      <c r="I39" s="224">
        <v>463.52859600571549</v>
      </c>
      <c r="J39" s="224">
        <v>501.31365926933609</v>
      </c>
      <c r="K39" s="223">
        <v>2010</v>
      </c>
      <c r="L39" s="223">
        <v>2018</v>
      </c>
      <c r="M39" s="223">
        <v>2021</v>
      </c>
    </row>
    <row r="40" spans="1:13">
      <c r="A40" s="225" t="s">
        <v>27</v>
      </c>
      <c r="B40" s="226">
        <v>1994897</v>
      </c>
      <c r="C40" s="226">
        <v>2007300</v>
      </c>
      <c r="D40" s="226">
        <v>2235586</v>
      </c>
      <c r="E40" s="226">
        <v>5398.384</v>
      </c>
      <c r="F40" s="226">
        <v>5430.7974999999997</v>
      </c>
      <c r="G40" s="226">
        <v>5441.991</v>
      </c>
      <c r="H40" s="227">
        <v>369.53595742725969</v>
      </c>
      <c r="I40" s="227">
        <v>369.61422332539559</v>
      </c>
      <c r="J40" s="227">
        <v>410.80295796152546</v>
      </c>
      <c r="K40" s="225">
        <v>2011</v>
      </c>
      <c r="L40" s="225">
        <v>2016</v>
      </c>
      <c r="M40" s="225">
        <v>2021</v>
      </c>
    </row>
    <row r="41" spans="1:13">
      <c r="A41" s="223" t="s">
        <v>8</v>
      </c>
      <c r="B41" s="195">
        <v>844656</v>
      </c>
      <c r="C41" s="195">
        <v>852181</v>
      </c>
      <c r="D41" s="195">
        <v>864323</v>
      </c>
      <c r="E41" s="195">
        <v>2052.4960000000001</v>
      </c>
      <c r="F41" s="195">
        <v>2070.0500000000002</v>
      </c>
      <c r="G41" s="195">
        <v>2107.0070000000001</v>
      </c>
      <c r="H41" s="224">
        <v>411.52625876006579</v>
      </c>
      <c r="I41" s="224">
        <v>411.67169875123784</v>
      </c>
      <c r="J41" s="224">
        <v>410.21363479096175</v>
      </c>
      <c r="K41" s="223">
        <v>2011</v>
      </c>
      <c r="L41" s="223">
        <v>2018</v>
      </c>
      <c r="M41" s="223">
        <v>2021</v>
      </c>
    </row>
    <row r="42" spans="1:13">
      <c r="A42" s="225" t="s">
        <v>302</v>
      </c>
      <c r="B42" s="226">
        <v>14449663</v>
      </c>
      <c r="C42" s="226">
        <v>15743677</v>
      </c>
      <c r="D42" s="226"/>
      <c r="E42" s="226">
        <v>51888.896999999997</v>
      </c>
      <c r="F42" s="226">
        <v>56020.148000000001</v>
      </c>
      <c r="G42" s="226"/>
      <c r="H42" s="227">
        <v>278.47311921084003</v>
      </c>
      <c r="I42" s="227">
        <v>281.03597655614902</v>
      </c>
      <c r="J42" s="227"/>
      <c r="K42" s="225">
        <v>2011</v>
      </c>
      <c r="L42" s="225">
        <v>2016</v>
      </c>
      <c r="M42" s="225"/>
    </row>
    <row r="43" spans="1:13">
      <c r="A43" s="223" t="s">
        <v>21</v>
      </c>
      <c r="B43" s="195">
        <v>25106251</v>
      </c>
      <c r="C43" s="195">
        <v>26175034</v>
      </c>
      <c r="D43" s="195">
        <v>26811833</v>
      </c>
      <c r="E43" s="195">
        <v>46562.483</v>
      </c>
      <c r="F43" s="195">
        <v>46532.868999999999</v>
      </c>
      <c r="G43" s="195">
        <v>47615.034</v>
      </c>
      <c r="H43" s="224">
        <v>539.19484920939465</v>
      </c>
      <c r="I43" s="224">
        <v>562.50634363421693</v>
      </c>
      <c r="J43" s="224">
        <v>563.09595410558779</v>
      </c>
      <c r="K43" s="223">
        <v>2010</v>
      </c>
      <c r="L43" s="223">
        <v>2017</v>
      </c>
      <c r="M43" s="223">
        <v>2022</v>
      </c>
    </row>
    <row r="44" spans="1:13">
      <c r="A44" s="225" t="s">
        <v>29</v>
      </c>
      <c r="B44" s="226">
        <v>4633678</v>
      </c>
      <c r="C44" s="226">
        <v>4924792</v>
      </c>
      <c r="D44" s="226">
        <v>5158699</v>
      </c>
      <c r="E44" s="226">
        <v>10057.695</v>
      </c>
      <c r="F44" s="226">
        <v>10175.215</v>
      </c>
      <c r="G44" s="226">
        <v>10486.941000000001</v>
      </c>
      <c r="H44" s="227">
        <v>460.70973518286252</v>
      </c>
      <c r="I44" s="227">
        <v>483.99881476705895</v>
      </c>
      <c r="J44" s="227">
        <v>491.91647020804254</v>
      </c>
      <c r="K44" s="225">
        <v>2017</v>
      </c>
      <c r="L44" s="225">
        <v>2018</v>
      </c>
      <c r="M44" s="225">
        <v>2022</v>
      </c>
    </row>
    <row r="45" spans="1:13">
      <c r="A45" s="223" t="s">
        <v>25</v>
      </c>
      <c r="B45" s="195">
        <v>4234906</v>
      </c>
      <c r="C45" s="195">
        <v>4469498</v>
      </c>
      <c r="D45" s="195">
        <v>4688288</v>
      </c>
      <c r="E45" s="195">
        <v>8089.3459999999995</v>
      </c>
      <c r="F45" s="195">
        <v>8451.8340000000007</v>
      </c>
      <c r="G45" s="195">
        <v>8775.7569999999996</v>
      </c>
      <c r="H45" s="224">
        <v>523.51648699412783</v>
      </c>
      <c r="I45" s="224">
        <v>528.81989873440477</v>
      </c>
      <c r="J45" s="224">
        <v>534.23174775691723</v>
      </c>
      <c r="K45" s="223">
        <v>2013</v>
      </c>
      <c r="L45" s="223">
        <v>2017</v>
      </c>
      <c r="M45" s="223">
        <v>2022</v>
      </c>
    </row>
    <row r="46" spans="1:13">
      <c r="A46" s="225" t="s">
        <v>318</v>
      </c>
      <c r="B46" s="226">
        <v>28945931</v>
      </c>
      <c r="C46" s="226">
        <v>37812959</v>
      </c>
      <c r="D46" s="226">
        <v>40200000</v>
      </c>
      <c r="E46" s="226">
        <v>73142.161999999997</v>
      </c>
      <c r="F46" s="226">
        <v>81407.210999999996</v>
      </c>
      <c r="G46" s="226">
        <v>84147.326000000001</v>
      </c>
      <c r="H46" s="227">
        <v>395.74891155117894</v>
      </c>
      <c r="I46" s="227">
        <v>464.49151783372116</v>
      </c>
      <c r="J46" s="227">
        <v>477.73354081388158</v>
      </c>
      <c r="K46" s="225">
        <v>2010</v>
      </c>
      <c r="L46" s="225">
        <v>2018</v>
      </c>
      <c r="M46" s="225">
        <v>2021</v>
      </c>
    </row>
    <row r="47" spans="1:13">
      <c r="A47" s="231" t="s">
        <v>311</v>
      </c>
      <c r="B47" s="195">
        <v>22838672</v>
      </c>
      <c r="C47" s="195">
        <v>24213477</v>
      </c>
      <c r="D47" s="195">
        <v>24927588</v>
      </c>
      <c r="E47" s="195">
        <v>53107.199999999997</v>
      </c>
      <c r="F47" s="195">
        <v>55977.2</v>
      </c>
      <c r="G47" s="195">
        <v>56536.4</v>
      </c>
      <c r="H47" s="224">
        <v>430.04850566401547</v>
      </c>
      <c r="I47" s="224">
        <v>432.55963142136443</v>
      </c>
      <c r="J47" s="224">
        <v>440.91219108397422</v>
      </c>
      <c r="K47" s="223">
        <v>2010</v>
      </c>
      <c r="L47" s="223">
        <v>2018</v>
      </c>
      <c r="M47" s="223">
        <v>2021</v>
      </c>
    </row>
    <row r="48" spans="1:13">
      <c r="A48" s="228" t="s">
        <v>5</v>
      </c>
      <c r="B48" s="229">
        <v>132428000</v>
      </c>
      <c r="C48" s="229">
        <v>137400000</v>
      </c>
      <c r="D48" s="229">
        <v>142153000</v>
      </c>
      <c r="E48" s="229">
        <v>311583.48100000003</v>
      </c>
      <c r="F48" s="229">
        <v>325122.12800000003</v>
      </c>
      <c r="G48" s="229">
        <v>332031.554</v>
      </c>
      <c r="H48" s="230">
        <v>425.01611309747193</v>
      </c>
      <c r="I48" s="230">
        <v>422.61042287469274</v>
      </c>
      <c r="J48" s="230">
        <v>428.13099624862764</v>
      </c>
      <c r="K48" s="228">
        <v>2011</v>
      </c>
      <c r="L48" s="228">
        <v>2017</v>
      </c>
      <c r="M48" s="228">
        <v>2021</v>
      </c>
    </row>
    <row r="49" spans="1:13" s="79" customFormat="1">
      <c r="B49" s="103"/>
      <c r="C49" s="103"/>
      <c r="D49" s="103"/>
      <c r="E49" s="103"/>
      <c r="F49" s="103"/>
      <c r="G49" s="103"/>
      <c r="H49" s="103"/>
      <c r="I49" s="104"/>
      <c r="J49" s="104"/>
      <c r="K49" s="104"/>
      <c r="L49" s="104"/>
      <c r="M49" s="104"/>
    </row>
    <row r="50" spans="1:13" s="79" customFormat="1" ht="57.75" customHeight="1">
      <c r="A50" s="246" t="s">
        <v>377</v>
      </c>
      <c r="B50" s="246"/>
      <c r="C50" s="246"/>
      <c r="D50" s="246"/>
      <c r="E50" s="246"/>
      <c r="F50" s="246"/>
      <c r="G50" s="246"/>
      <c r="H50" s="246"/>
      <c r="I50" s="246"/>
      <c r="J50" s="246"/>
      <c r="K50" s="246"/>
      <c r="L50" s="246"/>
      <c r="M50" s="246"/>
    </row>
    <row r="51" spans="1:13" s="79" customFormat="1" ht="40.5" customHeight="1">
      <c r="A51" s="246" t="s">
        <v>342</v>
      </c>
      <c r="B51" s="246"/>
      <c r="C51" s="246"/>
      <c r="D51" s="246"/>
      <c r="E51" s="246"/>
      <c r="F51" s="246"/>
      <c r="G51" s="246"/>
      <c r="H51" s="246"/>
      <c r="I51" s="246"/>
      <c r="J51" s="246"/>
      <c r="K51" s="246"/>
      <c r="L51" s="246"/>
      <c r="M51" s="246"/>
    </row>
    <row r="52" spans="1:13" s="79" customFormat="1">
      <c r="B52" s="103"/>
      <c r="C52" s="103"/>
      <c r="D52" s="103"/>
      <c r="E52" s="103"/>
      <c r="F52" s="103"/>
      <c r="G52" s="103"/>
      <c r="H52" s="103"/>
      <c r="I52" s="104"/>
      <c r="J52" s="104"/>
      <c r="K52" s="104"/>
      <c r="L52" s="104"/>
      <c r="M52" s="104"/>
    </row>
    <row r="53" spans="1:13" s="79" customFormat="1" ht="31.5" customHeight="1">
      <c r="A53" s="246" t="s">
        <v>305</v>
      </c>
      <c r="B53" s="246"/>
      <c r="C53" s="246"/>
      <c r="D53" s="246"/>
      <c r="E53" s="246"/>
      <c r="F53" s="246"/>
      <c r="G53" s="246"/>
      <c r="H53" s="246"/>
      <c r="I53" s="246"/>
      <c r="J53" s="246"/>
      <c r="K53" s="92"/>
      <c r="L53" s="92"/>
      <c r="M53" s="92"/>
    </row>
    <row r="54" spans="1:13" s="79" customFormat="1" ht="12.75" customHeight="1">
      <c r="A54" s="246" t="s">
        <v>319</v>
      </c>
      <c r="B54" s="246"/>
      <c r="C54" s="246"/>
      <c r="D54" s="246"/>
      <c r="E54" s="246"/>
      <c r="F54" s="246"/>
      <c r="G54" s="246"/>
      <c r="H54" s="246"/>
      <c r="I54" s="246"/>
      <c r="J54" s="246"/>
      <c r="K54" s="246"/>
      <c r="L54" s="246"/>
      <c r="M54" s="246"/>
    </row>
    <row r="55" spans="1:13" s="79" customFormat="1">
      <c r="A55" s="246"/>
      <c r="B55" s="246"/>
      <c r="C55" s="246"/>
      <c r="D55" s="246"/>
      <c r="E55" s="246"/>
      <c r="F55" s="246"/>
      <c r="G55" s="246"/>
      <c r="H55" s="246"/>
      <c r="I55" s="246"/>
      <c r="J55" s="246"/>
      <c r="K55" s="246"/>
      <c r="L55" s="246"/>
      <c r="M55" s="246"/>
    </row>
    <row r="56" spans="1:13" s="79" customFormat="1" ht="9" customHeight="1">
      <c r="A56" s="246"/>
      <c r="B56" s="246"/>
      <c r="C56" s="246"/>
      <c r="D56" s="246"/>
      <c r="E56" s="246"/>
      <c r="F56" s="246"/>
      <c r="G56" s="246"/>
      <c r="H56" s="246"/>
      <c r="I56" s="246"/>
      <c r="J56" s="246"/>
      <c r="K56" s="246"/>
      <c r="L56" s="246"/>
      <c r="M56" s="246"/>
    </row>
    <row r="57" spans="1:13" s="79" customFormat="1" ht="6" customHeight="1">
      <c r="A57" s="246"/>
      <c r="B57" s="246"/>
      <c r="C57" s="246"/>
      <c r="D57" s="246"/>
      <c r="E57" s="246"/>
      <c r="F57" s="246"/>
      <c r="G57" s="246"/>
      <c r="H57" s="246"/>
      <c r="I57" s="246"/>
      <c r="J57" s="246"/>
      <c r="K57" s="246"/>
      <c r="L57" s="246"/>
      <c r="M57" s="246"/>
    </row>
    <row r="58" spans="1:13" s="79" customFormat="1" ht="15.75" customHeight="1">
      <c r="A58" s="248" t="s">
        <v>320</v>
      </c>
      <c r="B58" s="248"/>
      <c r="C58" s="248"/>
      <c r="D58" s="248"/>
      <c r="E58" s="248"/>
      <c r="F58" s="248"/>
      <c r="G58" s="248"/>
      <c r="H58" s="248"/>
      <c r="I58" s="248"/>
      <c r="J58" s="248"/>
      <c r="K58" s="248"/>
      <c r="L58" s="248"/>
      <c r="M58" s="248"/>
    </row>
    <row r="59" spans="1:13" s="79" customFormat="1" ht="9" customHeight="1">
      <c r="A59" s="248"/>
      <c r="B59" s="248"/>
      <c r="C59" s="248"/>
      <c r="D59" s="248"/>
      <c r="E59" s="248"/>
      <c r="F59" s="248"/>
      <c r="G59" s="248"/>
      <c r="H59" s="248"/>
      <c r="I59" s="248"/>
      <c r="J59" s="248"/>
      <c r="K59" s="248"/>
      <c r="L59" s="248"/>
      <c r="M59" s="248"/>
    </row>
    <row r="60" spans="1:13" s="79" customFormat="1" hidden="1">
      <c r="A60" s="248"/>
      <c r="B60" s="248"/>
      <c r="C60" s="248"/>
      <c r="D60" s="248"/>
      <c r="E60" s="248"/>
      <c r="F60" s="248"/>
      <c r="G60" s="248"/>
      <c r="H60" s="248"/>
      <c r="I60" s="248"/>
      <c r="J60" s="248"/>
      <c r="K60" s="248"/>
      <c r="L60" s="248"/>
      <c r="M60" s="248"/>
    </row>
    <row r="61" spans="1:13" s="79" customFormat="1" ht="12.75" customHeight="1">
      <c r="B61" s="103"/>
      <c r="C61" s="103"/>
      <c r="D61" s="103"/>
      <c r="E61" s="103"/>
      <c r="F61" s="103"/>
      <c r="G61" s="103"/>
      <c r="H61" s="103"/>
      <c r="I61" s="104"/>
      <c r="J61" s="104"/>
      <c r="K61" s="104"/>
      <c r="L61" s="104"/>
      <c r="M61" s="104"/>
    </row>
    <row r="62" spans="1:13" s="79" customFormat="1">
      <c r="A62" s="83" t="s">
        <v>380</v>
      </c>
      <c r="B62" s="87"/>
      <c r="C62" s="88"/>
      <c r="D62" s="86"/>
      <c r="E62" s="86"/>
      <c r="F62" s="86"/>
      <c r="G62" s="86"/>
      <c r="H62" s="87"/>
      <c r="I62" s="88"/>
      <c r="J62" s="86"/>
      <c r="K62" s="86"/>
      <c r="L62" s="86"/>
      <c r="M62" s="86"/>
    </row>
    <row r="63" spans="1:13" s="79" customFormat="1">
      <c r="A63" s="86"/>
      <c r="B63" s="87"/>
      <c r="C63" s="88"/>
      <c r="D63" s="86"/>
      <c r="E63" s="86"/>
      <c r="F63" s="86"/>
      <c r="G63" s="86"/>
      <c r="H63" s="87"/>
      <c r="I63" s="88"/>
      <c r="J63" s="86"/>
      <c r="K63" s="86"/>
      <c r="L63" s="86"/>
      <c r="M63" s="86"/>
    </row>
    <row r="64" spans="1:13" s="79" customFormat="1">
      <c r="A64" s="86"/>
      <c r="B64" s="87"/>
      <c r="C64" s="88"/>
      <c r="D64" s="86"/>
      <c r="E64" s="86"/>
      <c r="F64" s="86"/>
      <c r="G64" s="86"/>
      <c r="H64" s="87"/>
      <c r="I64" s="88"/>
      <c r="J64" s="86"/>
      <c r="K64" s="86"/>
      <c r="L64" s="86"/>
      <c r="M64" s="86"/>
    </row>
    <row r="65" spans="1:13" s="79" customFormat="1">
      <c r="A65" s="273"/>
      <c r="B65" s="260"/>
      <c r="C65" s="260"/>
      <c r="D65" s="260"/>
      <c r="E65" s="260"/>
      <c r="F65" s="260"/>
      <c r="G65" s="260"/>
      <c r="H65" s="260"/>
      <c r="I65" s="104"/>
      <c r="J65" s="104"/>
      <c r="K65" s="104"/>
      <c r="L65" s="104"/>
      <c r="M65" s="104"/>
    </row>
    <row r="66" spans="1:13" s="79" customFormat="1">
      <c r="A66" s="260"/>
      <c r="B66" s="260"/>
      <c r="C66" s="260"/>
      <c r="D66" s="260"/>
      <c r="E66" s="260"/>
      <c r="F66" s="260"/>
      <c r="G66" s="260"/>
      <c r="H66" s="260"/>
      <c r="I66" s="104"/>
      <c r="J66" s="104"/>
      <c r="K66" s="104"/>
      <c r="L66" s="104"/>
      <c r="M66" s="104"/>
    </row>
    <row r="67" spans="1:13" s="79" customFormat="1">
      <c r="A67" s="88"/>
      <c r="B67" s="104"/>
      <c r="C67" s="104"/>
      <c r="D67" s="104"/>
      <c r="E67" s="104"/>
      <c r="F67" s="104"/>
      <c r="G67" s="104"/>
      <c r="H67" s="104"/>
      <c r="I67" s="104"/>
      <c r="J67" s="104"/>
      <c r="K67" s="104"/>
      <c r="L67" s="104"/>
      <c r="M67" s="104"/>
    </row>
    <row r="68" spans="1:13" s="79" customFormat="1">
      <c r="A68" s="88"/>
      <c r="B68" s="103"/>
      <c r="C68" s="103"/>
      <c r="D68" s="103"/>
      <c r="E68" s="103"/>
      <c r="F68" s="103"/>
      <c r="G68" s="103"/>
      <c r="H68" s="103"/>
      <c r="I68" s="104"/>
      <c r="J68" s="104"/>
      <c r="K68" s="104"/>
      <c r="L68" s="104"/>
      <c r="M68" s="104"/>
    </row>
    <row r="69" spans="1:13" s="79" customFormat="1">
      <c r="B69" s="103"/>
      <c r="C69" s="103"/>
      <c r="D69" s="103"/>
      <c r="E69" s="103"/>
      <c r="F69" s="103"/>
      <c r="G69" s="103"/>
      <c r="H69" s="103"/>
      <c r="I69" s="104"/>
      <c r="J69" s="104"/>
      <c r="K69" s="104"/>
      <c r="L69" s="104"/>
      <c r="M69" s="104"/>
    </row>
    <row r="70" spans="1:13" s="79" customFormat="1">
      <c r="B70" s="103"/>
      <c r="C70" s="103"/>
      <c r="D70" s="103"/>
      <c r="E70" s="103"/>
      <c r="F70" s="103"/>
      <c r="G70" s="103"/>
      <c r="H70" s="103"/>
      <c r="I70" s="104"/>
      <c r="J70" s="104"/>
      <c r="K70" s="104"/>
      <c r="L70" s="104"/>
      <c r="M70" s="104"/>
    </row>
    <row r="71" spans="1:13" s="79" customFormat="1">
      <c r="B71" s="103"/>
      <c r="C71" s="103"/>
      <c r="D71" s="103"/>
      <c r="E71" s="103"/>
      <c r="F71" s="103"/>
      <c r="G71" s="103"/>
      <c r="H71" s="103"/>
      <c r="I71" s="104"/>
      <c r="J71" s="104"/>
      <c r="K71" s="104"/>
      <c r="L71" s="104"/>
      <c r="M71" s="104"/>
    </row>
    <row r="72" spans="1:13" s="79" customFormat="1">
      <c r="B72" s="103"/>
      <c r="C72" s="103"/>
      <c r="D72" s="103"/>
      <c r="E72" s="103"/>
      <c r="F72" s="103"/>
      <c r="G72" s="103"/>
      <c r="H72" s="103"/>
      <c r="I72" s="104"/>
      <c r="J72" s="104"/>
      <c r="K72" s="104"/>
      <c r="L72" s="104"/>
      <c r="M72" s="104"/>
    </row>
    <row r="73" spans="1:13" s="79" customFormat="1">
      <c r="B73" s="103"/>
      <c r="C73" s="103"/>
      <c r="D73" s="103"/>
      <c r="E73" s="103"/>
      <c r="F73" s="103"/>
      <c r="G73" s="103"/>
      <c r="H73" s="103"/>
      <c r="I73" s="104"/>
      <c r="J73" s="104"/>
      <c r="K73" s="104"/>
      <c r="L73" s="104"/>
      <c r="M73" s="104"/>
    </row>
    <row r="74" spans="1:13" s="79" customFormat="1">
      <c r="B74" s="103"/>
      <c r="C74" s="103"/>
      <c r="D74" s="103"/>
      <c r="E74" s="103"/>
      <c r="F74" s="103"/>
      <c r="G74" s="103"/>
      <c r="H74" s="103"/>
      <c r="I74" s="104"/>
      <c r="J74" s="104"/>
      <c r="K74" s="104"/>
      <c r="L74" s="104"/>
      <c r="M74" s="104"/>
    </row>
    <row r="75" spans="1:13" s="79" customFormat="1">
      <c r="B75" s="103"/>
      <c r="C75" s="103"/>
      <c r="D75" s="103"/>
      <c r="E75" s="103"/>
      <c r="F75" s="103"/>
      <c r="G75" s="103"/>
      <c r="H75" s="103"/>
      <c r="I75" s="104"/>
      <c r="J75" s="104"/>
      <c r="K75" s="104"/>
      <c r="L75" s="104"/>
      <c r="M75" s="104"/>
    </row>
    <row r="76" spans="1:13" s="79" customFormat="1">
      <c r="B76" s="103"/>
      <c r="C76" s="103"/>
      <c r="D76" s="103"/>
      <c r="E76" s="103"/>
      <c r="F76" s="103"/>
      <c r="G76" s="103"/>
      <c r="H76" s="103"/>
      <c r="I76" s="104"/>
      <c r="J76" s="104"/>
      <c r="K76" s="104"/>
      <c r="L76" s="104"/>
      <c r="M76" s="104"/>
    </row>
    <row r="77" spans="1:13" s="79" customFormat="1">
      <c r="B77" s="103"/>
      <c r="C77" s="103"/>
      <c r="D77" s="103"/>
      <c r="E77" s="103"/>
      <c r="F77" s="103"/>
      <c r="G77" s="103"/>
      <c r="H77" s="103"/>
      <c r="I77" s="104"/>
      <c r="J77" s="104"/>
      <c r="K77" s="104"/>
      <c r="L77" s="104"/>
      <c r="M77" s="104"/>
    </row>
    <row r="78" spans="1:13" s="79" customFormat="1">
      <c r="B78" s="103"/>
      <c r="C78" s="103"/>
      <c r="D78" s="103"/>
      <c r="E78" s="103"/>
      <c r="F78" s="103"/>
      <c r="G78" s="103"/>
      <c r="H78" s="103"/>
      <c r="I78" s="104"/>
      <c r="J78" s="104"/>
      <c r="K78" s="104"/>
      <c r="L78" s="104"/>
      <c r="M78" s="104"/>
    </row>
    <row r="79" spans="1:13" s="79" customFormat="1">
      <c r="B79" s="103"/>
      <c r="C79" s="103"/>
      <c r="D79" s="103"/>
      <c r="E79" s="103"/>
      <c r="F79" s="103"/>
      <c r="G79" s="103"/>
      <c r="H79" s="103"/>
      <c r="I79" s="104"/>
      <c r="J79" s="104"/>
      <c r="K79" s="104"/>
      <c r="L79" s="104"/>
      <c r="M79" s="104"/>
    </row>
    <row r="80" spans="1:13" s="79" customFormat="1">
      <c r="B80" s="103"/>
      <c r="C80" s="103"/>
      <c r="D80" s="103"/>
      <c r="E80" s="103"/>
      <c r="F80" s="103"/>
      <c r="G80" s="103"/>
      <c r="H80" s="103"/>
      <c r="I80" s="104"/>
      <c r="J80" s="104"/>
      <c r="K80" s="104"/>
      <c r="L80" s="104"/>
      <c r="M80" s="104"/>
    </row>
    <row r="81" spans="2:13" s="79" customFormat="1">
      <c r="B81" s="103"/>
      <c r="C81" s="103"/>
      <c r="D81" s="103"/>
      <c r="E81" s="103"/>
      <c r="F81" s="103"/>
      <c r="G81" s="103"/>
      <c r="H81" s="103"/>
      <c r="I81" s="104"/>
      <c r="J81" s="104"/>
      <c r="K81" s="104"/>
      <c r="L81" s="104"/>
      <c r="M81" s="104"/>
    </row>
  </sheetData>
  <mergeCells count="12">
    <mergeCell ref="H4:J4"/>
    <mergeCell ref="A1:M1"/>
    <mergeCell ref="A2:M2"/>
    <mergeCell ref="A65:H66"/>
    <mergeCell ref="A54:M57"/>
    <mergeCell ref="A58:M60"/>
    <mergeCell ref="E4:G4"/>
    <mergeCell ref="B4:D4"/>
    <mergeCell ref="A53:J53"/>
    <mergeCell ref="A50:M50"/>
    <mergeCell ref="A51:M51"/>
    <mergeCell ref="K4:M4"/>
  </mergeCells>
  <pageMargins left="0.70866141732283472" right="0.70866141732283472" top="0.74803149606299213" bottom="0.74803149606299213" header="0.31496062992125984" footer="0.31496062992125984"/>
  <pageSetup paperSize="9" scale="61" orientation="landscape" r:id="rId1"/>
  <headerFooter>
    <oddHeader>&amp;COECD Affordable Housing Database, http://oe.cd/ahd</oddHeader>
    <oddFooter>&amp;R&amp;F - &amp;A</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3D17-3637-440E-9C5F-02BCB6A903A6}">
  <dimension ref="A1:AE104"/>
  <sheetViews>
    <sheetView zoomScale="85" zoomScaleNormal="85" workbookViewId="0">
      <selection sqref="A1:M1"/>
    </sheetView>
  </sheetViews>
  <sheetFormatPr baseColWidth="10" defaultColWidth="8.83203125" defaultRowHeight="13"/>
  <cols>
    <col min="1" max="1" width="14.1640625" customWidth="1"/>
    <col min="2" max="4" width="9.6640625" customWidth="1"/>
    <col min="5" max="13" width="10.5" customWidth="1"/>
    <col min="14" max="14" width="8.6640625" style="79"/>
    <col min="15" max="15" width="8.6640625" style="89"/>
    <col min="16" max="31" width="8.6640625" style="79"/>
  </cols>
  <sheetData>
    <row r="1" spans="1:21" s="79" customFormat="1" ht="27.5" customHeight="1" thickBot="1">
      <c r="A1" s="268" t="s">
        <v>363</v>
      </c>
      <c r="B1" s="268"/>
      <c r="C1" s="268"/>
      <c r="D1" s="268"/>
      <c r="E1" s="268"/>
      <c r="F1" s="268"/>
      <c r="G1" s="268"/>
      <c r="H1" s="268"/>
      <c r="I1" s="268"/>
      <c r="J1" s="268"/>
      <c r="K1" s="268"/>
      <c r="L1" s="268"/>
      <c r="M1" s="268"/>
      <c r="O1" s="89"/>
    </row>
    <row r="2" spans="1:21" s="79" customFormat="1" ht="18.5" customHeight="1">
      <c r="A2" s="272" t="s">
        <v>298</v>
      </c>
      <c r="B2" s="272"/>
      <c r="C2" s="272"/>
      <c r="D2" s="272"/>
      <c r="E2" s="272"/>
      <c r="F2" s="272"/>
      <c r="G2" s="272"/>
      <c r="H2" s="272" t="s">
        <v>329</v>
      </c>
      <c r="I2" s="272"/>
      <c r="J2" s="272"/>
      <c r="K2" s="272"/>
      <c r="L2" s="272"/>
      <c r="M2" s="272"/>
      <c r="O2" s="89"/>
    </row>
    <row r="3" spans="1:21" s="79" customFormat="1">
      <c r="O3" s="275"/>
      <c r="P3" s="275"/>
      <c r="Q3" s="275"/>
      <c r="R3" s="275"/>
      <c r="S3" s="275"/>
      <c r="T3" s="275"/>
      <c r="U3" s="275"/>
    </row>
    <row r="4" spans="1:21" s="85" customFormat="1" ht="35.5" customHeight="1">
      <c r="A4" s="209" t="s">
        <v>309</v>
      </c>
      <c r="B4" s="116" t="s">
        <v>313</v>
      </c>
      <c r="C4" s="116" t="s">
        <v>314</v>
      </c>
      <c r="D4" s="116" t="s">
        <v>344</v>
      </c>
      <c r="E4" s="116" t="s">
        <v>317</v>
      </c>
      <c r="F4" s="116" t="s">
        <v>316</v>
      </c>
      <c r="G4" s="116" t="s">
        <v>343</v>
      </c>
      <c r="H4" s="116" t="s">
        <v>313</v>
      </c>
      <c r="I4" s="116" t="s">
        <v>314</v>
      </c>
      <c r="J4" s="116" t="s">
        <v>344</v>
      </c>
      <c r="K4" s="116" t="s">
        <v>317</v>
      </c>
      <c r="L4" s="116" t="s">
        <v>316</v>
      </c>
      <c r="M4" s="116" t="s">
        <v>343</v>
      </c>
      <c r="P4" s="116"/>
      <c r="Q4" s="116"/>
      <c r="R4" s="116"/>
      <c r="S4" s="116"/>
      <c r="T4" s="116"/>
      <c r="U4" s="116"/>
    </row>
    <row r="5" spans="1:21">
      <c r="A5" s="238" t="s">
        <v>20</v>
      </c>
      <c r="B5" s="239">
        <v>154374</v>
      </c>
      <c r="C5" s="239">
        <v>219588</v>
      </c>
      <c r="D5" s="239">
        <v>172388</v>
      </c>
      <c r="E5" s="240">
        <v>2011</v>
      </c>
      <c r="F5" s="240">
        <v>2018</v>
      </c>
      <c r="G5" s="240">
        <v>2022</v>
      </c>
      <c r="H5" s="239">
        <v>9002700</v>
      </c>
      <c r="I5" s="239">
        <v>10264400</v>
      </c>
      <c r="J5" s="239">
        <v>10911000</v>
      </c>
      <c r="K5" s="240">
        <v>2011</v>
      </c>
      <c r="L5" s="240">
        <v>2018</v>
      </c>
      <c r="M5" s="240">
        <v>2022</v>
      </c>
      <c r="O5" s="117"/>
      <c r="P5" s="118"/>
      <c r="Q5" s="118"/>
      <c r="R5" s="118"/>
      <c r="S5" s="119"/>
      <c r="T5" s="119"/>
      <c r="U5" s="119"/>
    </row>
    <row r="6" spans="1:21" s="79" customFormat="1">
      <c r="A6" s="232" t="s">
        <v>14</v>
      </c>
      <c r="B6" s="233">
        <v>46721</v>
      </c>
      <c r="C6" s="233">
        <v>67200</v>
      </c>
      <c r="D6" s="233">
        <v>71160</v>
      </c>
      <c r="E6" s="234">
        <v>2011</v>
      </c>
      <c r="F6" s="234">
        <v>2018</v>
      </c>
      <c r="G6" s="234">
        <v>2021</v>
      </c>
      <c r="H6" s="233">
        <v>4441408</v>
      </c>
      <c r="I6" s="233">
        <v>4756000</v>
      </c>
      <c r="J6" s="233">
        <v>4996085</v>
      </c>
      <c r="K6" s="234">
        <v>2011</v>
      </c>
      <c r="L6" s="234">
        <v>2018</v>
      </c>
      <c r="M6" s="234">
        <v>2021</v>
      </c>
      <c r="O6" s="121"/>
      <c r="P6" s="118"/>
      <c r="Q6" s="118"/>
      <c r="R6" s="118"/>
      <c r="S6" s="120"/>
      <c r="T6" s="120"/>
      <c r="U6" s="120"/>
    </row>
    <row r="7" spans="1:21">
      <c r="A7" s="235" t="s">
        <v>127</v>
      </c>
      <c r="B7" s="236"/>
      <c r="C7" s="236"/>
      <c r="D7" s="236"/>
      <c r="E7" s="237"/>
      <c r="F7" s="237"/>
      <c r="G7" s="237"/>
      <c r="H7" s="236">
        <v>4766552</v>
      </c>
      <c r="I7" s="236">
        <v>5153019</v>
      </c>
      <c r="J7" s="236"/>
      <c r="K7" s="237">
        <v>2010</v>
      </c>
      <c r="L7" s="237">
        <v>2018</v>
      </c>
      <c r="M7" s="237"/>
      <c r="O7" s="121"/>
      <c r="P7" s="118"/>
      <c r="Q7" s="118"/>
      <c r="R7" s="118"/>
      <c r="S7" s="120"/>
      <c r="T7" s="120"/>
      <c r="U7" s="120"/>
    </row>
    <row r="8" spans="1:21" s="79" customFormat="1">
      <c r="A8" s="232" t="s">
        <v>299</v>
      </c>
      <c r="B8" s="233"/>
      <c r="C8" s="233"/>
      <c r="D8" s="233"/>
      <c r="E8" s="234"/>
      <c r="F8" s="234"/>
      <c r="G8" s="234"/>
      <c r="H8" s="233">
        <v>57324185</v>
      </c>
      <c r="I8" s="233">
        <v>71015000</v>
      </c>
      <c r="J8" s="233"/>
      <c r="K8" s="234">
        <v>2010</v>
      </c>
      <c r="L8" s="234">
        <v>2018</v>
      </c>
      <c r="M8" s="234"/>
      <c r="O8" s="117"/>
      <c r="P8" s="118"/>
      <c r="Q8" s="118"/>
      <c r="R8" s="118"/>
      <c r="S8" s="119"/>
      <c r="T8" s="119"/>
      <c r="U8" s="119"/>
    </row>
    <row r="9" spans="1:21">
      <c r="A9" s="235" t="s">
        <v>10</v>
      </c>
      <c r="B9" s="236">
        <v>13953</v>
      </c>
      <c r="C9" s="236">
        <v>8136</v>
      </c>
      <c r="D9" s="236">
        <v>19847</v>
      </c>
      <c r="E9" s="237">
        <v>2011</v>
      </c>
      <c r="F9" s="237">
        <v>2018</v>
      </c>
      <c r="G9" s="237">
        <v>2022</v>
      </c>
      <c r="H9" s="236">
        <v>3887076</v>
      </c>
      <c r="I9" s="236">
        <v>3951806</v>
      </c>
      <c r="J9" s="236">
        <v>4282656</v>
      </c>
      <c r="K9" s="237">
        <v>2011</v>
      </c>
      <c r="L9" s="237">
        <v>2017</v>
      </c>
      <c r="M9" s="237">
        <v>2022</v>
      </c>
      <c r="O9" s="121"/>
      <c r="P9" s="118"/>
      <c r="Q9" s="118"/>
      <c r="R9" s="118"/>
      <c r="S9" s="120"/>
      <c r="T9" s="120"/>
      <c r="U9" s="120"/>
    </row>
    <row r="10" spans="1:21" s="79" customFormat="1">
      <c r="A10" s="232" t="s">
        <v>22</v>
      </c>
      <c r="B10" s="233">
        <v>175623</v>
      </c>
      <c r="C10" s="233">
        <v>187604</v>
      </c>
      <c r="D10" s="233">
        <v>219942</v>
      </c>
      <c r="E10" s="234">
        <v>2011</v>
      </c>
      <c r="F10" s="234">
        <v>2016</v>
      </c>
      <c r="G10" s="234">
        <v>2022</v>
      </c>
      <c r="H10" s="233">
        <v>14569633</v>
      </c>
      <c r="I10" s="233">
        <v>15412443</v>
      </c>
      <c r="J10" s="233">
        <v>16284235</v>
      </c>
      <c r="K10" s="234">
        <v>2011</v>
      </c>
      <c r="L10" s="234">
        <v>2016</v>
      </c>
      <c r="M10" s="234">
        <v>2021</v>
      </c>
      <c r="O10" s="117"/>
      <c r="P10" s="118"/>
      <c r="Q10" s="118"/>
      <c r="R10" s="118"/>
      <c r="S10" s="119"/>
      <c r="T10" s="119"/>
      <c r="U10" s="119"/>
    </row>
    <row r="11" spans="1:21">
      <c r="A11" s="235" t="s">
        <v>1</v>
      </c>
      <c r="B11" s="236">
        <v>83969</v>
      </c>
      <c r="C11" s="236">
        <v>84715</v>
      </c>
      <c r="D11" s="236">
        <v>65937</v>
      </c>
      <c r="E11" s="237">
        <v>2012</v>
      </c>
      <c r="F11" s="237">
        <v>2018</v>
      </c>
      <c r="G11" s="237">
        <v>2020</v>
      </c>
      <c r="H11" s="236">
        <v>5584015</v>
      </c>
      <c r="I11" s="236">
        <v>6486533</v>
      </c>
      <c r="J11" s="236">
        <v>6540229</v>
      </c>
      <c r="K11" s="237">
        <v>2011</v>
      </c>
      <c r="L11" s="237">
        <v>2017</v>
      </c>
      <c r="M11" s="237">
        <v>2020</v>
      </c>
      <c r="O11" s="121"/>
      <c r="P11" s="118"/>
      <c r="Q11" s="118"/>
      <c r="R11" s="118"/>
      <c r="S11" s="120"/>
      <c r="T11" s="120"/>
      <c r="U11" s="120"/>
    </row>
    <row r="12" spans="1:21" s="79" customFormat="1">
      <c r="A12" s="232" t="s">
        <v>300</v>
      </c>
      <c r="B12" s="233"/>
      <c r="C12" s="233">
        <v>164676</v>
      </c>
      <c r="D12" s="233">
        <v>144903</v>
      </c>
      <c r="E12" s="234"/>
      <c r="F12" s="234">
        <v>2018</v>
      </c>
      <c r="G12" s="234">
        <v>2022</v>
      </c>
      <c r="H12" s="233">
        <v>13407206</v>
      </c>
      <c r="I12" s="233">
        <v>14245482</v>
      </c>
      <c r="J12" s="233">
        <v>19092849</v>
      </c>
      <c r="K12" s="234">
        <v>2015</v>
      </c>
      <c r="L12" s="234">
        <v>2018</v>
      </c>
      <c r="M12" s="234">
        <v>2022</v>
      </c>
      <c r="O12" s="121"/>
      <c r="P12" s="118"/>
      <c r="Q12" s="118"/>
      <c r="R12" s="118"/>
      <c r="S12" s="120"/>
      <c r="T12" s="120"/>
      <c r="U12" s="120"/>
    </row>
    <row r="13" spans="1:21">
      <c r="A13" s="235" t="s">
        <v>301</v>
      </c>
      <c r="B13" s="236">
        <v>18153</v>
      </c>
      <c r="C13" s="236">
        <v>17962</v>
      </c>
      <c r="D13" s="236">
        <v>36154</v>
      </c>
      <c r="E13" s="237">
        <v>2010</v>
      </c>
      <c r="F13" s="237">
        <v>2018</v>
      </c>
      <c r="G13" s="237">
        <v>2022</v>
      </c>
      <c r="H13" s="236">
        <v>1267597</v>
      </c>
      <c r="I13" s="236">
        <v>1540029</v>
      </c>
      <c r="J13" s="236">
        <v>1722602</v>
      </c>
      <c r="K13" s="237">
        <v>2010</v>
      </c>
      <c r="L13" s="237">
        <v>2018</v>
      </c>
      <c r="M13" s="237">
        <v>2022</v>
      </c>
      <c r="O13" s="117"/>
      <c r="P13" s="118"/>
      <c r="Q13" s="118"/>
      <c r="R13" s="118"/>
      <c r="S13" s="119"/>
      <c r="T13" s="119"/>
      <c r="U13" s="119"/>
    </row>
    <row r="14" spans="1:21" s="79" customFormat="1">
      <c r="A14" s="232" t="s">
        <v>69</v>
      </c>
      <c r="B14" s="233">
        <v>10090</v>
      </c>
      <c r="C14" s="233"/>
      <c r="D14" s="233"/>
      <c r="E14" s="234">
        <v>2013</v>
      </c>
      <c r="F14" s="234"/>
      <c r="G14" s="234"/>
      <c r="H14" s="233">
        <v>1923522</v>
      </c>
      <c r="I14" s="233"/>
      <c r="J14" s="233"/>
      <c r="K14" s="234">
        <v>2013</v>
      </c>
      <c r="L14" s="234"/>
      <c r="M14" s="234"/>
      <c r="O14" s="121"/>
      <c r="P14" s="118"/>
      <c r="Q14" s="118"/>
      <c r="R14" s="118"/>
      <c r="S14" s="120"/>
      <c r="T14" s="120"/>
      <c r="U14" s="120"/>
    </row>
    <row r="15" spans="1:21">
      <c r="A15" s="235" t="s">
        <v>134</v>
      </c>
      <c r="B15" s="236">
        <v>11570</v>
      </c>
      <c r="C15" s="236">
        <v>3866</v>
      </c>
      <c r="D15" s="236">
        <v>6184</v>
      </c>
      <c r="E15" s="237">
        <v>2010</v>
      </c>
      <c r="F15" s="237">
        <v>2018</v>
      </c>
      <c r="G15" s="237">
        <v>2020</v>
      </c>
      <c r="H15" s="236">
        <v>421386</v>
      </c>
      <c r="I15" s="236">
        <v>455410</v>
      </c>
      <c r="J15" s="236">
        <v>465842</v>
      </c>
      <c r="K15" s="237">
        <v>2010</v>
      </c>
      <c r="L15" s="237">
        <v>2018</v>
      </c>
      <c r="M15" s="237">
        <v>2020</v>
      </c>
      <c r="O15" s="117"/>
      <c r="P15" s="118"/>
      <c r="Q15" s="118"/>
      <c r="R15" s="118"/>
      <c r="S15" s="119"/>
      <c r="T15" s="119"/>
      <c r="U15" s="119"/>
    </row>
    <row r="16" spans="1:21" s="79" customFormat="1">
      <c r="A16" s="232" t="s">
        <v>330</v>
      </c>
      <c r="B16" s="233">
        <v>28630</v>
      </c>
      <c r="C16" s="233">
        <v>33850</v>
      </c>
      <c r="D16" s="233">
        <v>34581</v>
      </c>
      <c r="E16" s="234">
        <v>2011</v>
      </c>
      <c r="F16" s="234">
        <v>2018</v>
      </c>
      <c r="G16" s="234">
        <v>2021</v>
      </c>
      <c r="H16" s="233">
        <v>4756572</v>
      </c>
      <c r="I16" s="233" t="s">
        <v>328</v>
      </c>
      <c r="J16" s="233">
        <v>5340033</v>
      </c>
      <c r="K16" s="234">
        <v>2011</v>
      </c>
      <c r="L16" s="234"/>
      <c r="M16" s="234">
        <v>2021</v>
      </c>
      <c r="O16" s="121"/>
      <c r="P16" s="118"/>
      <c r="Q16" s="118"/>
      <c r="R16" s="118"/>
      <c r="S16" s="120"/>
      <c r="T16" s="120"/>
      <c r="U16" s="120"/>
    </row>
    <row r="17" spans="1:21">
      <c r="A17" s="235" t="s">
        <v>33</v>
      </c>
      <c r="B17" s="236">
        <v>8000</v>
      </c>
      <c r="C17" s="236">
        <v>22000</v>
      </c>
      <c r="D17" s="236">
        <v>35000</v>
      </c>
      <c r="E17" s="237">
        <v>2010</v>
      </c>
      <c r="F17" s="237">
        <v>2018</v>
      </c>
      <c r="G17" s="237">
        <v>2022</v>
      </c>
      <c r="H17" s="236">
        <v>2700000</v>
      </c>
      <c r="I17" s="236">
        <v>2900000</v>
      </c>
      <c r="J17" s="236">
        <v>3000000</v>
      </c>
      <c r="K17" s="237">
        <v>2010</v>
      </c>
      <c r="L17" s="237">
        <v>2018</v>
      </c>
      <c r="M17" s="237">
        <v>2022</v>
      </c>
      <c r="O17" s="117"/>
      <c r="P17" s="118"/>
      <c r="Q17" s="118"/>
      <c r="R17" s="118"/>
      <c r="S17" s="119"/>
      <c r="T17" s="119"/>
      <c r="U17" s="119"/>
    </row>
    <row r="18" spans="1:21" s="79" customFormat="1">
      <c r="A18" s="232" t="s">
        <v>6</v>
      </c>
      <c r="B18" s="233">
        <v>2079</v>
      </c>
      <c r="C18" s="233">
        <v>6472</v>
      </c>
      <c r="D18" s="233">
        <v>6735</v>
      </c>
      <c r="E18" s="234">
        <v>2011</v>
      </c>
      <c r="F18" s="234">
        <v>2018</v>
      </c>
      <c r="G18" s="234">
        <v>2021</v>
      </c>
      <c r="H18" s="233">
        <v>657791</v>
      </c>
      <c r="I18" s="233">
        <v>700512</v>
      </c>
      <c r="J18" s="233">
        <v>732836</v>
      </c>
      <c r="K18" s="234">
        <v>2011</v>
      </c>
      <c r="L18" s="234">
        <v>2017</v>
      </c>
      <c r="M18" s="234">
        <v>2021</v>
      </c>
      <c r="O18" s="121"/>
      <c r="P18" s="118"/>
      <c r="Q18" s="118"/>
      <c r="R18" s="118"/>
      <c r="S18" s="120"/>
      <c r="T18" s="120"/>
      <c r="U18" s="120"/>
    </row>
    <row r="19" spans="1:21">
      <c r="A19" s="235" t="s">
        <v>31</v>
      </c>
      <c r="B19" s="236">
        <v>25112</v>
      </c>
      <c r="C19" s="236">
        <v>34674</v>
      </c>
      <c r="D19" s="236">
        <v>41648</v>
      </c>
      <c r="E19" s="237">
        <v>2010</v>
      </c>
      <c r="F19" s="237">
        <v>2017</v>
      </c>
      <c r="G19" s="237">
        <v>2022</v>
      </c>
      <c r="H19" s="236">
        <v>2807505</v>
      </c>
      <c r="I19" s="236">
        <v>3002665</v>
      </c>
      <c r="J19" s="236">
        <v>3187210</v>
      </c>
      <c r="K19" s="237">
        <v>2010</v>
      </c>
      <c r="L19" s="237">
        <v>2017</v>
      </c>
      <c r="M19" s="237">
        <v>2022</v>
      </c>
      <c r="O19" s="117"/>
      <c r="P19" s="118"/>
      <c r="Q19" s="118"/>
      <c r="R19" s="118"/>
      <c r="S19" s="119"/>
      <c r="T19" s="119"/>
      <c r="U19" s="119"/>
    </row>
    <row r="20" spans="1:21" s="79" customFormat="1">
      <c r="A20" s="232" t="s">
        <v>30</v>
      </c>
      <c r="B20" s="233">
        <v>518000</v>
      </c>
      <c r="C20" s="233">
        <v>460600</v>
      </c>
      <c r="D20" s="233"/>
      <c r="E20" s="234">
        <v>2011</v>
      </c>
      <c r="F20" s="234">
        <v>2018</v>
      </c>
      <c r="G20" s="234"/>
      <c r="H20" s="233">
        <v>33672000</v>
      </c>
      <c r="I20" s="233">
        <v>36330000</v>
      </c>
      <c r="J20" s="233"/>
      <c r="K20" s="234">
        <v>2011</v>
      </c>
      <c r="L20" s="234">
        <v>2018</v>
      </c>
      <c r="M20" s="234"/>
      <c r="O20" s="121"/>
      <c r="P20" s="118"/>
      <c r="Q20" s="118"/>
      <c r="R20" s="118"/>
      <c r="S20" s="120"/>
      <c r="T20" s="120"/>
      <c r="U20" s="120"/>
    </row>
    <row r="21" spans="1:21">
      <c r="A21" s="235" t="s">
        <v>23</v>
      </c>
      <c r="B21" s="236">
        <v>183110</v>
      </c>
      <c r="C21" s="236">
        <v>287352</v>
      </c>
      <c r="D21" s="236">
        <v>293393</v>
      </c>
      <c r="E21" s="237">
        <v>2011</v>
      </c>
      <c r="F21" s="237">
        <v>2018</v>
      </c>
      <c r="G21" s="237">
        <v>2021</v>
      </c>
      <c r="H21" s="236">
        <v>40545317</v>
      </c>
      <c r="I21" s="236">
        <v>42235402</v>
      </c>
      <c r="J21" s="236">
        <v>43084122</v>
      </c>
      <c r="K21" s="237">
        <v>2011</v>
      </c>
      <c r="L21" s="237">
        <v>2018</v>
      </c>
      <c r="M21" s="237">
        <v>2021</v>
      </c>
      <c r="O21" s="117"/>
      <c r="P21" s="118"/>
      <c r="Q21" s="118"/>
      <c r="R21" s="118"/>
      <c r="S21" s="119"/>
      <c r="T21" s="119"/>
      <c r="U21" s="119"/>
    </row>
    <row r="22" spans="1:21" s="79" customFormat="1">
      <c r="A22" s="232" t="s">
        <v>15</v>
      </c>
      <c r="B22" s="233"/>
      <c r="C22" s="233"/>
      <c r="D22" s="233"/>
      <c r="E22" s="234"/>
      <c r="F22" s="234"/>
      <c r="G22" s="234"/>
      <c r="H22" s="233">
        <v>6371901</v>
      </c>
      <c r="I22" s="233"/>
      <c r="J22" s="233"/>
      <c r="K22" s="234">
        <v>2011</v>
      </c>
      <c r="L22" s="234"/>
      <c r="M22" s="234"/>
      <c r="O22" s="117"/>
      <c r="P22" s="118"/>
      <c r="Q22" s="122"/>
      <c r="R22" s="118"/>
      <c r="S22" s="119"/>
      <c r="T22" s="119"/>
      <c r="U22" s="119"/>
    </row>
    <row r="23" spans="1:21">
      <c r="A23" s="235" t="s">
        <v>11</v>
      </c>
      <c r="B23" s="236">
        <v>7293</v>
      </c>
      <c r="C23" s="236">
        <v>17681</v>
      </c>
      <c r="D23" s="236"/>
      <c r="E23" s="237">
        <v>2011</v>
      </c>
      <c r="F23" s="237">
        <v>2018</v>
      </c>
      <c r="G23" s="237"/>
      <c r="H23" s="236">
        <v>4408050</v>
      </c>
      <c r="I23" s="236">
        <v>4455491</v>
      </c>
      <c r="J23" s="236"/>
      <c r="K23" s="237">
        <v>2011</v>
      </c>
      <c r="L23" s="237">
        <v>2018</v>
      </c>
      <c r="M23" s="237"/>
      <c r="O23" s="121"/>
      <c r="P23" s="118"/>
      <c r="Q23" s="118"/>
      <c r="R23" s="118"/>
      <c r="S23" s="120"/>
      <c r="T23" s="120"/>
      <c r="U23" s="120"/>
    </row>
    <row r="24" spans="1:21" s="79" customFormat="1">
      <c r="A24" s="232" t="s">
        <v>140</v>
      </c>
      <c r="B24" s="233">
        <v>1148</v>
      </c>
      <c r="C24" s="233">
        <v>1768</v>
      </c>
      <c r="D24" s="233">
        <v>2886</v>
      </c>
      <c r="E24" s="234">
        <v>2010</v>
      </c>
      <c r="F24" s="234">
        <v>2017</v>
      </c>
      <c r="G24" s="234">
        <v>2022</v>
      </c>
      <c r="H24" s="233">
        <v>130855</v>
      </c>
      <c r="I24" s="233">
        <v>140600</v>
      </c>
      <c r="J24" s="233">
        <v>152351</v>
      </c>
      <c r="K24" s="234">
        <v>2010</v>
      </c>
      <c r="L24" s="234">
        <v>2018</v>
      </c>
      <c r="M24" s="234">
        <v>2022</v>
      </c>
      <c r="O24" s="117"/>
      <c r="P24" s="118"/>
      <c r="Q24" s="118"/>
      <c r="R24" s="118"/>
      <c r="S24" s="119"/>
      <c r="T24" s="119"/>
      <c r="U24" s="119"/>
    </row>
    <row r="25" spans="1:21" s="79" customFormat="1">
      <c r="A25" s="235" t="s">
        <v>18</v>
      </c>
      <c r="B25" s="236">
        <v>6994</v>
      </c>
      <c r="C25" s="236">
        <v>17920</v>
      </c>
      <c r="D25" s="236">
        <v>29851</v>
      </c>
      <c r="E25" s="237">
        <v>2011</v>
      </c>
      <c r="F25" s="237">
        <v>2018</v>
      </c>
      <c r="G25" s="237">
        <v>2022</v>
      </c>
      <c r="H25" s="236">
        <v>1994845</v>
      </c>
      <c r="I25" s="236">
        <v>2003645</v>
      </c>
      <c r="J25" s="236">
        <v>2124590</v>
      </c>
      <c r="K25" s="237">
        <v>2011</v>
      </c>
      <c r="L25" s="237">
        <v>2016</v>
      </c>
      <c r="M25" s="237">
        <v>2022</v>
      </c>
      <c r="O25" s="117"/>
      <c r="P25" s="118"/>
      <c r="Q25" s="118"/>
      <c r="R25" s="118"/>
      <c r="S25" s="119"/>
      <c r="T25" s="119"/>
      <c r="U25" s="119"/>
    </row>
    <row r="26" spans="1:21" s="79" customFormat="1">
      <c r="A26" s="101" t="s">
        <v>133</v>
      </c>
      <c r="B26" s="100"/>
      <c r="C26" s="100"/>
      <c r="D26" s="100"/>
      <c r="E26" s="99"/>
      <c r="F26" s="99"/>
      <c r="G26" s="99"/>
      <c r="H26" s="100">
        <v>24495329</v>
      </c>
      <c r="I26" s="100"/>
      <c r="J26" s="100"/>
      <c r="K26" s="99">
        <v>2011</v>
      </c>
      <c r="L26" s="99"/>
      <c r="M26" s="99"/>
      <c r="O26" s="117"/>
      <c r="P26" s="118"/>
      <c r="Q26" s="118"/>
      <c r="R26" s="118"/>
      <c r="S26" s="119"/>
      <c r="T26" s="119"/>
      <c r="U26" s="119"/>
    </row>
    <row r="27" spans="1:21">
      <c r="A27" s="121" t="s">
        <v>26</v>
      </c>
      <c r="B27" s="118">
        <v>980025</v>
      </c>
      <c r="C27" s="118">
        <v>942370</v>
      </c>
      <c r="D27" s="118">
        <v>942370</v>
      </c>
      <c r="E27" s="120">
        <v>2013</v>
      </c>
      <c r="F27" s="120">
        <v>2018</v>
      </c>
      <c r="G27" s="120">
        <v>2018</v>
      </c>
      <c r="H27" s="118">
        <v>60628600</v>
      </c>
      <c r="I27" s="118">
        <v>62420000</v>
      </c>
      <c r="J27" s="118">
        <v>62420000</v>
      </c>
      <c r="K27" s="120">
        <v>2013</v>
      </c>
      <c r="L27" s="120">
        <v>2018</v>
      </c>
      <c r="M27" s="120">
        <v>2018</v>
      </c>
      <c r="O27" s="121"/>
      <c r="P27" s="118"/>
      <c r="Q27" s="118"/>
      <c r="R27" s="118"/>
      <c r="S27" s="120"/>
      <c r="T27" s="120"/>
      <c r="U27" s="120"/>
    </row>
    <row r="28" spans="1:21" s="79" customFormat="1">
      <c r="A28" s="101" t="s">
        <v>4</v>
      </c>
      <c r="B28" s="100">
        <v>395519</v>
      </c>
      <c r="C28" s="100"/>
      <c r="D28" s="100"/>
      <c r="E28" s="99">
        <v>2013</v>
      </c>
      <c r="F28" s="99"/>
      <c r="G28" s="99"/>
      <c r="H28" s="100">
        <v>15628135</v>
      </c>
      <c r="I28" s="100"/>
      <c r="J28" s="100"/>
      <c r="K28" s="99">
        <v>2013</v>
      </c>
      <c r="L28" s="99"/>
      <c r="M28" s="99"/>
      <c r="O28" s="117"/>
      <c r="P28" s="118"/>
      <c r="Q28" s="118"/>
      <c r="R28" s="118"/>
      <c r="S28" s="119"/>
      <c r="T28" s="119"/>
      <c r="U28" s="119"/>
    </row>
    <row r="29" spans="1:21">
      <c r="A29" s="121" t="s">
        <v>16</v>
      </c>
      <c r="B29" s="118">
        <v>1924</v>
      </c>
      <c r="C29" s="118">
        <v>2966</v>
      </c>
      <c r="D29" s="118">
        <v>2853</v>
      </c>
      <c r="E29" s="120">
        <v>2010</v>
      </c>
      <c r="F29" s="120">
        <v>2018</v>
      </c>
      <c r="G29" s="120">
        <v>2021</v>
      </c>
      <c r="H29" s="118">
        <v>1018532</v>
      </c>
      <c r="I29" s="118"/>
      <c r="J29" s="118">
        <v>1063939</v>
      </c>
      <c r="K29" s="120">
        <v>2010</v>
      </c>
      <c r="L29" s="120"/>
      <c r="M29" s="120">
        <v>2021</v>
      </c>
      <c r="O29" s="121"/>
      <c r="P29" s="118"/>
      <c r="Q29" s="118"/>
      <c r="R29" s="118"/>
      <c r="S29" s="120"/>
      <c r="T29" s="120"/>
      <c r="U29" s="120"/>
    </row>
    <row r="30" spans="1:21" s="79" customFormat="1">
      <c r="A30" s="101" t="s">
        <v>2</v>
      </c>
      <c r="B30" s="100">
        <v>3667</v>
      </c>
      <c r="C30" s="100">
        <v>12203</v>
      </c>
      <c r="D30" s="100"/>
      <c r="E30" s="99">
        <v>2010</v>
      </c>
      <c r="F30" s="99">
        <v>2018</v>
      </c>
      <c r="G30" s="99"/>
      <c r="H30" s="100">
        <v>1352852</v>
      </c>
      <c r="I30" s="100">
        <v>1472623</v>
      </c>
      <c r="J30" s="100"/>
      <c r="K30" s="99">
        <v>2010</v>
      </c>
      <c r="L30" s="99">
        <v>2018</v>
      </c>
      <c r="M30" s="99"/>
      <c r="O30" s="117"/>
      <c r="P30" s="118"/>
      <c r="Q30" s="118"/>
      <c r="R30" s="118"/>
      <c r="S30" s="119"/>
      <c r="T30" s="119"/>
      <c r="U30" s="119"/>
    </row>
    <row r="31" spans="1:21">
      <c r="A31" s="121" t="s">
        <v>17</v>
      </c>
      <c r="B31" s="118">
        <v>2162</v>
      </c>
      <c r="C31" s="118">
        <v>4319</v>
      </c>
      <c r="D31" s="118">
        <v>3663</v>
      </c>
      <c r="E31" s="120">
        <v>2011</v>
      </c>
      <c r="F31" s="120">
        <v>2017</v>
      </c>
      <c r="G31" s="120">
        <v>2019</v>
      </c>
      <c r="H31" s="118">
        <v>207959</v>
      </c>
      <c r="I31" s="118">
        <v>233675</v>
      </c>
      <c r="J31" s="118">
        <v>244320</v>
      </c>
      <c r="K31" s="120">
        <v>2011</v>
      </c>
      <c r="L31" s="120">
        <v>2017</v>
      </c>
      <c r="M31" s="120">
        <v>2020</v>
      </c>
      <c r="O31" s="121"/>
      <c r="P31" s="118"/>
      <c r="Q31" s="118"/>
      <c r="R31" s="118"/>
      <c r="S31" s="120"/>
      <c r="T31" s="120"/>
      <c r="U31" s="120"/>
    </row>
    <row r="32" spans="1:21">
      <c r="A32" s="101" t="s">
        <v>9</v>
      </c>
      <c r="B32" s="100">
        <v>295164</v>
      </c>
      <c r="C32" s="100">
        <v>262978</v>
      </c>
      <c r="D32" s="100"/>
      <c r="E32" s="99">
        <v>2012</v>
      </c>
      <c r="F32" s="99">
        <v>2018</v>
      </c>
      <c r="G32" s="99"/>
      <c r="H32" s="100"/>
      <c r="I32" s="100"/>
      <c r="J32" s="100"/>
      <c r="K32" s="99"/>
      <c r="L32" s="99"/>
      <c r="M32" s="99"/>
      <c r="O32" s="121"/>
      <c r="P32" s="118"/>
      <c r="Q32" s="118"/>
      <c r="R32" s="118"/>
      <c r="S32" s="120"/>
      <c r="T32" s="120"/>
      <c r="U32" s="120"/>
    </row>
    <row r="33" spans="1:21" s="79" customFormat="1">
      <c r="A33" s="121" t="s">
        <v>19</v>
      </c>
      <c r="B33" s="118">
        <v>48668</v>
      </c>
      <c r="C33" s="118">
        <v>66585</v>
      </c>
      <c r="D33" s="118">
        <v>71221</v>
      </c>
      <c r="E33" s="120">
        <v>2012</v>
      </c>
      <c r="F33" s="120">
        <v>2018</v>
      </c>
      <c r="G33" s="120">
        <v>2021</v>
      </c>
      <c r="H33" s="118">
        <v>7386743</v>
      </c>
      <c r="I33" s="118">
        <v>7740984</v>
      </c>
      <c r="J33" s="118">
        <v>7966331</v>
      </c>
      <c r="K33" s="120">
        <v>2012</v>
      </c>
      <c r="L33" s="120">
        <v>2018</v>
      </c>
      <c r="M33" s="120">
        <v>2021</v>
      </c>
      <c r="O33" s="117"/>
      <c r="P33" s="118"/>
      <c r="Q33" s="118"/>
      <c r="R33" s="118"/>
      <c r="S33" s="119"/>
      <c r="T33" s="119"/>
      <c r="U33" s="119"/>
    </row>
    <row r="34" spans="1:21">
      <c r="A34" s="101" t="s">
        <v>28</v>
      </c>
      <c r="B34" s="100">
        <v>15602</v>
      </c>
      <c r="C34" s="100">
        <v>32996</v>
      </c>
      <c r="D34" s="100"/>
      <c r="E34" s="99">
        <v>2010</v>
      </c>
      <c r="F34" s="99">
        <v>2018</v>
      </c>
      <c r="G34" s="99"/>
      <c r="H34" s="100">
        <v>1719200</v>
      </c>
      <c r="I34" s="100">
        <v>1884300</v>
      </c>
      <c r="J34" s="100">
        <v>2029400</v>
      </c>
      <c r="K34" s="99">
        <v>2010</v>
      </c>
      <c r="L34" s="99">
        <v>2018</v>
      </c>
      <c r="M34" s="99">
        <v>2022</v>
      </c>
      <c r="O34" s="121"/>
      <c r="P34" s="118"/>
      <c r="Q34" s="118"/>
      <c r="R34" s="118"/>
      <c r="S34" s="120"/>
      <c r="T34" s="120"/>
      <c r="U34" s="120"/>
    </row>
    <row r="35" spans="1:21" s="79" customFormat="1">
      <c r="A35" s="121" t="s">
        <v>12</v>
      </c>
      <c r="B35" s="118">
        <v>20046</v>
      </c>
      <c r="C35" s="118">
        <v>32844</v>
      </c>
      <c r="D35" s="118">
        <v>28056</v>
      </c>
      <c r="E35" s="120">
        <v>2011</v>
      </c>
      <c r="F35" s="120">
        <v>2018</v>
      </c>
      <c r="G35" s="120">
        <v>2022</v>
      </c>
      <c r="H35" s="118">
        <v>2205191</v>
      </c>
      <c r="I35" s="118">
        <v>2581155</v>
      </c>
      <c r="J35" s="118">
        <v>2694301</v>
      </c>
      <c r="K35" s="120">
        <v>2011</v>
      </c>
      <c r="L35" s="120">
        <v>2018</v>
      </c>
      <c r="M35" s="120">
        <v>2022</v>
      </c>
      <c r="O35" s="117"/>
      <c r="P35" s="118"/>
      <c r="Q35" s="118"/>
      <c r="R35" s="118"/>
      <c r="S35" s="119"/>
      <c r="T35" s="119"/>
      <c r="U35" s="119"/>
    </row>
    <row r="36" spans="1:21">
      <c r="A36" s="101" t="s">
        <v>13</v>
      </c>
      <c r="B36" s="100">
        <v>135835</v>
      </c>
      <c r="C36" s="100">
        <v>185063</v>
      </c>
      <c r="D36" s="100">
        <v>238490</v>
      </c>
      <c r="E36" s="99">
        <v>2010</v>
      </c>
      <c r="F36" s="99">
        <v>2018</v>
      </c>
      <c r="G36" s="99">
        <v>2022</v>
      </c>
      <c r="H36" s="100">
        <v>13470428</v>
      </c>
      <c r="I36" s="100">
        <v>14615112</v>
      </c>
      <c r="J36" s="100">
        <v>15575176</v>
      </c>
      <c r="K36" s="99">
        <v>2010</v>
      </c>
      <c r="L36" s="99">
        <v>2018</v>
      </c>
      <c r="M36" s="99">
        <v>2022</v>
      </c>
      <c r="O36" s="121"/>
      <c r="P36" s="118"/>
      <c r="Q36" s="118"/>
      <c r="R36" s="118"/>
      <c r="S36" s="120"/>
      <c r="T36" s="120"/>
      <c r="U36" s="120"/>
    </row>
    <row r="37" spans="1:21" s="79" customFormat="1">
      <c r="A37" s="121" t="s">
        <v>7</v>
      </c>
      <c r="B37" s="118">
        <v>25807</v>
      </c>
      <c r="C37" s="118">
        <v>9615</v>
      </c>
      <c r="D37" s="118">
        <v>19565</v>
      </c>
      <c r="E37" s="120">
        <v>2011</v>
      </c>
      <c r="F37" s="120">
        <v>2017</v>
      </c>
      <c r="G37" s="120">
        <v>2021</v>
      </c>
      <c r="H37" s="118">
        <v>5859540</v>
      </c>
      <c r="I37" s="118">
        <v>5944466</v>
      </c>
      <c r="J37" s="118">
        <v>5970677</v>
      </c>
      <c r="K37" s="120">
        <v>2011</v>
      </c>
      <c r="L37" s="120">
        <v>2017</v>
      </c>
      <c r="M37" s="120">
        <v>2021</v>
      </c>
      <c r="O37" s="117"/>
      <c r="P37" s="118"/>
      <c r="Q37" s="118"/>
      <c r="R37" s="118"/>
      <c r="S37" s="119"/>
      <c r="T37" s="119"/>
      <c r="U37" s="119"/>
    </row>
    <row r="38" spans="1:21">
      <c r="A38" s="101" t="s">
        <v>86</v>
      </c>
      <c r="B38" s="100">
        <v>48862</v>
      </c>
      <c r="C38" s="100">
        <v>59713</v>
      </c>
      <c r="D38" s="100">
        <v>71405</v>
      </c>
      <c r="E38" s="99">
        <v>2010</v>
      </c>
      <c r="F38" s="99">
        <v>2018</v>
      </c>
      <c r="G38" s="99">
        <v>2021</v>
      </c>
      <c r="H38" s="100">
        <v>8427941</v>
      </c>
      <c r="I38" s="100">
        <v>9031317</v>
      </c>
      <c r="J38" s="100">
        <v>9587153</v>
      </c>
      <c r="K38" s="99">
        <v>2010</v>
      </c>
      <c r="L38" s="99">
        <v>2018</v>
      </c>
      <c r="M38" s="99">
        <v>2021</v>
      </c>
      <c r="O38" s="121"/>
      <c r="P38" s="118"/>
      <c r="Q38" s="118"/>
      <c r="R38" s="118"/>
      <c r="S38" s="120"/>
      <c r="T38" s="120"/>
      <c r="U38" s="120"/>
    </row>
    <row r="39" spans="1:21" s="79" customFormat="1">
      <c r="A39" s="121" t="s">
        <v>27</v>
      </c>
      <c r="B39" s="118">
        <v>14608</v>
      </c>
      <c r="C39" s="118">
        <v>19071</v>
      </c>
      <c r="D39" s="118">
        <v>20649</v>
      </c>
      <c r="E39" s="120">
        <v>2011</v>
      </c>
      <c r="F39" s="120">
        <v>2018</v>
      </c>
      <c r="G39" s="120">
        <v>2021</v>
      </c>
      <c r="H39" s="118">
        <v>1994897</v>
      </c>
      <c r="I39" s="118" t="s">
        <v>327</v>
      </c>
      <c r="J39" s="118">
        <v>2235586</v>
      </c>
      <c r="K39" s="120">
        <v>2011</v>
      </c>
      <c r="L39" s="120"/>
      <c r="M39" s="120">
        <v>2021</v>
      </c>
      <c r="O39" s="117"/>
      <c r="P39" s="118"/>
      <c r="Q39" s="118"/>
      <c r="R39" s="118"/>
      <c r="S39" s="119"/>
      <c r="T39" s="119"/>
      <c r="U39" s="119"/>
    </row>
    <row r="40" spans="1:21">
      <c r="A40" s="101" t="s">
        <v>8</v>
      </c>
      <c r="B40" s="100">
        <v>5498</v>
      </c>
      <c r="C40" s="100">
        <v>3037</v>
      </c>
      <c r="D40" s="100">
        <v>4032</v>
      </c>
      <c r="E40" s="99">
        <v>2011</v>
      </c>
      <c r="F40" s="99">
        <v>2018</v>
      </c>
      <c r="G40" s="99">
        <v>2021</v>
      </c>
      <c r="H40" s="100">
        <v>844656</v>
      </c>
      <c r="I40" s="100">
        <v>852181</v>
      </c>
      <c r="J40" s="100">
        <v>864323</v>
      </c>
      <c r="K40" s="99">
        <v>2011</v>
      </c>
      <c r="L40" s="99">
        <v>2018</v>
      </c>
      <c r="M40" s="99">
        <v>2021</v>
      </c>
      <c r="O40" s="121"/>
      <c r="P40" s="118"/>
      <c r="Q40" s="118"/>
      <c r="R40" s="118"/>
      <c r="S40" s="120"/>
      <c r="T40" s="120"/>
      <c r="U40" s="120"/>
    </row>
    <row r="41" spans="1:21" s="79" customFormat="1">
      <c r="A41" s="121" t="s">
        <v>302</v>
      </c>
      <c r="B41" s="118">
        <v>30962</v>
      </c>
      <c r="C41" s="118">
        <v>48771</v>
      </c>
      <c r="D41" s="118"/>
      <c r="E41" s="120">
        <v>2011</v>
      </c>
      <c r="F41" s="120">
        <v>2016</v>
      </c>
      <c r="G41" s="120"/>
      <c r="H41" s="118">
        <v>14449663</v>
      </c>
      <c r="I41" s="118">
        <v>15743677</v>
      </c>
      <c r="J41" s="118"/>
      <c r="K41" s="120">
        <v>2011</v>
      </c>
      <c r="L41" s="120">
        <v>2016</v>
      </c>
      <c r="M41" s="120"/>
      <c r="O41" s="117"/>
      <c r="P41" s="118"/>
      <c r="Q41" s="118"/>
      <c r="R41" s="118"/>
      <c r="S41" s="119"/>
      <c r="T41" s="119"/>
      <c r="U41" s="119"/>
    </row>
    <row r="42" spans="1:21">
      <c r="A42" s="101" t="s">
        <v>21</v>
      </c>
      <c r="B42" s="100">
        <v>276883</v>
      </c>
      <c r="C42" s="100">
        <v>64544</v>
      </c>
      <c r="D42" s="100">
        <v>93658</v>
      </c>
      <c r="E42" s="99">
        <v>2010</v>
      </c>
      <c r="F42" s="99">
        <v>2018</v>
      </c>
      <c r="G42" s="99">
        <v>2021</v>
      </c>
      <c r="H42" s="100">
        <v>25106251</v>
      </c>
      <c r="I42" s="100">
        <v>25645100</v>
      </c>
      <c r="J42" s="100">
        <v>26719905</v>
      </c>
      <c r="K42" s="99">
        <v>2010</v>
      </c>
      <c r="L42" s="99">
        <v>2017</v>
      </c>
      <c r="M42" s="99">
        <v>2021</v>
      </c>
      <c r="O42" s="121"/>
      <c r="P42" s="118"/>
      <c r="Q42" s="118"/>
      <c r="R42" s="118"/>
      <c r="S42" s="120"/>
      <c r="T42" s="120"/>
      <c r="U42" s="120"/>
    </row>
    <row r="43" spans="1:21" s="79" customFormat="1">
      <c r="A43" s="121" t="s">
        <v>29</v>
      </c>
      <c r="B43" s="118">
        <v>29225</v>
      </c>
      <c r="C43" s="118">
        <v>54876</v>
      </c>
      <c r="D43" s="118">
        <v>54018</v>
      </c>
      <c r="E43" s="120">
        <v>2010</v>
      </c>
      <c r="F43" s="120">
        <v>2018</v>
      </c>
      <c r="G43" s="120">
        <v>2022</v>
      </c>
      <c r="H43" s="118">
        <v>4551433</v>
      </c>
      <c r="I43" s="118">
        <v>4924792</v>
      </c>
      <c r="J43" s="118">
        <v>5158699</v>
      </c>
      <c r="K43" s="120">
        <v>2010</v>
      </c>
      <c r="L43" s="120">
        <v>2018</v>
      </c>
      <c r="M43" s="120">
        <v>2022</v>
      </c>
      <c r="O43" s="117"/>
      <c r="P43" s="118"/>
      <c r="Q43" s="118"/>
      <c r="R43" s="118"/>
      <c r="S43" s="119"/>
      <c r="T43" s="119"/>
      <c r="U43" s="119"/>
    </row>
    <row r="44" spans="1:21">
      <c r="A44" s="101" t="s">
        <v>25</v>
      </c>
      <c r="B44" s="100">
        <v>50166</v>
      </c>
      <c r="C44" s="100">
        <v>52034</v>
      </c>
      <c r="D44" s="100">
        <v>45307</v>
      </c>
      <c r="E44" s="99">
        <v>2013</v>
      </c>
      <c r="F44" s="99">
        <v>2016</v>
      </c>
      <c r="G44" s="99">
        <v>2021</v>
      </c>
      <c r="H44" s="100">
        <v>4234906</v>
      </c>
      <c r="I44" s="100">
        <v>4469498</v>
      </c>
      <c r="J44" s="100">
        <v>4688288</v>
      </c>
      <c r="K44" s="99">
        <v>2013</v>
      </c>
      <c r="L44" s="99">
        <v>2017</v>
      </c>
      <c r="M44" s="99">
        <v>2021</v>
      </c>
      <c r="O44" s="85"/>
      <c r="P44" s="85"/>
      <c r="Q44" s="85"/>
      <c r="R44" s="85"/>
      <c r="S44" s="85"/>
      <c r="T44" s="85"/>
      <c r="U44" s="85"/>
    </row>
    <row r="45" spans="1:21" s="79" customFormat="1" ht="14.5" customHeight="1">
      <c r="A45" s="121" t="s">
        <v>318</v>
      </c>
      <c r="B45" s="118">
        <v>429755</v>
      </c>
      <c r="C45" s="118">
        <v>894240</v>
      </c>
      <c r="D45" s="118">
        <v>642269</v>
      </c>
      <c r="E45" s="120">
        <v>2010</v>
      </c>
      <c r="F45" s="120">
        <v>2018</v>
      </c>
      <c r="G45" s="120">
        <v>2022</v>
      </c>
      <c r="H45" s="118">
        <v>28945931</v>
      </c>
      <c r="I45" s="118">
        <v>37812959</v>
      </c>
      <c r="J45" s="118">
        <v>40200000</v>
      </c>
      <c r="K45" s="120">
        <v>2010</v>
      </c>
      <c r="L45" s="120">
        <v>2018</v>
      </c>
      <c r="M45" s="120">
        <v>2021</v>
      </c>
      <c r="O45" s="246"/>
      <c r="P45" s="246"/>
      <c r="Q45" s="246"/>
      <c r="R45" s="246"/>
      <c r="S45" s="246"/>
      <c r="T45" s="246"/>
      <c r="U45" s="246"/>
    </row>
    <row r="46" spans="1:21" ht="12.75" customHeight="1">
      <c r="A46" s="101" t="s">
        <v>364</v>
      </c>
      <c r="B46" s="100">
        <v>144870</v>
      </c>
      <c r="C46" s="100">
        <v>222281</v>
      </c>
      <c r="D46" s="100">
        <v>232816</v>
      </c>
      <c r="E46" s="99" t="s">
        <v>326</v>
      </c>
      <c r="F46" s="99" t="s">
        <v>325</v>
      </c>
      <c r="G46" s="99" t="s">
        <v>324</v>
      </c>
      <c r="H46" s="100">
        <v>22838672</v>
      </c>
      <c r="I46" s="100">
        <v>24213477</v>
      </c>
      <c r="J46" s="100">
        <v>24927588</v>
      </c>
      <c r="K46" s="99">
        <v>2010</v>
      </c>
      <c r="L46" s="99">
        <v>2018</v>
      </c>
      <c r="M46" s="99">
        <v>2021</v>
      </c>
      <c r="O46" s="98"/>
      <c r="P46" s="98"/>
      <c r="Q46" s="98"/>
      <c r="R46" s="98"/>
      <c r="S46" s="98"/>
      <c r="T46" s="98"/>
      <c r="U46" s="98"/>
    </row>
    <row r="47" spans="1:21" s="79" customFormat="1" ht="12.75" customHeight="1">
      <c r="A47" s="206" t="s">
        <v>5</v>
      </c>
      <c r="B47" s="207">
        <v>643000</v>
      </c>
      <c r="C47" s="207">
        <v>1247000</v>
      </c>
      <c r="D47" s="207">
        <v>1662000</v>
      </c>
      <c r="E47" s="208">
        <v>2011</v>
      </c>
      <c r="F47" s="208">
        <v>2018</v>
      </c>
      <c r="G47" s="208">
        <v>2021</v>
      </c>
      <c r="H47" s="207">
        <v>132428000</v>
      </c>
      <c r="I47" s="207">
        <v>137400000</v>
      </c>
      <c r="J47" s="207">
        <v>142153000</v>
      </c>
      <c r="K47" s="208">
        <v>2011</v>
      </c>
      <c r="L47" s="208">
        <v>2017</v>
      </c>
      <c r="M47" s="208">
        <v>2021</v>
      </c>
      <c r="O47" s="274"/>
      <c r="P47" s="274"/>
      <c r="Q47" s="274"/>
      <c r="R47" s="274"/>
      <c r="S47" s="274"/>
      <c r="T47" s="274"/>
      <c r="U47" s="274"/>
    </row>
    <row r="48" spans="1:21" s="79" customFormat="1" ht="12.5" customHeight="1">
      <c r="O48" s="246"/>
      <c r="P48" s="246"/>
      <c r="Q48" s="246"/>
      <c r="R48" s="246"/>
      <c r="S48" s="246"/>
      <c r="T48" s="246"/>
      <c r="U48" s="246"/>
    </row>
    <row r="49" spans="1:21" s="79" customFormat="1" ht="60.75" customHeight="1">
      <c r="A49" s="246" t="s">
        <v>374</v>
      </c>
      <c r="B49" s="246"/>
      <c r="C49" s="246"/>
      <c r="D49" s="246"/>
      <c r="E49" s="246"/>
      <c r="F49" s="246"/>
      <c r="G49" s="246"/>
      <c r="H49" s="246"/>
      <c r="I49" s="246"/>
      <c r="J49" s="246"/>
      <c r="K49" s="246"/>
      <c r="L49" s="246"/>
      <c r="M49" s="246"/>
      <c r="O49" s="246"/>
      <c r="P49" s="246"/>
      <c r="Q49" s="246"/>
      <c r="R49" s="246"/>
      <c r="S49" s="246"/>
      <c r="T49" s="246"/>
      <c r="U49" s="246"/>
    </row>
    <row r="50" spans="1:21" s="79" customFormat="1" ht="23.25" customHeight="1">
      <c r="A50" s="246" t="s">
        <v>305</v>
      </c>
      <c r="B50" s="246"/>
      <c r="C50" s="246"/>
      <c r="D50" s="246"/>
      <c r="E50" s="246"/>
      <c r="F50" s="246"/>
      <c r="G50" s="246"/>
      <c r="H50" s="246"/>
      <c r="I50" s="246"/>
      <c r="J50" s="246"/>
      <c r="K50" s="92"/>
      <c r="L50" s="92"/>
      <c r="M50" s="92"/>
      <c r="O50" s="246"/>
      <c r="P50" s="246"/>
      <c r="Q50" s="246"/>
      <c r="R50" s="246"/>
      <c r="S50" s="246"/>
      <c r="T50" s="246"/>
      <c r="U50" s="246"/>
    </row>
    <row r="51" spans="1:21" s="79" customFormat="1">
      <c r="A51" s="246" t="s">
        <v>319</v>
      </c>
      <c r="B51" s="246"/>
      <c r="C51" s="246"/>
      <c r="D51" s="246"/>
      <c r="E51" s="246"/>
      <c r="F51" s="246"/>
      <c r="G51" s="246"/>
      <c r="H51" s="246"/>
      <c r="I51" s="246"/>
      <c r="J51" s="246"/>
      <c r="K51" s="246"/>
      <c r="L51" s="246"/>
      <c r="M51" s="246"/>
      <c r="O51" s="86"/>
      <c r="P51" s="87"/>
      <c r="Q51" s="88"/>
    </row>
    <row r="52" spans="1:21" s="79" customFormat="1">
      <c r="A52" s="246"/>
      <c r="B52" s="246"/>
      <c r="C52" s="246"/>
      <c r="D52" s="246"/>
      <c r="E52" s="246"/>
      <c r="F52" s="246"/>
      <c r="G52" s="246"/>
      <c r="H52" s="246"/>
      <c r="I52" s="246"/>
      <c r="J52" s="246"/>
      <c r="K52" s="246"/>
      <c r="L52" s="246"/>
      <c r="M52" s="246"/>
      <c r="O52" s="89"/>
    </row>
    <row r="53" spans="1:21" s="79" customFormat="1">
      <c r="A53" s="246"/>
      <c r="B53" s="246"/>
      <c r="C53" s="246"/>
      <c r="D53" s="246"/>
      <c r="E53" s="246"/>
      <c r="F53" s="246"/>
      <c r="G53" s="246"/>
      <c r="H53" s="246"/>
      <c r="I53" s="246"/>
      <c r="J53" s="246"/>
      <c r="K53" s="246"/>
      <c r="L53" s="246"/>
      <c r="M53" s="246"/>
      <c r="O53" s="89"/>
    </row>
    <row r="54" spans="1:21" s="79" customFormat="1">
      <c r="A54" s="248" t="s">
        <v>320</v>
      </c>
      <c r="B54" s="248"/>
      <c r="C54" s="248"/>
      <c r="D54" s="248"/>
      <c r="E54" s="248"/>
      <c r="F54" s="248"/>
      <c r="G54" s="248"/>
      <c r="H54" s="248"/>
      <c r="I54" s="248"/>
      <c r="J54" s="248"/>
      <c r="K54" s="248"/>
      <c r="L54" s="248"/>
      <c r="M54" s="248"/>
      <c r="O54" s="89"/>
    </row>
    <row r="55" spans="1:21" s="79" customFormat="1">
      <c r="A55" s="248"/>
      <c r="B55" s="248"/>
      <c r="C55" s="248"/>
      <c r="D55" s="248"/>
      <c r="E55" s="248"/>
      <c r="F55" s="248"/>
      <c r="G55" s="248"/>
      <c r="H55" s="248"/>
      <c r="I55" s="248"/>
      <c r="J55" s="248"/>
      <c r="K55" s="248"/>
      <c r="L55" s="248"/>
      <c r="M55" s="248"/>
      <c r="O55" s="89"/>
    </row>
    <row r="56" spans="1:21" s="79" customFormat="1" ht="4.5" customHeight="1">
      <c r="A56" s="248"/>
      <c r="B56" s="248"/>
      <c r="C56" s="248"/>
      <c r="D56" s="248"/>
      <c r="E56" s="248"/>
      <c r="F56" s="248"/>
      <c r="G56" s="248"/>
      <c r="H56" s="248"/>
      <c r="I56" s="248"/>
      <c r="J56" s="248"/>
      <c r="K56" s="248"/>
      <c r="L56" s="248"/>
      <c r="M56" s="248"/>
      <c r="O56" s="89"/>
    </row>
    <row r="57" spans="1:21" s="79" customFormat="1">
      <c r="O57" s="89"/>
    </row>
    <row r="58" spans="1:21" s="79" customFormat="1">
      <c r="A58" s="83" t="s">
        <v>380</v>
      </c>
      <c r="O58" s="89"/>
    </row>
    <row r="59" spans="1:21" s="79" customFormat="1">
      <c r="O59" s="89"/>
    </row>
    <row r="60" spans="1:21" s="79" customFormat="1">
      <c r="O60" s="89"/>
    </row>
    <row r="61" spans="1:21" s="79" customFormat="1">
      <c r="O61" s="89"/>
    </row>
    <row r="62" spans="1:21" s="79" customFormat="1">
      <c r="O62" s="89"/>
    </row>
    <row r="63" spans="1:21" s="79" customFormat="1">
      <c r="O63" s="89"/>
    </row>
    <row r="64" spans="1:21" s="79" customFormat="1">
      <c r="O64" s="89"/>
    </row>
    <row r="65" spans="15:15" s="79" customFormat="1">
      <c r="O65" s="89"/>
    </row>
    <row r="66" spans="15:15" s="79" customFormat="1">
      <c r="O66" s="89"/>
    </row>
    <row r="67" spans="15:15" s="79" customFormat="1">
      <c r="O67" s="89"/>
    </row>
    <row r="68" spans="15:15" s="79" customFormat="1">
      <c r="O68" s="89"/>
    </row>
    <row r="69" spans="15:15" s="79" customFormat="1">
      <c r="O69" s="89"/>
    </row>
    <row r="70" spans="15:15" s="79" customFormat="1">
      <c r="O70" s="89"/>
    </row>
    <row r="71" spans="15:15" s="79" customFormat="1">
      <c r="O71" s="89"/>
    </row>
    <row r="72" spans="15:15" s="79" customFormat="1">
      <c r="O72" s="89"/>
    </row>
    <row r="73" spans="15:15" s="79" customFormat="1">
      <c r="O73" s="89"/>
    </row>
    <row r="74" spans="15:15" s="79" customFormat="1">
      <c r="O74" s="89"/>
    </row>
    <row r="75" spans="15:15" s="79" customFormat="1">
      <c r="O75" s="89"/>
    </row>
    <row r="76" spans="15:15" s="79" customFormat="1">
      <c r="O76" s="89"/>
    </row>
    <row r="77" spans="15:15" s="79" customFormat="1">
      <c r="O77" s="89"/>
    </row>
    <row r="78" spans="15:15" s="79" customFormat="1">
      <c r="O78" s="89"/>
    </row>
    <row r="79" spans="15:15" s="79" customFormat="1">
      <c r="O79" s="89"/>
    </row>
    <row r="80" spans="15:15" s="79" customFormat="1">
      <c r="O80" s="89"/>
    </row>
    <row r="81" spans="15:15" s="79" customFormat="1">
      <c r="O81" s="89"/>
    </row>
    <row r="82" spans="15:15" s="79" customFormat="1">
      <c r="O82" s="89"/>
    </row>
    <row r="83" spans="15:15" s="79" customFormat="1">
      <c r="O83" s="89"/>
    </row>
    <row r="84" spans="15:15" s="79" customFormat="1">
      <c r="O84" s="89"/>
    </row>
    <row r="85" spans="15:15" s="79" customFormat="1">
      <c r="O85" s="89"/>
    </row>
    <row r="86" spans="15:15" s="79" customFormat="1">
      <c r="O86" s="89"/>
    </row>
    <row r="87" spans="15:15" s="79" customFormat="1">
      <c r="O87" s="89"/>
    </row>
    <row r="88" spans="15:15" s="79" customFormat="1">
      <c r="O88" s="89"/>
    </row>
    <row r="89" spans="15:15" s="79" customFormat="1">
      <c r="O89" s="89"/>
    </row>
    <row r="90" spans="15:15" s="79" customFormat="1">
      <c r="O90" s="89"/>
    </row>
    <row r="91" spans="15:15" s="79" customFormat="1">
      <c r="O91" s="89"/>
    </row>
    <row r="92" spans="15:15" s="79" customFormat="1">
      <c r="O92" s="89"/>
    </row>
    <row r="93" spans="15:15" s="79" customFormat="1">
      <c r="O93" s="89"/>
    </row>
    <row r="94" spans="15:15" s="79" customFormat="1">
      <c r="O94" s="89"/>
    </row>
    <row r="95" spans="15:15" s="79" customFormat="1">
      <c r="O95" s="89"/>
    </row>
    <row r="96" spans="15:15" s="79" customFormat="1">
      <c r="O96" s="89"/>
    </row>
    <row r="97" spans="15:15" s="79" customFormat="1">
      <c r="O97" s="89"/>
    </row>
    <row r="98" spans="15:15" s="79" customFormat="1">
      <c r="O98" s="89"/>
    </row>
    <row r="99" spans="15:15" s="79" customFormat="1">
      <c r="O99" s="89"/>
    </row>
    <row r="100" spans="15:15" s="79" customFormat="1">
      <c r="O100" s="89"/>
    </row>
    <row r="101" spans="15:15" s="79" customFormat="1">
      <c r="O101" s="89"/>
    </row>
    <row r="102" spans="15:15" s="79" customFormat="1">
      <c r="O102" s="89"/>
    </row>
    <row r="103" spans="15:15" s="79" customFormat="1">
      <c r="O103" s="89"/>
    </row>
    <row r="104" spans="15:15" s="79" customFormat="1">
      <c r="O104" s="89"/>
    </row>
  </sheetData>
  <mergeCells count="12">
    <mergeCell ref="O50:U50"/>
    <mergeCell ref="O48:U49"/>
    <mergeCell ref="A2:G2"/>
    <mergeCell ref="O45:U45"/>
    <mergeCell ref="O47:U47"/>
    <mergeCell ref="O3:U3"/>
    <mergeCell ref="H2:M2"/>
    <mergeCell ref="A1:M1"/>
    <mergeCell ref="A49:M49"/>
    <mergeCell ref="A50:J50"/>
    <mergeCell ref="A51:M53"/>
    <mergeCell ref="A54:M5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B2:K40"/>
  <sheetViews>
    <sheetView topLeftCell="B1" workbookViewId="0">
      <selection activeCell="I49" sqref="I49"/>
    </sheetView>
  </sheetViews>
  <sheetFormatPr baseColWidth="10" defaultColWidth="8.83203125" defaultRowHeight="13"/>
  <cols>
    <col min="2" max="2" width="14" customWidth="1"/>
    <col min="3" max="3" width="16.33203125" customWidth="1"/>
    <col min="4" max="4" width="15.5" customWidth="1"/>
    <col min="5" max="5" width="16.5" customWidth="1"/>
    <col min="6" max="6" width="15.6640625" customWidth="1"/>
    <col min="7" max="7" width="9.33203125" customWidth="1"/>
    <col min="8" max="8" width="9" customWidth="1"/>
    <col min="9" max="9" width="8.33203125" customWidth="1"/>
    <col min="10" max="10" width="8.6640625" customWidth="1"/>
    <col min="11" max="11" width="39.83203125" customWidth="1"/>
  </cols>
  <sheetData>
    <row r="2" spans="2:11">
      <c r="B2" s="1"/>
      <c r="C2" s="276" t="s">
        <v>50</v>
      </c>
      <c r="D2" s="277"/>
      <c r="E2" s="277"/>
      <c r="F2" s="277"/>
      <c r="G2" s="276" t="s">
        <v>83</v>
      </c>
      <c r="H2" s="277"/>
      <c r="I2" s="277"/>
      <c r="J2" s="277"/>
      <c r="K2" s="2"/>
    </row>
    <row r="3" spans="2:11">
      <c r="B3" s="6"/>
      <c r="C3" s="12" t="s">
        <v>42</v>
      </c>
      <c r="D3" s="2" t="s">
        <v>43</v>
      </c>
      <c r="E3" s="2" t="s">
        <v>44</v>
      </c>
      <c r="F3" s="15" t="s">
        <v>45</v>
      </c>
      <c r="G3" s="2" t="s">
        <v>46</v>
      </c>
      <c r="H3" s="2" t="s">
        <v>47</v>
      </c>
      <c r="I3" s="2" t="s">
        <v>48</v>
      </c>
      <c r="J3" s="15" t="s">
        <v>49</v>
      </c>
      <c r="K3" s="2" t="s">
        <v>40</v>
      </c>
    </row>
    <row r="4" spans="2:11" ht="14">
      <c r="B4" s="7" t="s">
        <v>20</v>
      </c>
      <c r="C4" s="13">
        <v>6469636</v>
      </c>
      <c r="D4" s="4">
        <v>7790080</v>
      </c>
      <c r="E4" s="4">
        <v>9116942</v>
      </c>
      <c r="F4" s="16">
        <v>9615800</v>
      </c>
      <c r="G4" s="1">
        <v>1991</v>
      </c>
      <c r="H4" s="1">
        <v>2001</v>
      </c>
      <c r="I4" s="1">
        <v>2011</v>
      </c>
      <c r="J4" s="18">
        <v>2015</v>
      </c>
      <c r="K4" s="6" t="s">
        <v>55</v>
      </c>
    </row>
    <row r="5" spans="2:11" ht="14">
      <c r="B5" s="7" t="s">
        <v>14</v>
      </c>
      <c r="C5" s="13">
        <v>3393000</v>
      </c>
      <c r="D5" s="4">
        <v>3863000</v>
      </c>
      <c r="E5" s="4">
        <v>4477000</v>
      </c>
      <c r="F5" s="16">
        <v>4506000</v>
      </c>
      <c r="G5" s="1">
        <v>1991</v>
      </c>
      <c r="H5" s="1">
        <v>2001</v>
      </c>
      <c r="I5" s="1">
        <v>2013</v>
      </c>
      <c r="J5" s="18">
        <v>2015</v>
      </c>
      <c r="K5" s="6" t="s">
        <v>255</v>
      </c>
    </row>
    <row r="6" spans="2:11" ht="14">
      <c r="B6" s="7" t="s">
        <v>10</v>
      </c>
      <c r="C6" s="13">
        <v>3074075</v>
      </c>
      <c r="D6" s="4">
        <v>3688802</v>
      </c>
      <c r="E6" s="4">
        <v>3887076</v>
      </c>
      <c r="F6" s="16" t="s">
        <v>91</v>
      </c>
      <c r="G6" s="1">
        <v>1992</v>
      </c>
      <c r="H6" s="1">
        <v>2001</v>
      </c>
      <c r="I6" s="1">
        <v>2011</v>
      </c>
      <c r="J6" s="18">
        <v>2015</v>
      </c>
      <c r="K6" s="6" t="s">
        <v>92</v>
      </c>
    </row>
    <row r="7" spans="2:11" ht="14">
      <c r="B7" s="7" t="s">
        <v>22</v>
      </c>
      <c r="C7" s="13">
        <v>10899427</v>
      </c>
      <c r="D7" s="4">
        <v>12548588</v>
      </c>
      <c r="E7" s="4">
        <v>14618960</v>
      </c>
      <c r="F7" s="16" t="s">
        <v>82</v>
      </c>
      <c r="G7" s="1">
        <v>1996</v>
      </c>
      <c r="H7" s="1">
        <v>2001</v>
      </c>
      <c r="I7" s="1">
        <v>2011</v>
      </c>
      <c r="J7" s="18"/>
      <c r="K7" s="6" t="s">
        <v>255</v>
      </c>
    </row>
    <row r="8" spans="2:11" ht="14">
      <c r="B8" s="7" t="s">
        <v>1</v>
      </c>
      <c r="C8" s="13">
        <v>3369849</v>
      </c>
      <c r="D8" s="4">
        <v>4399952</v>
      </c>
      <c r="E8" s="4">
        <v>4808645</v>
      </c>
      <c r="F8" s="16">
        <v>5079233</v>
      </c>
      <c r="G8" s="1">
        <v>1992</v>
      </c>
      <c r="H8" s="1">
        <v>2002</v>
      </c>
      <c r="I8" s="1">
        <v>2011</v>
      </c>
      <c r="J8" s="18">
        <v>2013</v>
      </c>
      <c r="K8" s="9" t="s">
        <v>288</v>
      </c>
    </row>
    <row r="9" spans="2:11" ht="14">
      <c r="B9" s="7" t="s">
        <v>69</v>
      </c>
      <c r="C9" s="13">
        <v>1575644</v>
      </c>
      <c r="D9" s="4">
        <v>1660649</v>
      </c>
      <c r="E9" s="4">
        <v>1923522</v>
      </c>
      <c r="F9" s="16" t="s">
        <v>82</v>
      </c>
      <c r="G9" s="1">
        <v>1991</v>
      </c>
      <c r="H9" s="1">
        <v>2001</v>
      </c>
      <c r="I9" s="1">
        <v>2013</v>
      </c>
      <c r="J9" s="18"/>
      <c r="K9" s="9" t="s">
        <v>255</v>
      </c>
    </row>
    <row r="10" spans="2:11" ht="14">
      <c r="B10" s="7" t="s">
        <v>3</v>
      </c>
      <c r="C10" s="13">
        <v>216740</v>
      </c>
      <c r="D10" s="4">
        <v>288071</v>
      </c>
      <c r="E10" s="4">
        <v>421386</v>
      </c>
      <c r="F10" s="16">
        <v>441251</v>
      </c>
      <c r="G10" s="1">
        <v>1990</v>
      </c>
      <c r="H10" s="1">
        <v>2000</v>
      </c>
      <c r="I10" s="1">
        <v>2010</v>
      </c>
      <c r="J10" s="18">
        <v>2013</v>
      </c>
      <c r="K10" s="6" t="s">
        <v>90</v>
      </c>
    </row>
    <row r="11" spans="2:11" ht="14">
      <c r="B11" s="7" t="s">
        <v>32</v>
      </c>
      <c r="C11" s="13">
        <v>4077193</v>
      </c>
      <c r="D11" s="4">
        <v>4366293</v>
      </c>
      <c r="E11" s="4">
        <v>4756572</v>
      </c>
      <c r="F11" s="16" t="s">
        <v>82</v>
      </c>
      <c r="G11" s="1">
        <v>1991</v>
      </c>
      <c r="H11" s="1">
        <v>2001</v>
      </c>
      <c r="I11" s="1">
        <v>2011</v>
      </c>
      <c r="J11" s="18"/>
      <c r="K11" s="6" t="s">
        <v>255</v>
      </c>
    </row>
    <row r="12" spans="2:11" ht="14">
      <c r="B12" s="7" t="s">
        <v>33</v>
      </c>
      <c r="C12" s="13">
        <v>2245599</v>
      </c>
      <c r="D12" s="4">
        <v>2414513</v>
      </c>
      <c r="E12" s="4">
        <v>2597968</v>
      </c>
      <c r="F12" s="16">
        <v>2628338</v>
      </c>
      <c r="G12" s="1">
        <v>1990</v>
      </c>
      <c r="H12" s="1">
        <v>2000</v>
      </c>
      <c r="I12" s="1">
        <v>2013</v>
      </c>
      <c r="J12" s="18">
        <v>2015</v>
      </c>
      <c r="K12" s="6" t="s">
        <v>272</v>
      </c>
    </row>
    <row r="13" spans="2:11" ht="14">
      <c r="B13" s="7" t="s">
        <v>6</v>
      </c>
      <c r="C13" s="13">
        <v>553101</v>
      </c>
      <c r="D13" s="4">
        <v>580309</v>
      </c>
      <c r="E13" s="4">
        <v>657791</v>
      </c>
      <c r="F13" s="16" t="s">
        <v>82</v>
      </c>
      <c r="G13" s="1">
        <v>1989</v>
      </c>
      <c r="H13" s="1">
        <v>2000</v>
      </c>
      <c r="I13" s="1">
        <v>2011</v>
      </c>
      <c r="J13" s="18"/>
      <c r="K13" s="6" t="s">
        <v>255</v>
      </c>
    </row>
    <row r="14" spans="2:11" ht="14">
      <c r="B14" s="7" t="s">
        <v>31</v>
      </c>
      <c r="C14" s="13">
        <v>2193653</v>
      </c>
      <c r="D14" s="4">
        <v>2516741</v>
      </c>
      <c r="E14" s="4">
        <v>2865568</v>
      </c>
      <c r="F14" s="16">
        <v>2934440</v>
      </c>
      <c r="G14" s="1">
        <v>1990</v>
      </c>
      <c r="H14" s="1">
        <v>2000</v>
      </c>
      <c r="I14" s="1">
        <v>2012</v>
      </c>
      <c r="J14" s="18">
        <v>2015</v>
      </c>
      <c r="K14" s="6" t="s">
        <v>255</v>
      </c>
    </row>
    <row r="15" spans="2:11" ht="14">
      <c r="B15" s="7" t="s">
        <v>30</v>
      </c>
      <c r="C15" s="13">
        <v>26806000</v>
      </c>
      <c r="D15" s="4">
        <v>29791000</v>
      </c>
      <c r="E15" s="4">
        <v>33484000</v>
      </c>
      <c r="F15" s="16">
        <v>34923000</v>
      </c>
      <c r="G15" s="1">
        <v>1990</v>
      </c>
      <c r="H15" s="1">
        <v>2000</v>
      </c>
      <c r="I15" s="1">
        <v>2010</v>
      </c>
      <c r="J15" s="18">
        <v>2014</v>
      </c>
      <c r="K15" s="6" t="s">
        <v>256</v>
      </c>
    </row>
    <row r="16" spans="2:11" ht="14">
      <c r="B16" s="7" t="s">
        <v>23</v>
      </c>
      <c r="C16" s="13">
        <v>34547348</v>
      </c>
      <c r="D16" s="4">
        <v>38384000</v>
      </c>
      <c r="E16" s="4">
        <v>40630300</v>
      </c>
      <c r="F16" s="16">
        <v>41446300</v>
      </c>
      <c r="G16" s="1">
        <v>1992</v>
      </c>
      <c r="H16" s="1">
        <v>2000</v>
      </c>
      <c r="I16" s="1">
        <v>2011</v>
      </c>
      <c r="J16" s="18">
        <v>2015</v>
      </c>
      <c r="K16" s="6" t="s">
        <v>98</v>
      </c>
    </row>
    <row r="17" spans="2:11" ht="14">
      <c r="B17" s="7" t="s">
        <v>15</v>
      </c>
      <c r="C17" s="13" t="s">
        <v>82</v>
      </c>
      <c r="D17" s="4" t="s">
        <v>82</v>
      </c>
      <c r="E17" s="4">
        <v>6371901</v>
      </c>
      <c r="F17" s="16" t="s">
        <v>82</v>
      </c>
      <c r="G17" s="1"/>
      <c r="H17" s="1"/>
      <c r="I17" s="1">
        <v>2011</v>
      </c>
      <c r="J17" s="18"/>
      <c r="K17" s="6" t="s">
        <v>257</v>
      </c>
    </row>
    <row r="18" spans="2:11" ht="14">
      <c r="B18" s="7" t="s">
        <v>11</v>
      </c>
      <c r="C18" s="13">
        <v>3853288</v>
      </c>
      <c r="D18" s="4">
        <v>4064653</v>
      </c>
      <c r="E18" s="4">
        <v>4408050</v>
      </c>
      <c r="F18" s="16">
        <v>4420296.0000000019</v>
      </c>
      <c r="G18" s="1">
        <v>1990</v>
      </c>
      <c r="H18" s="1">
        <v>2001</v>
      </c>
      <c r="I18" s="1">
        <v>2011</v>
      </c>
      <c r="J18" s="18">
        <v>2015</v>
      </c>
      <c r="K18" s="6" t="s">
        <v>255</v>
      </c>
    </row>
    <row r="19" spans="2:11" ht="14">
      <c r="B19" s="7" t="s">
        <v>18</v>
      </c>
      <c r="C19" s="13">
        <v>1176000</v>
      </c>
      <c r="D19" s="4">
        <v>1406000</v>
      </c>
      <c r="E19" s="4">
        <v>2019000</v>
      </c>
      <c r="F19" s="16">
        <v>2022000</v>
      </c>
      <c r="G19" s="1">
        <v>1990</v>
      </c>
      <c r="H19" s="1">
        <v>2000</v>
      </c>
      <c r="I19" s="1">
        <v>2013</v>
      </c>
      <c r="J19" s="18">
        <v>2015</v>
      </c>
      <c r="K19" s="6" t="s">
        <v>255</v>
      </c>
    </row>
    <row r="20" spans="2:11" ht="14">
      <c r="B20" s="7" t="s">
        <v>133</v>
      </c>
      <c r="C20" s="13">
        <v>25028522</v>
      </c>
      <c r="D20" s="4">
        <v>27291993</v>
      </c>
      <c r="E20" s="4">
        <v>31208161</v>
      </c>
      <c r="F20" s="16" t="s">
        <v>82</v>
      </c>
      <c r="G20" s="1">
        <v>1991</v>
      </c>
      <c r="H20" s="1">
        <v>2001</v>
      </c>
      <c r="I20" s="1">
        <v>2011</v>
      </c>
      <c r="J20" s="18"/>
      <c r="K20" s="6" t="s">
        <v>253</v>
      </c>
    </row>
    <row r="21" spans="2:11" ht="14">
      <c r="B21" s="7" t="s">
        <v>26</v>
      </c>
      <c r="C21" s="13">
        <v>42007300</v>
      </c>
      <c r="D21" s="4">
        <v>50246000</v>
      </c>
      <c r="E21" s="4">
        <v>60628600</v>
      </c>
      <c r="F21" s="16" t="s">
        <v>82</v>
      </c>
      <c r="G21" s="1">
        <v>1988</v>
      </c>
      <c r="H21" s="1">
        <v>1998</v>
      </c>
      <c r="I21" s="1">
        <v>2013</v>
      </c>
      <c r="J21" s="18">
        <v>2015</v>
      </c>
      <c r="K21" s="6" t="s">
        <v>255</v>
      </c>
    </row>
    <row r="22" spans="2:11" ht="14">
      <c r="B22" s="7" t="s">
        <v>4</v>
      </c>
      <c r="C22" s="13" t="s">
        <v>82</v>
      </c>
      <c r="D22" s="4" t="s">
        <v>82</v>
      </c>
      <c r="E22" s="4">
        <v>15628135</v>
      </c>
      <c r="F22" s="16">
        <v>19429000</v>
      </c>
      <c r="G22" s="1"/>
      <c r="H22" s="1"/>
      <c r="I22" s="1">
        <v>2013</v>
      </c>
      <c r="J22" s="18">
        <v>2014</v>
      </c>
      <c r="K22" s="6" t="s">
        <v>255</v>
      </c>
    </row>
    <row r="23" spans="2:11" ht="14">
      <c r="B23" s="7" t="s">
        <v>16</v>
      </c>
      <c r="C23" s="63" t="s">
        <v>82</v>
      </c>
      <c r="D23" s="46">
        <v>958402</v>
      </c>
      <c r="E23" s="46">
        <v>1022570</v>
      </c>
      <c r="F23" s="47" t="s">
        <v>82</v>
      </c>
      <c r="G23" s="1"/>
      <c r="H23" s="1">
        <v>2002</v>
      </c>
      <c r="I23" s="1">
        <v>2011</v>
      </c>
      <c r="J23" s="18"/>
      <c r="K23" s="6" t="s">
        <v>255</v>
      </c>
    </row>
    <row r="24" spans="2:11" ht="14">
      <c r="B24" s="7" t="s">
        <v>2</v>
      </c>
      <c r="C24" s="63">
        <v>1145140</v>
      </c>
      <c r="D24" s="46">
        <v>1309300</v>
      </c>
      <c r="E24" s="46">
        <v>1298045</v>
      </c>
      <c r="F24" s="47">
        <v>1308671</v>
      </c>
      <c r="G24" s="1">
        <v>1990</v>
      </c>
      <c r="H24" s="1">
        <v>2000</v>
      </c>
      <c r="I24" s="1">
        <v>2013</v>
      </c>
      <c r="J24" s="18">
        <v>2014</v>
      </c>
      <c r="K24" s="10"/>
    </row>
    <row r="25" spans="2:11" ht="14">
      <c r="B25" s="7" t="s">
        <v>17</v>
      </c>
      <c r="C25" s="13">
        <v>144686</v>
      </c>
      <c r="D25" s="4">
        <v>171953</v>
      </c>
      <c r="E25" s="4">
        <v>207959</v>
      </c>
      <c r="F25" s="16">
        <v>227326</v>
      </c>
      <c r="G25" s="1">
        <v>1991</v>
      </c>
      <c r="H25" s="1">
        <v>2001</v>
      </c>
      <c r="I25" s="1">
        <v>2011</v>
      </c>
      <c r="J25" s="18">
        <v>2014</v>
      </c>
      <c r="K25" s="6" t="s">
        <v>255</v>
      </c>
    </row>
    <row r="26" spans="2:11" ht="14">
      <c r="B26" s="7" t="s">
        <v>0</v>
      </c>
      <c r="C26" s="13">
        <v>125574</v>
      </c>
      <c r="D26" s="4">
        <v>192314</v>
      </c>
      <c r="E26" s="4">
        <v>223850</v>
      </c>
      <c r="F26" s="16" t="s">
        <v>82</v>
      </c>
      <c r="G26" s="1">
        <v>1995</v>
      </c>
      <c r="H26" s="1">
        <v>2005</v>
      </c>
      <c r="I26" s="1">
        <v>2011</v>
      </c>
      <c r="J26" s="18">
        <v>2015</v>
      </c>
      <c r="K26" s="9" t="s">
        <v>265</v>
      </c>
    </row>
    <row r="27" spans="2:11" ht="14">
      <c r="B27" s="7" t="s">
        <v>9</v>
      </c>
      <c r="C27" s="14" t="s">
        <v>82</v>
      </c>
      <c r="D27" s="8" t="s">
        <v>82</v>
      </c>
      <c r="E27" s="4">
        <v>35617724</v>
      </c>
      <c r="F27" s="17" t="s">
        <v>82</v>
      </c>
      <c r="G27" s="1"/>
      <c r="H27" s="1"/>
      <c r="I27" s="1">
        <v>2010</v>
      </c>
      <c r="J27" s="18"/>
      <c r="K27" s="10" t="s">
        <v>263</v>
      </c>
    </row>
    <row r="28" spans="2:11" ht="13.5" customHeight="1">
      <c r="B28" s="19" t="s">
        <v>19</v>
      </c>
      <c r="C28" s="69">
        <v>5847000</v>
      </c>
      <c r="D28" s="69">
        <v>6669000</v>
      </c>
      <c r="E28" s="69">
        <v>7290000</v>
      </c>
      <c r="F28" s="16">
        <v>7588000</v>
      </c>
      <c r="G28" s="1">
        <v>1990</v>
      </c>
      <c r="H28" s="1">
        <v>2000</v>
      </c>
      <c r="I28" s="1">
        <v>2010</v>
      </c>
      <c r="J28" s="18">
        <v>2015</v>
      </c>
      <c r="K28" s="64" t="s">
        <v>273</v>
      </c>
    </row>
    <row r="29" spans="2:11" ht="14">
      <c r="B29" s="7" t="s">
        <v>28</v>
      </c>
      <c r="C29" s="13">
        <v>1177665</v>
      </c>
      <c r="D29" s="4">
        <v>1368204</v>
      </c>
      <c r="E29" s="4">
        <v>1500000</v>
      </c>
      <c r="F29" s="16">
        <v>1803400</v>
      </c>
      <c r="G29" s="1">
        <v>1991</v>
      </c>
      <c r="H29" s="1">
        <v>2001</v>
      </c>
      <c r="I29" s="1">
        <v>2013</v>
      </c>
      <c r="J29" s="18">
        <v>2015</v>
      </c>
      <c r="K29" s="6" t="s">
        <v>255</v>
      </c>
    </row>
    <row r="30" spans="2:11" ht="14">
      <c r="B30" s="7" t="s">
        <v>12</v>
      </c>
      <c r="C30" s="13">
        <v>1751367</v>
      </c>
      <c r="D30" s="4">
        <v>1961548</v>
      </c>
      <c r="E30" s="4">
        <v>2205191</v>
      </c>
      <c r="F30" s="16">
        <v>2316647</v>
      </c>
      <c r="G30" s="1">
        <v>1990</v>
      </c>
      <c r="H30" s="1">
        <v>2001</v>
      </c>
      <c r="I30" s="1">
        <v>2011</v>
      </c>
      <c r="J30" s="18">
        <v>2015</v>
      </c>
      <c r="K30" s="6" t="s">
        <v>255</v>
      </c>
    </row>
    <row r="31" spans="2:11" ht="14">
      <c r="B31" s="7" t="s">
        <v>13</v>
      </c>
      <c r="C31" s="13">
        <v>11087000</v>
      </c>
      <c r="D31" s="4">
        <v>12527000</v>
      </c>
      <c r="E31" s="4">
        <v>13496000</v>
      </c>
      <c r="F31" s="16">
        <v>13983000</v>
      </c>
      <c r="G31" s="1">
        <v>1988</v>
      </c>
      <c r="H31" s="1">
        <v>2000</v>
      </c>
      <c r="I31" s="1">
        <v>2011</v>
      </c>
      <c r="J31" s="18">
        <v>2014</v>
      </c>
      <c r="K31" s="6" t="s">
        <v>255</v>
      </c>
    </row>
    <row r="32" spans="2:11" ht="14">
      <c r="B32" s="7" t="s">
        <v>7</v>
      </c>
      <c r="C32" s="63">
        <v>4154975</v>
      </c>
      <c r="D32" s="46">
        <v>5019425</v>
      </c>
      <c r="E32" s="46">
        <v>5859540</v>
      </c>
      <c r="F32" s="47">
        <v>5926286</v>
      </c>
      <c r="G32" s="1">
        <v>1990</v>
      </c>
      <c r="H32" s="1">
        <v>2001</v>
      </c>
      <c r="I32" s="1">
        <v>2011</v>
      </c>
      <c r="J32" s="18">
        <v>2015</v>
      </c>
      <c r="K32" s="64" t="s">
        <v>259</v>
      </c>
    </row>
    <row r="33" spans="2:11" ht="14">
      <c r="B33" s="7" t="s">
        <v>86</v>
      </c>
      <c r="C33" s="14" t="s">
        <v>82</v>
      </c>
      <c r="D33" s="8" t="s">
        <v>82</v>
      </c>
      <c r="E33" s="46">
        <v>8722398</v>
      </c>
      <c r="F33" s="17" t="s">
        <v>82</v>
      </c>
      <c r="G33" s="1"/>
      <c r="H33" s="1"/>
      <c r="I33" s="1">
        <v>2011</v>
      </c>
      <c r="J33" s="18"/>
      <c r="K33" s="64" t="s">
        <v>262</v>
      </c>
    </row>
    <row r="34" spans="2:11" ht="14">
      <c r="B34" s="7" t="s">
        <v>27</v>
      </c>
      <c r="C34" s="13" t="s">
        <v>82</v>
      </c>
      <c r="D34" s="4" t="s">
        <v>82</v>
      </c>
      <c r="E34" s="4">
        <v>1941176</v>
      </c>
      <c r="F34" s="16" t="s">
        <v>82</v>
      </c>
      <c r="G34" s="1"/>
      <c r="H34" s="1"/>
      <c r="I34" s="1">
        <v>2011</v>
      </c>
      <c r="J34" s="18"/>
      <c r="K34" s="6" t="s">
        <v>262</v>
      </c>
    </row>
    <row r="35" spans="2:11" ht="14">
      <c r="B35" s="7" t="s">
        <v>8</v>
      </c>
      <c r="C35" s="13" t="s">
        <v>82</v>
      </c>
      <c r="D35" s="4" t="s">
        <v>82</v>
      </c>
      <c r="E35" s="4">
        <v>844656</v>
      </c>
      <c r="F35" s="16">
        <v>845415</v>
      </c>
      <c r="G35" s="1">
        <v>1990</v>
      </c>
      <c r="H35" s="1">
        <v>2000</v>
      </c>
      <c r="I35" s="1">
        <v>2011</v>
      </c>
      <c r="J35" s="18">
        <v>2015</v>
      </c>
      <c r="K35" s="6" t="s">
        <v>255</v>
      </c>
    </row>
    <row r="36" spans="2:11" ht="14">
      <c r="B36" s="7" t="s">
        <v>21</v>
      </c>
      <c r="C36" s="13" t="s">
        <v>82</v>
      </c>
      <c r="D36" s="4" t="s">
        <v>290</v>
      </c>
      <c r="E36" s="4" t="s">
        <v>264</v>
      </c>
      <c r="F36" s="16" t="s">
        <v>82</v>
      </c>
      <c r="G36" s="1">
        <v>1991</v>
      </c>
      <c r="H36" s="1">
        <v>2001</v>
      </c>
      <c r="I36" s="1">
        <v>2011</v>
      </c>
      <c r="J36" s="18">
        <v>2015</v>
      </c>
      <c r="K36" s="6" t="s">
        <v>255</v>
      </c>
    </row>
    <row r="37" spans="2:11" ht="14">
      <c r="B37" s="7" t="s">
        <v>29</v>
      </c>
      <c r="C37" s="13">
        <v>4044797</v>
      </c>
      <c r="D37" s="4">
        <v>4273144</v>
      </c>
      <c r="E37" s="4">
        <v>4633678</v>
      </c>
      <c r="F37" s="16">
        <v>4637636</v>
      </c>
      <c r="G37" s="1">
        <v>1990</v>
      </c>
      <c r="H37" s="1">
        <v>2000</v>
      </c>
      <c r="I37" s="1">
        <v>2013</v>
      </c>
      <c r="J37" s="18">
        <v>2015</v>
      </c>
      <c r="K37" s="6" t="s">
        <v>255</v>
      </c>
    </row>
    <row r="38" spans="2:11" ht="14">
      <c r="B38" s="7" t="s">
        <v>25</v>
      </c>
      <c r="C38" s="13">
        <v>3173322</v>
      </c>
      <c r="D38" s="4">
        <v>3569181</v>
      </c>
      <c r="E38" s="4">
        <v>4234906</v>
      </c>
      <c r="F38" s="16">
        <v>4289428</v>
      </c>
      <c r="G38" s="1">
        <v>1990</v>
      </c>
      <c r="H38" s="1">
        <v>2000</v>
      </c>
      <c r="I38" s="1">
        <v>2013</v>
      </c>
      <c r="J38" s="18">
        <v>2014</v>
      </c>
      <c r="K38" s="9" t="s">
        <v>286</v>
      </c>
    </row>
    <row r="39" spans="2:11" ht="14">
      <c r="B39" s="7" t="s">
        <v>24</v>
      </c>
      <c r="C39" s="13">
        <v>23552000</v>
      </c>
      <c r="D39" s="4">
        <v>25319000</v>
      </c>
      <c r="E39" s="4">
        <v>27448000</v>
      </c>
      <c r="F39" s="16">
        <v>28073000</v>
      </c>
      <c r="G39" s="1">
        <v>1991</v>
      </c>
      <c r="H39" s="1">
        <v>2000</v>
      </c>
      <c r="I39" s="1">
        <v>2010</v>
      </c>
      <c r="J39" s="18">
        <v>2014</v>
      </c>
      <c r="K39" s="6" t="s">
        <v>260</v>
      </c>
    </row>
    <row r="40" spans="2:11" ht="14">
      <c r="B40" s="7" t="s">
        <v>5</v>
      </c>
      <c r="C40" s="13">
        <v>102263678</v>
      </c>
      <c r="D40" s="4">
        <v>115904641</v>
      </c>
      <c r="E40" s="4">
        <v>131704730</v>
      </c>
      <c r="F40" s="16">
        <v>134789944</v>
      </c>
      <c r="G40" s="1">
        <v>1990</v>
      </c>
      <c r="H40" s="1">
        <v>2000</v>
      </c>
      <c r="I40" s="1">
        <v>2010</v>
      </c>
      <c r="J40" s="18">
        <v>2015</v>
      </c>
      <c r="K40" s="6" t="s">
        <v>255</v>
      </c>
    </row>
  </sheetData>
  <mergeCells count="2">
    <mergeCell ref="C2:F2"/>
    <mergeCell ref="G2:J2"/>
  </mergeCells>
  <phoneticPr fontId="1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2"/>
  <sheetViews>
    <sheetView workbookViewId="0">
      <selection activeCell="U20" sqref="U20"/>
    </sheetView>
  </sheetViews>
  <sheetFormatPr baseColWidth="10" defaultColWidth="8.83203125" defaultRowHeight="13"/>
  <cols>
    <col min="2" max="2" width="11.1640625" bestFit="1" customWidth="1"/>
    <col min="3" max="3" width="11" customWidth="1"/>
    <col min="4" max="4" width="11.5" customWidth="1"/>
    <col min="5" max="5" width="11.1640625" bestFit="1" customWidth="1"/>
  </cols>
  <sheetData>
    <row r="1" spans="1:17">
      <c r="B1" t="s">
        <v>50</v>
      </c>
      <c r="F1" t="s">
        <v>269</v>
      </c>
      <c r="J1" t="s">
        <v>270</v>
      </c>
      <c r="N1" t="s">
        <v>83</v>
      </c>
    </row>
    <row r="2" spans="1:17">
      <c r="B2" t="s">
        <v>42</v>
      </c>
      <c r="C2" t="s">
        <v>43</v>
      </c>
      <c r="D2" t="s">
        <v>44</v>
      </c>
      <c r="E2" t="s">
        <v>45</v>
      </c>
      <c r="F2" t="s">
        <v>42</v>
      </c>
      <c r="G2" t="s">
        <v>43</v>
      </c>
      <c r="H2" t="s">
        <v>44</v>
      </c>
      <c r="I2" t="s">
        <v>45</v>
      </c>
      <c r="J2" t="s">
        <v>42</v>
      </c>
      <c r="K2" t="s">
        <v>43</v>
      </c>
      <c r="L2" t="s">
        <v>44</v>
      </c>
      <c r="M2" t="s">
        <v>45</v>
      </c>
      <c r="N2" t="s">
        <v>46</v>
      </c>
      <c r="O2" t="s">
        <v>47</v>
      </c>
      <c r="P2" t="s">
        <v>48</v>
      </c>
      <c r="Q2" t="s">
        <v>49</v>
      </c>
    </row>
    <row r="3" spans="1:17">
      <c r="A3" s="70" t="s">
        <v>20</v>
      </c>
      <c r="B3" s="71">
        <v>6469636</v>
      </c>
      <c r="C3" s="71">
        <v>7790080</v>
      </c>
      <c r="D3" s="71">
        <v>9116942</v>
      </c>
      <c r="E3" s="72">
        <v>9615800</v>
      </c>
      <c r="F3" s="71">
        <v>17170</v>
      </c>
      <c r="G3" s="71">
        <v>19141</v>
      </c>
      <c r="H3" s="71">
        <v>22172</v>
      </c>
      <c r="I3" s="72">
        <v>23969</v>
      </c>
      <c r="J3" s="71">
        <f>B3/F3</f>
        <v>376.7988351776354</v>
      </c>
      <c r="K3" s="71">
        <f>C3/G3</f>
        <v>406.98396113055742</v>
      </c>
      <c r="L3" s="71">
        <f>D3/H3</f>
        <v>411.19168320404111</v>
      </c>
      <c r="M3" s="72">
        <f>E3/I3</f>
        <v>401.17651967124203</v>
      </c>
      <c r="N3" s="68">
        <v>1991</v>
      </c>
      <c r="O3" s="68">
        <v>2001</v>
      </c>
      <c r="P3" s="68">
        <v>2011</v>
      </c>
      <c r="Q3" s="68">
        <v>2015</v>
      </c>
    </row>
    <row r="4" spans="1:17">
      <c r="A4" s="70" t="s">
        <v>14</v>
      </c>
      <c r="B4" s="71">
        <v>3393000</v>
      </c>
      <c r="C4" s="71">
        <v>3863000</v>
      </c>
      <c r="D4" s="71">
        <v>4477000</v>
      </c>
      <c r="E4" s="72">
        <v>4506000</v>
      </c>
      <c r="F4" s="71">
        <v>7710.8819999999996</v>
      </c>
      <c r="G4" s="71">
        <v>8020.9459999999999</v>
      </c>
      <c r="H4" s="71">
        <v>8451.86</v>
      </c>
      <c r="I4" s="72">
        <v>8576.2610000000004</v>
      </c>
      <c r="J4" s="71">
        <f t="shared" ref="J4:J14" si="0">B4/F4</f>
        <v>440.02748323732618</v>
      </c>
      <c r="K4" s="71">
        <f t="shared" ref="K4:K15" si="1">C4/G4</f>
        <v>481.61401410756287</v>
      </c>
      <c r="L4" s="71">
        <f t="shared" ref="L4:L16" si="2">D4/H4</f>
        <v>529.70588722482387</v>
      </c>
      <c r="M4" s="72">
        <f t="shared" ref="M4:M15" si="3">E4/I4</f>
        <v>525.40378610212531</v>
      </c>
      <c r="N4" s="68">
        <v>1991</v>
      </c>
      <c r="O4" s="68">
        <v>2001</v>
      </c>
      <c r="P4" s="68">
        <v>2013</v>
      </c>
      <c r="Q4" s="68">
        <v>2015</v>
      </c>
    </row>
    <row r="5" spans="1:17">
      <c r="A5" s="70" t="s">
        <v>10</v>
      </c>
      <c r="B5" s="71">
        <v>3074075</v>
      </c>
      <c r="C5" s="71">
        <v>3688802</v>
      </c>
      <c r="D5" s="71">
        <v>3887076</v>
      </c>
      <c r="E5" s="72">
        <v>3935105</v>
      </c>
      <c r="F5" s="71">
        <v>8595.4650000000001</v>
      </c>
      <c r="G5" s="71">
        <v>8149.4679999999998</v>
      </c>
      <c r="H5" s="71">
        <v>7369.4309999999996</v>
      </c>
      <c r="I5" s="72">
        <v>7202.1980000000003</v>
      </c>
      <c r="J5" s="71">
        <f t="shared" si="0"/>
        <v>357.63917368053967</v>
      </c>
      <c r="K5" s="71">
        <f t="shared" si="1"/>
        <v>452.6432891079516</v>
      </c>
      <c r="L5" s="71">
        <f t="shared" si="2"/>
        <v>527.45944700479595</v>
      </c>
      <c r="M5" s="72">
        <f t="shared" si="3"/>
        <v>546.375564792859</v>
      </c>
      <c r="N5" s="68">
        <v>1992</v>
      </c>
      <c r="O5" s="68">
        <v>2001</v>
      </c>
      <c r="P5" s="68">
        <v>2011</v>
      </c>
      <c r="Q5" s="68">
        <v>2015</v>
      </c>
    </row>
    <row r="6" spans="1:17">
      <c r="A6" s="70" t="s">
        <v>22</v>
      </c>
      <c r="B6" s="71">
        <v>10899427</v>
      </c>
      <c r="C6" s="71">
        <v>12548588</v>
      </c>
      <c r="D6" s="71">
        <v>14618960</v>
      </c>
      <c r="E6" s="72" t="s">
        <v>82</v>
      </c>
      <c r="F6" s="71">
        <v>29447</v>
      </c>
      <c r="G6" s="71">
        <v>30824</v>
      </c>
      <c r="H6" s="71">
        <v>34166</v>
      </c>
      <c r="I6" s="72"/>
      <c r="J6" s="71">
        <f t="shared" si="0"/>
        <v>370.1370937616735</v>
      </c>
      <c r="K6" s="71">
        <f t="shared" si="1"/>
        <v>407.10446405398392</v>
      </c>
      <c r="L6" s="71">
        <f t="shared" si="2"/>
        <v>427.88034888485629</v>
      </c>
      <c r="M6" s="72" t="s">
        <v>82</v>
      </c>
      <c r="N6" s="68">
        <v>1996</v>
      </c>
      <c r="O6" s="68">
        <v>2001</v>
      </c>
      <c r="P6" s="68">
        <v>2011</v>
      </c>
      <c r="Q6" s="68"/>
    </row>
    <row r="7" spans="1:17">
      <c r="A7" s="70" t="s">
        <v>1</v>
      </c>
      <c r="B7" s="71">
        <v>3369849</v>
      </c>
      <c r="C7" s="71">
        <v>4399952</v>
      </c>
      <c r="D7" s="71">
        <v>4808645</v>
      </c>
      <c r="E7" s="72">
        <v>5079233</v>
      </c>
      <c r="F7" s="71">
        <v>13543.63</v>
      </c>
      <c r="G7" s="71">
        <v>15658.63</v>
      </c>
      <c r="H7" s="71">
        <v>17161</v>
      </c>
      <c r="I7" s="72">
        <v>17538</v>
      </c>
      <c r="J7" s="71">
        <f t="shared" si="0"/>
        <v>248.81431344477073</v>
      </c>
      <c r="K7" s="71">
        <f t="shared" si="1"/>
        <v>280.99214299079807</v>
      </c>
      <c r="L7" s="71">
        <f t="shared" si="2"/>
        <v>280.20773847677873</v>
      </c>
      <c r="M7" s="72">
        <f t="shared" si="3"/>
        <v>289.61301174592313</v>
      </c>
      <c r="N7" s="68">
        <v>1992</v>
      </c>
      <c r="O7" s="68">
        <v>2002</v>
      </c>
      <c r="P7" s="68">
        <v>2011</v>
      </c>
      <c r="Q7" s="68">
        <v>2013</v>
      </c>
    </row>
    <row r="8" spans="1:17">
      <c r="A8" s="70" t="s">
        <v>69</v>
      </c>
      <c r="B8" s="71">
        <v>1575644</v>
      </c>
      <c r="C8" s="71">
        <v>1660649</v>
      </c>
      <c r="D8" s="71">
        <v>1923522</v>
      </c>
      <c r="E8" s="72" t="s">
        <v>82</v>
      </c>
      <c r="F8" s="71">
        <v>4782.1790000000001</v>
      </c>
      <c r="G8" s="71">
        <v>4295.4059999999999</v>
      </c>
      <c r="H8" s="71">
        <v>4262.1400000000003</v>
      </c>
      <c r="I8" s="72"/>
      <c r="J8" s="71">
        <f t="shared" si="0"/>
        <v>329.48243886312076</v>
      </c>
      <c r="K8" s="71">
        <f t="shared" si="1"/>
        <v>386.61048571427244</v>
      </c>
      <c r="L8" s="71">
        <f t="shared" si="2"/>
        <v>451.30427437859851</v>
      </c>
      <c r="M8" s="72" t="s">
        <v>82</v>
      </c>
      <c r="N8" s="68">
        <v>1991</v>
      </c>
      <c r="O8" s="68">
        <v>2001</v>
      </c>
      <c r="P8" s="68">
        <v>2013</v>
      </c>
      <c r="Q8" s="68"/>
    </row>
    <row r="9" spans="1:17">
      <c r="A9" s="70" t="s">
        <v>3</v>
      </c>
      <c r="B9" s="71">
        <v>216740</v>
      </c>
      <c r="C9" s="71">
        <v>288071</v>
      </c>
      <c r="D9" s="71">
        <v>421386</v>
      </c>
      <c r="E9" s="72">
        <v>441251</v>
      </c>
      <c r="F9" s="71">
        <v>572.65499999999997</v>
      </c>
      <c r="G9" s="71">
        <v>819140</v>
      </c>
      <c r="H9" s="71">
        <v>865.87800000000004</v>
      </c>
      <c r="I9" s="72">
        <v>865878</v>
      </c>
      <c r="J9" s="71">
        <f t="shared" si="0"/>
        <v>378.48268154473465</v>
      </c>
      <c r="K9" s="71">
        <f t="shared" si="1"/>
        <v>0.35167492736284395</v>
      </c>
      <c r="L9" s="71">
        <f t="shared" si="2"/>
        <v>486.65747368566934</v>
      </c>
      <c r="M9" s="72" t="s">
        <v>82</v>
      </c>
      <c r="N9" s="68">
        <v>1990</v>
      </c>
      <c r="O9" s="68">
        <v>2000</v>
      </c>
      <c r="P9" s="68">
        <v>2010</v>
      </c>
      <c r="Q9" s="68">
        <v>2013</v>
      </c>
    </row>
    <row r="10" spans="1:17">
      <c r="A10" s="70" t="s">
        <v>32</v>
      </c>
      <c r="B10" s="71">
        <v>4077193</v>
      </c>
      <c r="C10" s="71">
        <v>4366293</v>
      </c>
      <c r="D10" s="71">
        <v>4756572</v>
      </c>
      <c r="E10" s="72" t="s">
        <v>82</v>
      </c>
      <c r="F10" s="71">
        <v>10364.120000000001</v>
      </c>
      <c r="G10" s="71">
        <v>10266.549999999999</v>
      </c>
      <c r="H10" s="71">
        <v>10486.73</v>
      </c>
      <c r="I10" s="72"/>
      <c r="J10" s="71">
        <f t="shared" si="0"/>
        <v>393.39500121573269</v>
      </c>
      <c r="K10" s="71">
        <f t="shared" si="1"/>
        <v>425.2931120970531</v>
      </c>
      <c r="L10" s="71">
        <f t="shared" si="2"/>
        <v>453.58009598797719</v>
      </c>
      <c r="M10" s="72" t="s">
        <v>82</v>
      </c>
      <c r="N10" s="68">
        <v>1991</v>
      </c>
      <c r="O10" s="68">
        <v>2001</v>
      </c>
      <c r="P10" s="68">
        <v>2011</v>
      </c>
      <c r="Q10" s="68"/>
    </row>
    <row r="11" spans="1:17">
      <c r="A11" s="70" t="s">
        <v>33</v>
      </c>
      <c r="B11" s="71">
        <v>2245599</v>
      </c>
      <c r="C11" s="71">
        <v>2414513</v>
      </c>
      <c r="D11" s="71">
        <v>2597968</v>
      </c>
      <c r="E11" s="72">
        <v>2628338</v>
      </c>
      <c r="F11" s="71">
        <v>5135</v>
      </c>
      <c r="G11" s="71">
        <v>5330</v>
      </c>
      <c r="H11" s="71">
        <v>5614.9319999999998</v>
      </c>
      <c r="I11" s="72">
        <v>5659.7150000000001</v>
      </c>
      <c r="J11" s="71">
        <f t="shared" si="0"/>
        <v>437.31236611489777</v>
      </c>
      <c r="K11" s="71">
        <f t="shared" si="1"/>
        <v>453.00431519699811</v>
      </c>
      <c r="L11" s="71">
        <f t="shared" si="2"/>
        <v>462.68912962792785</v>
      </c>
      <c r="M11" s="72">
        <f t="shared" si="3"/>
        <v>464.39405517769001</v>
      </c>
      <c r="N11" s="68">
        <v>1990</v>
      </c>
      <c r="O11" s="68">
        <v>2000</v>
      </c>
      <c r="P11" s="68">
        <v>2013</v>
      </c>
      <c r="Q11" s="68">
        <v>2015</v>
      </c>
    </row>
    <row r="12" spans="1:17">
      <c r="A12" s="70" t="s">
        <v>6</v>
      </c>
      <c r="B12" s="71">
        <v>553101</v>
      </c>
      <c r="C12" s="71">
        <v>580309</v>
      </c>
      <c r="D12" s="71">
        <v>657791</v>
      </c>
      <c r="E12" s="72" t="s">
        <v>82</v>
      </c>
      <c r="F12" s="71">
        <v>1565.662</v>
      </c>
      <c r="G12" s="71">
        <v>1401.25</v>
      </c>
      <c r="H12" s="71">
        <v>1329.66</v>
      </c>
      <c r="I12" s="72"/>
      <c r="J12" s="71">
        <f t="shared" si="0"/>
        <v>353.26973510246785</v>
      </c>
      <c r="K12" s="71">
        <f t="shared" si="1"/>
        <v>414.13666369313114</v>
      </c>
      <c r="L12" s="71">
        <f t="shared" si="2"/>
        <v>494.70616548591369</v>
      </c>
      <c r="M12" s="72" t="s">
        <v>82</v>
      </c>
      <c r="N12" s="68">
        <v>1989</v>
      </c>
      <c r="O12" s="68">
        <v>2000</v>
      </c>
      <c r="P12" s="68">
        <v>2011</v>
      </c>
      <c r="Q12" s="68"/>
    </row>
    <row r="13" spans="1:17">
      <c r="A13" s="70" t="s">
        <v>31</v>
      </c>
      <c r="B13" s="71">
        <v>2193653</v>
      </c>
      <c r="C13" s="71">
        <v>2516741</v>
      </c>
      <c r="D13" s="71">
        <v>2865568</v>
      </c>
      <c r="E13" s="72">
        <v>2934440</v>
      </c>
      <c r="F13" s="71">
        <v>4974</v>
      </c>
      <c r="G13" s="71">
        <v>5171</v>
      </c>
      <c r="H13" s="71">
        <v>5401</v>
      </c>
      <c r="I13" s="72">
        <v>5471.7529999999997</v>
      </c>
      <c r="J13" s="71">
        <f t="shared" si="0"/>
        <v>441.02392440691597</v>
      </c>
      <c r="K13" s="71">
        <f t="shared" si="1"/>
        <v>486.70295880874107</v>
      </c>
      <c r="L13" s="71">
        <f t="shared" si="2"/>
        <v>530.56248842806883</v>
      </c>
      <c r="M13" s="72">
        <f t="shared" si="3"/>
        <v>536.28882736483172</v>
      </c>
      <c r="N13" s="68">
        <v>1990</v>
      </c>
      <c r="O13" s="68">
        <v>2000</v>
      </c>
      <c r="P13" s="68">
        <v>2012</v>
      </c>
      <c r="Q13" s="68">
        <v>2015</v>
      </c>
    </row>
    <row r="14" spans="1:17">
      <c r="A14" s="70" t="s">
        <v>30</v>
      </c>
      <c r="B14" s="71">
        <v>26806000</v>
      </c>
      <c r="C14" s="71">
        <v>29791000</v>
      </c>
      <c r="D14" s="71">
        <v>33484000</v>
      </c>
      <c r="E14" s="72">
        <v>34923000</v>
      </c>
      <c r="F14" s="71">
        <v>56577</v>
      </c>
      <c r="G14" s="71">
        <v>58858</v>
      </c>
      <c r="H14" s="71">
        <v>62765.23</v>
      </c>
      <c r="I14" s="72">
        <v>63920.25</v>
      </c>
      <c r="J14" s="71">
        <f t="shared" si="0"/>
        <v>473.79677254007811</v>
      </c>
      <c r="K14" s="71">
        <f t="shared" si="1"/>
        <v>506.15039586802135</v>
      </c>
      <c r="L14" s="71">
        <f t="shared" si="2"/>
        <v>533.48008124880607</v>
      </c>
      <c r="M14" s="72">
        <f t="shared" si="3"/>
        <v>546.35268166191463</v>
      </c>
      <c r="N14" s="68">
        <v>1990</v>
      </c>
      <c r="O14" s="68">
        <v>2000</v>
      </c>
      <c r="P14" s="68">
        <v>2010</v>
      </c>
      <c r="Q14" s="68">
        <v>2014</v>
      </c>
    </row>
    <row r="15" spans="1:17">
      <c r="A15" s="70" t="s">
        <v>23</v>
      </c>
      <c r="B15" s="71">
        <v>34547348</v>
      </c>
      <c r="C15" s="71">
        <v>38384000</v>
      </c>
      <c r="D15" s="71">
        <v>40630300</v>
      </c>
      <c r="E15" s="72">
        <v>41446300</v>
      </c>
      <c r="F15" s="71"/>
      <c r="G15" s="71">
        <v>82163.475000000006</v>
      </c>
      <c r="H15" s="71">
        <v>80222.065000000002</v>
      </c>
      <c r="I15" s="72">
        <v>81197.536999999997</v>
      </c>
      <c r="J15" s="71" t="s">
        <v>82</v>
      </c>
      <c r="K15" s="71">
        <f t="shared" si="1"/>
        <v>467.16621953976505</v>
      </c>
      <c r="L15" s="71">
        <f t="shared" si="2"/>
        <v>506.47287625916886</v>
      </c>
      <c r="M15" s="72">
        <f t="shared" si="3"/>
        <v>510.43789665689002</v>
      </c>
      <c r="N15" s="68">
        <v>1992</v>
      </c>
      <c r="O15" s="68">
        <v>2000</v>
      </c>
      <c r="P15" s="68">
        <v>2011</v>
      </c>
      <c r="Q15" s="68">
        <v>2015</v>
      </c>
    </row>
    <row r="16" spans="1:17">
      <c r="A16" s="70" t="s">
        <v>15</v>
      </c>
      <c r="B16" s="71" t="s">
        <v>82</v>
      </c>
      <c r="C16" s="71" t="s">
        <v>82</v>
      </c>
      <c r="D16" s="71">
        <v>6371901</v>
      </c>
      <c r="E16" s="72" t="s">
        <v>82</v>
      </c>
      <c r="F16" s="71"/>
      <c r="G16" s="71"/>
      <c r="H16" s="73">
        <v>11123.392</v>
      </c>
      <c r="I16" s="72"/>
      <c r="J16" s="71" t="s">
        <v>82</v>
      </c>
      <c r="K16" s="71" t="s">
        <v>82</v>
      </c>
      <c r="L16" s="71">
        <f t="shared" si="2"/>
        <v>572.83794367761197</v>
      </c>
      <c r="M16" s="72" t="s">
        <v>82</v>
      </c>
      <c r="N16" s="68"/>
      <c r="O16" s="68"/>
      <c r="P16" s="68">
        <v>2011</v>
      </c>
      <c r="Q16" s="68"/>
    </row>
    <row r="17" spans="1:17">
      <c r="A17" s="70" t="s">
        <v>11</v>
      </c>
      <c r="B17" s="71">
        <v>3853288</v>
      </c>
      <c r="C17" s="71">
        <v>4064653</v>
      </c>
      <c r="D17" s="71">
        <v>4408050</v>
      </c>
      <c r="E17" s="72">
        <v>4420296.0000000019</v>
      </c>
      <c r="F17" s="71">
        <v>10375</v>
      </c>
      <c r="G17" s="71">
        <v>10200</v>
      </c>
      <c r="H17" s="71">
        <v>9986</v>
      </c>
      <c r="I17" s="72">
        <v>9855.5709999999999</v>
      </c>
      <c r="J17" s="71">
        <f t="shared" ref="J17:M18" si="4">B17/F17</f>
        <v>371.40125301204819</v>
      </c>
      <c r="K17" s="71">
        <f t="shared" si="4"/>
        <v>398.49539215686275</v>
      </c>
      <c r="L17" s="71">
        <f t="shared" si="4"/>
        <v>441.4229921890647</v>
      </c>
      <c r="M17" s="72">
        <f t="shared" si="4"/>
        <v>448.5073467584985</v>
      </c>
      <c r="N17" s="68">
        <v>1990</v>
      </c>
      <c r="O17" s="68">
        <v>2001</v>
      </c>
      <c r="P17" s="68">
        <v>2011</v>
      </c>
      <c r="Q17" s="68">
        <v>2015</v>
      </c>
    </row>
    <row r="18" spans="1:17">
      <c r="A18" s="70" t="s">
        <v>18</v>
      </c>
      <c r="B18" s="71">
        <v>1176000</v>
      </c>
      <c r="C18" s="71">
        <v>1406000</v>
      </c>
      <c r="D18" s="71">
        <v>2019000</v>
      </c>
      <c r="E18" s="72">
        <v>2022000</v>
      </c>
      <c r="F18" s="71">
        <v>3507</v>
      </c>
      <c r="G18" s="71">
        <v>3778</v>
      </c>
      <c r="H18" s="71">
        <v>4591</v>
      </c>
      <c r="I18" s="72">
        <v>4628.9489999999996</v>
      </c>
      <c r="J18" s="71">
        <f t="shared" si="4"/>
        <v>335.32934131736528</v>
      </c>
      <c r="K18" s="71">
        <f t="shared" si="4"/>
        <v>372.15457914240341</v>
      </c>
      <c r="L18" s="71">
        <f t="shared" si="4"/>
        <v>439.77346983228057</v>
      </c>
      <c r="M18" s="72">
        <f t="shared" si="4"/>
        <v>436.81621897324862</v>
      </c>
      <c r="N18" s="68">
        <v>1990</v>
      </c>
      <c r="O18" s="68">
        <v>2000</v>
      </c>
      <c r="P18" s="68">
        <v>2013</v>
      </c>
      <c r="Q18" s="68">
        <v>2015</v>
      </c>
    </row>
    <row r="19" spans="1:17">
      <c r="A19" s="70" t="s">
        <v>133</v>
      </c>
      <c r="B19" s="71">
        <v>25028522</v>
      </c>
      <c r="C19" s="71">
        <v>27291993</v>
      </c>
      <c r="D19" s="71">
        <v>31208161</v>
      </c>
      <c r="E19" s="72" t="s">
        <v>82</v>
      </c>
      <c r="F19" s="71">
        <v>56744</v>
      </c>
      <c r="G19" s="71">
        <v>56960.69</v>
      </c>
      <c r="H19" s="71">
        <v>59364.69</v>
      </c>
      <c r="I19" s="72"/>
      <c r="J19" s="71">
        <f t="shared" ref="J19:L20" si="5">B19/F19</f>
        <v>441.07785845199493</v>
      </c>
      <c r="K19" s="71">
        <f t="shared" si="5"/>
        <v>479.13733137713041</v>
      </c>
      <c r="L19" s="71">
        <f t="shared" si="5"/>
        <v>525.70241670595772</v>
      </c>
      <c r="M19" s="72" t="s">
        <v>82</v>
      </c>
      <c r="N19" s="68">
        <v>1991</v>
      </c>
      <c r="O19" s="68">
        <v>2001</v>
      </c>
      <c r="P19" s="68">
        <v>2011</v>
      </c>
      <c r="Q19" s="68"/>
    </row>
    <row r="20" spans="1:17">
      <c r="A20" s="70" t="s">
        <v>26</v>
      </c>
      <c r="B20" s="71">
        <v>42007300</v>
      </c>
      <c r="C20" s="71">
        <v>50246000</v>
      </c>
      <c r="D20" s="71">
        <v>60628600</v>
      </c>
      <c r="E20" s="72" t="s">
        <v>82</v>
      </c>
      <c r="F20" s="71">
        <v>121530</v>
      </c>
      <c r="G20" s="71">
        <v>124950</v>
      </c>
      <c r="H20" s="71">
        <v>126985</v>
      </c>
      <c r="I20" s="72">
        <v>126573</v>
      </c>
      <c r="J20" s="71">
        <f t="shared" si="5"/>
        <v>345.65374804575004</v>
      </c>
      <c r="K20" s="71">
        <f t="shared" si="5"/>
        <v>402.12885154061627</v>
      </c>
      <c r="L20" s="71">
        <f t="shared" si="5"/>
        <v>477.44694255226995</v>
      </c>
      <c r="M20" s="72" t="s">
        <v>82</v>
      </c>
      <c r="N20" s="68">
        <v>1988</v>
      </c>
      <c r="O20" s="68">
        <v>1998</v>
      </c>
      <c r="P20" s="68">
        <v>2013</v>
      </c>
      <c r="Q20" s="68">
        <v>2015</v>
      </c>
    </row>
    <row r="21" spans="1:17">
      <c r="A21" s="70" t="s">
        <v>4</v>
      </c>
      <c r="B21" s="71" t="s">
        <v>82</v>
      </c>
      <c r="C21" s="71" t="s">
        <v>82</v>
      </c>
      <c r="D21" s="71">
        <v>15628135</v>
      </c>
      <c r="E21" s="72">
        <v>19429000</v>
      </c>
      <c r="F21" s="71"/>
      <c r="G21" s="71"/>
      <c r="H21" s="71">
        <v>50220</v>
      </c>
      <c r="I21" s="72">
        <v>50424</v>
      </c>
      <c r="J21" s="71" t="s">
        <v>82</v>
      </c>
      <c r="K21" s="71" t="s">
        <v>82</v>
      </c>
      <c r="L21" s="71">
        <f>D21/H21</f>
        <v>311.19344882516924</v>
      </c>
      <c r="M21" s="72">
        <f>E21/I21</f>
        <v>385.31254957956531</v>
      </c>
      <c r="N21" s="68"/>
      <c r="O21" s="68"/>
      <c r="P21" s="68">
        <v>2013</v>
      </c>
      <c r="Q21" s="68">
        <v>2014</v>
      </c>
    </row>
    <row r="22" spans="1:17">
      <c r="A22" s="70" t="s">
        <v>16</v>
      </c>
      <c r="B22" s="71" t="s">
        <v>82</v>
      </c>
      <c r="C22" s="71">
        <v>958402</v>
      </c>
      <c r="D22" s="71">
        <v>1022570</v>
      </c>
      <c r="E22" s="72" t="s">
        <v>82</v>
      </c>
      <c r="F22" s="71"/>
      <c r="G22" s="71">
        <v>2320.9560000000001</v>
      </c>
      <c r="H22" s="71">
        <v>2074.605</v>
      </c>
      <c r="I22" s="72"/>
      <c r="J22" s="71" t="s">
        <v>82</v>
      </c>
      <c r="K22" s="71">
        <f t="shared" ref="K22:L24" si="6">C22/G22</f>
        <v>412.93415299557591</v>
      </c>
      <c r="L22" s="71">
        <f t="shared" si="6"/>
        <v>492.89864817639983</v>
      </c>
      <c r="M22" s="72" t="s">
        <v>82</v>
      </c>
      <c r="N22" s="68"/>
      <c r="O22" s="68">
        <v>2002</v>
      </c>
      <c r="P22" s="68">
        <v>2011</v>
      </c>
      <c r="Q22" s="68"/>
    </row>
    <row r="23" spans="1:17">
      <c r="A23" s="70" t="s">
        <v>2</v>
      </c>
      <c r="B23" s="71">
        <v>1145140</v>
      </c>
      <c r="C23" s="71">
        <v>1309300</v>
      </c>
      <c r="D23" s="71">
        <v>1298045</v>
      </c>
      <c r="E23" s="72">
        <v>1308671</v>
      </c>
      <c r="F23" s="71">
        <v>3693.7080000000001</v>
      </c>
      <c r="G23" s="71">
        <v>3512.0740000000001</v>
      </c>
      <c r="H23" s="71">
        <v>2971.9050000000002</v>
      </c>
      <c r="I23" s="72">
        <v>2943.4720000000002</v>
      </c>
      <c r="J23" s="71">
        <f>B23/F23</f>
        <v>310.0245065392283</v>
      </c>
      <c r="K23" s="71">
        <f t="shared" si="6"/>
        <v>372.79966196612031</v>
      </c>
      <c r="L23" s="71">
        <f t="shared" si="6"/>
        <v>436.77203679121635</v>
      </c>
      <c r="M23" s="72">
        <f>E23/I23</f>
        <v>444.60113770404473</v>
      </c>
      <c r="N23" s="68">
        <v>1990</v>
      </c>
      <c r="O23" s="68">
        <v>2000</v>
      </c>
      <c r="P23" s="68">
        <v>2013</v>
      </c>
      <c r="Q23" s="68">
        <v>2014</v>
      </c>
    </row>
    <row r="24" spans="1:17">
      <c r="A24" s="70" t="s">
        <v>17</v>
      </c>
      <c r="B24" s="71">
        <v>144686</v>
      </c>
      <c r="C24" s="71">
        <v>171953</v>
      </c>
      <c r="D24" s="71">
        <v>207959</v>
      </c>
      <c r="E24" s="72">
        <v>227326</v>
      </c>
      <c r="F24" s="71">
        <v>384.4</v>
      </c>
      <c r="G24" s="71">
        <v>441.3</v>
      </c>
      <c r="H24" s="71">
        <v>511.8</v>
      </c>
      <c r="I24" s="72">
        <v>549.70000000000005</v>
      </c>
      <c r="J24" s="71">
        <f>B24/F24</f>
        <v>376.39438085327788</v>
      </c>
      <c r="K24" s="71">
        <f t="shared" si="6"/>
        <v>389.65103104464083</v>
      </c>
      <c r="L24" s="71">
        <f t="shared" si="6"/>
        <v>406.32864400156308</v>
      </c>
      <c r="M24" s="72">
        <f>E24/I24</f>
        <v>413.54557031107873</v>
      </c>
      <c r="N24" s="68">
        <v>1991</v>
      </c>
      <c r="O24" s="68">
        <v>2001</v>
      </c>
      <c r="P24" s="68">
        <v>2011</v>
      </c>
      <c r="Q24" s="68">
        <v>2014</v>
      </c>
    </row>
    <row r="25" spans="1:17">
      <c r="A25" s="70" t="s">
        <v>0</v>
      </c>
      <c r="B25" s="71">
        <v>125574</v>
      </c>
      <c r="C25" s="71">
        <v>192314</v>
      </c>
      <c r="D25" s="71">
        <v>223850</v>
      </c>
      <c r="E25" s="72" t="s">
        <v>82</v>
      </c>
      <c r="F25" s="71">
        <v>369.45100000000002</v>
      </c>
      <c r="G25" s="71">
        <v>402.66800000000001</v>
      </c>
      <c r="H25" s="71">
        <v>414.98899999999998</v>
      </c>
      <c r="I25" s="72">
        <v>429.34399999999999</v>
      </c>
      <c r="J25" s="71">
        <f t="shared" ref="J25:J39" si="7">B25/F25</f>
        <v>339.89351767893442</v>
      </c>
      <c r="K25" s="71">
        <f t="shared" ref="K25:K39" si="8">C25/G25</f>
        <v>477.59941192247709</v>
      </c>
      <c r="L25" s="71">
        <f t="shared" ref="L25:L39" si="9">D25/H25</f>
        <v>539.41188802594775</v>
      </c>
      <c r="M25" s="72" t="s">
        <v>82</v>
      </c>
      <c r="N25" s="68">
        <v>1995</v>
      </c>
      <c r="O25" s="68">
        <v>2005</v>
      </c>
      <c r="P25" s="68">
        <v>2011</v>
      </c>
      <c r="Q25" s="68">
        <v>2015</v>
      </c>
    </row>
    <row r="26" spans="1:17">
      <c r="A26" s="70" t="s">
        <v>9</v>
      </c>
      <c r="B26" s="71" t="s">
        <v>82</v>
      </c>
      <c r="C26" s="71" t="s">
        <v>82</v>
      </c>
      <c r="D26" s="71">
        <v>35617724</v>
      </c>
      <c r="E26" s="72" t="s">
        <v>82</v>
      </c>
      <c r="F26" s="71"/>
      <c r="G26" s="71"/>
      <c r="H26" s="71">
        <v>113462</v>
      </c>
      <c r="I26" s="72"/>
      <c r="J26" s="71" t="s">
        <v>82</v>
      </c>
      <c r="K26" s="71" t="s">
        <v>82</v>
      </c>
      <c r="L26" s="71">
        <f t="shared" si="9"/>
        <v>313.91764643669245</v>
      </c>
      <c r="M26" s="72" t="s">
        <v>82</v>
      </c>
      <c r="N26" s="68"/>
      <c r="O26" s="68"/>
      <c r="P26" s="68">
        <v>2010</v>
      </c>
      <c r="Q26" s="68"/>
    </row>
    <row r="27" spans="1:17">
      <c r="A27" s="70" t="s">
        <v>19</v>
      </c>
      <c r="B27" s="71">
        <v>5847000</v>
      </c>
      <c r="C27" s="71">
        <v>6669000</v>
      </c>
      <c r="D27" s="71">
        <v>7290000</v>
      </c>
      <c r="E27" s="72">
        <v>7588000</v>
      </c>
      <c r="F27" s="71">
        <v>14893</v>
      </c>
      <c r="G27" s="71">
        <v>15863.95</v>
      </c>
      <c r="H27" s="71">
        <v>16574.990000000002</v>
      </c>
      <c r="I27" s="72">
        <v>16900.725999999999</v>
      </c>
      <c r="J27" s="71">
        <f t="shared" si="7"/>
        <v>392.60055059423888</v>
      </c>
      <c r="K27" s="71">
        <f t="shared" si="8"/>
        <v>420.38710409450357</v>
      </c>
      <c r="L27" s="71">
        <f t="shared" si="9"/>
        <v>439.81926987587923</v>
      </c>
      <c r="M27" s="72">
        <f t="shared" ref="M27:M39" si="10">E27/I27</f>
        <v>448.9747955206185</v>
      </c>
      <c r="N27" s="68">
        <v>1990</v>
      </c>
      <c r="O27" s="68">
        <v>2000</v>
      </c>
      <c r="P27" s="68">
        <v>2010</v>
      </c>
      <c r="Q27" s="68">
        <v>2015</v>
      </c>
    </row>
    <row r="28" spans="1:17">
      <c r="A28" s="70" t="s">
        <v>28</v>
      </c>
      <c r="B28" s="71">
        <v>1177665</v>
      </c>
      <c r="C28" s="71">
        <v>1368204</v>
      </c>
      <c r="D28" s="71">
        <v>1500000</v>
      </c>
      <c r="E28" s="72">
        <v>1803400</v>
      </c>
      <c r="F28" s="71">
        <v>3476</v>
      </c>
      <c r="G28" s="71">
        <v>3873</v>
      </c>
      <c r="H28" s="71">
        <v>4425.8999999999996</v>
      </c>
      <c r="I28" s="72">
        <v>4529</v>
      </c>
      <c r="J28" s="71">
        <f t="shared" si="7"/>
        <v>338.79890678941314</v>
      </c>
      <c r="K28" s="71">
        <f t="shared" si="8"/>
        <v>353.26723470178155</v>
      </c>
      <c r="L28" s="71">
        <f t="shared" si="9"/>
        <v>338.91411916220432</v>
      </c>
      <c r="M28" s="72">
        <f t="shared" si="10"/>
        <v>398.18944579377347</v>
      </c>
      <c r="N28" s="68">
        <v>1991</v>
      </c>
      <c r="O28" s="68">
        <v>2001</v>
      </c>
      <c r="P28" s="68">
        <v>2013</v>
      </c>
      <c r="Q28" s="68">
        <v>2015</v>
      </c>
    </row>
    <row r="29" spans="1:17">
      <c r="A29" s="70" t="s">
        <v>12</v>
      </c>
      <c r="B29" s="71">
        <v>1751367</v>
      </c>
      <c r="C29" s="71">
        <v>1961548</v>
      </c>
      <c r="D29" s="71">
        <v>2205191</v>
      </c>
      <c r="E29" s="72">
        <v>2316647</v>
      </c>
      <c r="F29" s="71">
        <v>4233</v>
      </c>
      <c r="G29" s="71">
        <v>4503</v>
      </c>
      <c r="H29" s="71">
        <v>5051</v>
      </c>
      <c r="I29" s="72">
        <v>5166.4930000000004</v>
      </c>
      <c r="J29" s="71">
        <f t="shared" si="7"/>
        <v>413.74131821403262</v>
      </c>
      <c r="K29" s="71">
        <f t="shared" si="8"/>
        <v>435.60914945591827</v>
      </c>
      <c r="L29" s="71">
        <f t="shared" si="9"/>
        <v>436.58503266679867</v>
      </c>
      <c r="M29" s="72">
        <f t="shared" si="10"/>
        <v>448.39836229333901</v>
      </c>
      <c r="N29" s="68">
        <v>1990</v>
      </c>
      <c r="O29" s="68">
        <v>2001</v>
      </c>
      <c r="P29" s="68">
        <v>2011</v>
      </c>
      <c r="Q29" s="68">
        <v>2015</v>
      </c>
    </row>
    <row r="30" spans="1:17">
      <c r="A30" s="70" t="s">
        <v>13</v>
      </c>
      <c r="B30" s="71">
        <v>11087000</v>
      </c>
      <c r="C30" s="71">
        <v>12527000</v>
      </c>
      <c r="D30" s="71">
        <v>13496000</v>
      </c>
      <c r="E30" s="72">
        <v>13983000</v>
      </c>
      <c r="F30" s="71">
        <v>37764</v>
      </c>
      <c r="G30" s="71">
        <v>38263</v>
      </c>
      <c r="H30" s="71">
        <v>38530</v>
      </c>
      <c r="I30" s="72">
        <v>38496</v>
      </c>
      <c r="J30" s="71">
        <f t="shared" si="7"/>
        <v>293.586484482576</v>
      </c>
      <c r="K30" s="71">
        <f t="shared" si="8"/>
        <v>327.39199749104881</v>
      </c>
      <c r="L30" s="71">
        <f t="shared" si="9"/>
        <v>350.27251492343629</v>
      </c>
      <c r="M30" s="72">
        <f t="shared" si="10"/>
        <v>363.23254364089775</v>
      </c>
      <c r="N30" s="68">
        <v>1988</v>
      </c>
      <c r="O30" s="68">
        <v>2000</v>
      </c>
      <c r="P30" s="68">
        <v>2011</v>
      </c>
      <c r="Q30" s="68">
        <v>2014</v>
      </c>
    </row>
    <row r="31" spans="1:17">
      <c r="A31" s="70" t="s">
        <v>7</v>
      </c>
      <c r="B31" s="71">
        <v>4154975</v>
      </c>
      <c r="C31" s="71">
        <v>5019425</v>
      </c>
      <c r="D31" s="71">
        <v>5859540</v>
      </c>
      <c r="E31" s="72">
        <v>5926286</v>
      </c>
      <c r="F31" s="71">
        <v>9996</v>
      </c>
      <c r="G31" s="71">
        <v>10331</v>
      </c>
      <c r="H31" s="71">
        <v>10573</v>
      </c>
      <c r="I31" s="72">
        <v>10374.822</v>
      </c>
      <c r="J31" s="71">
        <f t="shared" si="7"/>
        <v>415.66376550620248</v>
      </c>
      <c r="K31" s="71">
        <f t="shared" si="8"/>
        <v>485.86051689091084</v>
      </c>
      <c r="L31" s="71">
        <f t="shared" si="9"/>
        <v>554.19842996311354</v>
      </c>
      <c r="M31" s="72">
        <f t="shared" si="10"/>
        <v>571.21808933203863</v>
      </c>
      <c r="N31" s="68">
        <v>1990</v>
      </c>
      <c r="O31" s="68">
        <v>2001</v>
      </c>
      <c r="P31" s="68">
        <v>2011</v>
      </c>
      <c r="Q31" s="68">
        <v>2015</v>
      </c>
    </row>
    <row r="32" spans="1:17">
      <c r="A32" s="70" t="s">
        <v>86</v>
      </c>
      <c r="B32" s="71" t="s">
        <v>82</v>
      </c>
      <c r="C32" s="71" t="s">
        <v>82</v>
      </c>
      <c r="D32" s="71">
        <v>8722398</v>
      </c>
      <c r="E32" s="72" t="s">
        <v>82</v>
      </c>
      <c r="F32" s="71"/>
      <c r="G32" s="71"/>
      <c r="H32" s="71">
        <v>20199</v>
      </c>
      <c r="I32" s="72"/>
      <c r="J32" s="71" t="s">
        <v>82</v>
      </c>
      <c r="K32" s="71" t="s">
        <v>82</v>
      </c>
      <c r="L32" s="71">
        <f t="shared" si="9"/>
        <v>431.82325857715728</v>
      </c>
      <c r="M32" s="72" t="s">
        <v>82</v>
      </c>
      <c r="N32" s="68"/>
      <c r="O32" s="68"/>
      <c r="P32" s="68">
        <v>2011</v>
      </c>
      <c r="Q32" s="68"/>
    </row>
    <row r="33" spans="1:17">
      <c r="A33" s="70" t="s">
        <v>27</v>
      </c>
      <c r="B33" s="71" t="s">
        <v>82</v>
      </c>
      <c r="C33" s="71" t="s">
        <v>82</v>
      </c>
      <c r="D33" s="71">
        <v>1941176</v>
      </c>
      <c r="E33" s="72" t="s">
        <v>82</v>
      </c>
      <c r="F33" s="71"/>
      <c r="G33" s="71"/>
      <c r="H33" s="71">
        <v>5392.4459999999999</v>
      </c>
      <c r="I33" s="72"/>
      <c r="J33" s="71" t="s">
        <v>82</v>
      </c>
      <c r="K33" s="71" t="s">
        <v>82</v>
      </c>
      <c r="L33" s="71">
        <f t="shared" si="9"/>
        <v>359.98060991245904</v>
      </c>
      <c r="M33" s="72" t="s">
        <v>82</v>
      </c>
      <c r="N33" s="68"/>
      <c r="O33" s="68"/>
      <c r="P33" s="68">
        <v>2011</v>
      </c>
      <c r="Q33" s="68"/>
    </row>
    <row r="34" spans="1:17">
      <c r="A34" s="70" t="s">
        <v>8</v>
      </c>
      <c r="B34" s="71" t="s">
        <v>82</v>
      </c>
      <c r="C34" s="71" t="s">
        <v>82</v>
      </c>
      <c r="D34" s="71">
        <v>844656</v>
      </c>
      <c r="E34" s="72">
        <v>845415</v>
      </c>
      <c r="F34" s="71"/>
      <c r="G34" s="71"/>
      <c r="H34" s="71">
        <v>2050.1889999999999</v>
      </c>
      <c r="I34" s="72">
        <v>2062.8739999999998</v>
      </c>
      <c r="J34" s="71" t="s">
        <v>82</v>
      </c>
      <c r="K34" s="71" t="s">
        <v>82</v>
      </c>
      <c r="L34" s="71">
        <f t="shared" si="9"/>
        <v>411.98933366631081</v>
      </c>
      <c r="M34" s="72">
        <f t="shared" si="10"/>
        <v>409.82386709028282</v>
      </c>
      <c r="N34" s="68">
        <v>1990</v>
      </c>
      <c r="O34" s="68">
        <v>2000</v>
      </c>
      <c r="P34" s="68">
        <v>2011</v>
      </c>
      <c r="Q34" s="68">
        <v>2015</v>
      </c>
    </row>
    <row r="35" spans="1:17">
      <c r="A35" s="70" t="s">
        <v>21</v>
      </c>
      <c r="B35" s="71" t="s">
        <v>82</v>
      </c>
      <c r="C35" s="71">
        <v>20946554</v>
      </c>
      <c r="D35" s="71">
        <v>25208623</v>
      </c>
      <c r="E35" s="72" t="s">
        <v>82</v>
      </c>
      <c r="F35" s="71"/>
      <c r="G35" s="71">
        <v>40665.550000000003</v>
      </c>
      <c r="H35" s="71">
        <v>46667.18</v>
      </c>
      <c r="I35" s="72"/>
      <c r="J35" s="71" t="s">
        <v>82</v>
      </c>
      <c r="K35" s="71">
        <f t="shared" si="8"/>
        <v>515.0933406777973</v>
      </c>
      <c r="L35" s="71">
        <f t="shared" si="9"/>
        <v>540.17883660422592</v>
      </c>
      <c r="M35" s="72" t="s">
        <v>82</v>
      </c>
      <c r="N35" s="68">
        <v>1991</v>
      </c>
      <c r="O35" s="68">
        <v>2001</v>
      </c>
      <c r="P35" s="68">
        <v>2011</v>
      </c>
      <c r="Q35" s="68">
        <v>2015</v>
      </c>
    </row>
    <row r="36" spans="1:17">
      <c r="A36" s="70" t="s">
        <v>29</v>
      </c>
      <c r="B36" s="71">
        <v>4044797</v>
      </c>
      <c r="C36" s="71">
        <v>4273144</v>
      </c>
      <c r="D36" s="71">
        <v>4633678</v>
      </c>
      <c r="E36" s="72">
        <v>4637636</v>
      </c>
      <c r="F36" s="71">
        <v>8527</v>
      </c>
      <c r="G36" s="71">
        <v>8861</v>
      </c>
      <c r="H36" s="71">
        <v>9556</v>
      </c>
      <c r="I36" s="72">
        <v>9747</v>
      </c>
      <c r="J36" s="71">
        <f t="shared" si="7"/>
        <v>474.35170634455261</v>
      </c>
      <c r="K36" s="71">
        <f t="shared" si="8"/>
        <v>482.2417334386638</v>
      </c>
      <c r="L36" s="71">
        <f t="shared" si="9"/>
        <v>484.89723733779823</v>
      </c>
      <c r="M36" s="72">
        <f t="shared" si="10"/>
        <v>475.80137478198418</v>
      </c>
      <c r="N36" s="68">
        <v>1990</v>
      </c>
      <c r="O36" s="68">
        <v>2000</v>
      </c>
      <c r="P36" s="68">
        <v>2013</v>
      </c>
      <c r="Q36" s="68">
        <v>2015</v>
      </c>
    </row>
    <row r="37" spans="1:17">
      <c r="A37" s="70" t="s">
        <v>25</v>
      </c>
      <c r="B37" s="71">
        <v>3173322</v>
      </c>
      <c r="C37" s="71">
        <v>3569181</v>
      </c>
      <c r="D37" s="71">
        <v>4234906</v>
      </c>
      <c r="E37" s="72">
        <v>4289428</v>
      </c>
      <c r="F37" s="71">
        <v>6673.85</v>
      </c>
      <c r="G37" s="71">
        <v>7164.4440000000004</v>
      </c>
      <c r="H37" s="71">
        <v>8039.06</v>
      </c>
      <c r="I37" s="72">
        <v>8139.6310000000003</v>
      </c>
      <c r="J37" s="71">
        <f t="shared" si="7"/>
        <v>475.48596387392581</v>
      </c>
      <c r="K37" s="71">
        <f t="shared" si="8"/>
        <v>498.17976105333503</v>
      </c>
      <c r="L37" s="71">
        <f t="shared" si="9"/>
        <v>526.79119200503544</v>
      </c>
      <c r="M37" s="72">
        <f t="shared" si="10"/>
        <v>526.98064568283257</v>
      </c>
      <c r="N37" s="68">
        <v>1990</v>
      </c>
      <c r="O37" s="68">
        <v>2000</v>
      </c>
      <c r="P37" s="68">
        <v>2013</v>
      </c>
      <c r="Q37" s="68">
        <v>2014</v>
      </c>
    </row>
    <row r="38" spans="1:17">
      <c r="A38" s="70" t="s">
        <v>24</v>
      </c>
      <c r="B38" s="71">
        <v>23552000</v>
      </c>
      <c r="C38" s="71">
        <v>25319000</v>
      </c>
      <c r="D38" s="71">
        <v>27448000</v>
      </c>
      <c r="E38" s="72">
        <v>28073000</v>
      </c>
      <c r="F38" s="71">
        <v>57685</v>
      </c>
      <c r="G38" s="71">
        <v>58785.245999999999</v>
      </c>
      <c r="H38" s="71">
        <v>62510.197</v>
      </c>
      <c r="I38" s="72">
        <v>64351.154999999999</v>
      </c>
      <c r="J38" s="71">
        <f t="shared" si="7"/>
        <v>408.28638294183929</v>
      </c>
      <c r="K38" s="71">
        <f t="shared" si="8"/>
        <v>430.70330946646033</v>
      </c>
      <c r="L38" s="71">
        <f t="shared" si="9"/>
        <v>439.09636055058343</v>
      </c>
      <c r="M38" s="72">
        <f t="shared" si="10"/>
        <v>436.24702618002738</v>
      </c>
      <c r="N38" s="68">
        <v>1991</v>
      </c>
      <c r="O38" s="68">
        <v>2000</v>
      </c>
      <c r="P38" s="68">
        <v>2010</v>
      </c>
      <c r="Q38" s="68">
        <v>2014</v>
      </c>
    </row>
    <row r="39" spans="1:17">
      <c r="A39" s="70" t="s">
        <v>5</v>
      </c>
      <c r="B39" s="71">
        <v>102263678</v>
      </c>
      <c r="C39" s="71">
        <v>115904641</v>
      </c>
      <c r="D39" s="71">
        <v>131704730</v>
      </c>
      <c r="E39" s="72">
        <v>134789944</v>
      </c>
      <c r="F39" s="68">
        <v>248142.9</v>
      </c>
      <c r="G39" s="68">
        <v>280726.09999999998</v>
      </c>
      <c r="H39" s="68">
        <v>316498</v>
      </c>
      <c r="I39" s="74">
        <v>321773.63099999999</v>
      </c>
      <c r="J39" s="71">
        <f t="shared" si="7"/>
        <v>412.11607505191569</v>
      </c>
      <c r="K39" s="71">
        <f t="shared" si="8"/>
        <v>412.87447444323846</v>
      </c>
      <c r="L39" s="71">
        <f t="shared" si="9"/>
        <v>416.13131836536093</v>
      </c>
      <c r="M39" s="72">
        <f t="shared" si="10"/>
        <v>418.89679891140617</v>
      </c>
      <c r="N39" s="68">
        <v>1990</v>
      </c>
      <c r="O39" s="68">
        <v>2000</v>
      </c>
      <c r="P39" s="68">
        <v>2010</v>
      </c>
      <c r="Q39" s="68">
        <v>2015</v>
      </c>
    </row>
    <row r="42" spans="1:17">
      <c r="A42" t="s">
        <v>271</v>
      </c>
    </row>
  </sheetData>
  <phoneticPr fontId="1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B Q D A A B Q S w M E F A A C A A g A q 1 B B W C 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q 1 B 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Q Q V g o i k e 4 D g A A A B E A A A A T A B w A R m 9 y b X V s Y X M v U 2 V j d G l v b j E u b S C i G A A o o B Q A A A A A A A A A A A A A A A A A A A A A A A A A A A A r T k 0 u y c z P U w i G 0 I b W A F B L A Q I t A B Q A A g A I A K t Q Q V g u m v / c p A A A A P Y A A A A S A A A A A A A A A A A A A A A A A A A A A A B D b 2 5 m a W c v U G F j a 2 F n Z S 5 4 b W x Q S w E C L Q A U A A I A C A C r U E F Y D 8 r p q 6 Q A A A D p A A A A E w A A A A A A A A A A A A A A A A D w A A A A W 0 N v b n R l b n R f V H l w Z X N d L n h t b F B L A Q I t A B Q A A g A I A K t Q Q 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q E K X V V E q 6 Q L x T Q J Y W M d T K A A A A A A I A A A A A A A N m A A D A A A A A E A A A A G 0 m z 8 d A R s 6 l W 0 3 Y d J Z Z 3 V g A A A A A B I A A A K A A A A A Q A A A A x S s h O L + i J x w h W M K m N l a 8 / 1 A A A A B b v B B G h i J g G O 2 Y M P i Y m p 6 4 N M k H 5 p 5 3 u q O W o 6 V n 4 V s N e r G l J y T K l V s Q i j + L 0 8 8 d Q y v s G z N 0 N k V z 9 O p 3 7 8 f t d c 0 O J I w s W V a W J F N P c I x R f c d H X R Q A A A C 9 e C d E s c O L o h u t p 2 y 8 T 1 t X T e e R y w = = < / D a t a M a s h u p > 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p:properties xmlns:p="http://schemas.microsoft.com/office/2006/metadata/properties" xmlns:xsi="http://www.w3.org/2001/XMLSchema-instance">
  <documentManagement>
    <eShareHorizProjTaxHTField0 xmlns="c5805097-db0a-42f9-a837-be9035f1f571" xsi:nil="true"/>
    <OECDProjectMembers xmlns="22a5b7d0-1699-458f-b8e2-4d8247229549">
      <UserInfo>
        <DisplayName>FRON Pauline, ELS/HD</DisplayName>
        <AccountId>219</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STRAPPS Sarah, ELS/SPD</DisplayName>
        <AccountId>1133</AccountId>
        <AccountType/>
      </UserInfo>
      <UserInfo>
        <DisplayName>CLARKE Chris, WISE/CWB</DisplayName>
        <AccountId>124</AccountId>
        <AccountType/>
      </UserInfo>
      <UserInfo>
        <DisplayName>LADAIQUE Maxime, ELS/SPD</DisplayName>
        <AccountId>129</AccountId>
        <AccountType/>
      </UserInfo>
      <UserInfo>
        <DisplayName>LAGORCE Natalie, STI/DEP/CCP</DisplayName>
        <AccountId>232</AccountId>
        <AccountType/>
      </UserInfo>
      <UserInfo>
        <DisplayName>PEREZ Fatima, ELS/SPD</DisplayName>
        <AccountId>1498</AccountId>
        <AccountType/>
      </UserInfo>
      <UserInfo>
        <DisplayName>PLOUIN Marissa, ELS/SPD</DisplayName>
        <AccountId>452</AccountId>
        <AccountType/>
      </UserInfo>
      <UserInfo>
        <DisplayName>BAKALOGLOU Salomé, ELS/SPD</DisplayName>
        <AccountId>2058</AccountId>
        <AccountType/>
      </UserInfo>
      <UserInfo>
        <DisplayName>ALBERTONE Baptiste, ELS/SPD</DisplayName>
        <AccountId>3584</AccountId>
        <AccountType/>
      </UserInfo>
      <UserInfo>
        <DisplayName>LLOYD Alexandre, ELS/SPD</DisplayName>
        <AccountId>4856</AccountId>
        <AccountType/>
      </UserInfo>
      <UserInfo>
        <DisplayName>MENDÍA Santiago, ELS/SPD</DisplayName>
        <AccountId>5416</AccountId>
        <AccountType/>
      </UserInfo>
      <UserInfo>
        <DisplayName>ELKURD Marie-Aurélie, ELS/JAI</DisplayName>
        <AccountId>5937</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146</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6FFCCD4B-848F-405E-90DB-6033F2887591}">
  <ds:schemaRefs>
    <ds:schemaRef ds:uri="http://schemas.microsoft.com/DataMashup"/>
  </ds:schemaRefs>
</ds:datastoreItem>
</file>

<file path=customXml/itemProps2.xml><?xml version="1.0" encoding="utf-8"?>
<ds:datastoreItem xmlns:ds="http://schemas.openxmlformats.org/officeDocument/2006/customXml" ds:itemID="{A3C05DA3-2A2C-41FF-9414-2F1A0D85B7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A3D592-356F-4C51-86F0-4E8C46F1354C}">
  <ds:schemaRefs>
    <ds:schemaRef ds:uri="http://schemas.microsoft.com/sharepoint/v3/contenttype/forms"/>
  </ds:schemaRefs>
</ds:datastoreItem>
</file>

<file path=customXml/itemProps4.xml><?xml version="1.0" encoding="utf-8"?>
<ds:datastoreItem xmlns:ds="http://schemas.openxmlformats.org/officeDocument/2006/customXml" ds:itemID="{874BB36A-EA0D-4DB1-9557-49CB6D81E832}">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3597C116-31C5-4509-AA4F-579BCD1E3E65}">
  <ds:schemaRefs>
    <ds:schemaRef ds:uri="http://purl.org/dc/dcmitype/"/>
    <ds:schemaRef ds:uri="c5805097-db0a-42f9-a837-be9035f1f571"/>
    <ds:schemaRef ds:uri="http://www.w3.org/XML/1998/namespace"/>
    <ds:schemaRef ds:uri="54c4cd27-f286-408f-9ce0-33c1e0f3ab39"/>
    <ds:schemaRef ds:uri="c9f238dd-bb73-4aef-a7a5-d644ad823e52"/>
    <ds:schemaRef ds:uri="http://schemas.microsoft.com/office/infopath/2007/PartnerControls"/>
    <ds:schemaRef ds:uri="http://schemas.microsoft.com/office/2006/documentManagement/types"/>
    <ds:schemaRef ds:uri="http://purl.org/dc/elements/1.1/"/>
    <ds:schemaRef ds:uri="http://schemas.microsoft.com/sharepoint/v4"/>
    <ds:schemaRef ds:uri="ca82dde9-3436-4d3d-bddd-d31447390034"/>
    <ds:schemaRef ds:uri="http://purl.org/dc/terms/"/>
    <ds:schemaRef ds:uri="http://schemas.openxmlformats.org/package/2006/metadata/core-properties"/>
    <ds:schemaRef ds:uri="22a5b7d0-1699-458f-b8e2-4d8247229549"/>
    <ds:schemaRef ds:uri="http://schemas.microsoft.com/office/2006/metadata/properties"/>
  </ds:schemaRefs>
</ds:datastoreItem>
</file>

<file path=customXml/itemProps6.xml><?xml version="1.0" encoding="utf-8"?>
<ds:datastoreItem xmlns:ds="http://schemas.openxmlformats.org/officeDocument/2006/customXml" ds:itemID="{6D917511-5AF1-4D62-A58F-089FEE0BB6E3}">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Sheet1</vt:lpstr>
      <vt:lpstr>HM 1.1.1</vt:lpstr>
      <vt:lpstr>HM1.1.2</vt:lpstr>
      <vt:lpstr>HM1.1.3</vt:lpstr>
      <vt:lpstr>HM1.1.4</vt:lpstr>
      <vt:lpstr>HM1.1.A1</vt:lpstr>
      <vt:lpstr>HM1.1.A2 </vt:lpstr>
      <vt:lpstr>Total_linked &amp; notes</vt:lpstr>
      <vt:lpstr>total_incl population</vt:lpstr>
      <vt:lpstr>Vacant</vt:lpstr>
      <vt:lpstr>Urban-rural</vt:lpstr>
      <vt:lpstr>tenures year 1 </vt:lpstr>
      <vt:lpstr>tenures year 2 </vt:lpstr>
      <vt:lpstr>tenures year 3</vt:lpstr>
      <vt:lpstr>tenures year 4</vt:lpstr>
      <vt:lpstr>Population Eurostat</vt:lpstr>
      <vt:lpstr>Population OECD</vt:lpstr>
      <vt:lpstr>'HM 1.1.1'!Print_Area</vt:lpstr>
      <vt:lpstr>HM1.1.3!Print_Area</vt:lpstr>
      <vt:lpstr>HM1.1.4!Print_Area</vt:lpstr>
      <vt:lpstr>HM1.1.A1!Print_Area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PITTINI Alice</dc:creator>
  <cp:lastModifiedBy>ru97dow</cp:lastModifiedBy>
  <cp:lastPrinted>2017-01-20T08:56:38Z</cp:lastPrinted>
  <dcterms:created xsi:type="dcterms:W3CDTF">2016-09-05T13:24:18Z</dcterms:created>
  <dcterms:modified xsi:type="dcterms:W3CDTF">2024-09-02T09:53:57Z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Country">
    <vt:lpwstr/>
  </property>
  <property fmtid="{D5CDD505-2E9C-101B-9397-08002B2CF9AE}" pid="3" name="OECDTopic">
    <vt:lpwstr/>
  </property>
  <property fmtid="{D5CDD505-2E9C-101B-9397-08002B2CF9AE}" pid="4" name="OECDCommittee">
    <vt:lpwstr/>
  </property>
  <property fmtid="{D5CDD505-2E9C-101B-9397-08002B2CF9AE}" pid="5" name="ContentTypeId">
    <vt:lpwstr>0x0101008B4DD370EC31429186F3AD49F0D3098F00D44DBCB9EB4F45278CB5C9765BE5299500A4858B360C6A491AA753F8BCA47AA9100033AB0B45A31F2B489F9B80276A6B0922</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