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ganghe/Documents/GitHub/solar-learning-2021/data/"/>
    </mc:Choice>
  </mc:AlternateContent>
  <xr:revisionPtr revIDLastSave="0" documentId="13_ncr:1_{421952FC-FAF4-D848-932C-7E0ACBFBF5BE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Average" sheetId="1" r:id="rId1"/>
    <sheet name="CapacityBySize" sheetId="6" r:id="rId2"/>
    <sheet name="CapacityBySizeCum" sheetId="5" r:id="rId3"/>
    <sheet name="Raw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I5" i="6"/>
  <c r="I6" i="6"/>
  <c r="I7" i="6"/>
  <c r="I8" i="6"/>
  <c r="I9" i="6"/>
  <c r="I10" i="6"/>
  <c r="I11" i="6"/>
  <c r="I12" i="6"/>
  <c r="I13" i="6"/>
  <c r="I14" i="6"/>
  <c r="I15" i="6"/>
  <c r="I4" i="6"/>
  <c r="D4" i="1"/>
  <c r="D5" i="1"/>
  <c r="D6" i="1"/>
  <c r="D7" i="1"/>
  <c r="D8" i="1"/>
  <c r="D9" i="1"/>
  <c r="D10" i="1"/>
  <c r="D11" i="1"/>
  <c r="D12" i="1"/>
  <c r="D13" i="1"/>
  <c r="D14" i="1"/>
  <c r="D3" i="1"/>
  <c r="G4" i="6"/>
  <c r="H4" i="6"/>
  <c r="G5" i="6"/>
  <c r="H5" i="6"/>
  <c r="G6" i="6"/>
  <c r="F4" i="6"/>
  <c r="F5" i="6"/>
  <c r="F6" i="6"/>
  <c r="F7" i="6"/>
  <c r="F8" i="6"/>
  <c r="E4" i="6"/>
  <c r="E5" i="6"/>
  <c r="E6" i="6"/>
  <c r="E7" i="6"/>
  <c r="E8" i="6"/>
  <c r="E9" i="6"/>
  <c r="E10" i="6"/>
  <c r="E11" i="6"/>
  <c r="E12" i="6"/>
  <c r="E13" i="6"/>
  <c r="E14" i="6"/>
  <c r="E15" i="6"/>
  <c r="D5" i="6"/>
  <c r="D6" i="6"/>
  <c r="D7" i="6"/>
  <c r="D8" i="6"/>
  <c r="D9" i="6"/>
  <c r="D10" i="6"/>
  <c r="D11" i="6"/>
  <c r="D12" i="6"/>
  <c r="D13" i="6"/>
  <c r="D14" i="6"/>
  <c r="D15" i="6"/>
  <c r="D4" i="6"/>
</calcChain>
</file>

<file path=xl/sharedStrings.xml><?xml version="1.0" encoding="utf-8"?>
<sst xmlns="http://schemas.openxmlformats.org/spreadsheetml/2006/main" count="21" uniqueCount="12">
  <si>
    <t>year</t>
  </si>
  <si>
    <t>largest-plat-size-gw</t>
  </si>
  <si>
    <t>0.5-1</t>
  </si>
  <si>
    <t>&lt;0.5</t>
  </si>
  <si>
    <t>1-5</t>
  </si>
  <si>
    <t>5-10</t>
  </si>
  <si>
    <t>10-20</t>
  </si>
  <si>
    <t>average-gw</t>
  </si>
  <si>
    <t>weighted-average-gw</t>
  </si>
  <si>
    <t>size-gw</t>
  </si>
  <si>
    <t>capacity-gw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</si>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</sst>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0" fillId="0" borderId="0" xfId="0" applyNumberFormat="1" applyFont="1" applyAlignment="1"/>
    <xf numFmtId="49" fontId="0" fillId="0" borderId="0" xfId="0" applyNumberFormat="1" applyFont="1" applyAlignment="1"/>
    <xf numFmtId="43" fontId="1" fillId="0" borderId="0" xfId="1" applyFont="1" applyAlignment="1"/>
    <xf numFmtId="43" fontId="2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16"/>
  <sheetViews>
    <sheetView tabSelected="1" workbookViewId="0">
      <selection activeCell="E26" sqref="E26"/>
    </sheetView>
  </sheetViews>
  <sheetFormatPr baseColWidth="10" defaultColWidth="12.6640625" defaultRowHeight="15.75" customHeight="1" x14ac:dyDescent="0.15"/>
  <cols>
    <col min="1" max="1" width="2.83203125" customWidth="1"/>
    <col min="3" max="3" width="15.5" customWidth="1"/>
  </cols>
  <sheetData>
    <row r="2" spans="1:6" ht="15.75" customHeight="1" x14ac:dyDescent="0.15">
      <c r="A2" s="1"/>
      <c r="B2" s="1" t="s">
        <v>0</v>
      </c>
      <c r="C2" s="1" t="s">
        <v>1</v>
      </c>
      <c r="D2" s="1" t="s">
        <v>7</v>
      </c>
      <c r="E2" s="1" t="s">
        <v>8</v>
      </c>
      <c r="F2" s="1"/>
    </row>
    <row r="3" spans="1:6" ht="15.75" customHeight="1" x14ac:dyDescent="0.15">
      <c r="A3" s="1"/>
      <c r="B3" s="1">
        <v>2021</v>
      </c>
      <c r="C3" s="1">
        <v>20</v>
      </c>
      <c r="D3" s="5">
        <f>SUM(CapacityBySize!C4:H4)/SUM(CapacityBySize!C4/CapacityBySize!C$3+CapacityBySize!D4/CapacityBySize!D$3+CapacityBySize!E4/CapacityBySize!E$3+CapacityBySize!F4/CapacityBySize!F$3+CapacityBySize!G4/CapacityBySize!G$3+CapacityBySize!H4/CapacityBySize!H$3)</f>
        <v>1.6154548220261704</v>
      </c>
      <c r="E3" s="6">
        <f>CapacityBySize!C$3*CapacityBySize!C4/CapacityBySize!$I4+CapacityBySize!D$3*CapacityBySize!D4/CapacityBySize!$I4+CapacityBySize!E$3*CapacityBySize!E4/CapacityBySize!$I4+CapacityBySize!F$3*CapacityBySize!F4/CapacityBySize!$I4+CapacityBySize!G$3*CapacityBySize!G4/CapacityBySize!$I4+CapacityBySize!H$3*CapacityBySize!H4/CapacityBySize!$I4</f>
        <v>5.6864406779661252</v>
      </c>
    </row>
    <row r="4" spans="1:6" ht="15.75" customHeight="1" x14ac:dyDescent="0.15">
      <c r="A4" s="1"/>
      <c r="B4" s="1">
        <v>2020</v>
      </c>
      <c r="C4" s="1">
        <v>20</v>
      </c>
      <c r="D4" s="5">
        <f>SUM(CapacityBySize!C5:H5)/SUM(CapacityBySize!C5/CapacityBySize!C$3+CapacityBySize!D5/CapacityBySize!D$3+CapacityBySize!E5/CapacityBySize!E$3+CapacityBySize!F5/CapacityBySize!F$3+CapacityBySize!G5/CapacityBySize!G$3+CapacityBySize!H5/CapacityBySize!H$3)</f>
        <v>1.5496748505325528</v>
      </c>
      <c r="E4" s="6">
        <f>CapacityBySize!C$3*CapacityBySize!C5/CapacityBySize!$I5+CapacityBySize!D$3*CapacityBySize!D5/CapacityBySize!$I5+CapacityBySize!E$3*CapacityBySize!E5/CapacityBySize!$I5+CapacityBySize!F$3*CapacityBySize!F5/CapacityBySize!$I5+CapacityBySize!G$3*CapacityBySize!G5/CapacityBySize!$I5+CapacityBySize!H$3*CapacityBySize!H5/CapacityBySize!$I5</f>
        <v>5.3571107784431291</v>
      </c>
      <c r="F4" s="2"/>
    </row>
    <row r="5" spans="1:6" ht="15.75" customHeight="1" x14ac:dyDescent="0.15">
      <c r="A5" s="1"/>
      <c r="B5" s="1">
        <v>2019</v>
      </c>
      <c r="C5" s="1">
        <v>20</v>
      </c>
      <c r="D5" s="5">
        <f>SUM(CapacityBySize!C6:H6)/SUM(CapacityBySize!C6/CapacityBySize!C$3+CapacityBySize!D6/CapacityBySize!D$3+CapacityBySize!E6/CapacityBySize!E$3+CapacityBySize!F6/CapacityBySize!F$3+CapacityBySize!G6/CapacityBySize!G$3+CapacityBySize!H6/CapacityBySize!H$3)</f>
        <v>1.2035494509230602</v>
      </c>
      <c r="E5" s="6">
        <f>CapacityBySize!C$3*CapacityBySize!C6/CapacityBySize!$I6+CapacityBySize!D$3*CapacityBySize!D6/CapacityBySize!$I6+CapacityBySize!E$3*CapacityBySize!E6/CapacityBySize!$I6+CapacityBySize!F$3*CapacityBySize!F6/CapacityBySize!$I6+CapacityBySize!G$3*CapacityBySize!G6/CapacityBySize!$I6+CapacityBySize!H$3*CapacityBySize!H6/CapacityBySize!$I6</f>
        <v>3.3943538135593117</v>
      </c>
    </row>
    <row r="6" spans="1:6" ht="15.75" customHeight="1" x14ac:dyDescent="0.15">
      <c r="A6" s="1"/>
      <c r="B6" s="1">
        <v>2018</v>
      </c>
      <c r="C6" s="1">
        <v>10</v>
      </c>
      <c r="D6" s="5">
        <f>SUM(CapacityBySize!C7:H7)/SUM(CapacityBySize!C7/CapacityBySize!C$3+CapacityBySize!D7/CapacityBySize!D$3+CapacityBySize!E7/CapacityBySize!E$3+CapacityBySize!F7/CapacityBySize!F$3+CapacityBySize!G7/CapacityBySize!G$3+CapacityBySize!H7/CapacityBySize!H$3)</f>
        <v>1.0206084396467123</v>
      </c>
      <c r="E6" s="6">
        <f>CapacityBySize!C$3*CapacityBySize!C7/CapacityBySize!$I7+CapacityBySize!D$3*CapacityBySize!D7/CapacityBySize!$I7+CapacityBySize!E$3*CapacityBySize!E7/CapacityBySize!$I7+CapacityBySize!F$3*CapacityBySize!F7/CapacityBySize!$I7+CapacityBySize!G$3*CapacityBySize!G7/CapacityBySize!$I7+CapacityBySize!H$3*CapacityBySize!H7/CapacityBySize!$I7</f>
        <v>2.2415865384615383</v>
      </c>
      <c r="F6" s="2"/>
    </row>
    <row r="7" spans="1:6" ht="15.75" customHeight="1" x14ac:dyDescent="0.15">
      <c r="A7" s="1"/>
      <c r="B7" s="1">
        <v>2017</v>
      </c>
      <c r="C7" s="1">
        <v>10</v>
      </c>
      <c r="D7" s="5">
        <f>SUM(CapacityBySize!C8:H8)/SUM(CapacityBySize!C8/CapacityBySize!C$3+CapacityBySize!D8/CapacityBySize!D$3+CapacityBySize!E8/CapacityBySize!E$3+CapacityBySize!F8/CapacityBySize!F$3+CapacityBySize!G8/CapacityBySize!G$3+CapacityBySize!H8/CapacityBySize!H$3)</f>
        <v>0.91147786946736564</v>
      </c>
      <c r="E7" s="6">
        <f>CapacityBySize!C$3*CapacityBySize!C8/CapacityBySize!$I8+CapacityBySize!D$3*CapacityBySize!D8/CapacityBySize!$I8+CapacityBySize!E$3*CapacityBySize!E8/CapacityBySize!$I8+CapacityBySize!F$3*CapacityBySize!F8/CapacityBySize!$I8+CapacityBySize!G$3*CapacityBySize!G8/CapacityBySize!$I8+CapacityBySize!H$3*CapacityBySize!H8/CapacityBySize!$I8</f>
        <v>1.9135802469135821</v>
      </c>
      <c r="F7" s="2"/>
    </row>
    <row r="8" spans="1:6" ht="15.75" customHeight="1" x14ac:dyDescent="0.15">
      <c r="A8" s="1"/>
      <c r="B8" s="1">
        <v>2016</v>
      </c>
      <c r="C8" s="1">
        <v>5</v>
      </c>
      <c r="D8" s="5">
        <f>SUM(CapacityBySize!C9:H9)/SUM(CapacityBySize!C9/CapacityBySize!C$3+CapacityBySize!D9/CapacityBySize!D$3+CapacityBySize!E9/CapacityBySize!E$3+CapacityBySize!F9/CapacityBySize!F$3+CapacityBySize!G9/CapacityBySize!G$3+CapacityBySize!H9/CapacityBySize!H$3)</f>
        <v>0.87866108786610819</v>
      </c>
      <c r="E8" s="6">
        <f>CapacityBySize!C$3*CapacityBySize!C9/CapacityBySize!$I9+CapacityBySize!D$3*CapacityBySize!D9/CapacityBySize!$I9+CapacityBySize!E$3*CapacityBySize!E9/CapacityBySize!$I9+CapacityBySize!F$3*CapacityBySize!F9/CapacityBySize!$I9+CapacityBySize!G$3*CapacityBySize!G9/CapacityBySize!$I9+CapacityBySize!H$3*CapacityBySize!H9/CapacityBySize!$I9</f>
        <v>1.6535714285714276</v>
      </c>
      <c r="F8" s="2"/>
    </row>
    <row r="9" spans="1:6" ht="15.75" customHeight="1" x14ac:dyDescent="0.15">
      <c r="A9" s="1"/>
      <c r="B9" s="1">
        <v>2015</v>
      </c>
      <c r="C9" s="1">
        <v>5</v>
      </c>
      <c r="D9" s="5">
        <f>SUM(CapacityBySize!C10:H10)/SUM(CapacityBySize!C10/CapacityBySize!C$3+CapacityBySize!D10/CapacityBySize!D$3+CapacityBySize!E10/CapacityBySize!E$3+CapacityBySize!F10/CapacityBySize!F$3+CapacityBySize!G10/CapacityBySize!G$3+CapacityBySize!H10/CapacityBySize!H$3)</f>
        <v>0.79326923076922673</v>
      </c>
      <c r="E9" s="6">
        <f>CapacityBySize!C$3*CapacityBySize!C10/CapacityBySize!$I10+CapacityBySize!D$3*CapacityBySize!D10/CapacityBySize!$I10+CapacityBySize!E$3*CapacityBySize!E10/CapacityBySize!$I10+CapacityBySize!F$3*CapacityBySize!F10/CapacityBySize!$I10+CapacityBySize!G$3*CapacityBySize!G10/CapacityBySize!$I10+CapacityBySize!H$3*CapacityBySize!H10/CapacityBySize!$I10</f>
        <v>1.4590909090908988</v>
      </c>
      <c r="F9" s="2"/>
    </row>
    <row r="10" spans="1:6" ht="15.75" customHeight="1" x14ac:dyDescent="0.15">
      <c r="A10" s="1"/>
      <c r="B10" s="1">
        <v>2014</v>
      </c>
      <c r="C10" s="1">
        <v>5</v>
      </c>
      <c r="D10" s="5">
        <f>SUM(CapacityBySize!C11:H11)/SUM(CapacityBySize!C11/CapacityBySize!C$3+CapacityBySize!D11/CapacityBySize!D$3+CapacityBySize!E11/CapacityBySize!E$3+CapacityBySize!F11/CapacityBySize!F$3+CapacityBySize!G11/CapacityBySize!G$3+CapacityBySize!H11/CapacityBySize!H$3)</f>
        <v>0.70108695652173947</v>
      </c>
      <c r="E10" s="6">
        <f>CapacityBySize!C$3*CapacityBySize!C11/CapacityBySize!$I11+CapacityBySize!D$3*CapacityBySize!D11/CapacityBySize!$I11+CapacityBySize!E$3*CapacityBySize!E11/CapacityBySize!$I11+CapacityBySize!F$3*CapacityBySize!F11/CapacityBySize!$I11+CapacityBySize!G$3*CapacityBySize!G11/CapacityBySize!$I11+CapacityBySize!H$3*CapacityBySize!H11/CapacityBySize!$I11</f>
        <v>1.1511627906976751</v>
      </c>
    </row>
    <row r="11" spans="1:6" ht="15.75" customHeight="1" x14ac:dyDescent="0.15">
      <c r="A11" s="1"/>
      <c r="B11" s="1">
        <v>2013</v>
      </c>
      <c r="C11" s="1">
        <v>5</v>
      </c>
      <c r="D11" s="5">
        <f>SUM(CapacityBySize!C12:H12)/SUM(CapacityBySize!C12/CapacityBySize!C$3+CapacityBySize!D12/CapacityBySize!D$3+CapacityBySize!E12/CapacityBySize!E$3+CapacityBySize!F12/CapacityBySize!F$3+CapacityBySize!G12/CapacityBySize!G$3+CapacityBySize!H12/CapacityBySize!H$3)</f>
        <v>0.66666666666666707</v>
      </c>
      <c r="E11" s="6">
        <f>CapacityBySize!C$3*CapacityBySize!C12/CapacityBySize!$I12+CapacityBySize!D$3*CapacityBySize!D12/CapacityBySize!$I12+CapacityBySize!E$3*CapacityBySize!E12/CapacityBySize!$I12+CapacityBySize!F$3*CapacityBySize!F12/CapacityBySize!$I12+CapacityBySize!G$3*CapacityBySize!G12/CapacityBySize!$I12+CapacityBySize!H$3*CapacityBySize!H12/CapacityBySize!$I12</f>
        <v>1.0390625</v>
      </c>
    </row>
    <row r="12" spans="1:6" ht="15.75" customHeight="1" x14ac:dyDescent="0.15">
      <c r="A12" s="1"/>
      <c r="B12" s="1">
        <v>2012</v>
      </c>
      <c r="C12" s="1">
        <v>5</v>
      </c>
      <c r="D12" s="5">
        <f>SUM(CapacityBySize!C13:H13)/SUM(CapacityBySize!C13/CapacityBySize!C$3+CapacityBySize!D13/CapacityBySize!D$3+CapacityBySize!E13/CapacityBySize!E$3+CapacityBySize!F13/CapacityBySize!F$3+CapacityBySize!G13/CapacityBySize!G$3+CapacityBySize!H13/CapacityBySize!H$3)</f>
        <v>0.69642857142857217</v>
      </c>
      <c r="E12" s="6">
        <f>CapacityBySize!C$3*CapacityBySize!C13/CapacityBySize!$I13+CapacityBySize!D$3*CapacityBySize!D13/CapacityBySize!$I13+CapacityBySize!E$3*CapacityBySize!E13/CapacityBySize!$I13+CapacityBySize!F$3*CapacityBySize!F13/CapacityBySize!$I13+CapacityBySize!G$3*CapacityBySize!G13/CapacityBySize!$I13+CapacityBySize!H$3*CapacityBySize!H13/CapacityBySize!$I13</f>
        <v>1.1442307692307692</v>
      </c>
    </row>
    <row r="13" spans="1:6" ht="15.75" customHeight="1" x14ac:dyDescent="0.15">
      <c r="A13" s="1"/>
      <c r="B13" s="1">
        <v>2011</v>
      </c>
      <c r="C13" s="1">
        <v>5</v>
      </c>
      <c r="D13" s="5">
        <f>SUM(CapacityBySize!C14:H14)/SUM(CapacityBySize!C14/CapacityBySize!C$3+CapacityBySize!D14/CapacityBySize!D$3+CapacityBySize!E14/CapacityBySize!E$3+CapacityBySize!F14/CapacityBySize!F$3+CapacityBySize!G14/CapacityBySize!G$3+CapacityBySize!H14/CapacityBySize!H$3)</f>
        <v>0.65625000000000078</v>
      </c>
      <c r="E13" s="6">
        <f>CapacityBySize!C$3*CapacityBySize!C14/CapacityBySize!$I14+CapacityBySize!D$3*CapacityBySize!D14/CapacityBySize!$I14+CapacityBySize!E$3*CapacityBySize!E14/CapacityBySize!$I14+CapacityBySize!F$3*CapacityBySize!F14/CapacityBySize!$I14+CapacityBySize!G$3*CapacityBySize!G14/CapacityBySize!$I14+CapacityBySize!H$3*CapacityBySize!H14/CapacityBySize!$I14</f>
        <v>1.035714285714288</v>
      </c>
    </row>
    <row r="14" spans="1:6" ht="15.75" customHeight="1" x14ac:dyDescent="0.15">
      <c r="A14" s="1"/>
      <c r="B14" s="1">
        <v>2010</v>
      </c>
      <c r="C14" s="1">
        <v>1</v>
      </c>
      <c r="D14" s="5">
        <f>SUM(CapacityBySize!C15:H15)/SUM(CapacityBySize!C15/CapacityBySize!C$3+CapacityBySize!D15/CapacityBySize!D$3+CapacityBySize!E15/CapacityBySize!E$3+CapacityBySize!F15/CapacityBySize!F$3+CapacityBySize!G15/CapacityBySize!G$3+CapacityBySize!H15/CapacityBySize!H$3)</f>
        <v>0.62068965517241326</v>
      </c>
      <c r="E14" s="6">
        <f>CapacityBySize!C$3*CapacityBySize!C15/CapacityBySize!$I15+CapacityBySize!D$3*CapacityBySize!D15/CapacityBySize!$I15+CapacityBySize!E$3*CapacityBySize!E15/CapacityBySize!$I15+CapacityBySize!F$3*CapacityBySize!F15/CapacityBySize!$I15+CapacityBySize!G$3*CapacityBySize!G15/CapacityBySize!$I15+CapacityBySize!H$3*CapacityBySize!H15/CapacityBySize!$I15</f>
        <v>0.95833333333333182</v>
      </c>
    </row>
    <row r="15" spans="1:6" ht="15.75" customHeight="1" x14ac:dyDescent="0.15">
      <c r="A15" s="1"/>
      <c r="B15" s="1"/>
      <c r="C15" s="1"/>
      <c r="D15" s="5"/>
      <c r="E15" s="2"/>
    </row>
    <row r="16" spans="1:6" ht="15.75" customHeight="1" x14ac:dyDescent="0.15">
      <c r="A16" s="1"/>
      <c r="B16" s="1"/>
      <c r="C16" s="1"/>
      <c r="D16" s="5"/>
      <c r="E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FDC3-5B67-994D-B4FB-3A5025A26DFA}">
  <dimension ref="B2:I15"/>
  <sheetViews>
    <sheetView workbookViewId="0">
      <selection activeCell="C33" sqref="C33"/>
    </sheetView>
  </sheetViews>
  <sheetFormatPr baseColWidth="10" defaultRowHeight="13" x14ac:dyDescent="0.15"/>
  <sheetData>
    <row r="2" spans="2:9" x14ac:dyDescent="0.15">
      <c r="B2" t="s">
        <v>0</v>
      </c>
      <c r="C2" s="4" t="s">
        <v>3</v>
      </c>
      <c r="D2" s="4" t="s">
        <v>2</v>
      </c>
      <c r="E2" s="4" t="s">
        <v>4</v>
      </c>
      <c r="F2" s="4" t="s">
        <v>5</v>
      </c>
      <c r="G2" s="4" t="s">
        <v>6</v>
      </c>
      <c r="H2" s="4">
        <v>20</v>
      </c>
      <c r="I2" s="4" t="s">
        <v>11</v>
      </c>
    </row>
    <row r="3" spans="2:9" x14ac:dyDescent="0.15">
      <c r="B3" t="s">
        <v>9</v>
      </c>
      <c r="C3">
        <v>0.5</v>
      </c>
      <c r="D3">
        <v>0.75</v>
      </c>
      <c r="E3">
        <v>3</v>
      </c>
      <c r="F3">
        <v>7.5</v>
      </c>
      <c r="G3">
        <v>15</v>
      </c>
      <c r="H3">
        <v>20</v>
      </c>
    </row>
    <row r="4" spans="2:9" x14ac:dyDescent="0.15">
      <c r="B4">
        <v>2021</v>
      </c>
      <c r="C4" s="3">
        <v>66.298342541436497</v>
      </c>
      <c r="D4" s="3">
        <f>CapacityBySizeCum!D4-CapacityBySizeCum!C4</f>
        <v>35.359116022098505</v>
      </c>
      <c r="E4" s="3">
        <f>CapacityBySizeCum!E4-CapacityBySizeCum!D4</f>
        <v>141.436464088398</v>
      </c>
      <c r="F4" s="3">
        <f>CapacityBySizeCum!F4-CapacityBySizeCum!E4</f>
        <v>90.607734806629963</v>
      </c>
      <c r="G4" s="3">
        <f>CapacityBySizeCum!G4-CapacityBySizeCum!F4</f>
        <v>17.679558011050005</v>
      </c>
      <c r="H4" s="3">
        <f>CapacityBySizeCum!H4-CapacityBySizeCum!G4</f>
        <v>39.779005524862043</v>
      </c>
      <c r="I4" s="3">
        <f>SUM(C4:H4)</f>
        <v>391.16022099447503</v>
      </c>
    </row>
    <row r="5" spans="2:9" x14ac:dyDescent="0.15">
      <c r="B5">
        <v>2020</v>
      </c>
      <c r="C5" s="3">
        <v>66.298342541436497</v>
      </c>
      <c r="D5" s="3">
        <f>CapacityBySizeCum!D5-CapacityBySizeCum!C5</f>
        <v>35.359116022098505</v>
      </c>
      <c r="E5" s="3">
        <f>CapacityBySizeCum!E5-CapacityBySizeCum!D5</f>
        <v>130.38674033149198</v>
      </c>
      <c r="F5" s="3">
        <f>CapacityBySizeCum!F5-CapacityBySizeCum!E5</f>
        <v>97.237569060774007</v>
      </c>
      <c r="G5" s="3">
        <f>CapacityBySizeCum!G5-CapacityBySizeCum!F5</f>
        <v>-0.28176795580100134</v>
      </c>
      <c r="H5" s="3">
        <f>CapacityBySizeCum!H5-CapacityBySizeCum!G5</f>
        <v>40.060773480662988</v>
      </c>
      <c r="I5" s="3">
        <f t="shared" ref="I5:I15" si="0">SUM(C5:H5)</f>
        <v>369.06077348066299</v>
      </c>
    </row>
    <row r="6" spans="2:9" x14ac:dyDescent="0.15">
      <c r="B6">
        <v>2019</v>
      </c>
      <c r="C6">
        <v>66</v>
      </c>
      <c r="D6" s="3">
        <f>CapacityBySizeCum!D6-CapacityBySizeCum!C6</f>
        <v>31.237569060773396</v>
      </c>
      <c r="E6" s="3">
        <f>CapacityBySizeCum!E6-CapacityBySizeCum!D6</f>
        <v>110.4972375690606</v>
      </c>
      <c r="F6" s="3">
        <f>CapacityBySizeCum!F6-CapacityBySizeCum!E6</f>
        <v>39.779005524862015</v>
      </c>
      <c r="G6" s="3">
        <f>CapacityBySizeCum!G6-CapacityBySizeCum!F6</f>
        <v>13.259668508286978</v>
      </c>
      <c r="I6" s="3">
        <f t="shared" si="0"/>
        <v>260.77348066298299</v>
      </c>
    </row>
    <row r="7" spans="2:9" x14ac:dyDescent="0.15">
      <c r="B7">
        <v>2018</v>
      </c>
      <c r="C7">
        <v>64</v>
      </c>
      <c r="D7" s="3">
        <f>CapacityBySizeCum!D7-CapacityBySizeCum!C7</f>
        <v>31</v>
      </c>
      <c r="E7" s="3">
        <f>CapacityBySizeCum!E7-CapacityBySizeCum!D7</f>
        <v>97</v>
      </c>
      <c r="F7" s="3">
        <f>CapacityBySizeCum!F7-CapacityBySizeCum!E7</f>
        <v>16</v>
      </c>
      <c r="H7" s="3"/>
      <c r="I7" s="3">
        <f t="shared" si="0"/>
        <v>208</v>
      </c>
    </row>
    <row r="8" spans="2:9" x14ac:dyDescent="0.15">
      <c r="B8">
        <v>2017</v>
      </c>
      <c r="C8" s="3">
        <v>61.878453038674103</v>
      </c>
      <c r="D8" s="3">
        <f>CapacityBySizeCum!D8-CapacityBySizeCum!C8</f>
        <v>35.359116022099293</v>
      </c>
      <c r="E8" s="3">
        <f>CapacityBySizeCum!E8-CapacityBySizeCum!D8</f>
        <v>72.928176795579603</v>
      </c>
      <c r="F8" s="3">
        <f>CapacityBySizeCum!F8-CapacityBySizeCum!E8</f>
        <v>8.8397790055250027</v>
      </c>
      <c r="I8" s="3">
        <f t="shared" si="0"/>
        <v>179.005524861878</v>
      </c>
    </row>
    <row r="9" spans="2:9" x14ac:dyDescent="0.15">
      <c r="B9">
        <v>2016</v>
      </c>
      <c r="C9" s="3">
        <v>57.458563535911701</v>
      </c>
      <c r="D9" s="3">
        <f>CapacityBySizeCum!D9-CapacityBySizeCum!C9</f>
        <v>28.729281767955705</v>
      </c>
      <c r="E9" s="3">
        <f>CapacityBySizeCum!E9-CapacityBySizeCum!D9</f>
        <v>68.508287292817599</v>
      </c>
      <c r="I9" s="3">
        <f t="shared" si="0"/>
        <v>154.696132596685</v>
      </c>
    </row>
    <row r="10" spans="2:9" x14ac:dyDescent="0.15">
      <c r="B10">
        <v>2015</v>
      </c>
      <c r="C10" s="3">
        <v>53.038674033149199</v>
      </c>
      <c r="D10" s="3">
        <f>CapacityBySizeCum!D10-CapacityBySizeCum!C10</f>
        <v>24.309392265193303</v>
      </c>
      <c r="E10" s="3">
        <f>CapacityBySizeCum!E10-CapacityBySizeCum!D10</f>
        <v>44.198895027623493</v>
      </c>
      <c r="I10" s="3">
        <f t="shared" si="0"/>
        <v>121.546961325966</v>
      </c>
    </row>
    <row r="11" spans="2:9" x14ac:dyDescent="0.15">
      <c r="B11">
        <v>2014</v>
      </c>
      <c r="C11" s="3">
        <v>46.408839779005497</v>
      </c>
      <c r="D11" s="3">
        <f>CapacityBySizeCum!D11-CapacityBySizeCum!C11</f>
        <v>26.519337016574603</v>
      </c>
      <c r="E11" s="3">
        <f>CapacityBySizeCum!E11-CapacityBySizeCum!D11</f>
        <v>22.099447513812194</v>
      </c>
      <c r="I11" s="3">
        <f t="shared" si="0"/>
        <v>95.027624309392294</v>
      </c>
    </row>
    <row r="12" spans="2:9" x14ac:dyDescent="0.15">
      <c r="B12">
        <v>2013</v>
      </c>
      <c r="C12" s="3">
        <v>37.569060773480601</v>
      </c>
      <c r="D12" s="3">
        <f>CapacityBySizeCum!D12-CapacityBySizeCum!C12</f>
        <v>19.8895027624311</v>
      </c>
      <c r="E12" s="3">
        <f>CapacityBySizeCum!E12-CapacityBySizeCum!D12</f>
        <v>13.259668508287298</v>
      </c>
      <c r="I12" s="3">
        <f t="shared" si="0"/>
        <v>70.718232044198999</v>
      </c>
    </row>
    <row r="13" spans="2:9" x14ac:dyDescent="0.15">
      <c r="B13">
        <v>2012</v>
      </c>
      <c r="C13" s="3">
        <v>28.729281767955701</v>
      </c>
      <c r="D13" s="3">
        <f>CapacityBySizeCum!D13-CapacityBySizeCum!C13</f>
        <v>15.469613259668701</v>
      </c>
      <c r="E13" s="3">
        <f>CapacityBySizeCum!E13-CapacityBySizeCum!D13</f>
        <v>13.259668508287298</v>
      </c>
      <c r="I13" s="3">
        <f t="shared" si="0"/>
        <v>57.458563535911701</v>
      </c>
    </row>
    <row r="14" spans="2:9" x14ac:dyDescent="0.15">
      <c r="B14">
        <v>2011</v>
      </c>
      <c r="C14" s="3">
        <v>26.5193370165745</v>
      </c>
      <c r="D14" s="3">
        <f>CapacityBySizeCum!D14-CapacityBySizeCum!C14</f>
        <v>11.049723756906101</v>
      </c>
      <c r="E14" s="3">
        <f>CapacityBySizeCum!E14-CapacityBySizeCum!D14</f>
        <v>8.8397790055248961</v>
      </c>
      <c r="I14" s="3">
        <f t="shared" si="0"/>
        <v>46.408839779005497</v>
      </c>
    </row>
    <row r="15" spans="2:9" x14ac:dyDescent="0.15">
      <c r="B15">
        <v>2010</v>
      </c>
      <c r="C15" s="3">
        <v>17.6795580110497</v>
      </c>
      <c r="D15" s="3">
        <f>CapacityBySizeCum!D15-CapacityBySizeCum!C15</f>
        <v>4.4198895027623983</v>
      </c>
      <c r="E15" s="3">
        <f>CapacityBySizeCum!E15-CapacityBySizeCum!D15</f>
        <v>4.4198895027624019</v>
      </c>
      <c r="I15" s="3">
        <f t="shared" si="0"/>
        <v>26.5193370165745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1EDA-E204-A747-B2CA-27C178FB465A}">
  <dimension ref="B2:K15"/>
  <sheetViews>
    <sheetView workbookViewId="0">
      <selection activeCell="H30" sqref="H30"/>
    </sheetView>
  </sheetViews>
  <sheetFormatPr baseColWidth="10" defaultRowHeight="13" x14ac:dyDescent="0.15"/>
  <sheetData>
    <row r="2" spans="2:11" x14ac:dyDescent="0.15">
      <c r="B2" t="s">
        <v>0</v>
      </c>
      <c r="C2" s="4" t="s">
        <v>3</v>
      </c>
      <c r="D2" s="4" t="s">
        <v>2</v>
      </c>
      <c r="E2" s="4" t="s">
        <v>4</v>
      </c>
      <c r="F2" s="4" t="s">
        <v>5</v>
      </c>
      <c r="G2" s="4" t="s">
        <v>6</v>
      </c>
      <c r="H2" s="4">
        <v>20</v>
      </c>
    </row>
    <row r="3" spans="2:11" x14ac:dyDescent="0.15">
      <c r="B3" t="s">
        <v>9</v>
      </c>
      <c r="C3">
        <v>0.5</v>
      </c>
      <c r="D3">
        <v>0.75</v>
      </c>
      <c r="E3">
        <v>3</v>
      </c>
      <c r="F3">
        <v>7.5</v>
      </c>
      <c r="G3">
        <v>15</v>
      </c>
      <c r="H3">
        <v>20</v>
      </c>
    </row>
    <row r="4" spans="2:11" x14ac:dyDescent="0.15">
      <c r="B4">
        <v>2021</v>
      </c>
      <c r="C4" s="3">
        <v>66.298342541436497</v>
      </c>
      <c r="D4" s="3">
        <v>101.657458563535</v>
      </c>
      <c r="E4" s="3">
        <v>243.09392265193301</v>
      </c>
      <c r="F4" s="3">
        <v>333.70165745856298</v>
      </c>
      <c r="G4" s="3">
        <v>351.38121546961298</v>
      </c>
      <c r="H4" s="3">
        <v>391.16022099447503</v>
      </c>
    </row>
    <row r="5" spans="2:11" x14ac:dyDescent="0.15">
      <c r="B5">
        <v>2020</v>
      </c>
      <c r="C5" s="3">
        <v>66.298342541436497</v>
      </c>
      <c r="D5" s="3">
        <v>101.657458563535</v>
      </c>
      <c r="E5" s="3">
        <v>232.04419889502699</v>
      </c>
      <c r="F5" s="3">
        <v>329.281767955801</v>
      </c>
      <c r="G5" s="3">
        <v>329</v>
      </c>
      <c r="H5" s="3">
        <v>369.06077348066299</v>
      </c>
    </row>
    <row r="6" spans="2:11" x14ac:dyDescent="0.15">
      <c r="B6">
        <v>2019</v>
      </c>
      <c r="C6">
        <v>66</v>
      </c>
      <c r="D6" s="3">
        <v>97.237569060773396</v>
      </c>
      <c r="E6" s="3">
        <v>207.734806629834</v>
      </c>
      <c r="F6" s="3">
        <v>247.51381215469601</v>
      </c>
      <c r="G6" s="3">
        <v>260.77348066298299</v>
      </c>
    </row>
    <row r="7" spans="2:11" x14ac:dyDescent="0.15">
      <c r="B7">
        <v>2018</v>
      </c>
      <c r="C7">
        <v>64</v>
      </c>
      <c r="D7">
        <v>95</v>
      </c>
      <c r="E7">
        <v>192</v>
      </c>
      <c r="F7">
        <v>208</v>
      </c>
      <c r="H7" s="3"/>
      <c r="I7" s="3"/>
      <c r="J7" s="3"/>
      <c r="K7" s="3"/>
    </row>
    <row r="8" spans="2:11" x14ac:dyDescent="0.15">
      <c r="B8">
        <v>2017</v>
      </c>
      <c r="C8" s="3">
        <v>61.878453038674103</v>
      </c>
      <c r="D8" s="3">
        <v>97.237569060773396</v>
      </c>
      <c r="E8" s="3">
        <v>170.165745856353</v>
      </c>
      <c r="F8" s="3">
        <v>179.005524861878</v>
      </c>
    </row>
    <row r="9" spans="2:11" x14ac:dyDescent="0.15">
      <c r="B9">
        <v>2016</v>
      </c>
      <c r="C9" s="3">
        <v>57.458563535911701</v>
      </c>
      <c r="D9" s="3">
        <v>86.187845303867405</v>
      </c>
      <c r="E9" s="3">
        <v>154.696132596685</v>
      </c>
    </row>
    <row r="10" spans="2:11" x14ac:dyDescent="0.15">
      <c r="B10">
        <v>2015</v>
      </c>
      <c r="C10" s="3">
        <v>53.038674033149199</v>
      </c>
      <c r="D10" s="3">
        <v>77.348066298342502</v>
      </c>
      <c r="E10" s="3">
        <v>121.546961325966</v>
      </c>
    </row>
    <row r="11" spans="2:11" x14ac:dyDescent="0.15">
      <c r="B11">
        <v>2014</v>
      </c>
      <c r="C11" s="3">
        <v>46.408839779005497</v>
      </c>
      <c r="D11" s="3">
        <v>72.9281767955801</v>
      </c>
      <c r="E11" s="3">
        <v>95.027624309392294</v>
      </c>
    </row>
    <row r="12" spans="2:11" x14ac:dyDescent="0.15">
      <c r="B12">
        <v>2013</v>
      </c>
      <c r="C12" s="3">
        <v>37.569060773480601</v>
      </c>
      <c r="D12" s="3">
        <v>57.458563535911701</v>
      </c>
      <c r="E12" s="3">
        <v>70.718232044198999</v>
      </c>
    </row>
    <row r="13" spans="2:11" x14ac:dyDescent="0.15">
      <c r="B13">
        <v>2012</v>
      </c>
      <c r="C13" s="3">
        <v>28.729281767955701</v>
      </c>
      <c r="D13" s="3">
        <v>44.198895027624403</v>
      </c>
      <c r="E13" s="3">
        <v>57.458563535911701</v>
      </c>
    </row>
    <row r="14" spans="2:11" x14ac:dyDescent="0.15">
      <c r="B14">
        <v>2011</v>
      </c>
      <c r="C14" s="3">
        <v>26.5193370165745</v>
      </c>
      <c r="D14" s="3">
        <v>37.569060773480601</v>
      </c>
      <c r="E14" s="3">
        <v>46.408839779005497</v>
      </c>
    </row>
    <row r="15" spans="2:11" x14ac:dyDescent="0.15">
      <c r="B15">
        <v>2010</v>
      </c>
      <c r="C15" s="3">
        <v>17.6795580110497</v>
      </c>
      <c r="D15" s="3">
        <v>22.099447513812098</v>
      </c>
      <c r="E15" s="3">
        <v>26.5193370165745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6267-B64D-9848-AE08-80075146C144}">
  <dimension ref="A1:B47"/>
  <sheetViews>
    <sheetView workbookViewId="0">
      <selection activeCell="D15" sqref="D15"/>
    </sheetView>
  </sheetViews>
  <sheetFormatPr baseColWidth="10" defaultRowHeight="13" x14ac:dyDescent="0.15"/>
  <cols>
    <col min="2" max="2" width="10.83203125" style="3"/>
  </cols>
  <sheetData>
    <row r="1" spans="1:2" x14ac:dyDescent="0.15">
      <c r="A1" t="s">
        <v>0</v>
      </c>
      <c r="B1" s="3" t="s">
        <v>10</v>
      </c>
    </row>
    <row r="2" spans="1:2" x14ac:dyDescent="0.15">
      <c r="A2" s="3">
        <v>2021</v>
      </c>
      <c r="B2" s="3">
        <v>66.298342541436497</v>
      </c>
    </row>
    <row r="3" spans="1:2" x14ac:dyDescent="0.15">
      <c r="A3" s="3">
        <v>2021.0319767441799</v>
      </c>
      <c r="B3" s="3">
        <v>101.657458563535</v>
      </c>
    </row>
    <row r="4" spans="1:2" x14ac:dyDescent="0.15">
      <c r="A4" s="3">
        <v>2021</v>
      </c>
      <c r="B4" s="3">
        <v>243.09392265193301</v>
      </c>
    </row>
    <row r="5" spans="1:2" x14ac:dyDescent="0.15">
      <c r="A5" s="3">
        <v>2020.9680232558101</v>
      </c>
      <c r="B5" s="3">
        <v>333.70165745856298</v>
      </c>
    </row>
    <row r="6" spans="1:2" x14ac:dyDescent="0.15">
      <c r="A6" s="3">
        <v>2021.0319767441799</v>
      </c>
      <c r="B6" s="3">
        <v>351.38121546961298</v>
      </c>
    </row>
    <row r="7" spans="1:2" x14ac:dyDescent="0.15">
      <c r="A7" s="3">
        <v>2021</v>
      </c>
      <c r="B7" s="3">
        <v>391.16022099447503</v>
      </c>
    </row>
    <row r="8" spans="1:2" x14ac:dyDescent="0.15">
      <c r="A8" s="3">
        <v>2020.04069767441</v>
      </c>
      <c r="B8" s="3">
        <v>66.298342541436497</v>
      </c>
    </row>
    <row r="9" spans="1:2" x14ac:dyDescent="0.15">
      <c r="A9" s="3">
        <v>2020.0726744185999</v>
      </c>
      <c r="B9" s="3">
        <v>101.657458563535</v>
      </c>
    </row>
    <row r="10" spans="1:2" x14ac:dyDescent="0.15">
      <c r="A10" s="3">
        <v>2020.0087209302301</v>
      </c>
      <c r="B10" s="3">
        <v>232.04419889502699</v>
      </c>
    </row>
    <row r="11" spans="1:2" x14ac:dyDescent="0.15">
      <c r="A11" s="3">
        <v>2020.0087209302301</v>
      </c>
      <c r="B11" s="3">
        <v>329.281767955801</v>
      </c>
    </row>
    <row r="12" spans="1:2" x14ac:dyDescent="0.15">
      <c r="A12" s="3">
        <v>2020.04069767441</v>
      </c>
      <c r="B12" s="3">
        <v>369.06077348066299</v>
      </c>
    </row>
    <row r="13" spans="1:2" x14ac:dyDescent="0.15">
      <c r="A13" s="3">
        <v>2019.08139534883</v>
      </c>
      <c r="B13" s="3">
        <v>66.298342541436497</v>
      </c>
    </row>
    <row r="14" spans="1:2" x14ac:dyDescent="0.15">
      <c r="A14" s="3">
        <v>2019.08139534883</v>
      </c>
      <c r="B14" s="3">
        <v>97.237569060773396</v>
      </c>
    </row>
    <row r="15" spans="1:2" x14ac:dyDescent="0.15">
      <c r="A15" s="3">
        <v>2019.0494186046501</v>
      </c>
      <c r="B15" s="3">
        <v>207.734806629834</v>
      </c>
    </row>
    <row r="16" spans="1:2" x14ac:dyDescent="0.15">
      <c r="A16" s="3">
        <v>2019.08139534883</v>
      </c>
      <c r="B16" s="3">
        <v>247.51381215469601</v>
      </c>
    </row>
    <row r="17" spans="1:2" x14ac:dyDescent="0.15">
      <c r="A17" s="3">
        <v>2019.11337209302</v>
      </c>
      <c r="B17" s="3">
        <v>260.77348066298299</v>
      </c>
    </row>
    <row r="18" spans="1:2" x14ac:dyDescent="0.15">
      <c r="A18" s="3">
        <v>2018.12209302325</v>
      </c>
      <c r="B18" s="3">
        <v>207.734806629834</v>
      </c>
    </row>
    <row r="19" spans="1:2" x14ac:dyDescent="0.15">
      <c r="A19" s="3">
        <v>2018.12209302325</v>
      </c>
      <c r="B19" s="3">
        <v>192.26519337016501</v>
      </c>
    </row>
    <row r="20" spans="1:2" x14ac:dyDescent="0.15">
      <c r="A20" s="3">
        <v>2018.12209302325</v>
      </c>
      <c r="B20" s="3">
        <v>95.027624309392294</v>
      </c>
    </row>
    <row r="21" spans="1:2" x14ac:dyDescent="0.15">
      <c r="A21" s="3">
        <v>2018.15406976744</v>
      </c>
      <c r="B21" s="3">
        <v>64.088397790055296</v>
      </c>
    </row>
    <row r="22" spans="1:2" x14ac:dyDescent="0.15">
      <c r="A22" s="3">
        <v>2017.1627906976701</v>
      </c>
      <c r="B22" s="3">
        <v>61.878453038674103</v>
      </c>
    </row>
    <row r="23" spans="1:2" x14ac:dyDescent="0.15">
      <c r="A23" s="3">
        <v>2017.1627906976701</v>
      </c>
      <c r="B23" s="3">
        <v>97.237569060773396</v>
      </c>
    </row>
    <row r="24" spans="1:2" x14ac:dyDescent="0.15">
      <c r="A24" s="3">
        <v>2017.1627906976701</v>
      </c>
      <c r="B24" s="3">
        <v>170.165745856353</v>
      </c>
    </row>
    <row r="25" spans="1:2" x14ac:dyDescent="0.15">
      <c r="A25" s="3">
        <v>2017.1627906976701</v>
      </c>
      <c r="B25" s="3">
        <v>179.005524861878</v>
      </c>
    </row>
    <row r="26" spans="1:2" x14ac:dyDescent="0.15">
      <c r="A26" s="3">
        <v>2016.2034883720901</v>
      </c>
      <c r="B26" s="3">
        <v>57.458563535911701</v>
      </c>
    </row>
    <row r="27" spans="1:2" x14ac:dyDescent="0.15">
      <c r="A27" s="3">
        <v>2016.2034883720901</v>
      </c>
      <c r="B27" s="3">
        <v>86.187845303867405</v>
      </c>
    </row>
    <row r="28" spans="1:2" x14ac:dyDescent="0.15">
      <c r="A28" s="3">
        <v>2016.23546511627</v>
      </c>
      <c r="B28" s="3">
        <v>154.696132596685</v>
      </c>
    </row>
    <row r="29" spans="1:2" x14ac:dyDescent="0.15">
      <c r="A29" s="3">
        <v>2015.2122093023199</v>
      </c>
      <c r="B29" s="3">
        <v>53.038674033149199</v>
      </c>
    </row>
    <row r="30" spans="1:2" x14ac:dyDescent="0.15">
      <c r="A30" s="3">
        <v>2015.2441860465101</v>
      </c>
      <c r="B30" s="3">
        <v>77.348066298342502</v>
      </c>
    </row>
    <row r="31" spans="1:2" x14ac:dyDescent="0.15">
      <c r="A31" s="3">
        <v>2015.2441860465101</v>
      </c>
      <c r="B31" s="3">
        <v>121.546961325966</v>
      </c>
    </row>
    <row r="32" spans="1:2" x14ac:dyDescent="0.15">
      <c r="A32" s="3">
        <v>2014.31686046511</v>
      </c>
      <c r="B32" s="3">
        <v>46.408839779005497</v>
      </c>
    </row>
    <row r="33" spans="1:2" x14ac:dyDescent="0.15">
      <c r="A33" s="3">
        <v>2014.31686046511</v>
      </c>
      <c r="B33" s="3">
        <v>72.9281767955801</v>
      </c>
    </row>
    <row r="34" spans="1:2" x14ac:dyDescent="0.15">
      <c r="A34" s="3">
        <v>2014.31686046511</v>
      </c>
      <c r="B34" s="3">
        <v>95.027624309392294</v>
      </c>
    </row>
    <row r="35" spans="1:2" x14ac:dyDescent="0.15">
      <c r="A35" s="3">
        <v>2013.29360465116</v>
      </c>
      <c r="B35" s="3">
        <v>37.569060773480601</v>
      </c>
    </row>
    <row r="36" spans="1:2" x14ac:dyDescent="0.15">
      <c r="A36" s="3">
        <v>2013.3255813953399</v>
      </c>
      <c r="B36" s="3">
        <v>57.458563535911701</v>
      </c>
    </row>
    <row r="37" spans="1:2" x14ac:dyDescent="0.15">
      <c r="A37" s="3">
        <v>2013.3255813953399</v>
      </c>
      <c r="B37" s="3">
        <v>70.718232044198999</v>
      </c>
    </row>
    <row r="38" spans="1:2" x14ac:dyDescent="0.15">
      <c r="A38" s="3">
        <v>2012.3982558139501</v>
      </c>
      <c r="B38" s="3">
        <v>28.729281767955701</v>
      </c>
    </row>
    <row r="39" spans="1:2" x14ac:dyDescent="0.15">
      <c r="A39" s="3">
        <v>2012.3982558139501</v>
      </c>
      <c r="B39" s="3">
        <v>44.198895027624403</v>
      </c>
    </row>
    <row r="40" spans="1:2" x14ac:dyDescent="0.15">
      <c r="A40" s="3">
        <v>2012.3982558139501</v>
      </c>
      <c r="B40" s="3">
        <v>57.458563535911701</v>
      </c>
    </row>
    <row r="41" spans="1:2" x14ac:dyDescent="0.15">
      <c r="A41" s="3">
        <v>2011.4069767441799</v>
      </c>
      <c r="B41" s="3">
        <v>26.5193370165745</v>
      </c>
    </row>
    <row r="42" spans="1:2" x14ac:dyDescent="0.15">
      <c r="A42" s="3">
        <v>2011.4069767441799</v>
      </c>
      <c r="B42" s="3">
        <v>37.569060773480601</v>
      </c>
    </row>
    <row r="43" spans="1:2" x14ac:dyDescent="0.15">
      <c r="A43" s="3">
        <v>2011.4069767441799</v>
      </c>
      <c r="B43" s="3">
        <v>46.408839779005497</v>
      </c>
    </row>
    <row r="44" spans="1:2" x14ac:dyDescent="0.15">
      <c r="A44" s="3">
        <v>2010.41569767441</v>
      </c>
      <c r="B44" s="3">
        <v>17.6795580110497</v>
      </c>
    </row>
    <row r="45" spans="1:2" x14ac:dyDescent="0.15">
      <c r="A45" s="3">
        <v>2010.4796511627901</v>
      </c>
      <c r="B45" s="3">
        <v>22.099447513812098</v>
      </c>
    </row>
    <row r="46" spans="1:2" x14ac:dyDescent="0.15">
      <c r="A46" s="3">
        <v>2010.4796511627901</v>
      </c>
      <c r="B46" s="3">
        <v>26.5193370165745</v>
      </c>
    </row>
    <row r="47" spans="1:2" x14ac:dyDescent="0.15">
      <c r="A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</vt:lpstr>
      <vt:lpstr>CapacityBySize</vt:lpstr>
      <vt:lpstr>CapacityBySizeCum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GANG HE</cp:lastModifiedBy>
  <dcterms:created xsi:type="dcterms:W3CDTF">2022-06-07T16:06:18Z</dcterms:created>
  <dcterms:modified xsi:type="dcterms:W3CDTF">2022-06-07T17:27:59Z</dcterms:modified>
</cp:coreProperties>
</file>