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jordan\github\chaimeleon_open_challenges_rcjh\notebooks\"/>
    </mc:Choice>
  </mc:AlternateContent>
  <xr:revisionPtr revIDLastSave="0" documentId="13_ncr:1_{CFC22E58-964A-45C0-AF2D-FB10B664ADF1}" xr6:coauthVersionLast="47" xr6:coauthVersionMax="47" xr10:uidLastSave="{00000000-0000-0000-0000-000000000000}"/>
  <bookViews>
    <workbookView xWindow="22200" yWindow="0" windowWidth="19176" windowHeight="16656" xr2:uid="{00000000-000D-0000-FFFF-FFFF00000000}"/>
  </bookViews>
  <sheets>
    <sheet name="prostate_eval_results" sheetId="1" r:id="rId1"/>
  </sheets>
  <definedNames>
    <definedName name="_xlnm._FilterDatabase" localSheetId="0" hidden="1">prostate_eval_results!$A$2:$AB$25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2" i="1"/>
  <c r="W62" i="1"/>
  <c r="Y62" i="1"/>
  <c r="AB62" i="1" s="1"/>
  <c r="W50" i="1"/>
  <c r="Y50" i="1"/>
  <c r="AB50" i="1" s="1"/>
  <c r="W60" i="1"/>
  <c r="Y60" i="1"/>
  <c r="AB60" i="1" s="1"/>
  <c r="W58" i="1"/>
  <c r="Y58" i="1"/>
  <c r="AB58" i="1" s="1"/>
  <c r="W61" i="1"/>
  <c r="Y61" i="1"/>
  <c r="AB61" i="1" s="1"/>
  <c r="W54" i="1"/>
  <c r="Y54" i="1"/>
  <c r="AB54" i="1" s="1"/>
  <c r="W55" i="1"/>
  <c r="Z55" i="1" s="1"/>
  <c r="Y55" i="1"/>
  <c r="AB55" i="1" s="1"/>
  <c r="W57" i="1"/>
  <c r="Y57" i="1"/>
  <c r="AB57" i="1" s="1"/>
  <c r="W63" i="1"/>
  <c r="Y63" i="1"/>
  <c r="AB63" i="1" s="1"/>
  <c r="W52" i="1"/>
  <c r="Y52" i="1"/>
  <c r="AB52" i="1" s="1"/>
  <c r="W59" i="1"/>
  <c r="Z59" i="1" s="1"/>
  <c r="Y59" i="1"/>
  <c r="AB59" i="1" s="1"/>
  <c r="W51" i="1"/>
  <c r="Y51" i="1"/>
  <c r="AB51" i="1" s="1"/>
  <c r="W65" i="1"/>
  <c r="Z65" i="1" s="1"/>
  <c r="Y65" i="1"/>
  <c r="AB65" i="1" s="1"/>
  <c r="Y53" i="1"/>
  <c r="AB53" i="1" s="1"/>
  <c r="W53" i="1"/>
  <c r="Y64" i="1"/>
  <c r="AB64" i="1" s="1"/>
  <c r="W64" i="1"/>
  <c r="Z64" i="1" s="1"/>
  <c r="Y56" i="1"/>
  <c r="AB56" i="1" s="1"/>
  <c r="W56" i="1"/>
  <c r="Z56" i="1" s="1"/>
  <c r="Z44" i="1"/>
  <c r="W3" i="1"/>
  <c r="X3" i="1"/>
  <c r="Y3" i="1"/>
  <c r="AB3" i="1" s="1"/>
  <c r="W10" i="1"/>
  <c r="Z10" i="1" s="1"/>
  <c r="X10" i="1"/>
  <c r="Y10" i="1"/>
  <c r="AB10" i="1" s="1"/>
  <c r="W9" i="1"/>
  <c r="Z9" i="1" s="1"/>
  <c r="X9" i="1"/>
  <c r="Y9" i="1"/>
  <c r="AB9" i="1" s="1"/>
  <c r="W6" i="1"/>
  <c r="Z6" i="1" s="1"/>
  <c r="X6" i="1"/>
  <c r="Y6" i="1"/>
  <c r="AB6" i="1" s="1"/>
  <c r="W8" i="1"/>
  <c r="X8" i="1"/>
  <c r="Y8" i="1"/>
  <c r="AB8" i="1" s="1"/>
  <c r="W4" i="1"/>
  <c r="Z4" i="1" s="1"/>
  <c r="X4" i="1"/>
  <c r="Y4" i="1"/>
  <c r="AB4" i="1" s="1"/>
  <c r="W7" i="1"/>
  <c r="Z7" i="1" s="1"/>
  <c r="X7" i="1"/>
  <c r="Y7" i="1"/>
  <c r="AB7" i="1" s="1"/>
  <c r="W13" i="1"/>
  <c r="Z13" i="1" s="1"/>
  <c r="X13" i="1"/>
  <c r="Y13" i="1"/>
  <c r="AB13" i="1" s="1"/>
  <c r="W5" i="1"/>
  <c r="X5" i="1"/>
  <c r="Y5" i="1"/>
  <c r="AB5" i="1" s="1"/>
  <c r="W17" i="1"/>
  <c r="Z17" i="1" s="1"/>
  <c r="X17" i="1"/>
  <c r="Y17" i="1"/>
  <c r="AB17" i="1" s="1"/>
  <c r="W12" i="1"/>
  <c r="Z12" i="1" s="1"/>
  <c r="X12" i="1"/>
  <c r="Y12" i="1"/>
  <c r="AB12" i="1" s="1"/>
  <c r="W15" i="1"/>
  <c r="Z15" i="1" s="1"/>
  <c r="X15" i="1"/>
  <c r="Y15" i="1"/>
  <c r="AB15" i="1" s="1"/>
  <c r="W16" i="1"/>
  <c r="X16" i="1"/>
  <c r="Y16" i="1"/>
  <c r="AB16" i="1" s="1"/>
  <c r="W11" i="1"/>
  <c r="Z11" i="1" s="1"/>
  <c r="X11" i="1"/>
  <c r="Y11" i="1"/>
  <c r="AB11" i="1" s="1"/>
  <c r="W19" i="1"/>
  <c r="Z19" i="1" s="1"/>
  <c r="X19" i="1"/>
  <c r="Y19" i="1"/>
  <c r="AB19" i="1" s="1"/>
  <c r="W20" i="1"/>
  <c r="Z20" i="1" s="1"/>
  <c r="X20" i="1"/>
  <c r="Y20" i="1"/>
  <c r="AB20" i="1" s="1"/>
  <c r="W14" i="1"/>
  <c r="X14" i="1"/>
  <c r="Y14" i="1"/>
  <c r="AB14" i="1" s="1"/>
  <c r="W21" i="1"/>
  <c r="Z21" i="1" s="1"/>
  <c r="X21" i="1"/>
  <c r="Y21" i="1"/>
  <c r="AB21" i="1" s="1"/>
  <c r="W22" i="1"/>
  <c r="Z22" i="1" s="1"/>
  <c r="X22" i="1"/>
  <c r="Y22" i="1"/>
  <c r="AB22" i="1" s="1"/>
  <c r="W25" i="1"/>
  <c r="Z25" i="1" s="1"/>
  <c r="X25" i="1"/>
  <c r="Y25" i="1"/>
  <c r="AB25" i="1" s="1"/>
  <c r="W18" i="1"/>
  <c r="X18" i="1"/>
  <c r="Y18" i="1"/>
  <c r="AB18" i="1" s="1"/>
  <c r="W24" i="1"/>
  <c r="Z24" i="1" s="1"/>
  <c r="X24" i="1"/>
  <c r="Y24" i="1"/>
  <c r="AB24" i="1" s="1"/>
  <c r="W23" i="1"/>
  <c r="Z23" i="1" s="1"/>
  <c r="X23" i="1"/>
  <c r="Y23" i="1"/>
  <c r="AB23" i="1" s="1"/>
  <c r="W26" i="1"/>
  <c r="Z26" i="1" s="1"/>
  <c r="X26" i="1"/>
  <c r="Y26" i="1"/>
  <c r="AB26" i="1" s="1"/>
  <c r="W27" i="1"/>
  <c r="X27" i="1"/>
  <c r="Y27" i="1"/>
  <c r="AB27" i="1" s="1"/>
  <c r="W28" i="1"/>
  <c r="Z28" i="1" s="1"/>
  <c r="X28" i="1"/>
  <c r="Y28" i="1"/>
  <c r="AB28" i="1" s="1"/>
  <c r="W29" i="1"/>
  <c r="Z29" i="1" s="1"/>
  <c r="X29" i="1"/>
  <c r="Y29" i="1"/>
  <c r="AB29" i="1" s="1"/>
  <c r="W30" i="1"/>
  <c r="Z30" i="1" s="1"/>
  <c r="X30" i="1"/>
  <c r="Y30" i="1"/>
  <c r="AB30" i="1" s="1"/>
  <c r="W31" i="1"/>
  <c r="X31" i="1"/>
  <c r="Y31" i="1"/>
  <c r="AB31" i="1" s="1"/>
  <c r="W32" i="1"/>
  <c r="Z32" i="1" s="1"/>
  <c r="X32" i="1"/>
  <c r="Y32" i="1"/>
  <c r="AB32" i="1" s="1"/>
  <c r="W33" i="1"/>
  <c r="Z33" i="1" s="1"/>
  <c r="X33" i="1"/>
  <c r="Y33" i="1"/>
  <c r="AB33" i="1" s="1"/>
  <c r="W34" i="1"/>
  <c r="X34" i="1"/>
  <c r="Y34" i="1"/>
  <c r="AB34" i="1" s="1"/>
  <c r="W35" i="1"/>
  <c r="X35" i="1"/>
  <c r="Y35" i="1"/>
  <c r="AB35" i="1" s="1"/>
  <c r="W36" i="1"/>
  <c r="Z36" i="1" s="1"/>
  <c r="X36" i="1"/>
  <c r="Y36" i="1"/>
  <c r="AB36" i="1" s="1"/>
  <c r="W37" i="1"/>
  <c r="Z37" i="1" s="1"/>
  <c r="X37" i="1"/>
  <c r="Y37" i="1"/>
  <c r="AB37" i="1" s="1"/>
  <c r="W38" i="1"/>
  <c r="X38" i="1"/>
  <c r="Y38" i="1"/>
  <c r="AB38" i="1" s="1"/>
  <c r="W39" i="1"/>
  <c r="X39" i="1"/>
  <c r="Y39" i="1"/>
  <c r="AB39" i="1" s="1"/>
  <c r="W40" i="1"/>
  <c r="X40" i="1"/>
  <c r="Y40" i="1"/>
  <c r="AB40" i="1" s="1"/>
  <c r="W41" i="1"/>
  <c r="Z41" i="1" s="1"/>
  <c r="X41" i="1"/>
  <c r="Y41" i="1"/>
  <c r="AB41" i="1" s="1"/>
  <c r="W42" i="1"/>
  <c r="X42" i="1"/>
  <c r="Y42" i="1"/>
  <c r="AB42" i="1" s="1"/>
  <c r="W43" i="1"/>
  <c r="X43" i="1"/>
  <c r="Y43" i="1"/>
  <c r="AB43" i="1" s="1"/>
  <c r="W44" i="1"/>
  <c r="X44" i="1"/>
  <c r="Y44" i="1"/>
  <c r="AB44" i="1" s="1"/>
  <c r="W45" i="1"/>
  <c r="Z45" i="1" s="1"/>
  <c r="X45" i="1"/>
  <c r="Y45" i="1"/>
  <c r="AB45" i="1" s="1"/>
  <c r="W46" i="1"/>
  <c r="X46" i="1"/>
  <c r="Y46" i="1"/>
  <c r="AB46" i="1" s="1"/>
  <c r="W47" i="1"/>
  <c r="X47" i="1"/>
  <c r="Y47" i="1"/>
  <c r="AB47" i="1" s="1"/>
  <c r="W48" i="1"/>
  <c r="X48" i="1"/>
  <c r="Y48" i="1"/>
  <c r="AB48" i="1" s="1"/>
  <c r="W49" i="1"/>
  <c r="Z49" i="1" s="1"/>
  <c r="X49" i="1"/>
  <c r="Y49" i="1"/>
  <c r="AB49" i="1" s="1"/>
  <c r="Y2" i="1"/>
  <c r="AB2" i="1" s="1"/>
  <c r="X2" i="1"/>
  <c r="W2" i="1"/>
  <c r="Z2" i="1" s="1"/>
  <c r="Z47" i="1" l="1"/>
  <c r="Z39" i="1"/>
  <c r="Z35" i="1"/>
  <c r="Z31" i="1"/>
  <c r="Z27" i="1"/>
  <c r="Z18" i="1"/>
  <c r="Z14" i="1"/>
  <c r="Z16" i="1"/>
  <c r="Z5" i="1"/>
  <c r="Z8" i="1"/>
  <c r="Z3" i="1"/>
  <c r="Z52" i="1"/>
  <c r="Z63" i="1"/>
  <c r="Z60" i="1"/>
  <c r="Z42" i="1"/>
  <c r="Z38" i="1"/>
  <c r="Z34" i="1"/>
  <c r="Z57" i="1"/>
  <c r="Z46" i="1"/>
  <c r="Z43" i="1"/>
  <c r="Z48" i="1"/>
  <c r="Z40" i="1"/>
  <c r="AA52" i="1"/>
  <c r="AA57" i="1"/>
  <c r="AA65" i="1"/>
  <c r="AA62" i="1"/>
  <c r="AA63" i="1"/>
  <c r="AA60" i="1"/>
  <c r="Z51" i="1"/>
  <c r="Z50" i="1"/>
  <c r="Z62" i="1"/>
  <c r="AA59" i="1"/>
  <c r="Z54" i="1"/>
  <c r="AA55" i="1"/>
  <c r="Z61" i="1"/>
  <c r="Z58" i="1"/>
  <c r="Z53" i="1"/>
  <c r="AA58" i="1"/>
  <c r="AA54" i="1"/>
  <c r="AA50" i="1"/>
  <c r="AA64" i="1"/>
  <c r="AA56" i="1"/>
  <c r="AA51" i="1"/>
  <c r="AA53" i="1"/>
  <c r="AA61" i="1"/>
  <c r="AA19" i="1"/>
  <c r="AA14" i="1" l="1"/>
  <c r="AA25" i="1"/>
  <c r="AA20" i="1"/>
  <c r="AA15" i="1"/>
  <c r="AA47" i="1"/>
  <c r="AA16" i="1"/>
  <c r="AA44" i="1"/>
  <c r="AA38" i="1"/>
  <c r="AA32" i="1"/>
  <c r="AA30" i="1"/>
  <c r="AA29" i="1"/>
  <c r="AA24" i="1"/>
  <c r="AA42" i="1"/>
  <c r="AA21" i="1"/>
  <c r="AA12" i="1"/>
  <c r="AA45" i="1"/>
  <c r="AA28" i="1"/>
  <c r="AA43" i="1"/>
  <c r="AA2" i="1"/>
  <c r="AA49" i="1"/>
  <c r="AA22" i="1"/>
  <c r="AA37" i="1"/>
  <c r="AA5" i="1"/>
  <c r="AA8" i="1"/>
  <c r="AA17" i="1"/>
  <c r="AA10" i="1"/>
  <c r="AA33" i="1"/>
  <c r="AA36" i="1"/>
  <c r="AA23" i="1"/>
  <c r="AA11" i="1"/>
  <c r="AA31" i="1"/>
  <c r="AA13" i="1"/>
  <c r="AA48" i="1"/>
  <c r="AA34" i="1"/>
  <c r="AA7" i="1"/>
  <c r="AA6" i="1"/>
  <c r="AA26" i="1"/>
  <c r="AA18" i="1"/>
  <c r="AA4" i="1"/>
  <c r="AA27" i="1"/>
  <c r="AA46" i="1"/>
  <c r="AA35" i="1"/>
  <c r="AA9" i="1"/>
  <c r="AA39" i="1"/>
  <c r="AA41" i="1"/>
  <c r="AA3" i="1"/>
  <c r="AA40" i="1"/>
</calcChain>
</file>

<file path=xl/sharedStrings.xml><?xml version="1.0" encoding="utf-8"?>
<sst xmlns="http://schemas.openxmlformats.org/spreadsheetml/2006/main" count="92" uniqueCount="85">
  <si>
    <t>val_score</t>
  </si>
  <si>
    <t>val_roc_auc</t>
  </si>
  <si>
    <t>val_auc_chai</t>
  </si>
  <si>
    <t>val_balanced_accuracy</t>
  </si>
  <si>
    <t>val_sensitivity</t>
  </si>
  <si>
    <t>val_sensitivity_recall</t>
  </si>
  <si>
    <t>val_specificity</t>
  </si>
  <si>
    <t>test_score</t>
  </si>
  <si>
    <t>test_roc_auc</t>
  </si>
  <si>
    <t>test_auc_chai</t>
  </si>
  <si>
    <t>test_balanced_accuracy</t>
  </si>
  <si>
    <t>test_sensitivity</t>
  </si>
  <si>
    <t>test_sensitivity_recall</t>
  </si>
  <si>
    <t>test_specificity</t>
  </si>
  <si>
    <t>../tuning_exp_training_details/pretrained_model_raw_metadata/ProstateCombinedResnet18PretrainedModel/2023-11-27T22-30-46/[]_frozen/0.01_starting_learning_rate/best_val_score_ProstateCombinedResnet18PretrainedModel.pt</t>
  </si>
  <si>
    <t>../tuning_exp_training_details/pretrained_model_raw_metadata/ProstateCombinedResnet18PretrainedModel/2023-11-27T22-30-46/[]_frozen/0.01_starting_learning_rate/best_val_acc_ProstateCombinedResnet18PretrainedModel.pt</t>
  </si>
  <si>
    <t>../tuning_exp_training_details/pretrained_model_raw_metadata/ProstateCombinedResnet18PretrainedModel/2023-11-27T22-30-46/[]_frozen/0.0003_starting_learning_rate/best_val_score_ProstateCombinedResnet18PretrainedModel.pt</t>
  </si>
  <si>
    <t>../tuning_exp_training_details/pretrained_model_raw_metadata/ProstateCombinedResnet18PretrainedModel/2023-11-27T22-30-46/[]_frozen/0.0003_starting_learning_rate/best_val_acc_ProstateCombinedResnet18PretrainedModel.pt</t>
  </si>
  <si>
    <t>../tuning_exp_training_details/pretrained_model_raw_metadata/ProstateCombinedResnet18PretrainedModel/2023-11-27T22-30-46/[]_frozen/0.001_starting_learning_rate/best_val_score_ProstateCombinedResnet18PretrainedModel.pt</t>
  </si>
  <si>
    <t>../tuning_exp_training_details/pretrained_model_raw_metadata/ProstateCombinedResnet18PretrainedModel/2023-11-27T22-30-46/[]_frozen/0.001_starting_learning_rate/best_val_acc_ProstateCombinedResnet18PretrainedModel.pt</t>
  </si>
  <si>
    <t>../tuning_exp_training_details/pretrained_model_raw_metadata/ProstateCombinedResnet18PretrainedModel/2023-11-27T22-30-46/[]_frozen/0.003_starting_learning_rate/best_val_score_ProstateCombinedResnet18PretrainedModel.pt</t>
  </si>
  <si>
    <t>../tuning_exp_training_details/pretrained_model_raw_metadata/ProstateCombinedResnet18PretrainedModel/2023-11-27T22-30-46/[]_frozen/0.003_starting_learning_rate/best_val_acc_ProstateCombinedResnet18PretrainedModel.pt</t>
  </si>
  <si>
    <t>../tuning_exp_training_details/pretrained_model_raw_metadata/ProstateCombinedResnet18PretrainedModel/2023-11-27T22-30-46/['layer1', 'layer2', 'layer3']_frozen/0.01_starting_learning_rate/best_val_score_ProstateCombinedResnet18PretrainedModel.pt</t>
  </si>
  <si>
    <t>../tuning_exp_training_details/pretrained_model_raw_metadata/ProstateCombinedResnet18PretrainedModel/2023-11-27T22-30-46/['layer1', 'layer2', 'layer3']_frozen/0.01_starting_learning_rate/best_val_acc_ProstateCombinedResnet18PretrainedModel.pt</t>
  </si>
  <si>
    <t>../tuning_exp_training_details/pretrained_model_raw_metadata/ProstateCombinedResnet18PretrainedModel/2023-11-27T22-30-46/['layer1', 'layer2', 'layer3']_frozen/0.0003_starting_learning_rate/best_val_score_ProstateCombinedResnet18PretrainedModel.pt</t>
  </si>
  <si>
    <t>../tuning_exp_training_details/pretrained_model_raw_metadata/ProstateCombinedResnet18PretrainedModel/2023-11-27T22-30-46/['layer1', 'layer2', 'layer3']_frozen/0.0003_starting_learning_rate/best_val_acc_ProstateCombinedResnet18PretrainedModel.pt</t>
  </si>
  <si>
    <t>../tuning_exp_training_details/pretrained_model_raw_metadata/ProstateCombinedResnet18PretrainedModel/2023-11-27T22-30-46/['layer1', 'layer2', 'layer3']_frozen/0.001_starting_learning_rate/best_val_score_ProstateCombinedResnet18PretrainedModel.pt</t>
  </si>
  <si>
    <t>../tuning_exp_training_details/pretrained_model_raw_metadata/ProstateCombinedResnet18PretrainedModel/2023-11-27T22-30-46/['layer1', 'layer2', 'layer3']_frozen/0.001_starting_learning_rate/best_val_acc_ProstateCombinedResnet18PretrainedModel.pt</t>
  </si>
  <si>
    <t>../tuning_exp_training_details/pretrained_model_raw_metadata/ProstateCombinedResnet18PretrainedModel/2023-11-27T22-30-46/['layer1', 'layer2', 'layer3']_frozen/0.003_starting_learning_rate/best_val_score_ProstateCombinedResnet18PretrainedModel.pt</t>
  </si>
  <si>
    <t>../tuning_exp_training_details/pretrained_model_raw_metadata/ProstateCombinedResnet18PretrainedModel/2023-11-27T22-30-46/['layer1', 'layer2', 'layer3']_frozen/0.003_starting_learning_rate/best_val_acc_ProstateCombinedResnet18PretrainedModel.pt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</si>
  <si>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</si>
  <si>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</si>
  <si>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</si>
  <si>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'layer4']_frozen/0.0003_starting_learning_rate/best_val_acc_ProstateCombinedResnet18PretrainedModel.pt</t>
  </si>
  <si>
    <t>../tuning_exp_training_details/pretrained_model_raw_metadata/ProstateCombinedResnet18PretrainedModel/2023-11-27T22-30-46/['layer1', 'layer2', 'layer3', 'layer4']_frozen/0.001_starting_learning_rate/best_val_score_ProstateCombinedResnet18PretrainedModel.pt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</si>
  <si>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'layer4']_frozen/0.001_starting_learning_rate/best_val_acc_ProstateCombinedResnet18PretrainedModel.pt</t>
  </si>
  <si>
    <t>../tuning_exp_training_details/pretrained_model_raw_metadata/ProstateCombinedResnet18PretrainedModel/2023-11-27T22-30-46/['layer1', 'layer2', 'layer3', 'layer4']_frozen/0.003_starting_learning_rate/best_val_score_ProstateCombinedResnet18PretrainedModel.pt</t>
  </si>
  <si>
    <t>../tuning_exp_training_details/pretrained_model_raw_metadata/ProstateCombinedResnet18PretrainedModel/2023-11-27T22-30-46/['layer1', 'layer2', 'layer3', 'layer4']_frozen/0.003_starting_learning_rate/best_val_acc_ProstateCombinedResnet18PretrainedModel.pt</t>
  </si>
  <si>
    <t>../tuning_exp_training_details/pretrained_model_raw_metadata/ProstateCombinedResnet18PretrainedModel/2023-12-13T08-09-42/[]_frozen/0.01_starting_learning_rate_0.75_factor/best_val_score_ProstateCombinedResnet18PretrainedModel.pt</t>
  </si>
  <si>
    <t>../tuning_exp_training_details/pretrained_model_raw_metadata/ProstateCombinedResnet18PretrainedModel/2023-12-13T08-09-42/[]_frozen/0.01_starting_learning_rate_0.75_factor/best_val_acc_ProstateCombinedResnet18PretrainedModel.pt</t>
  </si>
  <si>
    <t>../tuning_exp_training_details/pretrained_model_raw_metadata/ProstateCombinedResnet18PretrainedModel/2023-12-13T08-09-42/[]_frozen/0.01_starting_learning_rate_0.25_factor/best_val_score_ProstateCombinedResnet18PretrainedModel.pt</t>
  </si>
  <si>
    <t>../tuning_exp_training_details/pretrained_model_raw_metadata/ProstateCombinedResnet18PretrainedModel/2023-12-13T08-09-42/[]_frozen/0.01_starting_learning_rate_0.25_factor/best_val_acc_ProstateCombinedResnet18PretrainedModel.pt</t>
  </si>
  <si>
    <t>../tuning_exp_training_details/pretrained_model_raw_metadata/ProstateCombinedResnet18PretrainedModel/2023-12-13T08-09-42/[]_frozen/0.003_starting_learning_rate_0.75_factor/best_val_score_ProstateCombinedResnet18PretrainedModel.pt</t>
  </si>
  <si>
    <t>../tuning_exp_training_details/pretrained_model_raw_metadata/ProstateCombinedResnet18PretrainedModel/2023-12-13T08-09-42/[]_frozen/0.003_starting_learning_rate_0.75_factor/best_val_acc_ProstateCombinedResnet18PretrainedModel.pt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</si>
  <si>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'layer3']_frozen/0.01_starting_learning_rate_0.75_factor/best_val_score_ProstateCombinedResnet18PretrainedModel.pt</t>
  </si>
  <si>
    <t>../tuning_exp_training_details/pretrained_model_raw_metadata/ProstateCombinedResnet18PretrainedModel/2023-12-13T08-09-42/['layer2', 'layer3']_frozen/0.01_starting_learning_rate_0.75_factor/best_val_acc_ProstateCombinedResnet18PretrainedModel.pt</t>
  </si>
  <si>
    <t>../tuning_exp_training_details/pretrained_model_raw_metadata/ProstateCombinedResnet18PretrainedModel/2023-12-13T08-09-42/['layer2', 'layer3']_frozen/0.01_starting_learning_rate_0.25_factor/best_val_score_ProstateCombinedResnet18PretrainedModel.pt</t>
  </si>
  <si>
    <t>../tuning_exp_training_details/pretrained_model_raw_metadata/ProstateCombinedResnet18PretrainedModel/2023-12-13T08-09-42/['layer2', 'layer3']_frozen/0.01_starting_learning_rate_0.25_factor/best_val_acc_ProstateCombinedResnet18PretrainedModel.pt</t>
  </si>
  <si>
    <t>../tuning_exp_training_details/pretrained_model_raw_metadata/ProstateCombinedResnet18PretrainedModel/2023-12-13T08-09-42/['layer2', 'layer3']_frozen/0.003_starting_learning_rate_0.75_factor/best_val_score_ProstateCombinedResnet18PretrainedModel.pt</t>
  </si>
  <si>
    <t>../tuning_exp_training_details/pretrained_model_raw_metadata/ProstateCombinedResnet18PretrainedModel/2023-12-13T08-09-42/['layer2', 'layer3']_frozen/0.003_starting_learning_rate_0.75_factor/best_val_acc_ProstateCombinedResnet18PretrainedModel.pt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</si>
  <si>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../tuning_exp_training_details/pretrained_model_raw_metadata/ProstateCombinedResnet18PretrainedModel/2023-12-16T18-10-21/fixed_augmentation/[]_frozen/0.01_starting_learning_rate_0.75_factor/best_val_score_ProstateCombinedResnet18PretrainedModel.pt</t>
  </si>
  <si>
    <t>../tuning_exp_training_details/pretrained_model_raw_metadata/ProstateCombinedResnet18PretrainedModel/2023-12-16T18-10-21/fixed_augmentation/[]_frozen/0.01_starting_learning_rate_0.75_factor/best_val_acc_ProstateCombinedResnet18PretrainedModel.pt</t>
  </si>
  <si>
    <t>../tuning_exp_training_details/pretrained_model_raw_metadata/ProstateCombinedResnet18PretrainedModel/2023-12-16T18-10-21/fixed_augmentation/[]_frozen/0.01_starting_learning_rate_0.25_factor/best_val_score_ProstateCombinedResnet18PretrainedModel.pt</t>
  </si>
  <si>
    <t>../tuning_exp_training_details/pretrained_model_raw_metadata/ProstateCombinedResnet18PretrainedModel/2023-12-16T18-10-21/fixed_augmentation/[]_frozen/0.01_starting_learning_rate_0.25_factor/best_val_acc_ProstateCombinedResnet18PretrainedModel.pt</t>
  </si>
  <si>
    <t>../tuning_exp_training_details/pretrained_model_raw_metadata/ProstateCombinedResnet18PretrainedModel/2023-12-16T18-10-21/fixed_augmentation/[]_frozen/0.003_starting_learning_rate_0.75_factor/best_val_score_ProstateCombinedResnet18PretrainedModel.pt</t>
  </si>
  <si>
    <t>../tuning_exp_training_details/pretrained_model_raw_metadata/ProstateCombinedResnet18PretrainedModel/2023-12-16T18-10-21/fixed_augmentation/[]_frozen/0.003_starting_learning_rate_0.75_factor/best_val_acc_ProstateCombinedResnet18PretrainedModel.pt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</si>
  <si>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</si>
  <si>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'layer3']_frozen/0.01_starting_learning_rate_0.75_factor/best_val_acc_ProstateCombinedResnet18PretrainedModel.pt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</si>
  <si>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'layer3']_frozen/0.01_starting_learning_rate_0.25_factor/best_val_score_ProstateCombinedResnet18PretrainedModel.pt</t>
  </si>
  <si>
    <t>../tuning_exp_training_details/pretrained_model_raw_metadata/ProstateCombinedResnet18PretrainedModel/2023-12-16T18-10-21/fixed_augmentation/['layer2', 'layer3']_frozen/0.01_starting_learning_rate_0.25_factor/best_val_acc_ProstateCombinedResnet18PretrainedModel.pt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</si>
  <si>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'layer3']_frozen/0.003_starting_learning_rate_0.75_factor/best_val_score_ProstateCombinedResnet18PretrainedModel.pt</t>
  </si>
  <si>
    <t>../tuning_exp_training_details/pretrained_model_raw_metadata/ProstateCombinedResnet18PretrainedModel/2023-12-16T18-10-21/fixed_augmentation/['layer2', 'layer3']_frozen/0.003_starting_learning_rate_0.75_factor/best_val_acc_ProstateCombinedResnet18PretrainedModel.pt</t>
  </si>
  <si>
    <t>val_rank</t>
  </si>
  <si>
    <t>test_rank</t>
  </si>
  <si>
    <t>avg_rank</t>
  </si>
  <si>
    <t>test_less_extreme_rank</t>
  </si>
  <si>
    <t>real_rank</t>
  </si>
  <si>
    <t>../tuning_exp_training_details/pretrained_model_raw_metadata/ProstateCombinedResnet18PretrainedModel/2023-12-17T15-51-14/fixed_augmentation_less_extreme/[]_frozen/0.01_starting_learning_rate_0.75_factor/best_val_score_ProstateCombinedResnet18PretrainedModel.pt</t>
  </si>
  <si>
    <t>../tuning_exp_training_details/pretrained_model_raw_metadata/ProstateCombinedResnet18PretrainedModel/2023-12-17T15-51-14/fixed_augmentation_less_extreme/[]_frozen/0.01_starting_learning_rate_0.75_factor/best_val_acc_ProstateCombinedResnet18PretrainedModel.pt</t>
  </si>
  <si>
    <t>../tuning_exp_training_details/pretrained_model_raw_metadata/ProstateCombinedResnet18PretrainedModel/2023-12-17T15-51-14/fixed_augmentation_less_extreme/[]_frozen/0.01_starting_learning_rate_0.25_factor/best_val_score_ProstateCombinedResnet18PretrainedModel.pt</t>
  </si>
  <si>
    <t>../tuning_exp_training_details/pretrained_model_raw_metadata/ProstateCombinedResnet18PretrainedModel/2023-12-17T15-51-14/fixed_augmentation_less_extreme/[]_frozen/0.01_starting_learning_rate_0.25_factor/best_val_acc_ProstateCombinedResnet18PretrainedModel.pt</t>
  </si>
  <si>
    <t>../tuning_exp_training_details/pretrained_model_raw_metadata/ProstateCombinedResnet18PretrainedModel/2023-12-17T15-51-14/fixed_augmentation_less_extreme/[]_frozen/0.003_starting_learning_rate_0.75_factor/best_val_score_ProstateCombinedResnet18PretrainedModel.pt</t>
  </si>
  <si>
    <t>../tuning_exp_training_details/pretrained_model_raw_metadata/ProstateCombinedResnet18PretrainedModel/2023-12-17T15-51-14/fixed_augmentation_less_extreme/[]_frozen/0.003_starting_learning_rate_0.75_factor/best_val_acc_ProstateCombinedResnet18PretrainedModel.pt</t>
  </si>
  <si>
    <t>../tuning_exp_training_details/pretrained_model_raw_metadata/ProstateCombinedResnet18PretrainedModel/2023-12-17T15-51-14/fixed_augmentation_less_extreme/[]_frozen/0.007_starting_learning_rate_0.5_factor/best_val_score_ProstateCombinedResnet18PretrainedModel.pt</t>
  </si>
  <si>
    <t>../tuning_exp_training_details/pretrained_model_raw_metadata/ProstateCombinedResnet18PretrainedModel/2023-12-17T15-51-14/fixed_augmentation_less_extreme/[]_frozen/0.007_starting_learning_rate_0.5_factor/best_val_acc_ProstateCombinedResnet18PretrainedModel.pt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</si>
  <si>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'layer3']_frozen/0.01_starting_learning_rate_0.75_factor/best_val_score_ProstateCombinedResnet18PretrainedModel.pt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</si>
  <si>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'layer3']_frozen/0.01_starting_learning_rate_0.75_factor/best_val_acc_ProstateCombinedResnet18PretrainedModel.pt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</si>
  <si>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'layer3']_frozen/0.01_starting_learning_rate_0.25_factor/best_val_score_ProstateCombinedResnet18PretrainedModel.pt</t>
  </si>
  <si>
    <t>../tuning_exp_training_details/pretrained_model_raw_metadata/ProstateCombinedResnet18PretrainedModel/2023-12-17T15-51-14/fixed_augmentation_less_extreme/['layer2', 'layer3']_frozen/0.01_starting_learning_rate_0.25_factor/best_val_acc_ProstateCombinedResnet18PretrainedModel.pt</t>
  </si>
  <si>
    <t>../tuning_exp_training_details/pretrained_model_raw_metadata/ProstateCombinedResnet18PretrainedModel/2023-12-17T15-51-14/fixed_augmentation_less_extreme/['layer2', 'layer3']_frozen/0.003_starting_learning_rate_0.75_factor/best_val_score_ProstateCombinedResnet18PretrainedModel.pt</t>
  </si>
  <si>
    <t>../tuning_exp_training_details/pretrained_model_raw_metadata/ProstateCombinedResnet18PretrainedModel/2023-12-17T15-51-14/fixed_augmentation_less_extreme/['layer2', 'layer3']_frozen/0.003_starting_learning_rate_0.75_factor/best_val_acc_ProstateCombinedResnet18PretrainedModel.pt</t>
  </si>
  <si>
    <t>../tuning_exp_training_details/pretrained_model_raw_metadata/ProstateCombinedResnet18PretrainedModel/2023-12-17T15-51-14/fixed_augmentation_less_extreme/['layer2', 'layer3']_frozen/0.007_starting_learning_rate_0.5_factor/best_val_score_ProstateCombinedResnet18PretrainedModel.pt</t>
  </si>
  <si>
    <t>../tuning_exp_training_details/pretrained_model_raw_metadata/ProstateCombinedResnet18PretrainedModel/2023-12-17T15-51-14/fixed_augmentation_less_extreme/['layer2', 'layer3']_frozen/0.007_starting_learning_rate_0.5_factor/best_val_acc_ProstateCombinedResnet18PretrainedModel.pt</t>
  </si>
  <si>
    <t>actual_score</t>
  </si>
  <si>
    <t>actual_test_rank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</si>
</sst>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zoomScale="80" zoomScaleNormal="80" workbookViewId="0">
      <pane ySplit="1" topLeftCell="A25" activePane="bottomLeft" state="frozen"/>
      <selection pane="bottomLeft" activeCell="AD51" sqref="AD51"/>
    </sheetView>
  </sheetViews>
  <sheetFormatPr defaultRowHeight="14.4" x14ac:dyDescent="0.3"/>
  <cols>
    <col min="1" max="1" width="255.6640625" style="15" customWidth="1"/>
    <col min="2" max="4" width="12" bestFit="1" customWidth="1"/>
    <col min="5" max="5" width="20.77734375" bestFit="1" customWidth="1"/>
    <col min="6" max="6" width="12.77734375" bestFit="1" customWidth="1"/>
    <col min="7" max="7" width="18.44140625" bestFit="1" customWidth="1"/>
    <col min="8" max="8" width="12.77734375" bestFit="1" customWidth="1"/>
    <col min="9" max="10" width="12" bestFit="1" customWidth="1"/>
    <col min="11" max="11" width="12.5546875" bestFit="1" customWidth="1"/>
    <col min="12" max="12" width="21.5546875" bestFit="1" customWidth="1"/>
    <col min="13" max="13" width="13.5546875" bestFit="1" customWidth="1"/>
    <col min="14" max="14" width="19.109375" bestFit="1" customWidth="1"/>
    <col min="15" max="15" width="13.5546875" bestFit="1" customWidth="1"/>
    <col min="16" max="17" width="12" bestFit="1" customWidth="1"/>
    <col min="18" max="18" width="12.5546875" bestFit="1" customWidth="1"/>
    <col min="19" max="19" width="21.5546875" bestFit="1" customWidth="1"/>
    <col min="20" max="20" width="13.5546875" bestFit="1" customWidth="1"/>
    <col min="21" max="21" width="19.109375" bestFit="1" customWidth="1"/>
    <col min="22" max="22" width="13.5546875" bestFit="1" customWidth="1"/>
    <col min="29" max="29" width="12" bestFit="1" customWidth="1"/>
  </cols>
  <sheetData>
    <row r="1" spans="1:30" ht="15" thickBot="1" x14ac:dyDescent="0.3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7" t="s">
        <v>62</v>
      </c>
      <c r="X1" s="8" t="s">
        <v>63</v>
      </c>
      <c r="Y1" s="8" t="s">
        <v>65</v>
      </c>
      <c r="Z1" s="9" t="s">
        <v>64</v>
      </c>
      <c r="AA1" s="14" t="s">
        <v>66</v>
      </c>
      <c r="AC1" t="s">
        <v>83</v>
      </c>
      <c r="AD1" t="s">
        <v>84</v>
      </c>
    </row>
    <row r="2" spans="1:30" x14ac:dyDescent="0.3">
      <c r="A2" s="16" t="s">
        <v>15</v>
      </c>
      <c r="B2" s="7">
        <v>0.88888888888888884</v>
      </c>
      <c r="C2" s="8">
        <v>0.91414141414141414</v>
      </c>
      <c r="D2" s="8">
        <v>0.88257575757575746</v>
      </c>
      <c r="E2" s="8">
        <v>0.88257575757575757</v>
      </c>
      <c r="F2" s="8">
        <v>0.91666666666666663</v>
      </c>
      <c r="G2" s="8">
        <v>0.91666666666666663</v>
      </c>
      <c r="H2" s="8">
        <v>0.84848484848484851</v>
      </c>
      <c r="I2" s="8">
        <v>0.7787878787878787</v>
      </c>
      <c r="J2" s="8">
        <v>0.86363636363636365</v>
      </c>
      <c r="K2" s="8">
        <v>0.75757575757575757</v>
      </c>
      <c r="L2" s="8">
        <v>0.75757575757575757</v>
      </c>
      <c r="M2" s="8">
        <v>0.66666666666666663</v>
      </c>
      <c r="N2" s="8">
        <v>0.66666666666666663</v>
      </c>
      <c r="O2" s="8">
        <v>0.84848484848484851</v>
      </c>
      <c r="P2" s="8">
        <v>0.83484848484848495</v>
      </c>
      <c r="Q2" s="8">
        <v>0.91666666666666663</v>
      </c>
      <c r="R2" s="8">
        <v>0.81439393939393934</v>
      </c>
      <c r="S2" s="8">
        <v>0.81439393939393945</v>
      </c>
      <c r="T2" s="8">
        <v>0.75</v>
      </c>
      <c r="U2" s="8">
        <v>0.75</v>
      </c>
      <c r="V2" s="8">
        <v>0.87878787878787878</v>
      </c>
      <c r="W2" s="7">
        <f>AVERAGE( _xlfn.RANK.AVG(B2,B:B), _xlfn.RANK.AVG(C2, C:C),_xlfn.RANK.AVG(D2, D:D),_xlfn.RANK.AVG(E2, E:E),_xlfn.RANK.AVG(F2, F:F),_xlfn.RANK.AVG(H2, H:H))</f>
        <v>8.5</v>
      </c>
      <c r="X2" s="8">
        <f>AVERAGE(_xlfn.RANK.AVG(I2,I:I), _xlfn.RANK.AVG(J2, J:J),_xlfn.RANK.AVG(K2, K:K),_xlfn.RANK.AVG(L2, L:L),_xlfn.RANK.AVG(M2, M:M),_xlfn.RANK.AVG(O2, O:O))</f>
        <v>7.666666666666667</v>
      </c>
      <c r="Y2" s="8">
        <f>AVERAGE(_xlfn.RANK.AVG(P2,P:P), _xlfn.RANK.AVG(Q2, Q:Q),_xlfn.RANK.AVG(R2, R:R),_xlfn.RANK.AVG(S2, S:S),_xlfn.RANK.AVG(T2, T:T),_xlfn.RANK.AVG(V2, V:V))</f>
        <v>8.3333333333333339</v>
      </c>
      <c r="Z2" s="9">
        <f>AVERAGE(W2, Y2)</f>
        <v>8.4166666666666679</v>
      </c>
      <c r="AA2" s="11">
        <f>_xlfn.RANK.AVG(AB2, AB:AB)</f>
        <v>1</v>
      </c>
      <c r="AB2">
        <f>-1*Y2</f>
        <v>-8.3333333333333339</v>
      </c>
      <c r="AC2">
        <f>(0.4*R2)+(0.2*S2)+(0.2*T2)+(0.2*V2)</f>
        <v>0.81439393939393945</v>
      </c>
      <c r="AD2">
        <f>RANK(AC2, AC:AC)</f>
        <v>1</v>
      </c>
    </row>
    <row r="3" spans="1:30" x14ac:dyDescent="0.3">
      <c r="A3" s="17" t="s">
        <v>14</v>
      </c>
      <c r="B3" s="1">
        <v>0.88888888888888884</v>
      </c>
      <c r="C3" s="2">
        <v>0.91414141414141414</v>
      </c>
      <c r="D3" s="2">
        <v>0.88257575757575746</v>
      </c>
      <c r="E3" s="2">
        <v>0.88257575757575757</v>
      </c>
      <c r="F3" s="2">
        <v>0.91666666666666663</v>
      </c>
      <c r="G3" s="2">
        <v>0.91666666666666663</v>
      </c>
      <c r="H3" s="2">
        <v>0.84848484848484851</v>
      </c>
      <c r="I3" s="2">
        <v>0.82171717171717173</v>
      </c>
      <c r="J3" s="2">
        <v>0.86616161616161613</v>
      </c>
      <c r="K3" s="2">
        <v>0.81060606060606055</v>
      </c>
      <c r="L3" s="2">
        <v>0.81060606060606055</v>
      </c>
      <c r="M3" s="2">
        <v>0.83333333333333337</v>
      </c>
      <c r="N3" s="2">
        <v>0.83333333333333337</v>
      </c>
      <c r="O3" s="2">
        <v>0.78787878787878785</v>
      </c>
      <c r="P3" s="2">
        <v>0.80808080808080818</v>
      </c>
      <c r="Q3" s="2">
        <v>0.84343434343434343</v>
      </c>
      <c r="R3" s="2">
        <v>0.79924242424242431</v>
      </c>
      <c r="S3" s="2">
        <v>0.79924242424242431</v>
      </c>
      <c r="T3" s="2">
        <v>0.75</v>
      </c>
      <c r="U3" s="2">
        <v>0.75</v>
      </c>
      <c r="V3" s="2">
        <v>0.84848484848484851</v>
      </c>
      <c r="W3" s="1">
        <f>AVERAGE( _xlfn.RANK.AVG(B3,B:B), _xlfn.RANK.AVG(C3, C:C),_xlfn.RANK.AVG(D3, D:D),_xlfn.RANK.AVG(E3, E:E),_xlfn.RANK.AVG(F3, F:F),_xlfn.RANK.AVG(H3, H:H))</f>
        <v>8.5</v>
      </c>
      <c r="X3" s="2">
        <f>AVERAGE(_xlfn.RANK.AVG(I3,I:I), _xlfn.RANK.AVG(J3, J:J),_xlfn.RANK.AVG(K3, K:K),_xlfn.RANK.AVG(L3, L:L),_xlfn.RANK.AVG(M3, M:M),_xlfn.RANK.AVG(O3, O:O))</f>
        <v>7.333333333333333</v>
      </c>
      <c r="Y3" s="2">
        <f>AVERAGE(_xlfn.RANK.AVG(P3,P:P), _xlfn.RANK.AVG(Q3, Q:Q),_xlfn.RANK.AVG(R3, R:R),_xlfn.RANK.AVG(S3, S:S),_xlfn.RANK.AVG(T3, T:T),_xlfn.RANK.AVG(V3, V:V))</f>
        <v>9.6666666666666661</v>
      </c>
      <c r="Z3" s="3">
        <f>AVERAGE(W3,Y3)</f>
        <v>9.0833333333333321</v>
      </c>
      <c r="AA3" s="12">
        <f>_xlfn.RANK.AVG(AB3, AB:AB)</f>
        <v>2</v>
      </c>
      <c r="AB3">
        <f>-1*Y3</f>
        <v>-9.6666666666666661</v>
      </c>
      <c r="AC3">
        <f t="shared" ref="AC3:AC65" si="0">(0.4*R3)+(0.2*S3)+(0.2*T3)+(0.2*V3)</f>
        <v>0.79924242424242431</v>
      </c>
      <c r="AD3">
        <f t="shared" ref="AD3:AD65" si="1">RANK(AC3, AC:AC)</f>
        <v>2</v>
      </c>
    </row>
    <row r="4" spans="1:30" x14ac:dyDescent="0.3">
      <c r="A4" s="16" t="s">
        <v>27</v>
      </c>
      <c r="B4" s="1">
        <v>0.7</v>
      </c>
      <c r="C4" s="2">
        <v>0.83333333333333326</v>
      </c>
      <c r="D4" s="2">
        <v>0.66666666666666663</v>
      </c>
      <c r="E4" s="2">
        <v>0.66666666666666663</v>
      </c>
      <c r="F4" s="2">
        <v>0.33333333333333331</v>
      </c>
      <c r="G4" s="2">
        <v>0.33333333333333331</v>
      </c>
      <c r="H4" s="2">
        <v>1</v>
      </c>
      <c r="I4" s="2">
        <v>0.64242424242424256</v>
      </c>
      <c r="J4" s="2">
        <v>0.60606060606060608</v>
      </c>
      <c r="K4" s="2">
        <v>0.65151515151515149</v>
      </c>
      <c r="L4" s="2">
        <v>0.65151515151515149</v>
      </c>
      <c r="M4" s="2">
        <v>0.33333333333333331</v>
      </c>
      <c r="N4" s="2">
        <v>0.33333333333333331</v>
      </c>
      <c r="O4" s="2">
        <v>0.96969696969696972</v>
      </c>
      <c r="P4" s="2">
        <v>0.71414141414141419</v>
      </c>
      <c r="Q4" s="2">
        <v>0.75252525252525249</v>
      </c>
      <c r="R4" s="2">
        <v>0.70454545454545447</v>
      </c>
      <c r="S4" s="2">
        <v>0.70454545454545459</v>
      </c>
      <c r="T4" s="2">
        <v>0.5</v>
      </c>
      <c r="U4" s="2">
        <v>0.5</v>
      </c>
      <c r="V4" s="2">
        <v>0.90909090909090906</v>
      </c>
      <c r="W4" s="1">
        <f>AVERAGE( _xlfn.RANK.AVG(B4,B:B), _xlfn.RANK.AVG(C4, C:C),_xlfn.RANK.AVG(D4, D:D),_xlfn.RANK.AVG(E4, E:E),_xlfn.RANK.AVG(F4, F:F),_xlfn.RANK.AVG(H4, H:H))</f>
        <v>31</v>
      </c>
      <c r="X4" s="2">
        <f>AVERAGE(_xlfn.RANK.AVG(I4,I:I), _xlfn.RANK.AVG(J4, J:J),_xlfn.RANK.AVG(K4, K:K),_xlfn.RANK.AVG(L4, L:L),_xlfn.RANK.AVG(M4, M:M),_xlfn.RANK.AVG(O4, O:O))</f>
        <v>12.5</v>
      </c>
      <c r="Y4" s="2">
        <f>AVERAGE(_xlfn.RANK.AVG(P4,P:P), _xlfn.RANK.AVG(Q4, Q:Q),_xlfn.RANK.AVG(R4, R:R),_xlfn.RANK.AVG(S4, S:S),_xlfn.RANK.AVG(T4, T:T),_xlfn.RANK.AVG(V4, V:V))</f>
        <v>14</v>
      </c>
      <c r="Z4" s="3">
        <f>AVERAGE(W4,Y4)</f>
        <v>22.5</v>
      </c>
      <c r="AA4" s="12">
        <f>_xlfn.RANK.AVG(AB4, AB:AB)</f>
        <v>5</v>
      </c>
      <c r="AB4">
        <f>-1*Y4</f>
        <v>-14</v>
      </c>
      <c r="AC4">
        <f t="shared" si="0"/>
        <v>0.70454545454545459</v>
      </c>
      <c r="AD4">
        <f t="shared" si="1"/>
        <v>6</v>
      </c>
    </row>
    <row r="5" spans="1:30" x14ac:dyDescent="0.3">
      <c r="A5" s="16" t="s">
        <v>26</v>
      </c>
      <c r="B5" s="1">
        <v>0.70353535353535368</v>
      </c>
      <c r="C5" s="2">
        <v>0.76010101010101017</v>
      </c>
      <c r="D5" s="2">
        <v>0.68939393939393934</v>
      </c>
      <c r="E5" s="2">
        <v>0.68939393939393945</v>
      </c>
      <c r="F5" s="2">
        <v>0.5</v>
      </c>
      <c r="G5" s="2">
        <v>0.5</v>
      </c>
      <c r="H5" s="2">
        <v>0.87878787878787878</v>
      </c>
      <c r="I5" s="2">
        <v>0.64898989898989901</v>
      </c>
      <c r="J5" s="2">
        <v>0.71464646464646464</v>
      </c>
      <c r="K5" s="2">
        <v>0.63257575757575768</v>
      </c>
      <c r="L5" s="2">
        <v>0.63257575757575757</v>
      </c>
      <c r="M5" s="2">
        <v>0.41666666666666669</v>
      </c>
      <c r="N5" s="2">
        <v>0.41666666666666669</v>
      </c>
      <c r="O5" s="2">
        <v>0.84848484848484851</v>
      </c>
      <c r="P5" s="2">
        <v>0.67424242424242431</v>
      </c>
      <c r="Q5" s="2">
        <v>0.78030303030303028</v>
      </c>
      <c r="R5" s="2">
        <v>0.64772727272727282</v>
      </c>
      <c r="S5" s="2">
        <v>0.64772727272727271</v>
      </c>
      <c r="T5" s="2">
        <v>0.41666666666666669</v>
      </c>
      <c r="U5" s="2">
        <v>0.41666666666666669</v>
      </c>
      <c r="V5" s="2">
        <v>0.87878787878787878</v>
      </c>
      <c r="W5" s="1">
        <f>AVERAGE( _xlfn.RANK.AVG(B5,B:B), _xlfn.RANK.AVG(C5, C:C),_xlfn.RANK.AVG(D5, D:D),_xlfn.RANK.AVG(E5, E:E),_xlfn.RANK.AVG(F5, F:F),_xlfn.RANK.AVG(H5, H:H))</f>
        <v>34.416666666666664</v>
      </c>
      <c r="X5" s="2">
        <f>AVERAGE(_xlfn.RANK.AVG(I5,I:I), _xlfn.RANK.AVG(J5, J:J),_xlfn.RANK.AVG(K5, K:K),_xlfn.RANK.AVG(L5, L:L),_xlfn.RANK.AVG(M5, M:M),_xlfn.RANK.AVG(O5, O:O))</f>
        <v>13.333333333333334</v>
      </c>
      <c r="Y5" s="2">
        <f>AVERAGE(_xlfn.RANK.AVG(P5,P:P), _xlfn.RANK.AVG(Q5, Q:Q),_xlfn.RANK.AVG(R5, R:R),_xlfn.RANK.AVG(S5, S:S),_xlfn.RANK.AVG(T5, T:T),_xlfn.RANK.AVG(V5, V:V))</f>
        <v>19.25</v>
      </c>
      <c r="Z5" s="3">
        <f>AVERAGE(W5,Y5)</f>
        <v>26.833333333333332</v>
      </c>
      <c r="AA5" s="12">
        <f>_xlfn.RANK.AVG(AB5, AB:AB)</f>
        <v>11</v>
      </c>
      <c r="AB5">
        <f>-1*Y5</f>
        <v>-19.25</v>
      </c>
      <c r="AC5">
        <f t="shared" si="0"/>
        <v>0.64772727272727282</v>
      </c>
      <c r="AD5">
        <f t="shared" si="1"/>
        <v>15</v>
      </c>
    </row>
    <row r="6" spans="1:30" x14ac:dyDescent="0.3">
      <c r="A6" s="16" t="s">
        <v>24</v>
      </c>
      <c r="B6" s="1">
        <v>0.78181818181818186</v>
      </c>
      <c r="C6" s="2">
        <v>0.74242424242424232</v>
      </c>
      <c r="D6" s="2">
        <v>0.79166666666666674</v>
      </c>
      <c r="E6" s="2">
        <v>0.79166666666666663</v>
      </c>
      <c r="F6" s="2">
        <v>0.91666666666666663</v>
      </c>
      <c r="G6" s="2">
        <v>0.91666666666666663</v>
      </c>
      <c r="H6" s="2">
        <v>0.66666666666666663</v>
      </c>
      <c r="I6" s="2">
        <v>0.55505050505050502</v>
      </c>
      <c r="J6" s="2">
        <v>0.57828282828282818</v>
      </c>
      <c r="K6" s="2">
        <v>0.5492424242424242</v>
      </c>
      <c r="L6" s="2">
        <v>0.54924242424242431</v>
      </c>
      <c r="M6" s="2">
        <v>0.25</v>
      </c>
      <c r="N6" s="2">
        <v>0.25</v>
      </c>
      <c r="O6" s="2">
        <v>0.84848484848484851</v>
      </c>
      <c r="P6" s="2">
        <v>0.70303030303030301</v>
      </c>
      <c r="Q6" s="2">
        <v>0.66666666666666674</v>
      </c>
      <c r="R6" s="2">
        <v>0.71212121212121204</v>
      </c>
      <c r="S6" s="2">
        <v>0.71212121212121215</v>
      </c>
      <c r="T6" s="2">
        <v>0.66666666666666663</v>
      </c>
      <c r="U6" s="2">
        <v>0.66666666666666663</v>
      </c>
      <c r="V6" s="2">
        <v>0.75757575757575757</v>
      </c>
      <c r="W6" s="1">
        <f>AVERAGE( _xlfn.RANK.AVG(B6,B:B), _xlfn.RANK.AVG(C6, C:C),_xlfn.RANK.AVG(D6, D:D),_xlfn.RANK.AVG(E6, E:E),_xlfn.RANK.AVG(F6, F:F),_xlfn.RANK.AVG(H6, H:H))</f>
        <v>18.5</v>
      </c>
      <c r="X6" s="2">
        <f>AVERAGE(_xlfn.RANK.AVG(I6,I:I), _xlfn.RANK.AVG(J6, J:J),_xlfn.RANK.AVG(K6, K:K),_xlfn.RANK.AVG(L6, L:L),_xlfn.RANK.AVG(M6, M:M),_xlfn.RANK.AVG(O6, O:O))</f>
        <v>26.25</v>
      </c>
      <c r="Y6" s="2">
        <f>AVERAGE(_xlfn.RANK.AVG(P6,P:P), _xlfn.RANK.AVG(Q6, Q:Q),_xlfn.RANK.AVG(R6, R:R),_xlfn.RANK.AVG(S6, S:S),_xlfn.RANK.AVG(T6, T:T),_xlfn.RANK.AVG(V6, V:V))</f>
        <v>19.416666666666668</v>
      </c>
      <c r="Z6" s="3">
        <f>AVERAGE(W6,Y6)</f>
        <v>18.958333333333336</v>
      </c>
      <c r="AA6" s="12">
        <f>_xlfn.RANK.AVG(AB6, AB:AB)</f>
        <v>12</v>
      </c>
      <c r="AB6">
        <f>-1*Y6</f>
        <v>-19.416666666666668</v>
      </c>
      <c r="AC6">
        <f t="shared" si="0"/>
        <v>0.71212121212121204</v>
      </c>
      <c r="AD6">
        <f t="shared" si="1"/>
        <v>5</v>
      </c>
    </row>
    <row r="7" spans="1:30" x14ac:dyDescent="0.3">
      <c r="A7" s="16" t="s">
        <v>18</v>
      </c>
      <c r="B7" s="1">
        <v>0.7042929292929293</v>
      </c>
      <c r="C7" s="2">
        <v>0.73358585858585856</v>
      </c>
      <c r="D7" s="2">
        <v>0.69696969696969702</v>
      </c>
      <c r="E7" s="2">
        <v>0.69696969696969702</v>
      </c>
      <c r="F7" s="2">
        <v>1</v>
      </c>
      <c r="G7" s="2">
        <v>1</v>
      </c>
      <c r="H7" s="2">
        <v>0.39393939393939392</v>
      </c>
      <c r="I7" s="2">
        <v>0.56868686868686869</v>
      </c>
      <c r="J7" s="2">
        <v>0.51010101010101017</v>
      </c>
      <c r="K7" s="2">
        <v>0.58333333333333337</v>
      </c>
      <c r="L7" s="2">
        <v>0.58333333333333326</v>
      </c>
      <c r="M7" s="2">
        <v>0.5</v>
      </c>
      <c r="N7" s="2">
        <v>0.5</v>
      </c>
      <c r="O7" s="2">
        <v>0.66666666666666663</v>
      </c>
      <c r="P7" s="2">
        <v>0.68535353535353549</v>
      </c>
      <c r="Q7" s="2">
        <v>0.72979797979797978</v>
      </c>
      <c r="R7" s="2">
        <v>0.67424242424242431</v>
      </c>
      <c r="S7" s="2">
        <v>0.67424242424242431</v>
      </c>
      <c r="T7" s="2">
        <v>0.83333333333333337</v>
      </c>
      <c r="U7" s="2">
        <v>0.83333333333333337</v>
      </c>
      <c r="V7" s="2">
        <v>0.51515151515151514</v>
      </c>
      <c r="W7" s="1">
        <f>AVERAGE( _xlfn.RANK.AVG(B7,B:B), _xlfn.RANK.AVG(C7, C:C),_xlfn.RANK.AVG(D7, D:D),_xlfn.RANK.AVG(E7, E:E),_xlfn.RANK.AVG(F7, F:F),_xlfn.RANK.AVG(H7, H:H))</f>
        <v>33.916666666666664</v>
      </c>
      <c r="X7" s="2">
        <f>AVERAGE(_xlfn.RANK.AVG(I7,I:I), _xlfn.RANK.AVG(J7, J:J),_xlfn.RANK.AVG(K7, K:K),_xlfn.RANK.AVG(L7, L:L),_xlfn.RANK.AVG(M7, M:M),_xlfn.RANK.AVG(O7, O:O))</f>
        <v>24.75</v>
      </c>
      <c r="Y7" s="2">
        <f>AVERAGE(_xlfn.RANK.AVG(P7,P:P), _xlfn.RANK.AVG(Q7, Q:Q),_xlfn.RANK.AVG(R7, R:R),_xlfn.RANK.AVG(S7, S:S),_xlfn.RANK.AVG(T7, T:T),_xlfn.RANK.AVG(V7, V:V))</f>
        <v>19.666666666666668</v>
      </c>
      <c r="Z7" s="3">
        <f>AVERAGE(W7,Y7)</f>
        <v>26.791666666666664</v>
      </c>
      <c r="AA7" s="12">
        <f>_xlfn.RANK.AVG(AB7, AB:AB)</f>
        <v>13</v>
      </c>
      <c r="AB7">
        <f>-1*Y7</f>
        <v>-19.666666666666668</v>
      </c>
      <c r="AC7">
        <f t="shared" si="0"/>
        <v>0.67424242424242431</v>
      </c>
      <c r="AD7">
        <f t="shared" si="1"/>
        <v>10</v>
      </c>
    </row>
    <row r="8" spans="1:30" x14ac:dyDescent="0.3">
      <c r="A8" s="16" t="s">
        <v>22</v>
      </c>
      <c r="B8" s="1">
        <v>0.7752525252525253</v>
      </c>
      <c r="C8" s="2">
        <v>0.75505050505050508</v>
      </c>
      <c r="D8" s="2">
        <v>0.78030303030303039</v>
      </c>
      <c r="E8" s="2">
        <v>0.78030303030303028</v>
      </c>
      <c r="F8" s="2">
        <v>0.83333333333333337</v>
      </c>
      <c r="G8" s="2">
        <v>0.83333333333333337</v>
      </c>
      <c r="H8" s="2">
        <v>0.72727272727272729</v>
      </c>
      <c r="I8" s="2">
        <v>0.55555555555555558</v>
      </c>
      <c r="J8" s="2">
        <v>0.59595959595959602</v>
      </c>
      <c r="K8" s="2">
        <v>0.54545454545454541</v>
      </c>
      <c r="L8" s="2">
        <v>0.54545454545454541</v>
      </c>
      <c r="M8" s="2">
        <v>0.33333333333333331</v>
      </c>
      <c r="N8" s="2">
        <v>0.33333333333333331</v>
      </c>
      <c r="O8" s="2">
        <v>0.75757575757575757</v>
      </c>
      <c r="P8" s="2">
        <v>0.67121212121212115</v>
      </c>
      <c r="Q8" s="2">
        <v>0.78030303030303028</v>
      </c>
      <c r="R8" s="2">
        <v>0.64393939393939381</v>
      </c>
      <c r="S8" s="2">
        <v>0.64393939393939392</v>
      </c>
      <c r="T8" s="2">
        <v>0.5</v>
      </c>
      <c r="U8" s="2">
        <v>0.5</v>
      </c>
      <c r="V8" s="2">
        <v>0.78787878787878785</v>
      </c>
      <c r="W8" s="1">
        <f>AVERAGE( _xlfn.RANK.AVG(B8,B:B), _xlfn.RANK.AVG(C8, C:C),_xlfn.RANK.AVG(D8, D:D),_xlfn.RANK.AVG(E8, E:E),_xlfn.RANK.AVG(F8, F:F),_xlfn.RANK.AVG(H8, H:H))</f>
        <v>19.75</v>
      </c>
      <c r="X8" s="2">
        <f>AVERAGE(_xlfn.RANK.AVG(I8,I:I), _xlfn.RANK.AVG(J8, J:J),_xlfn.RANK.AVG(K8, K:K),_xlfn.RANK.AVG(L8, L:L),_xlfn.RANK.AVG(M8, M:M),_xlfn.RANK.AVG(O8, O:O))</f>
        <v>25.333333333333332</v>
      </c>
      <c r="Y8" s="2">
        <f>AVERAGE(_xlfn.RANK.AVG(P8,P:P), _xlfn.RANK.AVG(Q8, Q:Q),_xlfn.RANK.AVG(R8, R:R),_xlfn.RANK.AVG(S8, S:S),_xlfn.RANK.AVG(T8, T:T),_xlfn.RANK.AVG(V8, V:V))</f>
        <v>20.916666666666668</v>
      </c>
      <c r="Z8" s="3">
        <f>AVERAGE(W8,Y8)</f>
        <v>20.333333333333336</v>
      </c>
      <c r="AA8" s="12">
        <f>_xlfn.RANK.AVG(AB8, AB:AB)</f>
        <v>16</v>
      </c>
      <c r="AB8">
        <f>-1*Y8</f>
        <v>-20.916666666666668</v>
      </c>
      <c r="AC8">
        <f t="shared" si="0"/>
        <v>0.64393939393939392</v>
      </c>
      <c r="AD8">
        <f t="shared" si="1"/>
        <v>17</v>
      </c>
    </row>
    <row r="9" spans="1:30" x14ac:dyDescent="0.3">
      <c r="A9" s="16" t="s">
        <v>28</v>
      </c>
      <c r="B9" s="1">
        <v>0.7042929292929293</v>
      </c>
      <c r="C9" s="2">
        <v>0.79419191919191912</v>
      </c>
      <c r="D9" s="2">
        <v>0.68181818181818188</v>
      </c>
      <c r="E9" s="2">
        <v>0.68181818181818188</v>
      </c>
      <c r="F9" s="2">
        <v>1</v>
      </c>
      <c r="G9" s="2">
        <v>1</v>
      </c>
      <c r="H9" s="2">
        <v>0.36363636363636359</v>
      </c>
      <c r="I9" s="2">
        <v>0.6444444444444446</v>
      </c>
      <c r="J9" s="2">
        <v>0.58585858585858586</v>
      </c>
      <c r="K9" s="2">
        <v>0.65909090909090917</v>
      </c>
      <c r="L9" s="2">
        <v>0.65909090909090917</v>
      </c>
      <c r="M9" s="2">
        <v>0.83333333333333337</v>
      </c>
      <c r="N9" s="2">
        <v>0.83333333333333337</v>
      </c>
      <c r="O9" s="2">
        <v>0.48484848484848492</v>
      </c>
      <c r="P9" s="2">
        <v>0.65606060606060612</v>
      </c>
      <c r="Q9" s="2">
        <v>0.71969696969696972</v>
      </c>
      <c r="R9" s="2">
        <v>0.64015151515151514</v>
      </c>
      <c r="S9" s="2">
        <v>0.64015151515151514</v>
      </c>
      <c r="T9" s="2">
        <v>0.91666666666666663</v>
      </c>
      <c r="U9" s="2">
        <v>0.91666666666666663</v>
      </c>
      <c r="V9" s="2">
        <v>0.36363636363636359</v>
      </c>
      <c r="W9" s="1">
        <f>AVERAGE( _xlfn.RANK.AVG(B9,B:B), _xlfn.RANK.AVG(C9, C:C),_xlfn.RANK.AVG(D9, D:D),_xlfn.RANK.AVG(E9, E:E),_xlfn.RANK.AVG(F9, F:F),_xlfn.RANK.AVG(H9, H:H))</f>
        <v>31.916666666666668</v>
      </c>
      <c r="X9" s="2">
        <f>AVERAGE(_xlfn.RANK.AVG(I9,I:I), _xlfn.RANK.AVG(J9, J:J),_xlfn.RANK.AVG(K9, K:K),_xlfn.RANK.AVG(L9, L:L),_xlfn.RANK.AVG(M9, M:M),_xlfn.RANK.AVG(O9, O:O))</f>
        <v>15.666666666666666</v>
      </c>
      <c r="Y9" s="2">
        <f>AVERAGE(_xlfn.RANK.AVG(P9,P:P), _xlfn.RANK.AVG(Q9, Q:Q),_xlfn.RANK.AVG(R9, R:R),_xlfn.RANK.AVG(S9, S:S),_xlfn.RANK.AVG(T9, T:T),_xlfn.RANK.AVG(V9, V:V))</f>
        <v>24.833333333333332</v>
      </c>
      <c r="Z9" s="3">
        <f>AVERAGE(W9,Y9)</f>
        <v>28.375</v>
      </c>
      <c r="AA9" s="12">
        <f>_xlfn.RANK.AVG(AB9, AB:AB)</f>
        <v>20.5</v>
      </c>
      <c r="AB9">
        <f>-1*Y9</f>
        <v>-24.833333333333332</v>
      </c>
      <c r="AC9">
        <f t="shared" si="0"/>
        <v>0.64015151515151514</v>
      </c>
      <c r="AD9">
        <f t="shared" si="1"/>
        <v>20</v>
      </c>
    </row>
    <row r="10" spans="1:30" x14ac:dyDescent="0.3">
      <c r="A10" s="16" t="s">
        <v>36</v>
      </c>
      <c r="B10" s="1">
        <v>0.79393939393939394</v>
      </c>
      <c r="C10" s="2">
        <v>0.80303030303030298</v>
      </c>
      <c r="D10" s="2">
        <v>0.79166666666666674</v>
      </c>
      <c r="E10" s="2">
        <v>0.79166666666666663</v>
      </c>
      <c r="F10" s="2">
        <v>0.91666666666666663</v>
      </c>
      <c r="G10" s="2">
        <v>0.91666666666666663</v>
      </c>
      <c r="H10" s="2">
        <v>0.66666666666666663</v>
      </c>
      <c r="I10" s="2">
        <v>0.62727272727272732</v>
      </c>
      <c r="J10" s="2">
        <v>0.69696969696969691</v>
      </c>
      <c r="K10" s="2">
        <v>0.60984848484848486</v>
      </c>
      <c r="L10" s="2">
        <v>0.60984848484848486</v>
      </c>
      <c r="M10" s="2">
        <v>0.25</v>
      </c>
      <c r="N10" s="2">
        <v>0.25</v>
      </c>
      <c r="O10" s="2">
        <v>0.96969696969696972</v>
      </c>
      <c r="P10" s="2">
        <v>0.61767676767676771</v>
      </c>
      <c r="Q10" s="2">
        <v>0.75505050505050497</v>
      </c>
      <c r="R10" s="2">
        <v>0.58333333333333337</v>
      </c>
      <c r="S10" s="2">
        <v>0.58333333333333337</v>
      </c>
      <c r="T10" s="2">
        <v>0.16666666666666671</v>
      </c>
      <c r="U10" s="2">
        <v>0.16666666666666671</v>
      </c>
      <c r="V10" s="2">
        <v>1</v>
      </c>
      <c r="W10" s="1">
        <f>AVERAGE( _xlfn.RANK.AVG(B10,B:B), _xlfn.RANK.AVG(C10, C:C),_xlfn.RANK.AVG(D10, D:D),_xlfn.RANK.AVG(E10, E:E),_xlfn.RANK.AVG(F10, F:F),_xlfn.RANK.AVG(H10, H:H))</f>
        <v>14.166666666666666</v>
      </c>
      <c r="X10" s="2">
        <f>AVERAGE(_xlfn.RANK.AVG(I10,I:I), _xlfn.RANK.AVG(J10, J:J),_xlfn.RANK.AVG(K10, K:K),_xlfn.RANK.AVG(L10, L:L),_xlfn.RANK.AVG(M10, M:M),_xlfn.RANK.AVG(O10, O:O))</f>
        <v>14.833333333333334</v>
      </c>
      <c r="Y10" s="2">
        <f>AVERAGE(_xlfn.RANK.AVG(P10,P:P), _xlfn.RANK.AVG(Q10, Q:Q),_xlfn.RANK.AVG(R10, R:R),_xlfn.RANK.AVG(S10, S:S),_xlfn.RANK.AVG(T10, T:T),_xlfn.RANK.AVG(V10, V:V))</f>
        <v>27.25</v>
      </c>
      <c r="Z10" s="3">
        <f>AVERAGE(W10,Y10)</f>
        <v>20.708333333333332</v>
      </c>
      <c r="AA10" s="12">
        <f>_xlfn.RANK.AVG(AB10, AB:AB)</f>
        <v>24</v>
      </c>
      <c r="AB10">
        <f>-1*Y10</f>
        <v>-27.25</v>
      </c>
      <c r="AC10">
        <f t="shared" si="0"/>
        <v>0.58333333333333337</v>
      </c>
      <c r="AD10">
        <f t="shared" si="1"/>
        <v>34</v>
      </c>
    </row>
    <row r="11" spans="1:30" x14ac:dyDescent="0.3">
      <c r="A11" s="16" t="s">
        <v>25</v>
      </c>
      <c r="B11" s="1">
        <v>0.63535353535353523</v>
      </c>
      <c r="C11" s="2">
        <v>0.66161616161616155</v>
      </c>
      <c r="D11" s="2">
        <v>0.62878787878787867</v>
      </c>
      <c r="E11" s="2">
        <v>0.62878787878787878</v>
      </c>
      <c r="F11" s="2">
        <v>0.5</v>
      </c>
      <c r="G11" s="2">
        <v>0.5</v>
      </c>
      <c r="H11" s="2">
        <v>0.75757575757575757</v>
      </c>
      <c r="I11" s="2">
        <v>0.55353535353535355</v>
      </c>
      <c r="J11" s="2">
        <v>0.61616161616161613</v>
      </c>
      <c r="K11" s="2">
        <v>0.53787878787878785</v>
      </c>
      <c r="L11" s="2">
        <v>0.53787878787878785</v>
      </c>
      <c r="M11" s="2">
        <v>0.5</v>
      </c>
      <c r="N11" s="2">
        <v>0.5</v>
      </c>
      <c r="O11" s="2">
        <v>0.5757575757575758</v>
      </c>
      <c r="P11" s="2">
        <v>0.62727272727272732</v>
      </c>
      <c r="Q11" s="2">
        <v>0.69696969696969702</v>
      </c>
      <c r="R11" s="2">
        <v>0.60984848484848486</v>
      </c>
      <c r="S11" s="2">
        <v>0.60984848484848486</v>
      </c>
      <c r="T11" s="2">
        <v>0.58333333333333337</v>
      </c>
      <c r="U11" s="2">
        <v>0.58333333333333337</v>
      </c>
      <c r="V11" s="2">
        <v>0.63636363636363635</v>
      </c>
      <c r="W11" s="1">
        <f>AVERAGE( _xlfn.RANK.AVG(B11,B:B), _xlfn.RANK.AVG(C11, C:C),_xlfn.RANK.AVG(D11, D:D),_xlfn.RANK.AVG(E11, E:E),_xlfn.RANK.AVG(F11, F:F),_xlfn.RANK.AVG(H11, H:H))</f>
        <v>50</v>
      </c>
      <c r="X11" s="2">
        <f>AVERAGE(_xlfn.RANK.AVG(I11,I:I), _xlfn.RANK.AVG(J11, J:J),_xlfn.RANK.AVG(K11, K:K),_xlfn.RANK.AVG(L11, L:L),_xlfn.RANK.AVG(M11, M:M),_xlfn.RANK.AVG(O11, O:O))</f>
        <v>26.166666666666668</v>
      </c>
      <c r="Y11" s="2">
        <f>AVERAGE(_xlfn.RANK.AVG(P11,P:P), _xlfn.RANK.AVG(Q11, Q:Q),_xlfn.RANK.AVG(R11, R:R),_xlfn.RANK.AVG(S11, S:S),_xlfn.RANK.AVG(T11, T:T),_xlfn.RANK.AVG(V11, V:V))</f>
        <v>30</v>
      </c>
      <c r="Z11" s="3">
        <f>AVERAGE(W11,Y11)</f>
        <v>40</v>
      </c>
      <c r="AA11" s="12">
        <f>_xlfn.RANK.AVG(AB11, AB:AB)</f>
        <v>29</v>
      </c>
      <c r="AB11">
        <f>-1*Y11</f>
        <v>-30</v>
      </c>
      <c r="AC11">
        <f t="shared" si="0"/>
        <v>0.60984848484848497</v>
      </c>
      <c r="AD11">
        <f t="shared" si="1"/>
        <v>25</v>
      </c>
    </row>
    <row r="12" spans="1:30" x14ac:dyDescent="0.3">
      <c r="A12" s="16" t="s">
        <v>16</v>
      </c>
      <c r="B12" s="1">
        <v>0.65050505050505047</v>
      </c>
      <c r="C12" s="2">
        <v>0.6767676767676768</v>
      </c>
      <c r="D12" s="2">
        <v>0.64393939393939381</v>
      </c>
      <c r="E12" s="2">
        <v>0.64393939393939392</v>
      </c>
      <c r="F12" s="2">
        <v>0.5</v>
      </c>
      <c r="G12" s="2">
        <v>0.5</v>
      </c>
      <c r="H12" s="2">
        <v>0.78787878787878785</v>
      </c>
      <c r="I12" s="2">
        <v>0.65353535353535364</v>
      </c>
      <c r="J12" s="2">
        <v>0.63131313131313138</v>
      </c>
      <c r="K12" s="2">
        <v>0.65909090909090895</v>
      </c>
      <c r="L12" s="2">
        <v>0.65909090909090917</v>
      </c>
      <c r="M12" s="2">
        <v>0.5</v>
      </c>
      <c r="N12" s="2">
        <v>0.5</v>
      </c>
      <c r="O12" s="2">
        <v>0.81818181818181823</v>
      </c>
      <c r="P12" s="2">
        <v>0.63131313131313138</v>
      </c>
      <c r="Q12" s="2">
        <v>0.59595959595959602</v>
      </c>
      <c r="R12" s="2">
        <v>0.64015151515151536</v>
      </c>
      <c r="S12" s="2">
        <v>0.64015151515151514</v>
      </c>
      <c r="T12" s="2">
        <v>0.58333333333333337</v>
      </c>
      <c r="U12" s="2">
        <v>0.58333333333333337</v>
      </c>
      <c r="V12" s="2">
        <v>0.69696969696969702</v>
      </c>
      <c r="W12" s="1">
        <f>AVERAGE( _xlfn.RANK.AVG(B12,B:B), _xlfn.RANK.AVG(C12, C:C),_xlfn.RANK.AVG(D12, D:D),_xlfn.RANK.AVG(E12, E:E),_xlfn.RANK.AVG(F12, F:F),_xlfn.RANK.AVG(H12, H:H))</f>
        <v>46.416666666666664</v>
      </c>
      <c r="X12" s="2">
        <f>AVERAGE(_xlfn.RANK.AVG(I12,I:I), _xlfn.RANK.AVG(J12, J:J),_xlfn.RANK.AVG(K12, K:K),_xlfn.RANK.AVG(L12, L:L),_xlfn.RANK.AVG(M12, M:M),_xlfn.RANK.AVG(O12, O:O))</f>
        <v>12.916666666666666</v>
      </c>
      <c r="Y12" s="2">
        <f>AVERAGE(_xlfn.RANK.AVG(P12,P:P), _xlfn.RANK.AVG(Q12, Q:Q),_xlfn.RANK.AVG(R12, R:R),_xlfn.RANK.AVG(S12, S:S),_xlfn.RANK.AVG(T12, T:T),_xlfn.RANK.AVG(V12, V:V))</f>
        <v>30.25</v>
      </c>
      <c r="Z12" s="3">
        <f>AVERAGE(W12,Y12)</f>
        <v>38.333333333333329</v>
      </c>
      <c r="AA12" s="12">
        <f>_xlfn.RANK.AVG(AB12, AB:AB)</f>
        <v>30</v>
      </c>
      <c r="AB12">
        <f>-1*Y12</f>
        <v>-30.25</v>
      </c>
      <c r="AC12">
        <f t="shared" si="0"/>
        <v>0.64015151515151525</v>
      </c>
      <c r="AD12">
        <f t="shared" si="1"/>
        <v>19</v>
      </c>
    </row>
    <row r="13" spans="1:30" x14ac:dyDescent="0.3">
      <c r="A13" s="16" t="s">
        <v>31</v>
      </c>
      <c r="B13" s="1">
        <v>0.76060606060606062</v>
      </c>
      <c r="C13" s="2">
        <v>0.77272727272727282</v>
      </c>
      <c r="D13" s="2">
        <v>0.75757575757575757</v>
      </c>
      <c r="E13" s="2">
        <v>0.75757575757575757</v>
      </c>
      <c r="F13" s="2">
        <v>0.66666666666666663</v>
      </c>
      <c r="G13" s="2">
        <v>0.66666666666666663</v>
      </c>
      <c r="H13" s="2">
        <v>0.84848484848484851</v>
      </c>
      <c r="I13" s="2">
        <v>0.62474747474747472</v>
      </c>
      <c r="J13" s="2">
        <v>0.63888888888888884</v>
      </c>
      <c r="K13" s="2">
        <v>0.6212121212121211</v>
      </c>
      <c r="L13" s="2">
        <v>0.62121212121212122</v>
      </c>
      <c r="M13" s="2">
        <v>0.33333333333333331</v>
      </c>
      <c r="N13" s="2">
        <v>0.33333333333333331</v>
      </c>
      <c r="O13" s="2">
        <v>0.90909090909090906</v>
      </c>
      <c r="P13" s="2">
        <v>0.60656565656565653</v>
      </c>
      <c r="Q13" s="2">
        <v>0.66919191919191923</v>
      </c>
      <c r="R13" s="2">
        <v>0.59090909090909094</v>
      </c>
      <c r="S13" s="2">
        <v>0.59090909090909094</v>
      </c>
      <c r="T13" s="2">
        <v>0.33333333333333331</v>
      </c>
      <c r="U13" s="2">
        <v>0.33333333333333331</v>
      </c>
      <c r="V13" s="2">
        <v>0.84848484848484851</v>
      </c>
      <c r="W13" s="1">
        <f>AVERAGE( _xlfn.RANK.AVG(B13,B:B), _xlfn.RANK.AVG(C13, C:C),_xlfn.RANK.AVG(D13, D:D),_xlfn.RANK.AVG(E13, E:E),_xlfn.RANK.AVG(F13, F:F),_xlfn.RANK.AVG(H13, H:H))</f>
        <v>20.583333333333332</v>
      </c>
      <c r="X13" s="2">
        <f>AVERAGE(_xlfn.RANK.AVG(I13,I:I), _xlfn.RANK.AVG(J13, J:J),_xlfn.RANK.AVG(K13, K:K),_xlfn.RANK.AVG(L13, L:L),_xlfn.RANK.AVG(M13, M:M),_xlfn.RANK.AVG(O13, O:O))</f>
        <v>15.166666666666666</v>
      </c>
      <c r="Y13" s="2">
        <f>AVERAGE(_xlfn.RANK.AVG(P13,P:P), _xlfn.RANK.AVG(Q13, Q:Q),_xlfn.RANK.AVG(R13, R:R),_xlfn.RANK.AVG(S13, S:S),_xlfn.RANK.AVG(T13, T:T),_xlfn.RANK.AVG(V13, V:V))</f>
        <v>34.25</v>
      </c>
      <c r="Z13" s="3">
        <f>AVERAGE(W13,Y13)</f>
        <v>27.416666666666664</v>
      </c>
      <c r="AA13" s="12">
        <f>_xlfn.RANK.AVG(AB13, AB:AB)</f>
        <v>36</v>
      </c>
      <c r="AB13">
        <f>-1*Y13</f>
        <v>-34.25</v>
      </c>
      <c r="AC13">
        <f t="shared" si="0"/>
        <v>0.59090909090909094</v>
      </c>
      <c r="AD13">
        <f t="shared" si="1"/>
        <v>32</v>
      </c>
    </row>
    <row r="14" spans="1:30" x14ac:dyDescent="0.3">
      <c r="A14" s="16" t="s">
        <v>19</v>
      </c>
      <c r="B14" s="1">
        <v>0.65656565656565657</v>
      </c>
      <c r="C14" s="2">
        <v>0.6767676767676768</v>
      </c>
      <c r="D14" s="2">
        <v>0.65151515151515149</v>
      </c>
      <c r="E14" s="2">
        <v>0.65151515151515149</v>
      </c>
      <c r="F14" s="2">
        <v>0.33333333333333331</v>
      </c>
      <c r="G14" s="2">
        <v>0.33333333333333331</v>
      </c>
      <c r="H14" s="2">
        <v>0.96969696969696972</v>
      </c>
      <c r="I14" s="2">
        <v>0.56010101010101021</v>
      </c>
      <c r="J14" s="2">
        <v>0.63383838383838387</v>
      </c>
      <c r="K14" s="2">
        <v>0.54166666666666663</v>
      </c>
      <c r="L14" s="2">
        <v>0.54166666666666663</v>
      </c>
      <c r="M14" s="2">
        <v>8.3333333333333329E-2</v>
      </c>
      <c r="N14" s="2">
        <v>8.3333333333333329E-2</v>
      </c>
      <c r="O14" s="2">
        <v>1</v>
      </c>
      <c r="P14" s="2">
        <v>0.57777777777777772</v>
      </c>
      <c r="Q14" s="2">
        <v>0.72222222222222232</v>
      </c>
      <c r="R14" s="2">
        <v>0.54166666666666663</v>
      </c>
      <c r="S14" s="2">
        <v>0.54166666666666663</v>
      </c>
      <c r="T14" s="2">
        <v>8.3333333333333329E-2</v>
      </c>
      <c r="U14" s="2">
        <v>8.3333333333333329E-2</v>
      </c>
      <c r="V14" s="2">
        <v>1</v>
      </c>
      <c r="W14" s="1">
        <f>AVERAGE( _xlfn.RANK.AVG(B14,B:B), _xlfn.RANK.AVG(C14, C:C),_xlfn.RANK.AVG(D14, D:D),_xlfn.RANK.AVG(E14, E:E),_xlfn.RANK.AVG(F14, F:F),_xlfn.RANK.AVG(H14, H:H))</f>
        <v>42.75</v>
      </c>
      <c r="X14" s="2">
        <f>AVERAGE(_xlfn.RANK.AVG(I14,I:I), _xlfn.RANK.AVG(J14, J:J),_xlfn.RANK.AVG(K14, K:K),_xlfn.RANK.AVG(L14, L:L),_xlfn.RANK.AVG(M14, M:M),_xlfn.RANK.AVG(O14, O:O))</f>
        <v>22.75</v>
      </c>
      <c r="Y14" s="2">
        <f>AVERAGE(_xlfn.RANK.AVG(P14,P:P), _xlfn.RANK.AVG(Q14, Q:Q),_xlfn.RANK.AVG(R14, R:R),_xlfn.RANK.AVG(S14, S:S),_xlfn.RANK.AVG(T14, T:T),_xlfn.RANK.AVG(V14, V:V))</f>
        <v>35.583333333333336</v>
      </c>
      <c r="Z14" s="3">
        <f>AVERAGE(W14,Y14)</f>
        <v>39.166666666666671</v>
      </c>
      <c r="AA14" s="12">
        <f>_xlfn.RANK.AVG(AB14, AB:AB)</f>
        <v>39</v>
      </c>
      <c r="AB14">
        <f>-1*Y14</f>
        <v>-35.583333333333336</v>
      </c>
      <c r="AC14">
        <f t="shared" si="0"/>
        <v>0.54166666666666674</v>
      </c>
      <c r="AD14">
        <f t="shared" si="1"/>
        <v>42</v>
      </c>
    </row>
    <row r="15" spans="1:30" x14ac:dyDescent="0.3">
      <c r="A15" s="16" t="s">
        <v>29</v>
      </c>
      <c r="B15" s="1">
        <v>0.71717171717171713</v>
      </c>
      <c r="C15" s="2">
        <v>0.76767676767676774</v>
      </c>
      <c r="D15" s="2">
        <v>0.70454545454545447</v>
      </c>
      <c r="E15" s="2">
        <v>0.70454545454545459</v>
      </c>
      <c r="F15" s="2">
        <v>0.5</v>
      </c>
      <c r="G15" s="2">
        <v>0.5</v>
      </c>
      <c r="H15" s="2">
        <v>0.90909090909090906</v>
      </c>
      <c r="I15" s="2">
        <v>0.55202020202020208</v>
      </c>
      <c r="J15" s="2">
        <v>0.65404040404040398</v>
      </c>
      <c r="K15" s="2">
        <v>0.52651515151515149</v>
      </c>
      <c r="L15" s="2">
        <v>0.52651515151515149</v>
      </c>
      <c r="M15" s="2">
        <v>8.3333333333333329E-2</v>
      </c>
      <c r="N15" s="2">
        <v>8.3333333333333329E-2</v>
      </c>
      <c r="O15" s="2">
        <v>0.96969696969696972</v>
      </c>
      <c r="P15" s="2">
        <v>0.60252525252525257</v>
      </c>
      <c r="Q15" s="2">
        <v>0.64898989898989901</v>
      </c>
      <c r="R15" s="2">
        <v>0.59090909090909094</v>
      </c>
      <c r="S15" s="2">
        <v>0.59090909090909094</v>
      </c>
      <c r="T15" s="2">
        <v>0.33333333333333331</v>
      </c>
      <c r="U15" s="2">
        <v>0.33333333333333331</v>
      </c>
      <c r="V15" s="2">
        <v>0.84848484848484851</v>
      </c>
      <c r="W15" s="1">
        <f>AVERAGE( _xlfn.RANK.AVG(B15,B:B), _xlfn.RANK.AVG(C15, C:C),_xlfn.RANK.AVG(D15, D:D),_xlfn.RANK.AVG(E15, E:E),_xlfn.RANK.AVG(F15, F:F),_xlfn.RANK.AVG(H15, H:H))</f>
        <v>30.5</v>
      </c>
      <c r="X15" s="2">
        <f>AVERAGE(_xlfn.RANK.AVG(I15,I:I), _xlfn.RANK.AVG(J15, J:J),_xlfn.RANK.AVG(K15, K:K),_xlfn.RANK.AVG(L15, L:L),_xlfn.RANK.AVG(M15, M:M),_xlfn.RANK.AVG(O15, O:O))</f>
        <v>26</v>
      </c>
      <c r="Y15" s="2">
        <f>AVERAGE(_xlfn.RANK.AVG(P15,P:P), _xlfn.RANK.AVG(Q15, Q:Q),_xlfn.RANK.AVG(R15, R:R),_xlfn.RANK.AVG(S15, S:S),_xlfn.RANK.AVG(T15, T:T),_xlfn.RANK.AVG(V15, V:V))</f>
        <v>35.833333333333336</v>
      </c>
      <c r="Z15" s="3">
        <f>AVERAGE(W15,Y15)</f>
        <v>33.166666666666671</v>
      </c>
      <c r="AA15" s="12">
        <f>_xlfn.RANK.AVG(AB15, AB:AB)</f>
        <v>41</v>
      </c>
      <c r="AB15">
        <f>-1*Y15</f>
        <v>-35.833333333333336</v>
      </c>
      <c r="AC15">
        <f t="shared" si="0"/>
        <v>0.59090909090909094</v>
      </c>
      <c r="AD15">
        <f t="shared" si="1"/>
        <v>32</v>
      </c>
    </row>
    <row r="16" spans="1:30" x14ac:dyDescent="0.3">
      <c r="A16" s="16" t="s">
        <v>23</v>
      </c>
      <c r="B16" s="1">
        <v>0.75909090909090926</v>
      </c>
      <c r="C16" s="2">
        <v>0.74999999999999989</v>
      </c>
      <c r="D16" s="2">
        <v>0.76136363636363646</v>
      </c>
      <c r="E16" s="2">
        <v>0.76136363636363646</v>
      </c>
      <c r="F16" s="2">
        <v>0.58333333333333337</v>
      </c>
      <c r="G16" s="2">
        <v>0.58333333333333337</v>
      </c>
      <c r="H16" s="2">
        <v>0.93939393939393945</v>
      </c>
      <c r="I16" s="2">
        <v>0.51060606060606062</v>
      </c>
      <c r="J16" s="2">
        <v>0.56818181818181812</v>
      </c>
      <c r="K16" s="2">
        <v>0.49621212121212122</v>
      </c>
      <c r="L16" s="2">
        <v>0.49621212121212122</v>
      </c>
      <c r="M16" s="2">
        <v>8.3333333333333329E-2</v>
      </c>
      <c r="N16" s="2">
        <v>8.3333333333333329E-2</v>
      </c>
      <c r="O16" s="2">
        <v>0.90909090909090906</v>
      </c>
      <c r="P16" s="2">
        <v>0.59646464646464648</v>
      </c>
      <c r="Q16" s="2">
        <v>0.66414141414141403</v>
      </c>
      <c r="R16" s="2">
        <v>0.57954545454545447</v>
      </c>
      <c r="S16" s="2">
        <v>0.57954545454545459</v>
      </c>
      <c r="T16" s="2">
        <v>0.25</v>
      </c>
      <c r="U16" s="2">
        <v>0.25</v>
      </c>
      <c r="V16" s="2">
        <v>0.90909090909090906</v>
      </c>
      <c r="W16" s="1">
        <f>AVERAGE( _xlfn.RANK.AVG(B16,B:B), _xlfn.RANK.AVG(C16, C:C),_xlfn.RANK.AVG(D16, D:D),_xlfn.RANK.AVG(E16, E:E),_xlfn.RANK.AVG(F16, F:F),_xlfn.RANK.AVG(H16, H:H))</f>
        <v>20.75</v>
      </c>
      <c r="X16" s="2">
        <f>AVERAGE(_xlfn.RANK.AVG(I16,I:I), _xlfn.RANK.AVG(J16, J:J),_xlfn.RANK.AVG(K16, K:K),_xlfn.RANK.AVG(L16, L:L),_xlfn.RANK.AVG(M16, M:M),_xlfn.RANK.AVG(O16, O:O))</f>
        <v>35</v>
      </c>
      <c r="Y16" s="2">
        <f>AVERAGE(_xlfn.RANK.AVG(P16,P:P), _xlfn.RANK.AVG(Q16, Q:Q),_xlfn.RANK.AVG(R16, R:R),_xlfn.RANK.AVG(S16, S:S),_xlfn.RANK.AVG(T16, T:T),_xlfn.RANK.AVG(V16, V:V))</f>
        <v>36</v>
      </c>
      <c r="Z16" s="3">
        <f>AVERAGE(W16,Y16)</f>
        <v>28.375</v>
      </c>
      <c r="AA16" s="12">
        <f>_xlfn.RANK.AVG(AB16, AB:AB)</f>
        <v>42</v>
      </c>
      <c r="AB16">
        <f>-1*Y16</f>
        <v>-36</v>
      </c>
      <c r="AC16">
        <f t="shared" si="0"/>
        <v>0.57954545454545459</v>
      </c>
      <c r="AD16">
        <f t="shared" si="1"/>
        <v>35</v>
      </c>
    </row>
    <row r="17" spans="1:30" x14ac:dyDescent="0.3">
      <c r="A17" s="16" t="s">
        <v>30</v>
      </c>
      <c r="B17" s="1">
        <v>0.76060606060606062</v>
      </c>
      <c r="C17" s="2">
        <v>0.77272727272727282</v>
      </c>
      <c r="D17" s="2">
        <v>0.75757575757575757</v>
      </c>
      <c r="E17" s="2">
        <v>0.75757575757575757</v>
      </c>
      <c r="F17" s="2">
        <v>0.66666666666666663</v>
      </c>
      <c r="G17" s="2">
        <v>0.66666666666666663</v>
      </c>
      <c r="H17" s="2">
        <v>0.84848484848484851</v>
      </c>
      <c r="I17" s="2">
        <v>0.55606060606060603</v>
      </c>
      <c r="J17" s="2">
        <v>0.52272727272727271</v>
      </c>
      <c r="K17" s="2">
        <v>0.56439393939393934</v>
      </c>
      <c r="L17" s="2">
        <v>0.56439393939393945</v>
      </c>
      <c r="M17" s="2">
        <v>0.25</v>
      </c>
      <c r="N17" s="2">
        <v>0.25</v>
      </c>
      <c r="O17" s="2">
        <v>0.87878787878787878</v>
      </c>
      <c r="P17" s="2">
        <v>0.58080808080808088</v>
      </c>
      <c r="Q17" s="2">
        <v>0.69191919191919193</v>
      </c>
      <c r="R17" s="2">
        <v>0.55303030303030309</v>
      </c>
      <c r="S17" s="2">
        <v>0.55303030303030309</v>
      </c>
      <c r="T17" s="2">
        <v>0.16666666666666671</v>
      </c>
      <c r="U17" s="2">
        <v>0.16666666666666671</v>
      </c>
      <c r="V17" s="2">
        <v>0.93939393939393945</v>
      </c>
      <c r="W17" s="1">
        <f>AVERAGE( _xlfn.RANK.AVG(B17,B:B), _xlfn.RANK.AVG(C17, C:C),_xlfn.RANK.AVG(D17, D:D),_xlfn.RANK.AVG(E17, E:E),_xlfn.RANK.AVG(F17, F:F),_xlfn.RANK.AVG(H17, H:H))</f>
        <v>20.583333333333332</v>
      </c>
      <c r="X17" s="2">
        <f>AVERAGE(_xlfn.RANK.AVG(I17,I:I), _xlfn.RANK.AVG(J17, J:J),_xlfn.RANK.AVG(K17, K:K),_xlfn.RANK.AVG(L17, L:L),_xlfn.RANK.AVG(M17, M:M),_xlfn.RANK.AVG(O17, O:O))</f>
        <v>26</v>
      </c>
      <c r="Y17" s="2">
        <f>AVERAGE(_xlfn.RANK.AVG(P17,P:P), _xlfn.RANK.AVG(Q17, Q:Q),_xlfn.RANK.AVG(R17, R:R),_xlfn.RANK.AVG(S17, S:S),_xlfn.RANK.AVG(T17, T:T),_xlfn.RANK.AVG(V17, V:V))</f>
        <v>37.25</v>
      </c>
      <c r="Z17" s="3">
        <f>AVERAGE(W17,Y17)</f>
        <v>28.916666666666664</v>
      </c>
      <c r="AA17" s="12">
        <f>_xlfn.RANK.AVG(AB17, AB:AB)</f>
        <v>43</v>
      </c>
      <c r="AB17">
        <f>-1*Y17</f>
        <v>-37.25</v>
      </c>
      <c r="AC17">
        <f t="shared" si="0"/>
        <v>0.55303030303030309</v>
      </c>
      <c r="AD17">
        <f t="shared" si="1"/>
        <v>40</v>
      </c>
    </row>
    <row r="18" spans="1:30" x14ac:dyDescent="0.3">
      <c r="A18" s="16" t="s">
        <v>35</v>
      </c>
      <c r="B18" s="1">
        <v>0.61212121212121218</v>
      </c>
      <c r="C18" s="2">
        <v>0.72727272727272729</v>
      </c>
      <c r="D18" s="2">
        <v>0.58333333333333337</v>
      </c>
      <c r="E18" s="2">
        <v>0.58333333333333337</v>
      </c>
      <c r="F18" s="2">
        <v>0.16666666666666671</v>
      </c>
      <c r="G18" s="2">
        <v>0.16666666666666671</v>
      </c>
      <c r="H18" s="2">
        <v>1</v>
      </c>
      <c r="I18" s="2">
        <v>0.5121212121212122</v>
      </c>
      <c r="J18" s="2">
        <v>0.56060606060606066</v>
      </c>
      <c r="K18" s="2">
        <v>0.5</v>
      </c>
      <c r="L18" s="2">
        <v>0.5</v>
      </c>
      <c r="M18" s="2">
        <v>0</v>
      </c>
      <c r="N18" s="2">
        <v>0</v>
      </c>
      <c r="O18" s="2">
        <v>1</v>
      </c>
      <c r="P18" s="2">
        <v>0.55454545454545456</v>
      </c>
      <c r="Q18" s="2">
        <v>0.77272727272727271</v>
      </c>
      <c r="R18" s="2">
        <v>0.5</v>
      </c>
      <c r="S18" s="2">
        <v>0.5</v>
      </c>
      <c r="T18" s="2">
        <v>0</v>
      </c>
      <c r="U18" s="2">
        <v>0</v>
      </c>
      <c r="V18" s="2">
        <v>1</v>
      </c>
      <c r="W18" s="1">
        <f>AVERAGE( _xlfn.RANK.AVG(B18,B:B), _xlfn.RANK.AVG(C18, C:C),_xlfn.RANK.AVG(D18, D:D),_xlfn.RANK.AVG(E18, E:E),_xlfn.RANK.AVG(F18, F:F),_xlfn.RANK.AVG(H18, H:H))</f>
        <v>47.75</v>
      </c>
      <c r="X18" s="2">
        <f>AVERAGE(_xlfn.RANK.AVG(I18,I:I), _xlfn.RANK.AVG(J18, J:J),_xlfn.RANK.AVG(K18, K:K),_xlfn.RANK.AVG(L18, L:L),_xlfn.RANK.AVG(M18, M:M),_xlfn.RANK.AVG(O18, O:O))</f>
        <v>32.333333333333336</v>
      </c>
      <c r="Y18" s="2">
        <f>AVERAGE(_xlfn.RANK.AVG(P18,P:P), _xlfn.RANK.AVG(Q18, Q:Q),_xlfn.RANK.AVG(R18, R:R),_xlfn.RANK.AVG(S18, S:S),_xlfn.RANK.AVG(T18, T:T),_xlfn.RANK.AVG(V18, V:V))</f>
        <v>39.25</v>
      </c>
      <c r="Z18" s="3">
        <f>AVERAGE(W18,Y18)</f>
        <v>43.5</v>
      </c>
      <c r="AA18" s="12">
        <f>_xlfn.RANK.AVG(AB18, AB:AB)</f>
        <v>44</v>
      </c>
      <c r="AB18">
        <f>-1*Y18</f>
        <v>-39.25</v>
      </c>
      <c r="AC18">
        <f t="shared" si="0"/>
        <v>0.5</v>
      </c>
      <c r="AD18">
        <f t="shared" si="1"/>
        <v>53</v>
      </c>
    </row>
    <row r="19" spans="1:30" x14ac:dyDescent="0.3">
      <c r="A19" s="16" t="s">
        <v>17</v>
      </c>
      <c r="B19" s="1">
        <v>0.65656565656565657</v>
      </c>
      <c r="C19" s="2">
        <v>0.78282828282828276</v>
      </c>
      <c r="D19" s="2">
        <v>0.625</v>
      </c>
      <c r="E19" s="2">
        <v>0.625</v>
      </c>
      <c r="F19" s="2">
        <v>0.25</v>
      </c>
      <c r="G19" s="2">
        <v>0.25</v>
      </c>
      <c r="H19" s="2">
        <v>1</v>
      </c>
      <c r="I19" s="2">
        <v>0.58939393939393947</v>
      </c>
      <c r="J19" s="2">
        <v>0.67424242424242431</v>
      </c>
      <c r="K19" s="2">
        <v>0.56818181818181823</v>
      </c>
      <c r="L19" s="2">
        <v>0.56818181818181823</v>
      </c>
      <c r="M19" s="2">
        <v>0.16666666666666671</v>
      </c>
      <c r="N19" s="2">
        <v>0.16666666666666671</v>
      </c>
      <c r="O19" s="2">
        <v>0.96969696969696972</v>
      </c>
      <c r="P19" s="2">
        <v>0.55404040404040411</v>
      </c>
      <c r="Q19" s="2">
        <v>0.66414141414141403</v>
      </c>
      <c r="R19" s="2">
        <v>0.52651515151515149</v>
      </c>
      <c r="S19" s="2">
        <v>0.52651515151515149</v>
      </c>
      <c r="T19" s="2">
        <v>8.3333333333333329E-2</v>
      </c>
      <c r="U19" s="2">
        <v>8.3333333333333329E-2</v>
      </c>
      <c r="V19" s="2">
        <v>0.96969696969696972</v>
      </c>
      <c r="W19" s="1">
        <f>AVERAGE( _xlfn.RANK.AVG(B19,B:B), _xlfn.RANK.AVG(C19, C:C),_xlfn.RANK.AVG(D19, D:D),_xlfn.RANK.AVG(E19, E:E),_xlfn.RANK.AVG(F19, F:F),_xlfn.RANK.AVG(H19, H:H))</f>
        <v>39.5</v>
      </c>
      <c r="X19" s="2">
        <f>AVERAGE(_xlfn.RANK.AVG(I19,I:I), _xlfn.RANK.AVG(J19, J:J),_xlfn.RANK.AVG(K19, K:K),_xlfn.RANK.AVG(L19, L:L),_xlfn.RANK.AVG(M19, M:M),_xlfn.RANK.AVG(O19, O:O))</f>
        <v>18</v>
      </c>
      <c r="Y19" s="2">
        <f>AVERAGE(_xlfn.RANK.AVG(P19,P:P), _xlfn.RANK.AVG(Q19, Q:Q),_xlfn.RANK.AVG(R19, R:R),_xlfn.RANK.AVG(S19, S:S),_xlfn.RANK.AVG(T19, T:T),_xlfn.RANK.AVG(V19, V:V))</f>
        <v>41.916666666666664</v>
      </c>
      <c r="Z19" s="3">
        <f>AVERAGE(W19,Y19)</f>
        <v>40.708333333333329</v>
      </c>
      <c r="AA19" s="12">
        <f>_xlfn.RANK.AVG(AB19, AB:AB)</f>
        <v>47</v>
      </c>
      <c r="AB19">
        <f>-1*Y19</f>
        <v>-41.916666666666664</v>
      </c>
      <c r="AC19">
        <f t="shared" si="0"/>
        <v>0.5265151515151516</v>
      </c>
      <c r="AD19">
        <f t="shared" si="1"/>
        <v>48</v>
      </c>
    </row>
    <row r="20" spans="1:30" x14ac:dyDescent="0.3">
      <c r="A20" s="16" t="s">
        <v>20</v>
      </c>
      <c r="B20" s="1">
        <v>0.64974747474747485</v>
      </c>
      <c r="C20" s="2">
        <v>0.61237373737373746</v>
      </c>
      <c r="D20" s="2">
        <v>0.65909090909090917</v>
      </c>
      <c r="E20" s="2">
        <v>0.65909090909090917</v>
      </c>
      <c r="F20" s="2">
        <v>0.83333333333333337</v>
      </c>
      <c r="G20" s="2">
        <v>0.83333333333333337</v>
      </c>
      <c r="H20" s="2">
        <v>0.48484848484848492</v>
      </c>
      <c r="I20" s="2">
        <v>0.51111111111111107</v>
      </c>
      <c r="J20" s="2">
        <v>0.58585858585858586</v>
      </c>
      <c r="K20" s="2">
        <v>0.49242424242424238</v>
      </c>
      <c r="L20" s="2">
        <v>0.49242424242424238</v>
      </c>
      <c r="M20" s="2">
        <v>0.5</v>
      </c>
      <c r="N20" s="2">
        <v>0.5</v>
      </c>
      <c r="O20" s="2">
        <v>0.48484848484848492</v>
      </c>
      <c r="P20" s="2">
        <v>0.56060606060606066</v>
      </c>
      <c r="Q20" s="2">
        <v>0.65151515151515149</v>
      </c>
      <c r="R20" s="2">
        <v>0.53787878787878785</v>
      </c>
      <c r="S20" s="2">
        <v>0.53787878787878785</v>
      </c>
      <c r="T20" s="2">
        <v>0.5</v>
      </c>
      <c r="U20" s="2">
        <v>0.5</v>
      </c>
      <c r="V20" s="2">
        <v>0.5757575757575758</v>
      </c>
      <c r="W20" s="1">
        <f>AVERAGE( _xlfn.RANK.AVG(B20,B:B), _xlfn.RANK.AVG(C20, C:C),_xlfn.RANK.AVG(D20, D:D),_xlfn.RANK.AVG(E20, E:E),_xlfn.RANK.AVG(F20, F:F),_xlfn.RANK.AVG(H20, H:H))</f>
        <v>45.666666666666664</v>
      </c>
      <c r="X20" s="2">
        <f>AVERAGE(_xlfn.RANK.AVG(I20,I:I), _xlfn.RANK.AVG(J20, J:J),_xlfn.RANK.AVG(K20, K:K),_xlfn.RANK.AVG(L20, L:L),_xlfn.RANK.AVG(M20, M:M),_xlfn.RANK.AVG(O20, O:O))</f>
        <v>33.333333333333336</v>
      </c>
      <c r="Y20" s="2">
        <f>AVERAGE(_xlfn.RANK.AVG(P20,P:P), _xlfn.RANK.AVG(Q20, Q:Q),_xlfn.RANK.AVG(R20, R:R),_xlfn.RANK.AVG(S20, S:S),_xlfn.RANK.AVG(T20, T:T),_xlfn.RANK.AVG(V20, V:V))</f>
        <v>42.916666666666664</v>
      </c>
      <c r="Z20" s="3">
        <f>AVERAGE(W20,Y20)</f>
        <v>44.291666666666664</v>
      </c>
      <c r="AA20" s="12">
        <f>_xlfn.RANK.AVG(AB20, AB:AB)</f>
        <v>48</v>
      </c>
      <c r="AB20">
        <f>-1*Y20</f>
        <v>-42.916666666666664</v>
      </c>
      <c r="AC20">
        <f t="shared" si="0"/>
        <v>0.53787878787878785</v>
      </c>
      <c r="AD20">
        <f t="shared" si="1"/>
        <v>46</v>
      </c>
    </row>
    <row r="21" spans="1:30" x14ac:dyDescent="0.3">
      <c r="A21" s="16" t="s">
        <v>34</v>
      </c>
      <c r="B21" s="1">
        <v>0.65808080808080804</v>
      </c>
      <c r="C21" s="2">
        <v>0.63888888888888884</v>
      </c>
      <c r="D21" s="2">
        <v>0.66287878787878773</v>
      </c>
      <c r="E21" s="2">
        <v>0.66287878787878785</v>
      </c>
      <c r="F21" s="2">
        <v>0.75</v>
      </c>
      <c r="G21" s="2">
        <v>0.75</v>
      </c>
      <c r="H21" s="2">
        <v>0.5757575757575758</v>
      </c>
      <c r="I21" s="2">
        <v>0.54444444444444451</v>
      </c>
      <c r="J21" s="2">
        <v>0.55555555555555558</v>
      </c>
      <c r="K21" s="2">
        <v>0.54166666666666663</v>
      </c>
      <c r="L21" s="2">
        <v>0.54166666666666663</v>
      </c>
      <c r="M21" s="2">
        <v>8.3333333333333329E-2</v>
      </c>
      <c r="N21" s="2">
        <v>8.3333333333333329E-2</v>
      </c>
      <c r="O21" s="2">
        <v>1</v>
      </c>
      <c r="P21" s="2">
        <v>0.53333333333333333</v>
      </c>
      <c r="Q21" s="2">
        <v>0.62121212121212122</v>
      </c>
      <c r="R21" s="2">
        <v>0.51136363636363635</v>
      </c>
      <c r="S21" s="2">
        <v>0.51136363636363635</v>
      </c>
      <c r="T21" s="2">
        <v>8.3333333333333329E-2</v>
      </c>
      <c r="U21" s="2">
        <v>8.3333333333333329E-2</v>
      </c>
      <c r="V21" s="2">
        <v>0.93939393939393945</v>
      </c>
      <c r="W21" s="1">
        <f>AVERAGE( _xlfn.RANK.AVG(B21,B:B), _xlfn.RANK.AVG(C21, C:C),_xlfn.RANK.AVG(D21, D:D),_xlfn.RANK.AVG(E21, E:E),_xlfn.RANK.AVG(F21, F:F),_xlfn.RANK.AVG(H21, H:H))</f>
        <v>44.083333333333336</v>
      </c>
      <c r="X21" s="2">
        <f>AVERAGE(_xlfn.RANK.AVG(I21,I:I), _xlfn.RANK.AVG(J21, J:J),_xlfn.RANK.AVG(K21, K:K),_xlfn.RANK.AVG(L21, L:L),_xlfn.RANK.AVG(M21, M:M),_xlfn.RANK.AVG(O21, O:O))</f>
        <v>27.416666666666668</v>
      </c>
      <c r="Y21" s="2">
        <f>AVERAGE(_xlfn.RANK.AVG(P21,P:P), _xlfn.RANK.AVG(Q21, Q:Q),_xlfn.RANK.AVG(R21, R:R),_xlfn.RANK.AVG(S21, S:S),_xlfn.RANK.AVG(T21, T:T),_xlfn.RANK.AVG(V21, V:V))</f>
        <v>46.833333333333336</v>
      </c>
      <c r="Z21" s="3">
        <f>AVERAGE(W21,Y21)</f>
        <v>45.458333333333336</v>
      </c>
      <c r="AA21" s="12">
        <f>_xlfn.RANK.AVG(AB21, AB:AB)</f>
        <v>54</v>
      </c>
      <c r="AB21">
        <f>-1*Y21</f>
        <v>-46.833333333333336</v>
      </c>
      <c r="AC21">
        <f t="shared" si="0"/>
        <v>0.51136363636363635</v>
      </c>
      <c r="AD21">
        <f t="shared" si="1"/>
        <v>50</v>
      </c>
    </row>
    <row r="22" spans="1:30" x14ac:dyDescent="0.3">
      <c r="A22" s="16" t="s">
        <v>37</v>
      </c>
      <c r="B22" s="1">
        <v>0.73737373737373735</v>
      </c>
      <c r="C22" s="2">
        <v>0.7474747474747474</v>
      </c>
      <c r="D22" s="2">
        <v>0.73484848484848486</v>
      </c>
      <c r="E22" s="2">
        <v>0.73484848484848486</v>
      </c>
      <c r="F22" s="2">
        <v>0.5</v>
      </c>
      <c r="G22" s="2">
        <v>0.5</v>
      </c>
      <c r="H22" s="2">
        <v>0.96969696969696972</v>
      </c>
      <c r="I22" s="2">
        <v>0.52121212121212124</v>
      </c>
      <c r="J22" s="2">
        <v>0.60606060606060597</v>
      </c>
      <c r="K22" s="2">
        <v>0.5</v>
      </c>
      <c r="L22" s="2">
        <v>0.5</v>
      </c>
      <c r="M22" s="2">
        <v>0</v>
      </c>
      <c r="N22" s="2">
        <v>0</v>
      </c>
      <c r="O22" s="2">
        <v>1</v>
      </c>
      <c r="P22" s="2">
        <v>0.51262626262626265</v>
      </c>
      <c r="Q22" s="2">
        <v>0.56313131313131315</v>
      </c>
      <c r="R22" s="2">
        <v>0.5</v>
      </c>
      <c r="S22" s="2">
        <v>0.5</v>
      </c>
      <c r="T22" s="2">
        <v>0</v>
      </c>
      <c r="U22" s="2">
        <v>0</v>
      </c>
      <c r="V22" s="2">
        <v>1</v>
      </c>
      <c r="W22" s="1">
        <f>AVERAGE( _xlfn.RANK.AVG(B22,B:B), _xlfn.RANK.AVG(C22, C:C),_xlfn.RANK.AVG(D22, D:D),_xlfn.RANK.AVG(E22, E:E),_xlfn.RANK.AVG(F22, F:F),_xlfn.RANK.AVG(H22, H:H))</f>
        <v>25.916666666666668</v>
      </c>
      <c r="X22" s="2">
        <f>AVERAGE(_xlfn.RANK.AVG(I22,I:I), _xlfn.RANK.AVG(J22, J:J),_xlfn.RANK.AVG(K22, K:K),_xlfn.RANK.AVG(L22, L:L),_xlfn.RANK.AVG(M22, M:M),_xlfn.RANK.AVG(O22, O:O))</f>
        <v>29.5</v>
      </c>
      <c r="Y22" s="2">
        <f>AVERAGE(_xlfn.RANK.AVG(P22,P:P), _xlfn.RANK.AVG(Q22, Q:Q),_xlfn.RANK.AVG(R22, R:R),_xlfn.RANK.AVG(S22, S:S),_xlfn.RANK.AVG(T22, T:T),_xlfn.RANK.AVG(V22, V:V))</f>
        <v>48.916666666666664</v>
      </c>
      <c r="Z22" s="3">
        <f>AVERAGE(W22,Y22)</f>
        <v>37.416666666666664</v>
      </c>
      <c r="AA22" s="12">
        <f>_xlfn.RANK.AVG(AB22, AB:AB)</f>
        <v>56</v>
      </c>
      <c r="AB22">
        <f>-1*Y22</f>
        <v>-48.916666666666664</v>
      </c>
      <c r="AC22">
        <f t="shared" si="0"/>
        <v>0.5</v>
      </c>
      <c r="AD22">
        <f t="shared" si="1"/>
        <v>53</v>
      </c>
    </row>
    <row r="23" spans="1:30" x14ac:dyDescent="0.3">
      <c r="A23" s="16" t="s">
        <v>21</v>
      </c>
      <c r="B23" s="1">
        <v>0.6166666666666667</v>
      </c>
      <c r="C23" s="2">
        <v>0.70454545454545459</v>
      </c>
      <c r="D23" s="2">
        <v>0.59469696969696972</v>
      </c>
      <c r="E23" s="2">
        <v>0.59469696969696972</v>
      </c>
      <c r="F23" s="2">
        <v>0.25</v>
      </c>
      <c r="G23" s="2">
        <v>0.25</v>
      </c>
      <c r="H23" s="2">
        <v>0.93939393939393945</v>
      </c>
      <c r="I23" s="2">
        <v>0.49949494949494949</v>
      </c>
      <c r="J23" s="2">
        <v>0.49747474747474751</v>
      </c>
      <c r="K23" s="2">
        <v>0.5</v>
      </c>
      <c r="L23" s="2">
        <v>0.5</v>
      </c>
      <c r="M23" s="2">
        <v>0</v>
      </c>
      <c r="N23" s="2">
        <v>0</v>
      </c>
      <c r="O23" s="2">
        <v>1</v>
      </c>
      <c r="P23" s="2">
        <v>0.52171717171717169</v>
      </c>
      <c r="Q23" s="2">
        <v>0.6237373737373737</v>
      </c>
      <c r="R23" s="2">
        <v>0.49621212121212122</v>
      </c>
      <c r="S23" s="2">
        <v>0.49621212121212122</v>
      </c>
      <c r="T23" s="2">
        <v>8.3333333333333329E-2</v>
      </c>
      <c r="U23" s="2">
        <v>8.3333333333333329E-2</v>
      </c>
      <c r="V23" s="2">
        <v>0.90909090909090906</v>
      </c>
      <c r="W23" s="1">
        <f>AVERAGE( _xlfn.RANK.AVG(B23,B:B), _xlfn.RANK.AVG(C23, C:C),_xlfn.RANK.AVG(D23, D:D),_xlfn.RANK.AVG(E23, E:E),_xlfn.RANK.AVG(F23, F:F),_xlfn.RANK.AVG(H23, H:H))</f>
        <v>50.916666666666664</v>
      </c>
      <c r="X23" s="2">
        <f>AVERAGE(_xlfn.RANK.AVG(I23,I:I), _xlfn.RANK.AVG(J23, J:J),_xlfn.RANK.AVG(K23, K:K),_xlfn.RANK.AVG(L23, L:L),_xlfn.RANK.AVG(M23, M:M),_xlfn.RANK.AVG(O23, O:O))</f>
        <v>35.333333333333336</v>
      </c>
      <c r="Y23" s="2">
        <f>AVERAGE(_xlfn.RANK.AVG(P23,P:P), _xlfn.RANK.AVG(Q23, Q:Q),_xlfn.RANK.AVG(R23, R:R),_xlfn.RANK.AVG(S23, S:S),_xlfn.RANK.AVG(T23, T:T),_xlfn.RANK.AVG(V23, V:V))</f>
        <v>51.333333333333336</v>
      </c>
      <c r="Z23" s="3">
        <f>AVERAGE(W23,Y23)</f>
        <v>51.125</v>
      </c>
      <c r="AA23" s="12">
        <f>_xlfn.RANK.AVG(AB23, AB:AB)</f>
        <v>60</v>
      </c>
      <c r="AB23">
        <f>-1*Y23</f>
        <v>-51.333333333333336</v>
      </c>
      <c r="AC23">
        <f t="shared" si="0"/>
        <v>0.49621212121212122</v>
      </c>
      <c r="AD23">
        <f t="shared" si="1"/>
        <v>59</v>
      </c>
    </row>
    <row r="24" spans="1:30" x14ac:dyDescent="0.3">
      <c r="A24" s="16" t="s">
        <v>32</v>
      </c>
      <c r="B24" s="1">
        <v>0.71868686868686882</v>
      </c>
      <c r="C24" s="2">
        <v>0.66919191919191912</v>
      </c>
      <c r="D24" s="2">
        <v>0.73106060606060608</v>
      </c>
      <c r="E24" s="2">
        <v>0.73106060606060608</v>
      </c>
      <c r="F24" s="2">
        <v>0.58333333333333337</v>
      </c>
      <c r="G24" s="2">
        <v>0.58333333333333337</v>
      </c>
      <c r="H24" s="2">
        <v>0.87878787878787878</v>
      </c>
      <c r="I24" s="2">
        <v>0.40757575757575759</v>
      </c>
      <c r="J24" s="2">
        <v>0.41666666666666657</v>
      </c>
      <c r="K24" s="2">
        <v>0.40530303030303028</v>
      </c>
      <c r="L24" s="2">
        <v>0.40530303030303028</v>
      </c>
      <c r="M24" s="2">
        <v>8.3333333333333329E-2</v>
      </c>
      <c r="N24" s="2">
        <v>8.3333333333333329E-2</v>
      </c>
      <c r="O24" s="2">
        <v>0.72727272727272729</v>
      </c>
      <c r="P24" s="2">
        <v>0.49747474747474751</v>
      </c>
      <c r="Q24" s="2">
        <v>0.51767676767676762</v>
      </c>
      <c r="R24" s="2">
        <v>0.49242424242424238</v>
      </c>
      <c r="S24" s="2">
        <v>0.49242424242424238</v>
      </c>
      <c r="T24" s="2">
        <v>0.16666666666666671</v>
      </c>
      <c r="U24" s="2">
        <v>0.16666666666666671</v>
      </c>
      <c r="V24" s="2">
        <v>0.81818181818181823</v>
      </c>
      <c r="W24" s="1">
        <f>AVERAGE( _xlfn.RANK.AVG(B24,B:B), _xlfn.RANK.AVG(C24, C:C),_xlfn.RANK.AVG(D24, D:D),_xlfn.RANK.AVG(E24, E:E),_xlfn.RANK.AVG(F24, F:F),_xlfn.RANK.AVG(H24, H:H))</f>
        <v>32.083333333333336</v>
      </c>
      <c r="X24" s="2">
        <f>AVERAGE(_xlfn.RANK.AVG(I24,I:I), _xlfn.RANK.AVG(J24, J:J),_xlfn.RANK.AVG(K24, K:K),_xlfn.RANK.AVG(L24, L:L),_xlfn.RANK.AVG(M24, M:M),_xlfn.RANK.AVG(O24, O:O))</f>
        <v>44.916666666666664</v>
      </c>
      <c r="Y24" s="2">
        <f>AVERAGE(_xlfn.RANK.AVG(P24,P:P), _xlfn.RANK.AVG(Q24, Q:Q),_xlfn.RANK.AVG(R24, R:R),_xlfn.RANK.AVG(S24, S:S),_xlfn.RANK.AVG(T24, T:T),_xlfn.RANK.AVG(V24, V:V))</f>
        <v>55.5</v>
      </c>
      <c r="Z24" s="3">
        <f>AVERAGE(W24,Y24)</f>
        <v>43.791666666666671</v>
      </c>
      <c r="AA24" s="12">
        <f>_xlfn.RANK.AVG(AB24, AB:AB)</f>
        <v>63</v>
      </c>
      <c r="AB24">
        <f>-1*Y24</f>
        <v>-55.5</v>
      </c>
      <c r="AC24">
        <f t="shared" si="0"/>
        <v>0.49242424242424243</v>
      </c>
      <c r="AD24">
        <f t="shared" si="1"/>
        <v>61</v>
      </c>
    </row>
    <row r="25" spans="1:30" ht="15" thickBot="1" x14ac:dyDescent="0.35">
      <c r="A25" s="18" t="s">
        <v>33</v>
      </c>
      <c r="B25" s="1">
        <v>0.71868686868686882</v>
      </c>
      <c r="C25" s="2">
        <v>0.66919191919191912</v>
      </c>
      <c r="D25" s="2">
        <v>0.73106060606060608</v>
      </c>
      <c r="E25" s="2">
        <v>0.73106060606060608</v>
      </c>
      <c r="F25" s="2">
        <v>0.58333333333333337</v>
      </c>
      <c r="G25" s="2">
        <v>0.58333333333333337</v>
      </c>
      <c r="H25" s="2">
        <v>0.87878787878787878</v>
      </c>
      <c r="I25" s="2">
        <v>0.53181818181818186</v>
      </c>
      <c r="J25" s="2">
        <v>0.56818181818181812</v>
      </c>
      <c r="K25" s="2">
        <v>0.52272727272727271</v>
      </c>
      <c r="L25" s="2">
        <v>0.52272727272727271</v>
      </c>
      <c r="M25" s="2">
        <v>0.16666666666666671</v>
      </c>
      <c r="N25" s="2">
        <v>0.16666666666666671</v>
      </c>
      <c r="O25" s="2">
        <v>0.87878787878787878</v>
      </c>
      <c r="P25" s="2">
        <v>0.46969696969696972</v>
      </c>
      <c r="Q25" s="2">
        <v>0.5</v>
      </c>
      <c r="R25" s="2">
        <v>0.46212121212121221</v>
      </c>
      <c r="S25" s="2">
        <v>0.4621212121212121</v>
      </c>
      <c r="T25" s="2">
        <v>0.16666666666666671</v>
      </c>
      <c r="U25" s="2">
        <v>0.16666666666666671</v>
      </c>
      <c r="V25" s="2">
        <v>0.75757575757575757</v>
      </c>
      <c r="W25" s="1">
        <f>AVERAGE( _xlfn.RANK.AVG(B25,B:B), _xlfn.RANK.AVG(C25, C:C),_xlfn.RANK.AVG(D25, D:D),_xlfn.RANK.AVG(E25, E:E),_xlfn.RANK.AVG(F25, F:F),_xlfn.RANK.AVG(H25, H:H))</f>
        <v>32.083333333333336</v>
      </c>
      <c r="X25" s="2">
        <f>AVERAGE(_xlfn.RANK.AVG(I25,I:I), _xlfn.RANK.AVG(J25, J:J),_xlfn.RANK.AVG(K25, K:K),_xlfn.RANK.AVG(L25, L:L),_xlfn.RANK.AVG(M25, M:M),_xlfn.RANK.AVG(O25, O:O))</f>
        <v>30.916666666666668</v>
      </c>
      <c r="Y25" s="2">
        <f>AVERAGE(_xlfn.RANK.AVG(P25,P:P), _xlfn.RANK.AVG(Q25, Q:Q),_xlfn.RANK.AVG(R25, R:R),_xlfn.RANK.AVG(S25, S:S),_xlfn.RANK.AVG(T25, T:T),_xlfn.RANK.AVG(V25, V:V))</f>
        <v>58.25</v>
      </c>
      <c r="Z25" s="3">
        <f>AVERAGE(W25,Y25)</f>
        <v>45.166666666666671</v>
      </c>
      <c r="AA25" s="13">
        <f>_xlfn.RANK.AVG(AB25, AB:AB)</f>
        <v>64</v>
      </c>
      <c r="AB25">
        <f>-1*Y25</f>
        <v>-58.25</v>
      </c>
      <c r="AC25">
        <f t="shared" si="0"/>
        <v>0.46212121212121215</v>
      </c>
      <c r="AD25">
        <f t="shared" si="1"/>
        <v>64</v>
      </c>
    </row>
    <row r="26" spans="1:30" x14ac:dyDescent="0.3">
      <c r="A26" s="19" t="s">
        <v>38</v>
      </c>
      <c r="B26" s="7">
        <v>0.7452020202020202</v>
      </c>
      <c r="C26" s="8">
        <v>0.77146464646464641</v>
      </c>
      <c r="D26" s="8">
        <v>0.73863636363636365</v>
      </c>
      <c r="E26" s="8">
        <v>0.73863636363636365</v>
      </c>
      <c r="F26" s="8">
        <v>0.75</v>
      </c>
      <c r="G26" s="8">
        <v>0.75</v>
      </c>
      <c r="H26" s="8">
        <v>0.72727272727272729</v>
      </c>
      <c r="I26" s="8">
        <v>0.63888888888888884</v>
      </c>
      <c r="J26" s="8">
        <v>0.73989898989898994</v>
      </c>
      <c r="K26" s="8">
        <v>0.61363636363636354</v>
      </c>
      <c r="L26" s="8">
        <v>0.61363636363636365</v>
      </c>
      <c r="M26" s="8">
        <v>0.5</v>
      </c>
      <c r="N26" s="8">
        <v>0.5</v>
      </c>
      <c r="O26" s="8">
        <v>0.72727272727272729</v>
      </c>
      <c r="P26" s="8">
        <v>0.74621212121212133</v>
      </c>
      <c r="Q26" s="8">
        <v>0.76136363636363635</v>
      </c>
      <c r="R26" s="8">
        <v>0.74242424242424221</v>
      </c>
      <c r="S26" s="8">
        <v>0.74242424242424243</v>
      </c>
      <c r="T26" s="8">
        <v>0.66666666666666663</v>
      </c>
      <c r="U26" s="8">
        <v>0.66666666666666663</v>
      </c>
      <c r="V26" s="8">
        <v>0.81818181818181823</v>
      </c>
      <c r="W26" s="7">
        <f>AVERAGE( _xlfn.RANK.AVG(B26,B:B), _xlfn.RANK.AVG(C26, C:C),_xlfn.RANK.AVG(D26, D:D),_xlfn.RANK.AVG(E26, E:E),_xlfn.RANK.AVG(F26, F:F),_xlfn.RANK.AVG(H26, H:H))</f>
        <v>25.083333333333332</v>
      </c>
      <c r="X26" s="8">
        <f>AVERAGE(_xlfn.RANK.AVG(I26,I:I), _xlfn.RANK.AVG(J26, J:J),_xlfn.RANK.AVG(K26, K:K),_xlfn.RANK.AVG(L26, L:L),_xlfn.RANK.AVG(M26, M:M),_xlfn.RANK.AVG(O26, O:O))</f>
        <v>15.5</v>
      </c>
      <c r="Y26" s="8">
        <f>AVERAGE(_xlfn.RANK.AVG(P26,P:P), _xlfn.RANK.AVG(Q26, Q:Q),_xlfn.RANK.AVG(R26, R:R),_xlfn.RANK.AVG(S26, S:S),_xlfn.RANK.AVG(T26, T:T),_xlfn.RANK.AVG(V26, V:V))</f>
        <v>13.583333333333334</v>
      </c>
      <c r="Z26" s="9">
        <f>AVERAGE(W26, Y26)</f>
        <v>19.333333333333332</v>
      </c>
      <c r="AA26" s="11">
        <f>_xlfn.RANK.AVG(AB26, AB:AB)</f>
        <v>4</v>
      </c>
      <c r="AB26">
        <f t="shared" ref="AB3:AB65" si="2">-1*Y26</f>
        <v>-13.583333333333334</v>
      </c>
      <c r="AC26">
        <f t="shared" si="0"/>
        <v>0.74242424242424243</v>
      </c>
      <c r="AD26">
        <f t="shared" si="1"/>
        <v>4</v>
      </c>
    </row>
    <row r="27" spans="1:30" x14ac:dyDescent="0.3">
      <c r="A27" s="20" t="s">
        <v>46</v>
      </c>
      <c r="B27" s="1">
        <v>0.71414141414141419</v>
      </c>
      <c r="C27" s="2">
        <v>0.70707070707070718</v>
      </c>
      <c r="D27" s="2">
        <v>0.71590909090909105</v>
      </c>
      <c r="E27" s="2">
        <v>0.71590909090909094</v>
      </c>
      <c r="F27" s="2">
        <v>0.58333333333333337</v>
      </c>
      <c r="G27" s="2">
        <v>0.58333333333333337</v>
      </c>
      <c r="H27" s="2">
        <v>0.84848484848484851</v>
      </c>
      <c r="I27" s="2">
        <v>0.69444444444444453</v>
      </c>
      <c r="J27" s="2">
        <v>0.71464646464646464</v>
      </c>
      <c r="K27" s="2">
        <v>0.68939393939393934</v>
      </c>
      <c r="L27" s="2">
        <v>0.68939393939393945</v>
      </c>
      <c r="M27" s="2">
        <v>0.5</v>
      </c>
      <c r="N27" s="2">
        <v>0.5</v>
      </c>
      <c r="O27" s="2">
        <v>0.87878787878787878</v>
      </c>
      <c r="P27" s="2">
        <v>0.69444444444444453</v>
      </c>
      <c r="Q27" s="2">
        <v>0.71464646464646464</v>
      </c>
      <c r="R27" s="2">
        <v>0.68939393939393934</v>
      </c>
      <c r="S27" s="2">
        <v>0.68939393939393945</v>
      </c>
      <c r="T27" s="2">
        <v>0.5</v>
      </c>
      <c r="U27" s="2">
        <v>0.5</v>
      </c>
      <c r="V27" s="2">
        <v>0.87878787878787878</v>
      </c>
      <c r="W27" s="1">
        <f>AVERAGE( _xlfn.RANK.AVG(B27,B:B), _xlfn.RANK.AVG(C27, C:C),_xlfn.RANK.AVG(D27, D:D),_xlfn.RANK.AVG(E27, E:E),_xlfn.RANK.AVG(F27, F:F),_xlfn.RANK.AVG(H27, H:H))</f>
        <v>33.5</v>
      </c>
      <c r="X27" s="2">
        <f>AVERAGE(_xlfn.RANK.AVG(I27,I:I), _xlfn.RANK.AVG(J27, J:J),_xlfn.RANK.AVG(K27, K:K),_xlfn.RANK.AVG(L27, L:L),_xlfn.RANK.AVG(M27, M:M),_xlfn.RANK.AVG(O27, O:O))</f>
        <v>8.6666666666666661</v>
      </c>
      <c r="Y27" s="2">
        <f>AVERAGE(_xlfn.RANK.AVG(P27,P:P), _xlfn.RANK.AVG(Q27, Q:Q),_xlfn.RANK.AVG(R27, R:R),_xlfn.RANK.AVG(S27, S:S),_xlfn.RANK.AVG(T27, T:T),_xlfn.RANK.AVG(V27, V:V))</f>
        <v>18.416666666666668</v>
      </c>
      <c r="Z27" s="3">
        <f>AVERAGE(W27,Y27)</f>
        <v>25.958333333333336</v>
      </c>
      <c r="AA27" s="12">
        <f>_xlfn.RANK.AVG(AB27, AB:AB)</f>
        <v>8</v>
      </c>
      <c r="AB27">
        <f t="shared" si="2"/>
        <v>-18.416666666666668</v>
      </c>
      <c r="AC27">
        <f t="shared" si="0"/>
        <v>0.68939393939393945</v>
      </c>
      <c r="AD27">
        <f t="shared" si="1"/>
        <v>8</v>
      </c>
    </row>
    <row r="28" spans="1:30" x14ac:dyDescent="0.3">
      <c r="A28" s="20" t="s">
        <v>42</v>
      </c>
      <c r="B28" s="1">
        <v>0.69646464646464645</v>
      </c>
      <c r="C28" s="2">
        <v>0.78535353535353536</v>
      </c>
      <c r="D28" s="2">
        <v>0.6742424242424242</v>
      </c>
      <c r="E28" s="2">
        <v>0.67424242424242431</v>
      </c>
      <c r="F28" s="2">
        <v>0.5</v>
      </c>
      <c r="G28" s="2">
        <v>0.5</v>
      </c>
      <c r="H28" s="2">
        <v>0.84848484848484851</v>
      </c>
      <c r="I28" s="2">
        <v>0.65101010101010104</v>
      </c>
      <c r="J28" s="2">
        <v>0.77020202020202022</v>
      </c>
      <c r="K28" s="2">
        <v>0.6212121212121211</v>
      </c>
      <c r="L28" s="2">
        <v>0.62121212121212122</v>
      </c>
      <c r="M28" s="2">
        <v>0.33333333333333331</v>
      </c>
      <c r="N28" s="2">
        <v>0.33333333333333331</v>
      </c>
      <c r="O28" s="2">
        <v>0.90909090909090906</v>
      </c>
      <c r="P28" s="2">
        <v>0.63989898989898986</v>
      </c>
      <c r="Q28" s="2">
        <v>0.76010101010101006</v>
      </c>
      <c r="R28" s="2">
        <v>0.60984848484848486</v>
      </c>
      <c r="S28" s="2">
        <v>0.60984848484848486</v>
      </c>
      <c r="T28" s="2">
        <v>0.25</v>
      </c>
      <c r="U28" s="2">
        <v>0.25</v>
      </c>
      <c r="V28" s="2">
        <v>0.96969696969696972</v>
      </c>
      <c r="W28" s="1">
        <f>AVERAGE( _xlfn.RANK.AVG(B28,B:B), _xlfn.RANK.AVG(C28, C:C),_xlfn.RANK.AVG(D28, D:D),_xlfn.RANK.AVG(E28, E:E),_xlfn.RANK.AVG(F28, F:F),_xlfn.RANK.AVG(H28, H:H))</f>
        <v>35.25</v>
      </c>
      <c r="X28" s="2">
        <f>AVERAGE(_xlfn.RANK.AVG(I28,I:I), _xlfn.RANK.AVG(J28, J:J),_xlfn.RANK.AVG(K28, K:K),_xlfn.RANK.AVG(L28, L:L),_xlfn.RANK.AVG(M28, M:M),_xlfn.RANK.AVG(O28, O:O))</f>
        <v>12.5</v>
      </c>
      <c r="Y28" s="2">
        <f>AVERAGE(_xlfn.RANK.AVG(P28,P:P), _xlfn.RANK.AVG(Q28, Q:Q),_xlfn.RANK.AVG(R28, R:R),_xlfn.RANK.AVG(S28, S:S),_xlfn.RANK.AVG(T28, T:T),_xlfn.RANK.AVG(V28, V:V))</f>
        <v>23.416666666666668</v>
      </c>
      <c r="Z28" s="3">
        <f t="shared" ref="Z28:Z37" si="3">AVERAGE(W28,Y28)</f>
        <v>29.333333333333336</v>
      </c>
      <c r="AA28" s="12">
        <f>_xlfn.RANK.AVG(AB28, AB:AB)</f>
        <v>18</v>
      </c>
      <c r="AB28">
        <f t="shared" si="2"/>
        <v>-23.416666666666668</v>
      </c>
      <c r="AC28">
        <f t="shared" si="0"/>
        <v>0.60984848484848486</v>
      </c>
      <c r="AD28">
        <f t="shared" si="1"/>
        <v>26</v>
      </c>
    </row>
    <row r="29" spans="1:30" x14ac:dyDescent="0.3">
      <c r="A29" s="20" t="s">
        <v>43</v>
      </c>
      <c r="B29" s="1">
        <v>0.69267676767676778</v>
      </c>
      <c r="C29" s="2">
        <v>0.7512626262626263</v>
      </c>
      <c r="D29" s="2">
        <v>0.67803030303030309</v>
      </c>
      <c r="E29" s="2">
        <v>0.67803030303030309</v>
      </c>
      <c r="F29" s="2">
        <v>0.41666666666666669</v>
      </c>
      <c r="G29" s="2">
        <v>0.41666666666666669</v>
      </c>
      <c r="H29" s="2">
        <v>0.93939393939393945</v>
      </c>
      <c r="I29" s="2">
        <v>0.65808080808080816</v>
      </c>
      <c r="J29" s="2">
        <v>0.57828282828282829</v>
      </c>
      <c r="K29" s="2">
        <v>0.67803030303030309</v>
      </c>
      <c r="L29" s="2">
        <v>0.67803030303030309</v>
      </c>
      <c r="M29" s="2">
        <v>0.41666666666666669</v>
      </c>
      <c r="N29" s="2">
        <v>0.41666666666666669</v>
      </c>
      <c r="O29" s="2">
        <v>0.93939393939393945</v>
      </c>
      <c r="P29" s="2">
        <v>0.63914141414141423</v>
      </c>
      <c r="Q29" s="2">
        <v>0.58964646464646464</v>
      </c>
      <c r="R29" s="2">
        <v>0.65151515151515149</v>
      </c>
      <c r="S29" s="2">
        <v>0.65151515151515149</v>
      </c>
      <c r="T29" s="2">
        <v>0.33333333333333331</v>
      </c>
      <c r="U29" s="2">
        <v>0.33333333333333331</v>
      </c>
      <c r="V29" s="2">
        <v>0.96969696969696972</v>
      </c>
      <c r="W29" s="1">
        <f>AVERAGE( _xlfn.RANK.AVG(B29,B:B), _xlfn.RANK.AVG(C29, C:C),_xlfn.RANK.AVG(D29, D:D),_xlfn.RANK.AVG(E29, E:E),_xlfn.RANK.AVG(F29, F:F),_xlfn.RANK.AVG(H29, H:H))</f>
        <v>36.833333333333336</v>
      </c>
      <c r="X29" s="2">
        <f>AVERAGE(_xlfn.RANK.AVG(I29,I:I), _xlfn.RANK.AVG(J29, J:J),_xlfn.RANK.AVG(K29, K:K),_xlfn.RANK.AVG(L29, L:L),_xlfn.RANK.AVG(M29, M:M),_xlfn.RANK.AVG(O29, O:O))</f>
        <v>12.333333333333334</v>
      </c>
      <c r="Y29" s="2">
        <f>AVERAGE(_xlfn.RANK.AVG(P29,P:P), _xlfn.RANK.AVG(Q29, Q:Q),_xlfn.RANK.AVG(R29, R:R),_xlfn.RANK.AVG(S29, S:S),_xlfn.RANK.AVG(T29, T:T),_xlfn.RANK.AVG(V29, V:V))</f>
        <v>24.833333333333332</v>
      </c>
      <c r="Z29" s="3">
        <f t="shared" si="3"/>
        <v>30.833333333333336</v>
      </c>
      <c r="AA29" s="12">
        <f>_xlfn.RANK.AVG(AB29, AB:AB)</f>
        <v>20.5</v>
      </c>
      <c r="AB29">
        <f t="shared" si="2"/>
        <v>-24.833333333333332</v>
      </c>
      <c r="AC29">
        <f t="shared" si="0"/>
        <v>0.6515151515151516</v>
      </c>
      <c r="AD29">
        <f t="shared" si="1"/>
        <v>14</v>
      </c>
    </row>
    <row r="30" spans="1:30" x14ac:dyDescent="0.3">
      <c r="A30" s="20" t="s">
        <v>40</v>
      </c>
      <c r="B30" s="1">
        <v>0.67575757575757578</v>
      </c>
      <c r="C30" s="2">
        <v>0.72727272727272729</v>
      </c>
      <c r="D30" s="2">
        <v>0.66287878787878773</v>
      </c>
      <c r="E30" s="2">
        <v>0.66287878787878785</v>
      </c>
      <c r="F30" s="2">
        <v>0.75</v>
      </c>
      <c r="G30" s="2">
        <v>0.75</v>
      </c>
      <c r="H30" s="2">
        <v>0.5757575757575758</v>
      </c>
      <c r="I30" s="2">
        <v>0.56767676767676767</v>
      </c>
      <c r="J30" s="2">
        <v>0.58080808080808088</v>
      </c>
      <c r="K30" s="2">
        <v>0.56439393939393934</v>
      </c>
      <c r="L30" s="2">
        <v>0.56439393939393945</v>
      </c>
      <c r="M30" s="2">
        <v>0.25</v>
      </c>
      <c r="N30" s="2">
        <v>0.25</v>
      </c>
      <c r="O30" s="2">
        <v>0.87878787878787878</v>
      </c>
      <c r="P30" s="2">
        <v>0.64595959595959596</v>
      </c>
      <c r="Q30" s="2">
        <v>0.65404040404040409</v>
      </c>
      <c r="R30" s="2">
        <v>0.64393939393939381</v>
      </c>
      <c r="S30" s="2">
        <v>0.64393939393939392</v>
      </c>
      <c r="T30" s="2">
        <v>0.5</v>
      </c>
      <c r="U30" s="2">
        <v>0.5</v>
      </c>
      <c r="V30" s="2">
        <v>0.78787878787878785</v>
      </c>
      <c r="W30" s="1">
        <f>AVERAGE( _xlfn.RANK.AVG(B30,B:B), _xlfn.RANK.AVG(C30, C:C),_xlfn.RANK.AVG(D30, D:D),_xlfn.RANK.AVG(E30, E:E),_xlfn.RANK.AVG(F30, F:F),_xlfn.RANK.AVG(H30, H:H))</f>
        <v>41</v>
      </c>
      <c r="X30" s="2">
        <f>AVERAGE(_xlfn.RANK.AVG(I30,I:I), _xlfn.RANK.AVG(J30, J:J),_xlfn.RANK.AVG(K30, K:K),_xlfn.RANK.AVG(L30, L:L),_xlfn.RANK.AVG(M30, M:M),_xlfn.RANK.AVG(O30, O:O))</f>
        <v>23.166666666666668</v>
      </c>
      <c r="Y30" s="2">
        <f>AVERAGE(_xlfn.RANK.AVG(P30,P:P), _xlfn.RANK.AVG(Q30, Q:Q),_xlfn.RANK.AVG(R30, R:R),_xlfn.RANK.AVG(S30, S:S),_xlfn.RANK.AVG(T30, T:T),_xlfn.RANK.AVG(V30, V:V))</f>
        <v>26.916666666666668</v>
      </c>
      <c r="Z30" s="3">
        <f t="shared" si="3"/>
        <v>33.958333333333336</v>
      </c>
      <c r="AA30" s="12">
        <f>_xlfn.RANK.AVG(AB30, AB:AB)</f>
        <v>23</v>
      </c>
      <c r="AB30">
        <f t="shared" si="2"/>
        <v>-26.916666666666668</v>
      </c>
      <c r="AC30">
        <f t="shared" si="0"/>
        <v>0.64393939393939392</v>
      </c>
      <c r="AD30">
        <f t="shared" si="1"/>
        <v>17</v>
      </c>
    </row>
    <row r="31" spans="1:30" x14ac:dyDescent="0.3">
      <c r="A31" s="20" t="s">
        <v>39</v>
      </c>
      <c r="B31" s="1">
        <v>0.70454545454545459</v>
      </c>
      <c r="C31" s="2">
        <v>0.85606060606060597</v>
      </c>
      <c r="D31" s="2">
        <v>0.66666666666666663</v>
      </c>
      <c r="E31" s="2">
        <v>0.66666666666666663</v>
      </c>
      <c r="F31" s="2">
        <v>0.33333333333333331</v>
      </c>
      <c r="G31" s="2">
        <v>0.33333333333333331</v>
      </c>
      <c r="H31" s="2">
        <v>1</v>
      </c>
      <c r="I31" s="2">
        <v>0.66313131313131313</v>
      </c>
      <c r="J31" s="2">
        <v>0.8762626262626263</v>
      </c>
      <c r="K31" s="2">
        <v>0.60984848484848486</v>
      </c>
      <c r="L31" s="2">
        <v>0.60984848484848486</v>
      </c>
      <c r="M31" s="2">
        <v>0.25</v>
      </c>
      <c r="N31" s="2">
        <v>0.25</v>
      </c>
      <c r="O31" s="2">
        <v>0.96969696969696972</v>
      </c>
      <c r="P31" s="2">
        <v>0.55353535353535355</v>
      </c>
      <c r="Q31" s="2">
        <v>0.78282828282828276</v>
      </c>
      <c r="R31" s="2">
        <v>0.49621212121212122</v>
      </c>
      <c r="S31" s="2">
        <v>0.49621212121212122</v>
      </c>
      <c r="T31" s="2">
        <v>8.3333333333333329E-2</v>
      </c>
      <c r="U31" s="2">
        <v>8.3333333333333329E-2</v>
      </c>
      <c r="V31" s="2">
        <v>0.90909090909090906</v>
      </c>
      <c r="W31" s="1">
        <f>AVERAGE( _xlfn.RANK.AVG(B31,B:B), _xlfn.RANK.AVG(C31, C:C),_xlfn.RANK.AVG(D31, D:D),_xlfn.RANK.AVG(E31, E:E),_xlfn.RANK.AVG(F31, F:F),_xlfn.RANK.AVG(H31, H:H))</f>
        <v>30</v>
      </c>
      <c r="X31" s="2">
        <f>AVERAGE(_xlfn.RANK.AVG(I31,I:I), _xlfn.RANK.AVG(J31, J:J),_xlfn.RANK.AVG(K31, K:K),_xlfn.RANK.AVG(L31, L:L),_xlfn.RANK.AVG(M31, M:M),_xlfn.RANK.AVG(O31, O:O))</f>
        <v>12.166666666666666</v>
      </c>
      <c r="Y31" s="2">
        <f>AVERAGE(_xlfn.RANK.AVG(P31,P:P), _xlfn.RANK.AVG(Q31, Q:Q),_xlfn.RANK.AVG(R31, R:R),_xlfn.RANK.AVG(S31, S:S),_xlfn.RANK.AVG(T31, T:T),_xlfn.RANK.AVG(V31, V:V))</f>
        <v>43.166666666666664</v>
      </c>
      <c r="Z31" s="3">
        <f t="shared" si="3"/>
        <v>36.583333333333329</v>
      </c>
      <c r="AA31" s="12">
        <f>_xlfn.RANK.AVG(AB31, AB:AB)</f>
        <v>49</v>
      </c>
      <c r="AB31">
        <f t="shared" si="2"/>
        <v>-43.166666666666664</v>
      </c>
      <c r="AC31">
        <f t="shared" si="0"/>
        <v>0.49621212121212122</v>
      </c>
      <c r="AD31">
        <f t="shared" si="1"/>
        <v>59</v>
      </c>
    </row>
    <row r="32" spans="1:30" x14ac:dyDescent="0.3">
      <c r="A32" s="20" t="s">
        <v>48</v>
      </c>
      <c r="B32" s="1">
        <v>0.76666666666666683</v>
      </c>
      <c r="C32" s="2">
        <v>0.75757575757575768</v>
      </c>
      <c r="D32" s="2">
        <v>0.76893939393939392</v>
      </c>
      <c r="E32" s="2">
        <v>0.76893939393939392</v>
      </c>
      <c r="F32" s="2">
        <v>0.75</v>
      </c>
      <c r="G32" s="2">
        <v>0.75</v>
      </c>
      <c r="H32" s="2">
        <v>0.78787878787878785</v>
      </c>
      <c r="I32" s="2">
        <v>0.48585858585858588</v>
      </c>
      <c r="J32" s="2">
        <v>0.50505050505050508</v>
      </c>
      <c r="K32" s="2">
        <v>0.48106060606060602</v>
      </c>
      <c r="L32" s="2">
        <v>0.48106060606060608</v>
      </c>
      <c r="M32" s="2">
        <v>8.3333333333333329E-2</v>
      </c>
      <c r="N32" s="2">
        <v>8.3333333333333329E-2</v>
      </c>
      <c r="O32" s="2">
        <v>0.87878787878787878</v>
      </c>
      <c r="P32" s="2">
        <v>0.53989898989898999</v>
      </c>
      <c r="Q32" s="2">
        <v>0.59343434343434343</v>
      </c>
      <c r="R32" s="2">
        <v>0.52651515151515149</v>
      </c>
      <c r="S32" s="2">
        <v>0.52651515151515149</v>
      </c>
      <c r="T32" s="2">
        <v>8.3333333333333329E-2</v>
      </c>
      <c r="U32" s="2">
        <v>8.3333333333333329E-2</v>
      </c>
      <c r="V32" s="2">
        <v>0.96969696969696972</v>
      </c>
      <c r="W32" s="1">
        <f>AVERAGE( _xlfn.RANK.AVG(B32,B:B), _xlfn.RANK.AVG(C32, C:C),_xlfn.RANK.AVG(D32, D:D),_xlfn.RANK.AVG(E32, E:E),_xlfn.RANK.AVG(F32, F:F),_xlfn.RANK.AVG(H32, H:H))</f>
        <v>20.5</v>
      </c>
      <c r="X32" s="2">
        <f>AVERAGE(_xlfn.RANK.AVG(I32,I:I), _xlfn.RANK.AVG(J32, J:J),_xlfn.RANK.AVG(K32, K:K),_xlfn.RANK.AVG(L32, L:L),_xlfn.RANK.AVG(M32, M:M),_xlfn.RANK.AVG(O32, O:O))</f>
        <v>40.083333333333336</v>
      </c>
      <c r="Y32" s="2">
        <f>AVERAGE(_xlfn.RANK.AVG(P32,P:P), _xlfn.RANK.AVG(Q32, Q:Q),_xlfn.RANK.AVG(R32, R:R),_xlfn.RANK.AVG(S32, S:S),_xlfn.RANK.AVG(T32, T:T),_xlfn.RANK.AVG(V32, V:V))</f>
        <v>45</v>
      </c>
      <c r="Z32" s="3">
        <f t="shared" si="3"/>
        <v>32.75</v>
      </c>
      <c r="AA32" s="12">
        <f>_xlfn.RANK.AVG(AB32, AB:AB)</f>
        <v>51</v>
      </c>
      <c r="AB32">
        <f t="shared" si="2"/>
        <v>-45</v>
      </c>
      <c r="AC32">
        <f t="shared" si="0"/>
        <v>0.5265151515151516</v>
      </c>
      <c r="AD32">
        <f t="shared" si="1"/>
        <v>48</v>
      </c>
    </row>
    <row r="33" spans="1:30" x14ac:dyDescent="0.3">
      <c r="A33" s="20" t="s">
        <v>47</v>
      </c>
      <c r="B33" s="1">
        <v>0.59242424242424241</v>
      </c>
      <c r="C33" s="2">
        <v>0.62878787878787878</v>
      </c>
      <c r="D33" s="2">
        <v>0.58333333333333337</v>
      </c>
      <c r="E33" s="2">
        <v>0.58333333333333337</v>
      </c>
      <c r="F33" s="2">
        <v>0.16666666666666671</v>
      </c>
      <c r="G33" s="2">
        <v>0.16666666666666671</v>
      </c>
      <c r="H33" s="2">
        <v>1</v>
      </c>
      <c r="I33" s="2">
        <v>0.57979797979797987</v>
      </c>
      <c r="J33" s="2">
        <v>0.56565656565656575</v>
      </c>
      <c r="K33" s="2">
        <v>0.58333333333333337</v>
      </c>
      <c r="L33" s="2">
        <v>0.58333333333333337</v>
      </c>
      <c r="M33" s="2">
        <v>0.16666666666666671</v>
      </c>
      <c r="N33" s="2">
        <v>0.16666666666666671</v>
      </c>
      <c r="O33" s="2">
        <v>1</v>
      </c>
      <c r="P33" s="2">
        <v>0.54696969696969699</v>
      </c>
      <c r="Q33" s="2">
        <v>0.68939393939393945</v>
      </c>
      <c r="R33" s="2">
        <v>0.51136363636363635</v>
      </c>
      <c r="S33" s="2">
        <v>0.51136363636363635</v>
      </c>
      <c r="T33" s="2">
        <v>8.3333333333333329E-2</v>
      </c>
      <c r="U33" s="2">
        <v>8.3333333333333329E-2</v>
      </c>
      <c r="V33" s="2">
        <v>0.93939393939393945</v>
      </c>
      <c r="W33" s="1">
        <f>AVERAGE( _xlfn.RANK.AVG(B33,B:B), _xlfn.RANK.AVG(C33, C:C),_xlfn.RANK.AVG(D33, D:D),_xlfn.RANK.AVG(E33, E:E),_xlfn.RANK.AVG(F33, F:F),_xlfn.RANK.AVG(H33, H:H))</f>
        <v>51</v>
      </c>
      <c r="X33" s="2">
        <f>AVERAGE(_xlfn.RANK.AVG(I33,I:I), _xlfn.RANK.AVG(J33, J:J),_xlfn.RANK.AVG(K33, K:K),_xlfn.RANK.AVG(L33, L:L),_xlfn.RANK.AVG(M33, M:M),_xlfn.RANK.AVG(O33, O:O))</f>
        <v>20</v>
      </c>
      <c r="Y33" s="2">
        <f>AVERAGE(_xlfn.RANK.AVG(P33,P:P), _xlfn.RANK.AVG(Q33, Q:Q),_xlfn.RANK.AVG(R33, R:R),_xlfn.RANK.AVG(S33, S:S),_xlfn.RANK.AVG(T33, T:T),_xlfn.RANK.AVG(V33, V:V))</f>
        <v>43.666666666666664</v>
      </c>
      <c r="Z33" s="3">
        <f t="shared" si="3"/>
        <v>47.333333333333329</v>
      </c>
      <c r="AA33" s="12">
        <f>_xlfn.RANK.AVG(AB33, AB:AB)</f>
        <v>50</v>
      </c>
      <c r="AB33">
        <f t="shared" si="2"/>
        <v>-43.666666666666664</v>
      </c>
      <c r="AC33">
        <f t="shared" si="0"/>
        <v>0.51136363636363635</v>
      </c>
      <c r="AD33">
        <f t="shared" si="1"/>
        <v>50</v>
      </c>
    </row>
    <row r="34" spans="1:30" x14ac:dyDescent="0.3">
      <c r="A34" s="20" t="s">
        <v>44</v>
      </c>
      <c r="B34" s="1">
        <v>0.64040404040404053</v>
      </c>
      <c r="C34" s="2">
        <v>0.67171717171717171</v>
      </c>
      <c r="D34" s="2">
        <v>0.63257575757575768</v>
      </c>
      <c r="E34" s="2">
        <v>0.63257575757575757</v>
      </c>
      <c r="F34" s="2">
        <v>0.41666666666666669</v>
      </c>
      <c r="G34" s="2">
        <v>0.41666666666666669</v>
      </c>
      <c r="H34" s="2">
        <v>0.84848484848484851</v>
      </c>
      <c r="I34" s="2">
        <v>0.54595959595959598</v>
      </c>
      <c r="J34" s="2">
        <v>0.51767676767676751</v>
      </c>
      <c r="K34" s="2">
        <v>0.55303030303030309</v>
      </c>
      <c r="L34" s="2">
        <v>0.55303030303030309</v>
      </c>
      <c r="M34" s="2">
        <v>0.16666666666666671</v>
      </c>
      <c r="N34" s="2">
        <v>0.16666666666666671</v>
      </c>
      <c r="O34" s="2">
        <v>0.93939393939393945</v>
      </c>
      <c r="P34" s="2">
        <v>0.52424242424242418</v>
      </c>
      <c r="Q34" s="2">
        <v>0.46969696969696972</v>
      </c>
      <c r="R34" s="2">
        <v>0.53787878787878785</v>
      </c>
      <c r="S34" s="2">
        <v>0.53787878787878785</v>
      </c>
      <c r="T34" s="2">
        <v>0.16666666666666671</v>
      </c>
      <c r="U34" s="2">
        <v>0.16666666666666671</v>
      </c>
      <c r="V34" s="2">
        <v>0.90909090909090906</v>
      </c>
      <c r="W34" s="1">
        <f>AVERAGE( _xlfn.RANK.AVG(B34,B:B), _xlfn.RANK.AVG(C34, C:C),_xlfn.RANK.AVG(D34, D:D),_xlfn.RANK.AVG(E34, E:E),_xlfn.RANK.AVG(F34, F:F),_xlfn.RANK.AVG(H34, H:H))</f>
        <v>48.25</v>
      </c>
      <c r="X34" s="2">
        <f>AVERAGE(_xlfn.RANK.AVG(I34,I:I), _xlfn.RANK.AVG(J34, J:J),_xlfn.RANK.AVG(K34, K:K),_xlfn.RANK.AVG(L34, L:L),_xlfn.RANK.AVG(M34, M:M),_xlfn.RANK.AVG(O34, O:O))</f>
        <v>27.666666666666668</v>
      </c>
      <c r="Y34" s="2">
        <f>AVERAGE(_xlfn.RANK.AVG(P34,P:P), _xlfn.RANK.AVG(Q34, Q:Q),_xlfn.RANK.AVG(R34, R:R),_xlfn.RANK.AVG(S34, S:S),_xlfn.RANK.AVG(T34, T:T),_xlfn.RANK.AVG(V34, V:V))</f>
        <v>47.833333333333336</v>
      </c>
      <c r="Z34" s="3">
        <f t="shared" si="3"/>
        <v>48.041666666666671</v>
      </c>
      <c r="AA34" s="12">
        <f>_xlfn.RANK.AVG(AB34, AB:AB)</f>
        <v>55</v>
      </c>
      <c r="AB34">
        <f t="shared" si="2"/>
        <v>-47.833333333333336</v>
      </c>
      <c r="AC34">
        <f t="shared" si="0"/>
        <v>0.53787878787878785</v>
      </c>
      <c r="AD34">
        <f t="shared" si="1"/>
        <v>46</v>
      </c>
    </row>
    <row r="35" spans="1:30" x14ac:dyDescent="0.3">
      <c r="A35" s="20" t="s">
        <v>41</v>
      </c>
      <c r="B35" s="1">
        <v>0.63282828282828285</v>
      </c>
      <c r="C35" s="2">
        <v>0.72474747474747481</v>
      </c>
      <c r="D35" s="2">
        <v>0.60984848484848486</v>
      </c>
      <c r="E35" s="2">
        <v>0.60984848484848486</v>
      </c>
      <c r="F35" s="2">
        <v>0.25</v>
      </c>
      <c r="G35" s="2">
        <v>0.25</v>
      </c>
      <c r="H35" s="2">
        <v>0.96969696969696972</v>
      </c>
      <c r="I35" s="2">
        <v>0.51060606060606062</v>
      </c>
      <c r="J35" s="2">
        <v>0.55303030303030298</v>
      </c>
      <c r="K35" s="2">
        <v>0.5</v>
      </c>
      <c r="L35" s="2">
        <v>0.5</v>
      </c>
      <c r="M35" s="2">
        <v>0</v>
      </c>
      <c r="N35" s="2">
        <v>0</v>
      </c>
      <c r="O35" s="2">
        <v>1</v>
      </c>
      <c r="P35" s="2">
        <v>0.52777777777777779</v>
      </c>
      <c r="Q35" s="2">
        <v>0.63888888888888884</v>
      </c>
      <c r="R35" s="2">
        <v>0.5</v>
      </c>
      <c r="S35" s="2">
        <v>0.5</v>
      </c>
      <c r="T35" s="2">
        <v>0</v>
      </c>
      <c r="U35" s="2">
        <v>0</v>
      </c>
      <c r="V35" s="2">
        <v>1</v>
      </c>
      <c r="W35" s="1">
        <f>AVERAGE( _xlfn.RANK.AVG(B35,B:B), _xlfn.RANK.AVG(C35, C:C),_xlfn.RANK.AVG(D35, D:D),_xlfn.RANK.AVG(E35, E:E),_xlfn.RANK.AVG(F35, F:F),_xlfn.RANK.AVG(H35, H:H))</f>
        <v>47</v>
      </c>
      <c r="X35" s="2">
        <f>AVERAGE(_xlfn.RANK.AVG(I35,I:I), _xlfn.RANK.AVG(J35, J:J),_xlfn.RANK.AVG(K35, K:K),_xlfn.RANK.AVG(L35, L:L),_xlfn.RANK.AVG(M35, M:M),_xlfn.RANK.AVG(O35, O:O))</f>
        <v>33.083333333333336</v>
      </c>
      <c r="Y35" s="2">
        <f>AVERAGE(_xlfn.RANK.AVG(P35,P:P), _xlfn.RANK.AVG(Q35, Q:Q),_xlfn.RANK.AVG(R35, R:R),_xlfn.RANK.AVG(S35, S:S),_xlfn.RANK.AVG(T35, T:T),_xlfn.RANK.AVG(V35, V:V))</f>
        <v>46.583333333333336</v>
      </c>
      <c r="Z35" s="3">
        <f t="shared" si="3"/>
        <v>46.791666666666671</v>
      </c>
      <c r="AA35" s="12">
        <f>_xlfn.RANK.AVG(AB35, AB:AB)</f>
        <v>53</v>
      </c>
      <c r="AB35">
        <f t="shared" si="2"/>
        <v>-46.583333333333336</v>
      </c>
      <c r="AC35">
        <f t="shared" si="0"/>
        <v>0.5</v>
      </c>
      <c r="AD35">
        <f t="shared" si="1"/>
        <v>53</v>
      </c>
    </row>
    <row r="36" spans="1:30" x14ac:dyDescent="0.3">
      <c r="A36" s="20" t="s">
        <v>45</v>
      </c>
      <c r="B36" s="1">
        <v>0.55909090909090908</v>
      </c>
      <c r="C36" s="2">
        <v>0.62878787878787867</v>
      </c>
      <c r="D36" s="2">
        <v>0.54166666666666663</v>
      </c>
      <c r="E36" s="2">
        <v>0.54166666666666663</v>
      </c>
      <c r="F36" s="2">
        <v>8.3333333333333329E-2</v>
      </c>
      <c r="G36" s="2">
        <v>8.3333333333333329E-2</v>
      </c>
      <c r="H36" s="2">
        <v>1</v>
      </c>
      <c r="I36" s="2">
        <v>0.53232323232323231</v>
      </c>
      <c r="J36" s="2">
        <v>0.49494949494949497</v>
      </c>
      <c r="K36" s="2">
        <v>0.54166666666666663</v>
      </c>
      <c r="L36" s="2">
        <v>0.54166666666666663</v>
      </c>
      <c r="M36" s="2">
        <v>8.3333333333333329E-2</v>
      </c>
      <c r="N36" s="2">
        <v>8.3333333333333329E-2</v>
      </c>
      <c r="O36" s="2">
        <v>1</v>
      </c>
      <c r="P36" s="2">
        <v>0.47424242424242419</v>
      </c>
      <c r="Q36" s="2">
        <v>0.37121212121212122</v>
      </c>
      <c r="R36" s="2">
        <v>0.5</v>
      </c>
      <c r="S36" s="2">
        <v>0.5</v>
      </c>
      <c r="T36" s="2">
        <v>0</v>
      </c>
      <c r="U36" s="2">
        <v>0</v>
      </c>
      <c r="V36" s="2">
        <v>1</v>
      </c>
      <c r="W36" s="1">
        <f>AVERAGE( _xlfn.RANK.AVG(B36,B:B), _xlfn.RANK.AVG(C36, C:C),_xlfn.RANK.AVG(D36, D:D),_xlfn.RANK.AVG(E36, E:E),_xlfn.RANK.AVG(F36, F:F),_xlfn.RANK.AVG(H36, H:H))</f>
        <v>52.75</v>
      </c>
      <c r="X36" s="2">
        <f>AVERAGE(_xlfn.RANK.AVG(I36,I:I), _xlfn.RANK.AVG(J36, J:J),_xlfn.RANK.AVG(K36, K:K),_xlfn.RANK.AVG(L36, L:L),_xlfn.RANK.AVG(M36, M:M),_xlfn.RANK.AVG(O36, O:O))</f>
        <v>29.583333333333332</v>
      </c>
      <c r="Y36" s="2">
        <f>AVERAGE(_xlfn.RANK.AVG(P36,P:P), _xlfn.RANK.AVG(Q36, Q:Q),_xlfn.RANK.AVG(R36, R:R),_xlfn.RANK.AVG(S36, S:S),_xlfn.RANK.AVG(T36, T:T),_xlfn.RANK.AVG(V36, V:V))</f>
        <v>50.916666666666664</v>
      </c>
      <c r="Z36" s="3">
        <f t="shared" si="3"/>
        <v>51.833333333333329</v>
      </c>
      <c r="AA36" s="12">
        <f>_xlfn.RANK.AVG(AB36, AB:AB)</f>
        <v>59</v>
      </c>
      <c r="AB36">
        <f t="shared" si="2"/>
        <v>-50.916666666666664</v>
      </c>
      <c r="AC36">
        <f t="shared" si="0"/>
        <v>0.5</v>
      </c>
      <c r="AD36">
        <f t="shared" si="1"/>
        <v>53</v>
      </c>
    </row>
    <row r="37" spans="1:30" ht="15" thickBot="1" x14ac:dyDescent="0.35">
      <c r="A37" s="21" t="s">
        <v>49</v>
      </c>
      <c r="B37" s="1">
        <v>0.62070707070707076</v>
      </c>
      <c r="C37" s="2">
        <v>0.60353535353535359</v>
      </c>
      <c r="D37" s="2">
        <v>0.625</v>
      </c>
      <c r="E37" s="2">
        <v>0.625</v>
      </c>
      <c r="F37" s="2">
        <v>0.25</v>
      </c>
      <c r="G37" s="2">
        <v>0.25</v>
      </c>
      <c r="H37" s="2">
        <v>1</v>
      </c>
      <c r="I37" s="2">
        <v>0.4904040404040404</v>
      </c>
      <c r="J37" s="2">
        <v>0.45202020202020199</v>
      </c>
      <c r="K37" s="2">
        <v>0.5</v>
      </c>
      <c r="L37" s="2">
        <v>0.5</v>
      </c>
      <c r="M37" s="2">
        <v>0</v>
      </c>
      <c r="N37" s="2">
        <v>0</v>
      </c>
      <c r="O37" s="2">
        <v>1</v>
      </c>
      <c r="P37" s="2">
        <v>0.50454545454545452</v>
      </c>
      <c r="Q37" s="2">
        <v>0.52272727272727271</v>
      </c>
      <c r="R37" s="2">
        <v>0.5</v>
      </c>
      <c r="S37" s="2">
        <v>0.5</v>
      </c>
      <c r="T37" s="2">
        <v>0</v>
      </c>
      <c r="U37" s="2">
        <v>0</v>
      </c>
      <c r="V37" s="2">
        <v>1</v>
      </c>
      <c r="W37" s="1">
        <f>AVERAGE( _xlfn.RANK.AVG(B37,B:B), _xlfn.RANK.AVG(C37, C:C),_xlfn.RANK.AVG(D37, D:D),_xlfn.RANK.AVG(E37, E:E),_xlfn.RANK.AVG(F37, F:F),_xlfn.RANK.AVG(H37, H:H))</f>
        <v>48.25</v>
      </c>
      <c r="X37" s="2">
        <f>AVERAGE(_xlfn.RANK.AVG(I37,I:I), _xlfn.RANK.AVG(J37, J:J),_xlfn.RANK.AVG(K37, K:K),_xlfn.RANK.AVG(L37, L:L),_xlfn.RANK.AVG(M37, M:M),_xlfn.RANK.AVG(O37, O:O))</f>
        <v>35.833333333333336</v>
      </c>
      <c r="Y37" s="2">
        <f>AVERAGE(_xlfn.RANK.AVG(P37,P:P), _xlfn.RANK.AVG(Q37, Q:Q),_xlfn.RANK.AVG(R37, R:R),_xlfn.RANK.AVG(S37, S:S),_xlfn.RANK.AVG(T37, T:T),_xlfn.RANK.AVG(V37, V:V))</f>
        <v>49.333333333333336</v>
      </c>
      <c r="Z37" s="3">
        <f t="shared" si="3"/>
        <v>48.791666666666671</v>
      </c>
      <c r="AA37" s="13">
        <f>_xlfn.RANK.AVG(AB37, AB:AB)</f>
        <v>57</v>
      </c>
      <c r="AB37">
        <f t="shared" si="2"/>
        <v>-49.333333333333336</v>
      </c>
      <c r="AC37">
        <f t="shared" si="0"/>
        <v>0.5</v>
      </c>
      <c r="AD37">
        <f t="shared" si="1"/>
        <v>53</v>
      </c>
    </row>
    <row r="38" spans="1:30" x14ac:dyDescent="0.3">
      <c r="A38" s="19" t="s">
        <v>54</v>
      </c>
      <c r="B38" s="7">
        <v>0.78434343434343445</v>
      </c>
      <c r="C38" s="8">
        <v>0.78535353535353536</v>
      </c>
      <c r="D38" s="8">
        <v>0.78409090909090895</v>
      </c>
      <c r="E38" s="8">
        <v>0.78409090909090917</v>
      </c>
      <c r="F38" s="8">
        <v>0.75</v>
      </c>
      <c r="G38" s="8">
        <v>0.75</v>
      </c>
      <c r="H38" s="8">
        <v>0.81818181818181823</v>
      </c>
      <c r="I38" s="8">
        <v>0.58282828282828281</v>
      </c>
      <c r="J38" s="8">
        <v>0.65656565656565657</v>
      </c>
      <c r="K38" s="8">
        <v>0.56439393939393934</v>
      </c>
      <c r="L38" s="8">
        <v>0.56439393939393945</v>
      </c>
      <c r="M38" s="8">
        <v>0.25</v>
      </c>
      <c r="N38" s="8">
        <v>0.25</v>
      </c>
      <c r="O38" s="8">
        <v>0.87878787878787878</v>
      </c>
      <c r="P38" s="8">
        <v>0.67727272727272725</v>
      </c>
      <c r="Q38" s="8">
        <v>0.73484848484848486</v>
      </c>
      <c r="R38" s="8">
        <v>0.66287878787878785</v>
      </c>
      <c r="S38" s="8">
        <v>0.66287878787878785</v>
      </c>
      <c r="T38" s="8">
        <v>0.41666666666666669</v>
      </c>
      <c r="U38" s="8">
        <v>0.41666666666666669</v>
      </c>
      <c r="V38" s="8">
        <v>0.90909090909090906</v>
      </c>
      <c r="W38" s="7">
        <f>AVERAGE( _xlfn.RANK.AVG(B38,B:B), _xlfn.RANK.AVG(C38, C:C),_xlfn.RANK.AVG(D38, D:D),_xlfn.RANK.AVG(E38, E:E),_xlfn.RANK.AVG(F38, F:F),_xlfn.RANK.AVG(H38, H:H))</f>
        <v>16.25</v>
      </c>
      <c r="X38" s="8">
        <f>AVERAGE(_xlfn.RANK.AVG(I38,I:I), _xlfn.RANK.AVG(J38, J:J),_xlfn.RANK.AVG(K38, K:K),_xlfn.RANK.AVG(L38, L:L),_xlfn.RANK.AVG(M38, M:M),_xlfn.RANK.AVG(O38, O:O))</f>
        <v>20.166666666666668</v>
      </c>
      <c r="Y38" s="8">
        <f>AVERAGE(_xlfn.RANK.AVG(P38,P:P), _xlfn.RANK.AVG(Q38, Q:Q),_xlfn.RANK.AVG(R38, R:R),_xlfn.RANK.AVG(S38, S:S),_xlfn.RANK.AVG(T38, T:T),_xlfn.RANK.AVG(V38, V:V))</f>
        <v>18.75</v>
      </c>
      <c r="Z38" s="9">
        <f>AVERAGE(W38, Y38)</f>
        <v>17.5</v>
      </c>
      <c r="AA38" s="11">
        <f>_xlfn.RANK.AVG(AB38, AB:AB)</f>
        <v>10</v>
      </c>
      <c r="AB38">
        <f t="shared" si="2"/>
        <v>-18.75</v>
      </c>
      <c r="AC38">
        <f t="shared" si="0"/>
        <v>0.66287878787878785</v>
      </c>
      <c r="AD38">
        <f t="shared" si="1"/>
        <v>12</v>
      </c>
    </row>
    <row r="39" spans="1:30" x14ac:dyDescent="0.3">
      <c r="A39" s="20" t="s">
        <v>57</v>
      </c>
      <c r="B39" s="1">
        <v>0.71767676767676769</v>
      </c>
      <c r="C39" s="2">
        <v>0.7247474747474747</v>
      </c>
      <c r="D39" s="2">
        <v>0.71590909090909105</v>
      </c>
      <c r="E39" s="2">
        <v>0.71590909090909094</v>
      </c>
      <c r="F39" s="2">
        <v>0.58333333333333337</v>
      </c>
      <c r="G39" s="2">
        <v>0.58333333333333337</v>
      </c>
      <c r="H39" s="2">
        <v>0.84848484848484851</v>
      </c>
      <c r="I39" s="2">
        <v>0.63737373737373726</v>
      </c>
      <c r="J39" s="2">
        <v>0.67171717171717171</v>
      </c>
      <c r="K39" s="2">
        <v>0.62878787878787867</v>
      </c>
      <c r="L39" s="2">
        <v>0.62878787878787878</v>
      </c>
      <c r="M39" s="2">
        <v>0.5</v>
      </c>
      <c r="N39" s="2">
        <v>0.5</v>
      </c>
      <c r="O39" s="2">
        <v>0.75757575757575757</v>
      </c>
      <c r="P39" s="2">
        <v>0.68131313131313131</v>
      </c>
      <c r="Q39" s="2">
        <v>0.72474747474747481</v>
      </c>
      <c r="R39" s="2">
        <v>0.67045454545454553</v>
      </c>
      <c r="S39" s="2">
        <v>0.67045454545454541</v>
      </c>
      <c r="T39" s="2">
        <v>0.58333333333333337</v>
      </c>
      <c r="U39" s="2">
        <v>0.58333333333333337</v>
      </c>
      <c r="V39" s="2">
        <v>0.75757575757575757</v>
      </c>
      <c r="W39" s="1">
        <f>AVERAGE( _xlfn.RANK.AVG(B39,B:B), _xlfn.RANK.AVG(C39, C:C),_xlfn.RANK.AVG(D39, D:D),_xlfn.RANK.AVG(E39, E:E),_xlfn.RANK.AVG(F39, F:F),_xlfn.RANK.AVG(H39, H:H))</f>
        <v>32.5</v>
      </c>
      <c r="X39" s="2">
        <f>AVERAGE(_xlfn.RANK.AVG(I39,I:I), _xlfn.RANK.AVG(J39, J:J),_xlfn.RANK.AVG(K39, K:K),_xlfn.RANK.AVG(L39, L:L),_xlfn.RANK.AVG(M39, M:M),_xlfn.RANK.AVG(O39, O:O))</f>
        <v>15.083333333333334</v>
      </c>
      <c r="Y39" s="2">
        <f>AVERAGE(_xlfn.RANK.AVG(P39,P:P), _xlfn.RANK.AVG(Q39, Q:Q),_xlfn.RANK.AVG(R39, R:R),_xlfn.RANK.AVG(S39, S:S),_xlfn.RANK.AVG(T39, T:T),_xlfn.RANK.AVG(V39, V:V))</f>
        <v>20.166666666666668</v>
      </c>
      <c r="Z39" s="3">
        <f>AVERAGE(W39,Y39)</f>
        <v>26.333333333333336</v>
      </c>
      <c r="AA39" s="12">
        <f>_xlfn.RANK.AVG(AB39, AB:AB)</f>
        <v>14</v>
      </c>
      <c r="AB39">
        <f t="shared" si="2"/>
        <v>-20.166666666666668</v>
      </c>
      <c r="AC39">
        <f t="shared" si="0"/>
        <v>0.67045454545454553</v>
      </c>
      <c r="AD39">
        <f t="shared" si="1"/>
        <v>11</v>
      </c>
    </row>
    <row r="40" spans="1:30" x14ac:dyDescent="0.3">
      <c r="A40" s="20" t="s">
        <v>56</v>
      </c>
      <c r="B40" s="1">
        <v>0.84090909090909094</v>
      </c>
      <c r="C40" s="2">
        <v>0.74242424242424243</v>
      </c>
      <c r="D40" s="2">
        <v>0.74242424242424243</v>
      </c>
      <c r="E40" s="2">
        <v>1</v>
      </c>
      <c r="F40" s="2">
        <v>1</v>
      </c>
      <c r="G40" s="2">
        <v>0.48484848484848492</v>
      </c>
      <c r="H40" s="2">
        <v>0.57373737373737377</v>
      </c>
      <c r="I40" s="2">
        <v>0.68686868686868674</v>
      </c>
      <c r="J40" s="2">
        <v>0.54545454545454541</v>
      </c>
      <c r="K40" s="2">
        <v>0.54545454545454541</v>
      </c>
      <c r="L40" s="2">
        <v>1</v>
      </c>
      <c r="M40" s="2">
        <v>1</v>
      </c>
      <c r="N40" s="2">
        <v>9.0909090909090912E-2</v>
      </c>
      <c r="O40" s="2">
        <v>0.1212121212121212</v>
      </c>
      <c r="P40" s="2">
        <v>0.59191919191919196</v>
      </c>
      <c r="Q40" s="2">
        <v>0.71717171717171724</v>
      </c>
      <c r="R40" s="2">
        <v>0.56060606060606055</v>
      </c>
      <c r="S40" s="2">
        <v>0.56060606060606055</v>
      </c>
      <c r="T40" s="2">
        <v>1</v>
      </c>
      <c r="U40" s="2">
        <v>1</v>
      </c>
      <c r="V40" s="2">
        <v>0.1212121212121212</v>
      </c>
      <c r="W40" s="1">
        <f>AVERAGE( _xlfn.RANK.AVG(B40,B:B), _xlfn.RANK.AVG(C40, C:C),_xlfn.RANK.AVG(D40, D:D),_xlfn.RANK.AVG(E40, E:E),_xlfn.RANK.AVG(F40, F:F),_xlfn.RANK.AVG(H40, H:H))</f>
        <v>19.5</v>
      </c>
      <c r="X40" s="2">
        <f>AVERAGE(_xlfn.RANK.AVG(I40,I:I), _xlfn.RANK.AVG(J40, J:J),_xlfn.RANK.AVG(K40, K:K),_xlfn.RANK.AVG(L40, L:L),_xlfn.RANK.AVG(M40, M:M),_xlfn.RANK.AVG(O40, O:O))</f>
        <v>19.416666666666668</v>
      </c>
      <c r="Y40" s="2">
        <f>AVERAGE(_xlfn.RANK.AVG(P40,P:P), _xlfn.RANK.AVG(Q40, Q:Q),_xlfn.RANK.AVG(R40, R:R),_xlfn.RANK.AVG(S40, S:S),_xlfn.RANK.AVG(T40, T:T),_xlfn.RANK.AVG(V40, V:V))</f>
        <v>35.166666666666664</v>
      </c>
      <c r="Z40" s="3">
        <f t="shared" ref="Z40:Z49" si="4">AVERAGE(W40,Y40)</f>
        <v>27.333333333333332</v>
      </c>
      <c r="AA40" s="12">
        <f>_xlfn.RANK.AVG(AB40, AB:AB)</f>
        <v>38</v>
      </c>
      <c r="AB40">
        <f t="shared" si="2"/>
        <v>-35.166666666666664</v>
      </c>
      <c r="AC40">
        <f t="shared" si="0"/>
        <v>0.56060606060606066</v>
      </c>
      <c r="AD40">
        <f t="shared" si="1"/>
        <v>39</v>
      </c>
    </row>
    <row r="41" spans="1:30" x14ac:dyDescent="0.3">
      <c r="A41" s="20" t="s">
        <v>58</v>
      </c>
      <c r="B41" s="1">
        <v>0.75</v>
      </c>
      <c r="C41" s="2">
        <v>0.8712121212121211</v>
      </c>
      <c r="D41" s="2">
        <v>0.71969696969696972</v>
      </c>
      <c r="E41" s="2">
        <v>0.71969696969696972</v>
      </c>
      <c r="F41" s="2">
        <v>0.5</v>
      </c>
      <c r="G41" s="2">
        <v>0.5</v>
      </c>
      <c r="H41" s="2">
        <v>0.93939393939393945</v>
      </c>
      <c r="I41" s="2">
        <v>0.61893939393939401</v>
      </c>
      <c r="J41" s="2">
        <v>0.54924242424242431</v>
      </c>
      <c r="K41" s="2">
        <v>0.63636363636363624</v>
      </c>
      <c r="L41" s="2">
        <v>0.63636363636363635</v>
      </c>
      <c r="M41" s="2">
        <v>0.66666666666666663</v>
      </c>
      <c r="N41" s="2">
        <v>0.66666666666666663</v>
      </c>
      <c r="O41" s="2">
        <v>0.60606060606060608</v>
      </c>
      <c r="P41" s="2">
        <v>0.60252525252525257</v>
      </c>
      <c r="Q41" s="2">
        <v>0.57323232323232332</v>
      </c>
      <c r="R41" s="2">
        <v>0.60984848484848486</v>
      </c>
      <c r="S41" s="2">
        <v>0.60984848484848486</v>
      </c>
      <c r="T41" s="2">
        <v>0.25</v>
      </c>
      <c r="U41" s="2">
        <v>0.25</v>
      </c>
      <c r="V41" s="2">
        <v>0.96969696969696972</v>
      </c>
      <c r="W41" s="1">
        <f>AVERAGE( _xlfn.RANK.AVG(B41,B:B), _xlfn.RANK.AVG(C41, C:C),_xlfn.RANK.AVG(D41, D:D),_xlfn.RANK.AVG(E41, E:E),_xlfn.RANK.AVG(F41, F:F),_xlfn.RANK.AVG(H41, H:H))</f>
        <v>23.75</v>
      </c>
      <c r="X41" s="2">
        <f>AVERAGE(_xlfn.RANK.AVG(I41,I:I), _xlfn.RANK.AVG(J41, J:J),_xlfn.RANK.AVG(K41, K:K),_xlfn.RANK.AVG(L41, L:L),_xlfn.RANK.AVG(M41, M:M),_xlfn.RANK.AVG(O41, O:O))</f>
        <v>19.416666666666668</v>
      </c>
      <c r="Y41" s="2">
        <f>AVERAGE(_xlfn.RANK.AVG(P41,P:P), _xlfn.RANK.AVG(Q41, Q:Q),_xlfn.RANK.AVG(R41, R:R),_xlfn.RANK.AVG(S41, S:S),_xlfn.RANK.AVG(T41, T:T),_xlfn.RANK.AVG(V41, V:V))</f>
        <v>32.666666666666664</v>
      </c>
      <c r="Z41" s="3">
        <f t="shared" si="4"/>
        <v>28.208333333333332</v>
      </c>
      <c r="AA41" s="12">
        <f>_xlfn.RANK.AVG(AB41, AB:AB)</f>
        <v>32</v>
      </c>
      <c r="AB41">
        <f t="shared" si="2"/>
        <v>-32.666666666666664</v>
      </c>
      <c r="AC41">
        <f t="shared" si="0"/>
        <v>0.60984848484848486</v>
      </c>
      <c r="AD41">
        <f t="shared" si="1"/>
        <v>26</v>
      </c>
    </row>
    <row r="42" spans="1:30" x14ac:dyDescent="0.3">
      <c r="A42" s="20" t="s">
        <v>55</v>
      </c>
      <c r="B42" s="1">
        <v>0.78434343434343445</v>
      </c>
      <c r="C42" s="2">
        <v>0.78535353535353536</v>
      </c>
      <c r="D42" s="2">
        <v>0.78409090909090895</v>
      </c>
      <c r="E42" s="2">
        <v>0.78409090909090917</v>
      </c>
      <c r="F42" s="2">
        <v>0.75</v>
      </c>
      <c r="G42" s="2">
        <v>0.75</v>
      </c>
      <c r="H42" s="2">
        <v>0.81818181818181823</v>
      </c>
      <c r="I42" s="2">
        <v>0.48838383838383842</v>
      </c>
      <c r="J42" s="2">
        <v>0.57828282828282829</v>
      </c>
      <c r="K42" s="2">
        <v>0.46590909090909088</v>
      </c>
      <c r="L42" s="2">
        <v>0.46590909090909088</v>
      </c>
      <c r="M42" s="2">
        <v>8.3333333333333329E-2</v>
      </c>
      <c r="N42" s="2">
        <v>8.3333333333333329E-2</v>
      </c>
      <c r="O42" s="2">
        <v>0.84848484848484851</v>
      </c>
      <c r="P42" s="2">
        <v>0.60707070707070709</v>
      </c>
      <c r="Q42" s="2">
        <v>0.73232323232323238</v>
      </c>
      <c r="R42" s="2">
        <v>0.57575757575757569</v>
      </c>
      <c r="S42" s="2">
        <v>0.5757575757575758</v>
      </c>
      <c r="T42" s="2">
        <v>0.33333333333333331</v>
      </c>
      <c r="U42" s="2">
        <v>0.33333333333333331</v>
      </c>
      <c r="V42" s="2">
        <v>0.81818181818181823</v>
      </c>
      <c r="W42" s="1">
        <f>AVERAGE( _xlfn.RANK.AVG(B42,B:B), _xlfn.RANK.AVG(C42, C:C),_xlfn.RANK.AVG(D42, D:D),_xlfn.RANK.AVG(E42, E:E),_xlfn.RANK.AVG(F42, F:F),_xlfn.RANK.AVG(H42, H:H))</f>
        <v>16.25</v>
      </c>
      <c r="X42" s="2">
        <f>AVERAGE(_xlfn.RANK.AVG(I42,I:I), _xlfn.RANK.AVG(J42, J:J),_xlfn.RANK.AVG(K42, K:K),_xlfn.RANK.AVG(L42, L:L),_xlfn.RANK.AVG(M42, M:M),_xlfn.RANK.AVG(O42, O:O))</f>
        <v>38.75</v>
      </c>
      <c r="Y42" s="2">
        <f>AVERAGE(_xlfn.RANK.AVG(P42,P:P), _xlfn.RANK.AVG(Q42, Q:Q),_xlfn.RANK.AVG(R42, R:R),_xlfn.RANK.AVG(S42, S:S),_xlfn.RANK.AVG(T42, T:T),_xlfn.RANK.AVG(V42, V:V))</f>
        <v>33.666666666666664</v>
      </c>
      <c r="Z42" s="3">
        <f t="shared" si="4"/>
        <v>24.958333333333332</v>
      </c>
      <c r="AA42" s="12">
        <f>_xlfn.RANK.AVG(AB42, AB:AB)</f>
        <v>34.5</v>
      </c>
      <c r="AB42">
        <f t="shared" si="2"/>
        <v>-33.666666666666664</v>
      </c>
      <c r="AC42">
        <f t="shared" si="0"/>
        <v>0.5757575757575758</v>
      </c>
      <c r="AD42">
        <f t="shared" si="1"/>
        <v>37</v>
      </c>
    </row>
    <row r="43" spans="1:30" x14ac:dyDescent="0.3">
      <c r="A43" s="20" t="s">
        <v>59</v>
      </c>
      <c r="B43" s="1">
        <v>0.75</v>
      </c>
      <c r="C43" s="2">
        <v>0.8712121212121211</v>
      </c>
      <c r="D43" s="2">
        <v>0.71969696969696972</v>
      </c>
      <c r="E43" s="2">
        <v>0.71969696969696972</v>
      </c>
      <c r="F43" s="2">
        <v>0.5</v>
      </c>
      <c r="G43" s="2">
        <v>0.5</v>
      </c>
      <c r="H43" s="2">
        <v>0.93939393939393945</v>
      </c>
      <c r="I43" s="2">
        <v>0.48964646464646472</v>
      </c>
      <c r="J43" s="2">
        <v>0.52398989898989901</v>
      </c>
      <c r="K43" s="2">
        <v>0.48106060606060608</v>
      </c>
      <c r="L43" s="2">
        <v>0.48106060606060608</v>
      </c>
      <c r="M43" s="2">
        <v>0.41666666666666669</v>
      </c>
      <c r="N43" s="2">
        <v>0.41666666666666669</v>
      </c>
      <c r="O43" s="2">
        <v>0.54545454545454541</v>
      </c>
      <c r="P43" s="2">
        <v>0.61969696969696975</v>
      </c>
      <c r="Q43" s="2">
        <v>0.65909090909090906</v>
      </c>
      <c r="R43" s="2">
        <v>0.60984848484848486</v>
      </c>
      <c r="S43" s="2">
        <v>0.60984848484848486</v>
      </c>
      <c r="T43" s="2">
        <v>0.25</v>
      </c>
      <c r="U43" s="2">
        <v>0.25</v>
      </c>
      <c r="V43" s="2">
        <v>0.96969696969696972</v>
      </c>
      <c r="W43" s="1">
        <f>AVERAGE( _xlfn.RANK.AVG(B43,B:B), _xlfn.RANK.AVG(C43, C:C),_xlfn.RANK.AVG(D43, D:D),_xlfn.RANK.AVG(E43, E:E),_xlfn.RANK.AVG(F43, F:F),_xlfn.RANK.AVG(H43, H:H))</f>
        <v>23.75</v>
      </c>
      <c r="X43" s="2">
        <f>AVERAGE(_xlfn.RANK.AVG(I43,I:I), _xlfn.RANK.AVG(J43, J:J),_xlfn.RANK.AVG(K43, K:K),_xlfn.RANK.AVG(L43, L:L),_xlfn.RANK.AVG(M43, M:M),_xlfn.RANK.AVG(O43, O:O))</f>
        <v>38.083333333333336</v>
      </c>
      <c r="Y43" s="2">
        <f>AVERAGE(_xlfn.RANK.AVG(P43,P:P), _xlfn.RANK.AVG(Q43, Q:Q),_xlfn.RANK.AVG(R43, R:R),_xlfn.RANK.AVG(S43, S:S),_xlfn.RANK.AVG(T43, T:T),_xlfn.RANK.AVG(V43, V:V))</f>
        <v>28.916666666666668</v>
      </c>
      <c r="Z43" s="3">
        <f t="shared" si="4"/>
        <v>26.333333333333336</v>
      </c>
      <c r="AA43" s="12">
        <f>_xlfn.RANK.AVG(AB43, AB:AB)</f>
        <v>28</v>
      </c>
      <c r="AB43">
        <f t="shared" si="2"/>
        <v>-28.916666666666668</v>
      </c>
      <c r="AC43">
        <f t="shared" si="0"/>
        <v>0.60984848484848486</v>
      </c>
      <c r="AD43">
        <f t="shared" si="1"/>
        <v>26</v>
      </c>
    </row>
    <row r="44" spans="1:30" x14ac:dyDescent="0.3">
      <c r="A44" s="20" t="s">
        <v>50</v>
      </c>
      <c r="B44" s="1">
        <v>0.695959595959596</v>
      </c>
      <c r="C44" s="2">
        <v>0.70707070707070707</v>
      </c>
      <c r="D44" s="2">
        <v>0.69318181818181823</v>
      </c>
      <c r="E44" s="2">
        <v>0.69318181818181823</v>
      </c>
      <c r="F44" s="2">
        <v>0.41666666666666669</v>
      </c>
      <c r="G44" s="2">
        <v>0.41666666666666669</v>
      </c>
      <c r="H44" s="2">
        <v>0.96969696969696972</v>
      </c>
      <c r="I44" s="2">
        <v>0.57020202020202015</v>
      </c>
      <c r="J44" s="2">
        <v>0.57828282828282818</v>
      </c>
      <c r="K44" s="2">
        <v>0.56818181818181823</v>
      </c>
      <c r="L44" s="2">
        <v>0.56818181818181823</v>
      </c>
      <c r="M44" s="2">
        <v>0.16666666666666671</v>
      </c>
      <c r="N44" s="2">
        <v>0.16666666666666671</v>
      </c>
      <c r="O44" s="2">
        <v>0.96969696969696972</v>
      </c>
      <c r="P44" s="2">
        <v>0.58080808080808088</v>
      </c>
      <c r="Q44" s="2">
        <v>0.58585858585858586</v>
      </c>
      <c r="R44" s="2">
        <v>0.57954545454545447</v>
      </c>
      <c r="S44" s="2">
        <v>0.57954545454545459</v>
      </c>
      <c r="T44" s="2">
        <v>0.25</v>
      </c>
      <c r="U44" s="2">
        <v>0.25</v>
      </c>
      <c r="V44" s="2">
        <v>0.90909090909090906</v>
      </c>
      <c r="W44" s="1">
        <f>AVERAGE( _xlfn.RANK.AVG(B44,B:B), _xlfn.RANK.AVG(C44, C:C),_xlfn.RANK.AVG(D44, D:D),_xlfn.RANK.AVG(E44, E:E),_xlfn.RANK.AVG(F44, F:F),_xlfn.RANK.AVG(H44, H:H))</f>
        <v>36.5</v>
      </c>
      <c r="X44" s="2">
        <f>AVERAGE(_xlfn.RANK.AVG(I44,I:I), _xlfn.RANK.AVG(J44, J:J),_xlfn.RANK.AVG(K44, K:K),_xlfn.RANK.AVG(L44, L:L),_xlfn.RANK.AVG(M44, M:M),_xlfn.RANK.AVG(O44, O:O))</f>
        <v>21.75</v>
      </c>
      <c r="Y44" s="2">
        <f>AVERAGE(_xlfn.RANK.AVG(P44,P:P), _xlfn.RANK.AVG(Q44, Q:Q),_xlfn.RANK.AVG(R44, R:R),_xlfn.RANK.AVG(S44, S:S),_xlfn.RANK.AVG(T44, T:T),_xlfn.RANK.AVG(V44, V:V))</f>
        <v>39.5</v>
      </c>
      <c r="Z44" s="3">
        <f t="shared" si="4"/>
        <v>38</v>
      </c>
      <c r="AA44" s="12">
        <f>_xlfn.RANK.AVG(AB44, AB:AB)</f>
        <v>45</v>
      </c>
      <c r="AB44">
        <f t="shared" si="2"/>
        <v>-39.5</v>
      </c>
      <c r="AC44">
        <f t="shared" si="0"/>
        <v>0.57954545454545459</v>
      </c>
      <c r="AD44">
        <f t="shared" si="1"/>
        <v>35</v>
      </c>
    </row>
    <row r="45" spans="1:30" x14ac:dyDescent="0.3">
      <c r="A45" s="20" t="s">
        <v>60</v>
      </c>
      <c r="B45" s="1">
        <v>0.75555555555555565</v>
      </c>
      <c r="C45" s="2">
        <v>0.79292929292929293</v>
      </c>
      <c r="D45" s="2">
        <v>0.7462121212121211</v>
      </c>
      <c r="E45" s="2">
        <v>0.74621212121212122</v>
      </c>
      <c r="F45" s="2">
        <v>0.91666666666666663</v>
      </c>
      <c r="G45" s="2">
        <v>0.91666666666666663</v>
      </c>
      <c r="H45" s="2">
        <v>0.5757575757575758</v>
      </c>
      <c r="I45" s="2">
        <v>0.50101010101010102</v>
      </c>
      <c r="J45" s="2">
        <v>0.59595959595959602</v>
      </c>
      <c r="K45" s="2">
        <v>0.47727272727272729</v>
      </c>
      <c r="L45" s="2">
        <v>0.47727272727272718</v>
      </c>
      <c r="M45" s="2">
        <v>0.16666666666666671</v>
      </c>
      <c r="N45" s="2">
        <v>0.16666666666666671</v>
      </c>
      <c r="O45" s="2">
        <v>0.78787878787878785</v>
      </c>
      <c r="P45" s="2">
        <v>0.51666666666666661</v>
      </c>
      <c r="Q45" s="2">
        <v>0.64393939393939392</v>
      </c>
      <c r="R45" s="2">
        <v>0.48484848484848481</v>
      </c>
      <c r="S45" s="2">
        <v>0.48484848484848492</v>
      </c>
      <c r="T45" s="2">
        <v>0.33333333333333331</v>
      </c>
      <c r="U45" s="2">
        <v>0.33333333333333331</v>
      </c>
      <c r="V45" s="2">
        <v>0.63636363636363635</v>
      </c>
      <c r="W45" s="1">
        <f>AVERAGE( _xlfn.RANK.AVG(B45,B:B), _xlfn.RANK.AVG(C45, C:C),_xlfn.RANK.AVG(D45, D:D),_xlfn.RANK.AVG(E45, E:E),_xlfn.RANK.AVG(F45, F:F),_xlfn.RANK.AVG(H45, H:H))</f>
        <v>21.166666666666668</v>
      </c>
      <c r="X45" s="2">
        <f>AVERAGE(_xlfn.RANK.AVG(I45,I:I), _xlfn.RANK.AVG(J45, J:J),_xlfn.RANK.AVG(K45, K:K),_xlfn.RANK.AVG(L45, L:L),_xlfn.RANK.AVG(M45, M:M),_xlfn.RANK.AVG(O45, O:O))</f>
        <v>35.916666666666664</v>
      </c>
      <c r="Y45" s="2">
        <f>AVERAGE(_xlfn.RANK.AVG(P45,P:P), _xlfn.RANK.AVG(Q45, Q:Q),_xlfn.RANK.AVG(R45, R:R),_xlfn.RANK.AVG(S45, S:S),_xlfn.RANK.AVG(T45, T:T),_xlfn.RANK.AVG(V45, V:V))</f>
        <v>52.166666666666664</v>
      </c>
      <c r="Z45" s="3">
        <f t="shared" si="4"/>
        <v>36.666666666666664</v>
      </c>
      <c r="AA45" s="12">
        <f>_xlfn.RANK.AVG(AB45, AB:AB)</f>
        <v>61</v>
      </c>
      <c r="AB45">
        <f t="shared" si="2"/>
        <v>-52.166666666666664</v>
      </c>
      <c r="AC45">
        <f t="shared" si="0"/>
        <v>0.48484848484848486</v>
      </c>
      <c r="AD45">
        <f t="shared" si="1"/>
        <v>63</v>
      </c>
    </row>
    <row r="46" spans="1:30" x14ac:dyDescent="0.3">
      <c r="A46" s="20" t="s">
        <v>51</v>
      </c>
      <c r="B46" s="1">
        <v>0.695959595959596</v>
      </c>
      <c r="C46" s="2">
        <v>0.70707070707070707</v>
      </c>
      <c r="D46" s="2">
        <v>0.69318181818181823</v>
      </c>
      <c r="E46" s="2">
        <v>0.69318181818181823</v>
      </c>
      <c r="F46" s="2">
        <v>0.41666666666666669</v>
      </c>
      <c r="G46" s="2">
        <v>0.41666666666666669</v>
      </c>
      <c r="H46" s="2">
        <v>0.96969696969696972</v>
      </c>
      <c r="I46" s="2">
        <v>0.55000000000000004</v>
      </c>
      <c r="J46" s="2">
        <v>0.59848484848484851</v>
      </c>
      <c r="K46" s="2">
        <v>0.53787878787878785</v>
      </c>
      <c r="L46" s="2">
        <v>0.53787878787878785</v>
      </c>
      <c r="M46" s="2">
        <v>0.16666666666666671</v>
      </c>
      <c r="N46" s="2">
        <v>0.16666666666666671</v>
      </c>
      <c r="O46" s="2">
        <v>0.90909090909090906</v>
      </c>
      <c r="P46" s="2">
        <v>0.55252525252525253</v>
      </c>
      <c r="Q46" s="2">
        <v>0.59595959595959591</v>
      </c>
      <c r="R46" s="2">
        <v>0.54166666666666663</v>
      </c>
      <c r="S46" s="2">
        <v>0.54166666666666663</v>
      </c>
      <c r="T46" s="2">
        <v>8.3333333333333329E-2</v>
      </c>
      <c r="U46" s="2">
        <v>8.3333333333333329E-2</v>
      </c>
      <c r="V46" s="2">
        <v>1</v>
      </c>
      <c r="W46" s="1">
        <f>AVERAGE( _xlfn.RANK.AVG(B46,B:B), _xlfn.RANK.AVG(C46, C:C),_xlfn.RANK.AVG(D46, D:D),_xlfn.RANK.AVG(E46, E:E),_xlfn.RANK.AVG(F46, F:F),_xlfn.RANK.AVG(H46, H:H))</f>
        <v>36.5</v>
      </c>
      <c r="X46" s="2">
        <f>AVERAGE(_xlfn.RANK.AVG(I46,I:I), _xlfn.RANK.AVG(J46, J:J),_xlfn.RANK.AVG(K46, K:K),_xlfn.RANK.AVG(L46, L:L),_xlfn.RANK.AVG(M46, M:M),_xlfn.RANK.AVG(O46, O:O))</f>
        <v>26.666666666666668</v>
      </c>
      <c r="Y46" s="2">
        <f>AVERAGE(_xlfn.RANK.AVG(P46,P:P), _xlfn.RANK.AVG(Q46, Q:Q),_xlfn.RANK.AVG(R46, R:R),_xlfn.RANK.AVG(S46, S:S),_xlfn.RANK.AVG(T46, T:T),_xlfn.RANK.AVG(V46, V:V))</f>
        <v>41.083333333333336</v>
      </c>
      <c r="Z46" s="3">
        <f t="shared" si="4"/>
        <v>38.791666666666671</v>
      </c>
      <c r="AA46" s="12">
        <f>_xlfn.RANK.AVG(AB46, AB:AB)</f>
        <v>46</v>
      </c>
      <c r="AB46">
        <f t="shared" si="2"/>
        <v>-41.083333333333336</v>
      </c>
      <c r="AC46">
        <f t="shared" si="0"/>
        <v>0.54166666666666674</v>
      </c>
      <c r="AD46">
        <f t="shared" si="1"/>
        <v>42</v>
      </c>
    </row>
    <row r="47" spans="1:30" x14ac:dyDescent="0.3">
      <c r="A47" s="20" t="s">
        <v>52</v>
      </c>
      <c r="B47" s="1">
        <v>0.64949494949494946</v>
      </c>
      <c r="C47" s="2">
        <v>0.73232323232323226</v>
      </c>
      <c r="D47" s="2">
        <v>0.62878787878787867</v>
      </c>
      <c r="E47" s="2">
        <v>0.62878787878787878</v>
      </c>
      <c r="F47" s="2">
        <v>0.5</v>
      </c>
      <c r="G47" s="2">
        <v>0.5</v>
      </c>
      <c r="H47" s="2">
        <v>0.75757575757575757</v>
      </c>
      <c r="I47" s="2">
        <v>0.46616161616161622</v>
      </c>
      <c r="J47" s="2">
        <v>0.54292929292929293</v>
      </c>
      <c r="K47" s="2">
        <v>0.44696969696969702</v>
      </c>
      <c r="L47" s="2">
        <v>0.44696969696969702</v>
      </c>
      <c r="M47" s="2">
        <v>0.16666666666666671</v>
      </c>
      <c r="N47" s="2">
        <v>0.16666666666666671</v>
      </c>
      <c r="O47" s="2">
        <v>0.72727272727272729</v>
      </c>
      <c r="P47" s="2">
        <v>0.61262626262626274</v>
      </c>
      <c r="Q47" s="2">
        <v>0.65404040404040409</v>
      </c>
      <c r="R47" s="2">
        <v>0.60227272727272729</v>
      </c>
      <c r="S47" s="2">
        <v>0.60227272727272729</v>
      </c>
      <c r="T47" s="2">
        <v>0.41666666666666669</v>
      </c>
      <c r="U47" s="2">
        <v>0.41666666666666669</v>
      </c>
      <c r="V47" s="2">
        <v>0.78787878787878785</v>
      </c>
      <c r="W47" s="1">
        <f>AVERAGE( _xlfn.RANK.AVG(B47,B:B), _xlfn.RANK.AVG(C47, C:C),_xlfn.RANK.AVG(D47, D:D),_xlfn.RANK.AVG(E47, E:E),_xlfn.RANK.AVG(F47, F:F),_xlfn.RANK.AVG(H47, H:H))</f>
        <v>46.333333333333336</v>
      </c>
      <c r="X47" s="2">
        <f>AVERAGE(_xlfn.RANK.AVG(I47,I:I), _xlfn.RANK.AVG(J47, J:J),_xlfn.RANK.AVG(K47, K:K),_xlfn.RANK.AVG(L47, L:L),_xlfn.RANK.AVG(M47, M:M),_xlfn.RANK.AVG(O47, O:O))</f>
        <v>41.416666666666664</v>
      </c>
      <c r="Y47" s="2">
        <f>AVERAGE(_xlfn.RANK.AVG(P47,P:P), _xlfn.RANK.AVG(Q47, Q:Q),_xlfn.RANK.AVG(R47, R:R),_xlfn.RANK.AVG(S47, S:S),_xlfn.RANK.AVG(T47, T:T),_xlfn.RANK.AVG(V47, V:V))</f>
        <v>33.666666666666664</v>
      </c>
      <c r="Z47" s="3">
        <f t="shared" si="4"/>
        <v>40</v>
      </c>
      <c r="AA47" s="12">
        <f>_xlfn.RANK.AVG(AB47, AB:AB)</f>
        <v>34.5</v>
      </c>
      <c r="AB47">
        <f t="shared" si="2"/>
        <v>-33.666666666666664</v>
      </c>
      <c r="AC47">
        <f t="shared" si="0"/>
        <v>0.60227272727272729</v>
      </c>
      <c r="AD47">
        <f t="shared" si="1"/>
        <v>29</v>
      </c>
    </row>
    <row r="48" spans="1:30" x14ac:dyDescent="0.3">
      <c r="A48" s="20" t="s">
        <v>61</v>
      </c>
      <c r="B48" s="1">
        <v>0.56919191919191925</v>
      </c>
      <c r="C48" s="2">
        <v>0.51262626262626254</v>
      </c>
      <c r="D48" s="2">
        <v>0.58333333333333337</v>
      </c>
      <c r="E48" s="2">
        <v>0.58333333333333337</v>
      </c>
      <c r="F48" s="2">
        <v>0.16666666666666671</v>
      </c>
      <c r="G48" s="2">
        <v>0.16666666666666671</v>
      </c>
      <c r="H48" s="2">
        <v>1</v>
      </c>
      <c r="I48" s="2">
        <v>0.51818181818181819</v>
      </c>
      <c r="J48" s="2">
        <v>0.59090909090909083</v>
      </c>
      <c r="K48" s="2">
        <v>0.5</v>
      </c>
      <c r="L48" s="2">
        <v>0.5</v>
      </c>
      <c r="M48" s="2">
        <v>0</v>
      </c>
      <c r="N48" s="2">
        <v>0</v>
      </c>
      <c r="O48" s="2">
        <v>1</v>
      </c>
      <c r="P48" s="2">
        <v>0.49242424242424249</v>
      </c>
      <c r="Q48" s="2">
        <v>0.52272727272727271</v>
      </c>
      <c r="R48" s="2">
        <v>0.48484848484848492</v>
      </c>
      <c r="S48" s="2">
        <v>0.48484848484848492</v>
      </c>
      <c r="T48" s="2">
        <v>0</v>
      </c>
      <c r="U48" s="2">
        <v>0</v>
      </c>
      <c r="V48" s="2">
        <v>0.96969696969696972</v>
      </c>
      <c r="W48" s="1">
        <f>AVERAGE( _xlfn.RANK.AVG(B48,B:B), _xlfn.RANK.AVG(C48, C:C),_xlfn.RANK.AVG(D48, D:D),_xlfn.RANK.AVG(E48, E:E),_xlfn.RANK.AVG(F48, F:F),_xlfn.RANK.AVG(H48, H:H))</f>
        <v>52</v>
      </c>
      <c r="X48" s="2">
        <f>AVERAGE(_xlfn.RANK.AVG(I48,I:I), _xlfn.RANK.AVG(J48, J:J),_xlfn.RANK.AVG(K48, K:K),_xlfn.RANK.AVG(L48, L:L),_xlfn.RANK.AVG(M48, M:M),_xlfn.RANK.AVG(O48, O:O))</f>
        <v>30.333333333333332</v>
      </c>
      <c r="Y48" s="2">
        <f>AVERAGE(_xlfn.RANK.AVG(P48,P:P), _xlfn.RANK.AVG(Q48, Q:Q),_xlfn.RANK.AVG(R48, R:R),_xlfn.RANK.AVG(S48, S:S),_xlfn.RANK.AVG(T48, T:T),_xlfn.RANK.AVG(V48, V:V))</f>
        <v>53.833333333333336</v>
      </c>
      <c r="Z48" s="3">
        <f t="shared" si="4"/>
        <v>52.916666666666671</v>
      </c>
      <c r="AA48" s="12">
        <f>_xlfn.RANK.AVG(AB48, AB:AB)</f>
        <v>62</v>
      </c>
      <c r="AB48">
        <f t="shared" si="2"/>
        <v>-53.833333333333336</v>
      </c>
      <c r="AC48">
        <f t="shared" si="0"/>
        <v>0.48484848484848492</v>
      </c>
      <c r="AD48">
        <f t="shared" si="1"/>
        <v>62</v>
      </c>
    </row>
    <row r="49" spans="1:30" ht="15" thickBot="1" x14ac:dyDescent="0.35">
      <c r="A49" s="21" t="s">
        <v>53</v>
      </c>
      <c r="B49" s="5">
        <v>0.5</v>
      </c>
      <c r="C49" s="5">
        <v>0.5</v>
      </c>
      <c r="D49" s="5">
        <v>0.5</v>
      </c>
      <c r="E49" s="5">
        <v>0.5</v>
      </c>
      <c r="F49" s="5">
        <v>0</v>
      </c>
      <c r="G49" s="5">
        <v>0</v>
      </c>
      <c r="H49" s="5">
        <v>1</v>
      </c>
      <c r="I49" s="5">
        <v>0.5</v>
      </c>
      <c r="J49" s="5">
        <v>0.5</v>
      </c>
      <c r="K49" s="5">
        <v>0.5</v>
      </c>
      <c r="L49" s="5">
        <v>0.5</v>
      </c>
      <c r="M49" s="5">
        <v>0</v>
      </c>
      <c r="N49" s="5">
        <v>0</v>
      </c>
      <c r="O49" s="5">
        <v>1</v>
      </c>
      <c r="P49" s="5">
        <v>0.5</v>
      </c>
      <c r="Q49" s="5">
        <v>0.5</v>
      </c>
      <c r="R49" s="5">
        <v>0.5</v>
      </c>
      <c r="S49" s="5">
        <v>0.5</v>
      </c>
      <c r="T49" s="5">
        <v>0</v>
      </c>
      <c r="U49" s="5">
        <v>0</v>
      </c>
      <c r="V49" s="5">
        <v>1</v>
      </c>
      <c r="W49" s="4">
        <f>AVERAGE( _xlfn.RANK.AVG(B49,B:B), _xlfn.RANK.AVG(C49, C:C),_xlfn.RANK.AVG(D49, D:D),_xlfn.RANK.AVG(E49, E:E),_xlfn.RANK.AVG(F49, F:F),_xlfn.RANK.AVG(H49, H:H))</f>
        <v>54.25</v>
      </c>
      <c r="X49" s="5">
        <f>AVERAGE(_xlfn.RANK.AVG(I49,I:I), _xlfn.RANK.AVG(J49, J:J),_xlfn.RANK.AVG(K49, K:K),_xlfn.RANK.AVG(L49, L:L),_xlfn.RANK.AVG(M49, M:M),_xlfn.RANK.AVG(O49, O:O))</f>
        <v>35</v>
      </c>
      <c r="Y49" s="5">
        <f>AVERAGE(_xlfn.RANK.AVG(P49,P:P), _xlfn.RANK.AVG(Q49, Q:Q),_xlfn.RANK.AVG(R49, R:R),_xlfn.RANK.AVG(S49, S:S),_xlfn.RANK.AVG(T49, T:T),_xlfn.RANK.AVG(V49, V:V))</f>
        <v>50</v>
      </c>
      <c r="Z49" s="3">
        <f t="shared" si="4"/>
        <v>52.125</v>
      </c>
      <c r="AA49" s="13">
        <f>_xlfn.RANK.AVG(AB49, AB:AB)</f>
        <v>58</v>
      </c>
      <c r="AB49">
        <f t="shared" si="2"/>
        <v>-50</v>
      </c>
      <c r="AC49">
        <f t="shared" si="0"/>
        <v>0.5</v>
      </c>
      <c r="AD49">
        <f t="shared" si="1"/>
        <v>53</v>
      </c>
    </row>
    <row r="50" spans="1:30" x14ac:dyDescent="0.3">
      <c r="A50" s="16" t="s">
        <v>71</v>
      </c>
      <c r="B50" s="7">
        <v>0.7621212121212122</v>
      </c>
      <c r="C50" s="8">
        <v>0.87121212121212133</v>
      </c>
      <c r="D50" s="8">
        <v>0.73484848484848486</v>
      </c>
      <c r="E50" s="8">
        <v>0.73484848484848486</v>
      </c>
      <c r="F50" s="8">
        <v>0.5</v>
      </c>
      <c r="G50" s="8">
        <v>0.5</v>
      </c>
      <c r="H50" s="8">
        <v>0.96969696969696972</v>
      </c>
      <c r="I50" s="8"/>
      <c r="J50" s="8"/>
      <c r="K50" s="8"/>
      <c r="L50" s="8"/>
      <c r="M50" s="8"/>
      <c r="N50" s="8"/>
      <c r="O50" s="8"/>
      <c r="P50" s="8">
        <v>0.71919191919191927</v>
      </c>
      <c r="Q50" s="8">
        <v>0.82323232323232332</v>
      </c>
      <c r="R50" s="8">
        <v>0.69318181818181823</v>
      </c>
      <c r="S50" s="8">
        <v>0.69318181818181823</v>
      </c>
      <c r="T50" s="8">
        <v>0.41666666666666669</v>
      </c>
      <c r="U50" s="8">
        <v>0.41666666666666669</v>
      </c>
      <c r="V50" s="8">
        <v>0.96969696969696972</v>
      </c>
      <c r="W50" s="7">
        <f>AVERAGE( _xlfn.RANK.AVG(B50,B:B), _xlfn.RANK.AVG(C50, C:C),_xlfn.RANK.AVG(D50, D:D),_xlfn.RANK.AVG(E50, E:E),_xlfn.RANK.AVG(F50, F:F),_xlfn.RANK.AVG(H50, H:H))</f>
        <v>18.583333333333332</v>
      </c>
      <c r="X50" s="8"/>
      <c r="Y50" s="8">
        <f>AVERAGE(_xlfn.RANK.AVG(P50,P:P), _xlfn.RANK.AVG(Q50, Q:Q),_xlfn.RANK.AVG(R50, R:R),_xlfn.RANK.AVG(S50, S:S),_xlfn.RANK.AVG(T50, T:T),_xlfn.RANK.AVG(V50, V:V))</f>
        <v>10.25</v>
      </c>
      <c r="Z50" s="9">
        <f>AVERAGE(W50,Y50)</f>
        <v>14.416666666666666</v>
      </c>
      <c r="AA50" s="11">
        <f>_xlfn.RANK.AVG(AB50, AB:AB)</f>
        <v>3</v>
      </c>
      <c r="AB50">
        <f>-1*Y50</f>
        <v>-10.25</v>
      </c>
      <c r="AC50">
        <f t="shared" si="0"/>
        <v>0.69318181818181823</v>
      </c>
      <c r="AD50">
        <f t="shared" si="1"/>
        <v>7</v>
      </c>
    </row>
    <row r="51" spans="1:30" ht="28.8" x14ac:dyDescent="0.3">
      <c r="A51" s="17" t="s">
        <v>81</v>
      </c>
      <c r="B51" s="1">
        <v>0.75101010101010102</v>
      </c>
      <c r="C51" s="2">
        <v>0.81565656565656564</v>
      </c>
      <c r="D51" s="2">
        <v>0.73484848484848486</v>
      </c>
      <c r="E51" s="2">
        <v>0.73484848484848486</v>
      </c>
      <c r="F51" s="2">
        <v>0.83333333333333337</v>
      </c>
      <c r="G51" s="2">
        <v>0.83333333333333337</v>
      </c>
      <c r="H51" s="2">
        <v>0.63636363636363635</v>
      </c>
      <c r="I51" s="2"/>
      <c r="J51" s="2"/>
      <c r="K51" s="2"/>
      <c r="L51" s="2"/>
      <c r="M51" s="2"/>
      <c r="N51" s="2"/>
      <c r="O51" s="2"/>
      <c r="P51" s="2">
        <v>0.7656565656565657</v>
      </c>
      <c r="Q51" s="2">
        <v>0.72222222222222221</v>
      </c>
      <c r="R51" s="2">
        <v>0.77651515151515138</v>
      </c>
      <c r="S51" s="2">
        <v>0.77651515151515149</v>
      </c>
      <c r="T51" s="2">
        <v>0.91666666666666663</v>
      </c>
      <c r="U51" s="2">
        <v>0.91666666666666663</v>
      </c>
      <c r="V51" s="2">
        <v>0.63636363636363635</v>
      </c>
      <c r="W51" s="1">
        <f>AVERAGE( _xlfn.RANK.AVG(B51,B:B), _xlfn.RANK.AVG(C51, C:C),_xlfn.RANK.AVG(D51, D:D),_xlfn.RANK.AVG(E51, E:E),_xlfn.RANK.AVG(F51, F:F),_xlfn.RANK.AVG(H51, H:H))</f>
        <v>23.666666666666668</v>
      </c>
      <c r="X51" s="2"/>
      <c r="Y51" s="2">
        <f>AVERAGE(_xlfn.RANK.AVG(P51,P:P), _xlfn.RANK.AVG(Q51, Q:Q),_xlfn.RANK.AVG(R51, R:R),_xlfn.RANK.AVG(S51, S:S),_xlfn.RANK.AVG(T51, T:T),_xlfn.RANK.AVG(V51, V:V))</f>
        <v>15.666666666666666</v>
      </c>
      <c r="Z51" s="3">
        <f>AVERAGE(W51,Y51)</f>
        <v>19.666666666666668</v>
      </c>
      <c r="AA51" s="12">
        <f>_xlfn.RANK.AVG(AB51, AB:AB)</f>
        <v>6</v>
      </c>
      <c r="AB51">
        <f>-1*Y51</f>
        <v>-15.666666666666666</v>
      </c>
      <c r="AC51">
        <f t="shared" si="0"/>
        <v>0.77651515151515149</v>
      </c>
      <c r="AD51">
        <f t="shared" si="1"/>
        <v>3</v>
      </c>
    </row>
    <row r="52" spans="1:30" ht="28.8" x14ac:dyDescent="0.3">
      <c r="A52" s="16" t="s">
        <v>79</v>
      </c>
      <c r="B52" s="1">
        <v>0.75303030303030305</v>
      </c>
      <c r="C52" s="2">
        <v>0.82575757575757569</v>
      </c>
      <c r="D52" s="2">
        <v>0.73484848484848486</v>
      </c>
      <c r="E52" s="2">
        <v>0.73484848484848486</v>
      </c>
      <c r="F52" s="2">
        <v>0.83333333333333337</v>
      </c>
      <c r="G52" s="2">
        <v>0.83333333333333337</v>
      </c>
      <c r="H52" s="2">
        <v>0.63636363636363635</v>
      </c>
      <c r="I52" s="2"/>
      <c r="J52" s="2"/>
      <c r="K52" s="2"/>
      <c r="L52" s="2"/>
      <c r="M52" s="2"/>
      <c r="N52" s="2"/>
      <c r="O52" s="2"/>
      <c r="P52" s="2">
        <v>0.69696969696969702</v>
      </c>
      <c r="Q52" s="2">
        <v>0.77272727272727282</v>
      </c>
      <c r="R52" s="2">
        <v>0.67803030303030298</v>
      </c>
      <c r="S52" s="2">
        <v>0.67803030303030298</v>
      </c>
      <c r="T52" s="2">
        <v>0.75</v>
      </c>
      <c r="U52" s="2">
        <v>0.75</v>
      </c>
      <c r="V52" s="2">
        <v>0.60606060606060608</v>
      </c>
      <c r="W52" s="1">
        <f>AVERAGE( _xlfn.RANK.AVG(B52,B:B), _xlfn.RANK.AVG(C52, C:C),_xlfn.RANK.AVG(D52, D:D),_xlfn.RANK.AVG(E52, E:E),_xlfn.RANK.AVG(F52, F:F),_xlfn.RANK.AVG(H52, H:H))</f>
        <v>23.166666666666668</v>
      </c>
      <c r="X52" s="2"/>
      <c r="Y52" s="2">
        <f>AVERAGE(_xlfn.RANK.AVG(P52,P:P), _xlfn.RANK.AVG(Q52, Q:Q),_xlfn.RANK.AVG(R52, R:R),_xlfn.RANK.AVG(S52, S:S),_xlfn.RANK.AVG(T52, T:T),_xlfn.RANK.AVG(V52, V:V))</f>
        <v>16.916666666666668</v>
      </c>
      <c r="Z52" s="3">
        <f>AVERAGE(W52,Y52)</f>
        <v>20.041666666666668</v>
      </c>
      <c r="AA52" s="12">
        <f>_xlfn.RANK.AVG(AB52, AB:AB)</f>
        <v>7</v>
      </c>
      <c r="AB52">
        <f>-1*Y52</f>
        <v>-16.916666666666668</v>
      </c>
      <c r="AC52">
        <f t="shared" si="0"/>
        <v>0.67803030303030298</v>
      </c>
      <c r="AD52">
        <f t="shared" si="1"/>
        <v>9</v>
      </c>
    </row>
    <row r="53" spans="1:30" x14ac:dyDescent="0.3">
      <c r="A53" s="16" t="s">
        <v>69</v>
      </c>
      <c r="B53" s="1">
        <v>0.7813131313131314</v>
      </c>
      <c r="C53" s="2">
        <v>0.78535353535353536</v>
      </c>
      <c r="D53" s="2">
        <v>0.78030303030303039</v>
      </c>
      <c r="E53" s="2">
        <v>0.78030303030303028</v>
      </c>
      <c r="F53" s="2">
        <v>0.83333333333333337</v>
      </c>
      <c r="G53" s="2">
        <v>0.83333333333333337</v>
      </c>
      <c r="H53" s="2">
        <v>0.72727272727272729</v>
      </c>
      <c r="I53" s="2"/>
      <c r="J53" s="2"/>
      <c r="K53" s="2"/>
      <c r="L53" s="2"/>
      <c r="M53" s="2"/>
      <c r="N53" s="2"/>
      <c r="O53" s="2"/>
      <c r="P53" s="2">
        <v>0.67878787878787883</v>
      </c>
      <c r="Q53" s="2">
        <v>0.80303030303030298</v>
      </c>
      <c r="R53" s="2">
        <v>0.64772727272727282</v>
      </c>
      <c r="S53" s="2">
        <v>0.64772727272727271</v>
      </c>
      <c r="T53" s="2">
        <v>0.41666666666666669</v>
      </c>
      <c r="U53" s="2">
        <v>0.41666666666666669</v>
      </c>
      <c r="V53" s="2">
        <v>0.87878787878787878</v>
      </c>
      <c r="W53" s="1">
        <f>AVERAGE( _xlfn.RANK.AVG(B53,B:B), _xlfn.RANK.AVG(C53, C:C),_xlfn.RANK.AVG(D53, D:D),_xlfn.RANK.AVG(E53, E:E),_xlfn.RANK.AVG(F53, F:F),_xlfn.RANK.AVG(H53, H:H))</f>
        <v>17.5</v>
      </c>
      <c r="X53" s="2"/>
      <c r="Y53" s="2">
        <f>AVERAGE(_xlfn.RANK.AVG(P53,P:P), _xlfn.RANK.AVG(Q53, Q:Q),_xlfn.RANK.AVG(R53, R:R),_xlfn.RANK.AVG(S53, S:S),_xlfn.RANK.AVG(T53, T:T),_xlfn.RANK.AVG(V53, V:V))</f>
        <v>18.5</v>
      </c>
      <c r="Z53" s="3">
        <f>AVERAGE(W53,Y53)</f>
        <v>18</v>
      </c>
      <c r="AA53" s="12">
        <f>_xlfn.RANK.AVG(AB53, AB:AB)</f>
        <v>9</v>
      </c>
      <c r="AB53">
        <f>-1*Y53</f>
        <v>-18.5</v>
      </c>
      <c r="AC53">
        <f t="shared" si="0"/>
        <v>0.64772727272727282</v>
      </c>
      <c r="AD53">
        <f t="shared" si="1"/>
        <v>15</v>
      </c>
    </row>
    <row r="54" spans="1:30" ht="28.8" x14ac:dyDescent="0.3">
      <c r="A54" s="16" t="s">
        <v>75</v>
      </c>
      <c r="B54" s="1">
        <v>0.71237373737373733</v>
      </c>
      <c r="C54" s="2">
        <v>0.75883838383838387</v>
      </c>
      <c r="D54" s="2">
        <v>0.70075757575757569</v>
      </c>
      <c r="E54" s="2">
        <v>0.70075757575757569</v>
      </c>
      <c r="F54" s="2">
        <v>0.91666666666666663</v>
      </c>
      <c r="G54" s="2">
        <v>0.91666666666666663</v>
      </c>
      <c r="H54" s="2">
        <v>0.48484848484848492</v>
      </c>
      <c r="I54" s="2"/>
      <c r="J54" s="2"/>
      <c r="K54" s="2"/>
      <c r="L54" s="2"/>
      <c r="M54" s="2"/>
      <c r="N54" s="2"/>
      <c r="O54" s="2"/>
      <c r="P54" s="2">
        <v>0.67904040404040411</v>
      </c>
      <c r="Q54" s="2">
        <v>0.74368686868686873</v>
      </c>
      <c r="R54" s="2">
        <v>0.66287878787878773</v>
      </c>
      <c r="S54" s="2">
        <v>0.66287878787878785</v>
      </c>
      <c r="T54" s="2">
        <v>0.75</v>
      </c>
      <c r="U54" s="2">
        <v>0.75</v>
      </c>
      <c r="V54" s="2">
        <v>0.5757575757575758</v>
      </c>
      <c r="W54" s="1">
        <f>AVERAGE( _xlfn.RANK.AVG(B54,B:B), _xlfn.RANK.AVG(C54, C:C),_xlfn.RANK.AVG(D54, D:D),_xlfn.RANK.AVG(E54, E:E),_xlfn.RANK.AVG(F54, F:F),_xlfn.RANK.AVG(H54, H:H))</f>
        <v>32</v>
      </c>
      <c r="X54" s="2"/>
      <c r="Y54" s="2">
        <f>AVERAGE(_xlfn.RANK.AVG(P54,P:P), _xlfn.RANK.AVG(Q54, Q:Q),_xlfn.RANK.AVG(R54, R:R),_xlfn.RANK.AVG(S54, S:S),_xlfn.RANK.AVG(T54, T:T),_xlfn.RANK.AVG(V54, V:V))</f>
        <v>20.416666666666668</v>
      </c>
      <c r="Z54" s="3">
        <f>AVERAGE(W54,Y54)</f>
        <v>26.208333333333336</v>
      </c>
      <c r="AA54" s="12">
        <f>_xlfn.RANK.AVG(AB54, AB:AB)</f>
        <v>15</v>
      </c>
      <c r="AB54">
        <f>-1*Y54</f>
        <v>-20.416666666666668</v>
      </c>
      <c r="AC54">
        <f t="shared" si="0"/>
        <v>0.66287878787878785</v>
      </c>
      <c r="AD54">
        <f t="shared" si="1"/>
        <v>12</v>
      </c>
    </row>
    <row r="55" spans="1:30" ht="28.8" x14ac:dyDescent="0.3">
      <c r="A55" s="16" t="s">
        <v>76</v>
      </c>
      <c r="B55" s="1">
        <v>0.62878787878787878</v>
      </c>
      <c r="C55" s="2">
        <v>0.70454545454545459</v>
      </c>
      <c r="D55" s="2">
        <v>0.60984848484848486</v>
      </c>
      <c r="E55" s="2">
        <v>0.60984848484848486</v>
      </c>
      <c r="F55" s="2">
        <v>0.25</v>
      </c>
      <c r="G55" s="2">
        <v>0.25</v>
      </c>
      <c r="H55" s="2">
        <v>0.96969696969696972</v>
      </c>
      <c r="I55" s="2"/>
      <c r="J55" s="2"/>
      <c r="K55" s="2"/>
      <c r="L55" s="2"/>
      <c r="M55" s="2"/>
      <c r="N55" s="2"/>
      <c r="O55" s="2"/>
      <c r="P55" s="2">
        <v>0.64393939393939392</v>
      </c>
      <c r="Q55" s="2">
        <v>0.71969696969696961</v>
      </c>
      <c r="R55" s="2">
        <v>0.625</v>
      </c>
      <c r="S55" s="2">
        <v>0.625</v>
      </c>
      <c r="T55" s="2">
        <v>0.25</v>
      </c>
      <c r="U55" s="2">
        <v>0.25</v>
      </c>
      <c r="V55" s="2">
        <v>1</v>
      </c>
      <c r="W55" s="1">
        <f>AVERAGE( _xlfn.RANK.AVG(B55,B:B), _xlfn.RANK.AVG(C55, C:C),_xlfn.RANK.AVG(D55, D:D),_xlfn.RANK.AVG(E55, E:E),_xlfn.RANK.AVG(F55, F:F),_xlfn.RANK.AVG(H55, H:H))</f>
        <v>48.583333333333336</v>
      </c>
      <c r="X55" s="2"/>
      <c r="Y55" s="2">
        <f>AVERAGE(_xlfn.RANK.AVG(P55,P:P), _xlfn.RANK.AVG(Q55, Q:Q),_xlfn.RANK.AVG(R55, R:R),_xlfn.RANK.AVG(S55, S:S),_xlfn.RANK.AVG(T55, T:T),_xlfn.RANK.AVG(V55, V:V))</f>
        <v>22.333333333333332</v>
      </c>
      <c r="Z55" s="3">
        <f>AVERAGE(W55,Y55)</f>
        <v>35.458333333333336</v>
      </c>
      <c r="AA55" s="12">
        <f>_xlfn.RANK.AVG(AB55, AB:AB)</f>
        <v>17</v>
      </c>
      <c r="AB55">
        <f>-1*Y55</f>
        <v>-22.333333333333332</v>
      </c>
      <c r="AC55">
        <f t="shared" si="0"/>
        <v>0.625</v>
      </c>
      <c r="AD55">
        <f t="shared" si="1"/>
        <v>22</v>
      </c>
    </row>
    <row r="56" spans="1:30" x14ac:dyDescent="0.3">
      <c r="A56" s="16" t="s">
        <v>67</v>
      </c>
      <c r="B56" s="1">
        <v>0.77575757575757587</v>
      </c>
      <c r="C56" s="2">
        <v>0.81818181818181812</v>
      </c>
      <c r="D56" s="2">
        <v>0.76515151515151525</v>
      </c>
      <c r="E56" s="2">
        <v>0.76515151515151514</v>
      </c>
      <c r="F56" s="2">
        <v>0.83333333333333337</v>
      </c>
      <c r="G56" s="2">
        <v>0.83333333333333337</v>
      </c>
      <c r="H56" s="2">
        <v>0.69696969696969702</v>
      </c>
      <c r="I56" s="2"/>
      <c r="J56" s="2"/>
      <c r="K56" s="2"/>
      <c r="L56" s="2"/>
      <c r="M56" s="2"/>
      <c r="N56" s="2"/>
      <c r="O56" s="2"/>
      <c r="P56" s="2">
        <v>0.65303030303030307</v>
      </c>
      <c r="Q56" s="2">
        <v>0.73484848484848486</v>
      </c>
      <c r="R56" s="2">
        <v>0.63257575757575768</v>
      </c>
      <c r="S56" s="2">
        <v>0.63257575757575757</v>
      </c>
      <c r="T56" s="2">
        <v>0.41666666666666669</v>
      </c>
      <c r="U56" s="2">
        <v>0.41666666666666669</v>
      </c>
      <c r="V56" s="2">
        <v>0.84848484848484851</v>
      </c>
      <c r="W56" s="1">
        <f>AVERAGE( _xlfn.RANK.AVG(B56,B:B), _xlfn.RANK.AVG(C56, C:C),_xlfn.RANK.AVG(D56, D:D),_xlfn.RANK.AVG(E56, E:E),_xlfn.RANK.AVG(F56, F:F),_xlfn.RANK.AVG(H56, H:H))</f>
        <v>17.583333333333332</v>
      </c>
      <c r="X56" s="2"/>
      <c r="Y56" s="2">
        <f>AVERAGE(_xlfn.RANK.AVG(P56,P:P), _xlfn.RANK.AVG(Q56, Q:Q),_xlfn.RANK.AVG(R56, R:R),_xlfn.RANK.AVG(S56, S:S),_xlfn.RANK.AVG(T56, T:T),_xlfn.RANK.AVG(V56, V:V))</f>
        <v>24.083333333333332</v>
      </c>
      <c r="Z56" s="3">
        <f>AVERAGE(W56, Y56)</f>
        <v>20.833333333333332</v>
      </c>
      <c r="AA56" s="12">
        <f>_xlfn.RANK.AVG(AB56, AB:AB)</f>
        <v>19</v>
      </c>
      <c r="AB56">
        <f>-1*Y56</f>
        <v>-24.083333333333332</v>
      </c>
      <c r="AC56">
        <f t="shared" si="0"/>
        <v>0.63257575757575768</v>
      </c>
      <c r="AD56">
        <f t="shared" si="1"/>
        <v>21</v>
      </c>
    </row>
    <row r="57" spans="1:30" ht="28.8" x14ac:dyDescent="0.3">
      <c r="A57" s="16" t="s">
        <v>77</v>
      </c>
      <c r="B57" s="1">
        <v>0.65252525252525262</v>
      </c>
      <c r="C57" s="2">
        <v>0.71717171717171735</v>
      </c>
      <c r="D57" s="2">
        <v>0.63636363636363635</v>
      </c>
      <c r="E57" s="2">
        <v>0.63636363636363635</v>
      </c>
      <c r="F57" s="2">
        <v>0.33333333333333331</v>
      </c>
      <c r="G57" s="2">
        <v>0.33333333333333331</v>
      </c>
      <c r="H57" s="2">
        <v>0.93939393939393945</v>
      </c>
      <c r="I57" s="2"/>
      <c r="J57" s="2"/>
      <c r="K57" s="2"/>
      <c r="L57" s="2"/>
      <c r="M57" s="2"/>
      <c r="N57" s="2"/>
      <c r="O57" s="2"/>
      <c r="P57" s="2">
        <v>0.62828282828282833</v>
      </c>
      <c r="Q57" s="2">
        <v>0.76262626262626265</v>
      </c>
      <c r="R57" s="2">
        <v>0.59469696969696972</v>
      </c>
      <c r="S57" s="2">
        <v>0.59469696969696972</v>
      </c>
      <c r="T57" s="2">
        <v>0.25</v>
      </c>
      <c r="U57" s="2">
        <v>0.25</v>
      </c>
      <c r="V57" s="2">
        <v>0.93939393939393945</v>
      </c>
      <c r="W57" s="1">
        <f>AVERAGE( _xlfn.RANK.AVG(B57,B:B), _xlfn.RANK.AVG(C57, C:C),_xlfn.RANK.AVG(D57, D:D),_xlfn.RANK.AVG(E57, E:E),_xlfn.RANK.AVG(F57, F:F),_xlfn.RANK.AVG(H57, H:H))</f>
        <v>44.25</v>
      </c>
      <c r="X57" s="2"/>
      <c r="Y57" s="2">
        <f>AVERAGE(_xlfn.RANK.AVG(P57,P:P), _xlfn.RANK.AVG(Q57, Q:Q),_xlfn.RANK.AVG(R57, R:R),_xlfn.RANK.AVG(S57, S:S),_xlfn.RANK.AVG(T57, T:T),_xlfn.RANK.AVG(V57, V:V))</f>
        <v>26.583333333333332</v>
      </c>
      <c r="Z57" s="3">
        <f>AVERAGE(W57,Y57)</f>
        <v>35.416666666666664</v>
      </c>
      <c r="AA57" s="12">
        <f>_xlfn.RANK.AVG(AB57, AB:AB)</f>
        <v>22</v>
      </c>
      <c r="AB57">
        <f>-1*Y57</f>
        <v>-26.583333333333332</v>
      </c>
      <c r="AC57">
        <f t="shared" si="0"/>
        <v>0.59469696969696972</v>
      </c>
      <c r="AD57">
        <f t="shared" si="1"/>
        <v>30</v>
      </c>
    </row>
    <row r="58" spans="1:30" x14ac:dyDescent="0.3">
      <c r="A58" s="16" t="s">
        <v>73</v>
      </c>
      <c r="B58" s="1">
        <v>0.7439393939393939</v>
      </c>
      <c r="C58" s="2">
        <v>0.75</v>
      </c>
      <c r="D58" s="2">
        <v>0.74242424242424221</v>
      </c>
      <c r="E58" s="2">
        <v>0.74242424242424243</v>
      </c>
      <c r="F58" s="2">
        <v>0.66666666666666663</v>
      </c>
      <c r="G58" s="2">
        <v>0.66666666666666663</v>
      </c>
      <c r="H58" s="2">
        <v>0.81818181818181823</v>
      </c>
      <c r="I58" s="2"/>
      <c r="J58" s="2"/>
      <c r="K58" s="2"/>
      <c r="L58" s="2"/>
      <c r="M58" s="2"/>
      <c r="N58" s="2"/>
      <c r="O58" s="2"/>
      <c r="P58" s="2">
        <v>0.63383838383838387</v>
      </c>
      <c r="Q58" s="2">
        <v>0.68434343434343436</v>
      </c>
      <c r="R58" s="2">
        <v>0.6212121212121211</v>
      </c>
      <c r="S58" s="2">
        <v>0.62121212121212122</v>
      </c>
      <c r="T58" s="2">
        <v>0.33333333333333331</v>
      </c>
      <c r="U58" s="2">
        <v>0.33333333333333331</v>
      </c>
      <c r="V58" s="2">
        <v>0.90909090909090906</v>
      </c>
      <c r="W58" s="1">
        <f>AVERAGE( _xlfn.RANK.AVG(B58,B:B), _xlfn.RANK.AVG(C58, C:C),_xlfn.RANK.AVG(D58, D:D),_xlfn.RANK.AVG(E58, E:E),_xlfn.RANK.AVG(F58, F:F),_xlfn.RANK.AVG(H58, H:H))</f>
        <v>25.833333333333332</v>
      </c>
      <c r="X58" s="2"/>
      <c r="Y58" s="2">
        <f>AVERAGE(_xlfn.RANK.AVG(P58,P:P), _xlfn.RANK.AVG(Q58, Q:Q),_xlfn.RANK.AVG(R58, R:R),_xlfn.RANK.AVG(S58, S:S),_xlfn.RANK.AVG(T58, T:T),_xlfn.RANK.AVG(V58, V:V))</f>
        <v>27.5</v>
      </c>
      <c r="Z58" s="3">
        <f>AVERAGE(W58,Y58)</f>
        <v>26.666666666666664</v>
      </c>
      <c r="AA58" s="12">
        <f>_xlfn.RANK.AVG(AB58, AB:AB)</f>
        <v>25</v>
      </c>
      <c r="AB58">
        <f>-1*Y58</f>
        <v>-27.5</v>
      </c>
      <c r="AC58">
        <f t="shared" si="0"/>
        <v>0.6212121212121211</v>
      </c>
      <c r="AD58">
        <f t="shared" si="1"/>
        <v>23</v>
      </c>
    </row>
    <row r="59" spans="1:30" ht="28.8" x14ac:dyDescent="0.3">
      <c r="A59" s="16" t="s">
        <v>80</v>
      </c>
      <c r="B59" s="1">
        <v>0.73888888888888904</v>
      </c>
      <c r="C59" s="2">
        <v>0.70959595959595956</v>
      </c>
      <c r="D59" s="2">
        <v>0.74621212121212122</v>
      </c>
      <c r="E59" s="2">
        <v>0.74621212121212122</v>
      </c>
      <c r="F59" s="2">
        <v>0.58333333333333337</v>
      </c>
      <c r="G59" s="2">
        <v>0.58333333333333337</v>
      </c>
      <c r="H59" s="2">
        <v>0.90909090909090906</v>
      </c>
      <c r="I59" s="2"/>
      <c r="J59" s="2"/>
      <c r="K59" s="2"/>
      <c r="L59" s="2"/>
      <c r="M59" s="2"/>
      <c r="N59" s="2"/>
      <c r="O59" s="2"/>
      <c r="P59" s="2">
        <v>0.63282828282828285</v>
      </c>
      <c r="Q59" s="2">
        <v>0.67929292929292928</v>
      </c>
      <c r="R59" s="2">
        <v>0.6212121212121211</v>
      </c>
      <c r="S59" s="2">
        <v>0.62121212121212122</v>
      </c>
      <c r="T59" s="2">
        <v>0.33333333333333331</v>
      </c>
      <c r="U59" s="2">
        <v>0.33333333333333331</v>
      </c>
      <c r="V59" s="2">
        <v>0.90909090909090906</v>
      </c>
      <c r="W59" s="1">
        <f>AVERAGE( _xlfn.RANK.AVG(B59,B:B), _xlfn.RANK.AVG(C59, C:C),_xlfn.RANK.AVG(D59, D:D),_xlfn.RANK.AVG(E59, E:E),_xlfn.RANK.AVG(F59, F:F),_xlfn.RANK.AVG(H59, H:H))</f>
        <v>26.083333333333332</v>
      </c>
      <c r="X59" s="2"/>
      <c r="Y59" s="2">
        <f>AVERAGE(_xlfn.RANK.AVG(P59,P:P), _xlfn.RANK.AVG(Q59, Q:Q),_xlfn.RANK.AVG(R59, R:R),_xlfn.RANK.AVG(S59, S:S),_xlfn.RANK.AVG(T59, T:T),_xlfn.RANK.AVG(V59, V:V))</f>
        <v>27.833333333333332</v>
      </c>
      <c r="Z59" s="3">
        <f>AVERAGE(W59,Y59)</f>
        <v>26.958333333333332</v>
      </c>
      <c r="AA59" s="12">
        <f>_xlfn.RANK.AVG(AB59, AB:AB)</f>
        <v>26</v>
      </c>
      <c r="AB59">
        <f>-1*Y59</f>
        <v>-27.833333333333332</v>
      </c>
      <c r="AC59">
        <f t="shared" si="0"/>
        <v>0.6212121212121211</v>
      </c>
      <c r="AD59">
        <f t="shared" si="1"/>
        <v>23</v>
      </c>
    </row>
    <row r="60" spans="1:30" x14ac:dyDescent="0.3">
      <c r="A60" s="16" t="s">
        <v>72</v>
      </c>
      <c r="B60" s="1">
        <v>0.7621212121212122</v>
      </c>
      <c r="C60" s="2">
        <v>0.87121212121212133</v>
      </c>
      <c r="D60" s="2">
        <v>0.73484848484848486</v>
      </c>
      <c r="E60" s="2">
        <v>0.73484848484848486</v>
      </c>
      <c r="F60" s="2">
        <v>0.5</v>
      </c>
      <c r="G60" s="2">
        <v>0.5</v>
      </c>
      <c r="H60" s="2">
        <v>0.96969696969696972</v>
      </c>
      <c r="I60" s="2"/>
      <c r="J60" s="2"/>
      <c r="K60" s="2"/>
      <c r="L60" s="2"/>
      <c r="M60" s="2"/>
      <c r="N60" s="2"/>
      <c r="O60" s="2"/>
      <c r="P60" s="2">
        <v>0.61818181818181828</v>
      </c>
      <c r="Q60" s="2">
        <v>0.81818181818181812</v>
      </c>
      <c r="R60" s="2">
        <v>0.56818181818181823</v>
      </c>
      <c r="S60" s="2">
        <v>0.56818181818181823</v>
      </c>
      <c r="T60" s="2">
        <v>0.16666666666666671</v>
      </c>
      <c r="U60" s="2">
        <v>0.16666666666666671</v>
      </c>
      <c r="V60" s="2">
        <v>0.96969696969696972</v>
      </c>
      <c r="W60" s="1">
        <f>AVERAGE( _xlfn.RANK.AVG(B60,B:B), _xlfn.RANK.AVG(C60, C:C),_xlfn.RANK.AVG(D60, D:D),_xlfn.RANK.AVG(E60, E:E),_xlfn.RANK.AVG(F60, F:F),_xlfn.RANK.AVG(H60, H:H))</f>
        <v>18.583333333333332</v>
      </c>
      <c r="X60" s="2"/>
      <c r="Y60" s="2">
        <f>AVERAGE(_xlfn.RANK.AVG(P60,P:P), _xlfn.RANK.AVG(Q60, Q:Q),_xlfn.RANK.AVG(R60, R:R),_xlfn.RANK.AVG(S60, S:S),_xlfn.RANK.AVG(T60, T:T),_xlfn.RANK.AVG(V60, V:V))</f>
        <v>28.333333333333332</v>
      </c>
      <c r="Z60" s="3">
        <f>AVERAGE(W60,Y60)</f>
        <v>23.458333333333332</v>
      </c>
      <c r="AA60" s="12">
        <f>_xlfn.RANK.AVG(AB60, AB:AB)</f>
        <v>27</v>
      </c>
      <c r="AB60">
        <f>-1*Y60</f>
        <v>-28.333333333333332</v>
      </c>
      <c r="AC60">
        <f t="shared" si="0"/>
        <v>0.56818181818181823</v>
      </c>
      <c r="AD60">
        <f t="shared" si="1"/>
        <v>38</v>
      </c>
    </row>
    <row r="61" spans="1:30" x14ac:dyDescent="0.3">
      <c r="A61" s="16" t="s">
        <v>74</v>
      </c>
      <c r="B61" s="1">
        <v>0.6358585858585859</v>
      </c>
      <c r="C61" s="2">
        <v>0.84595959595959591</v>
      </c>
      <c r="D61" s="2">
        <v>0.58333333333333337</v>
      </c>
      <c r="E61" s="2">
        <v>0.58333333333333337</v>
      </c>
      <c r="F61" s="2">
        <v>0.16666666666666671</v>
      </c>
      <c r="G61" s="2">
        <v>0.16666666666666671</v>
      </c>
      <c r="H61" s="2">
        <v>1</v>
      </c>
      <c r="I61" s="2"/>
      <c r="J61" s="2"/>
      <c r="K61" s="2"/>
      <c r="L61" s="2"/>
      <c r="M61" s="2"/>
      <c r="N61" s="2"/>
      <c r="O61" s="2"/>
      <c r="P61" s="2">
        <v>0.59898989898989896</v>
      </c>
      <c r="Q61" s="2">
        <v>0.82828282828282829</v>
      </c>
      <c r="R61" s="2">
        <v>0.54166666666666663</v>
      </c>
      <c r="S61" s="2">
        <v>0.54166666666666663</v>
      </c>
      <c r="T61" s="2">
        <v>8.3333333333333329E-2</v>
      </c>
      <c r="U61" s="2">
        <v>8.3333333333333329E-2</v>
      </c>
      <c r="V61" s="2">
        <v>1</v>
      </c>
      <c r="W61" s="1">
        <f>AVERAGE( _xlfn.RANK.AVG(B61,B:B), _xlfn.RANK.AVG(C61, C:C),_xlfn.RANK.AVG(D61, D:D),_xlfn.RANK.AVG(E61, E:E),_xlfn.RANK.AVG(F61, F:F),_xlfn.RANK.AVG(H61, H:H))</f>
        <v>41.5</v>
      </c>
      <c r="X61" s="2"/>
      <c r="Y61" s="2">
        <f>AVERAGE(_xlfn.RANK.AVG(P61,P:P), _xlfn.RANK.AVG(Q61, Q:Q),_xlfn.RANK.AVG(R61, R:R),_xlfn.RANK.AVG(S61, S:S),_xlfn.RANK.AVG(T61, T:T),_xlfn.RANK.AVG(V61, V:V))</f>
        <v>30.916666666666668</v>
      </c>
      <c r="Z61" s="3">
        <f>AVERAGE(W61,Y61)</f>
        <v>36.208333333333336</v>
      </c>
      <c r="AA61" s="12">
        <f>_xlfn.RANK.AVG(AB61, AB:AB)</f>
        <v>31</v>
      </c>
      <c r="AB61">
        <f>-1*Y61</f>
        <v>-30.916666666666668</v>
      </c>
      <c r="AC61">
        <f t="shared" si="0"/>
        <v>0.54166666666666674</v>
      </c>
      <c r="AD61">
        <f t="shared" si="1"/>
        <v>42</v>
      </c>
    </row>
    <row r="62" spans="1:30" x14ac:dyDescent="0.3">
      <c r="A62" s="16" t="s">
        <v>70</v>
      </c>
      <c r="B62" s="1">
        <v>0.71212121212121227</v>
      </c>
      <c r="C62" s="2">
        <v>0.78787878787878796</v>
      </c>
      <c r="D62" s="2">
        <v>0.69318181818181823</v>
      </c>
      <c r="E62" s="2">
        <v>0.69318181818181823</v>
      </c>
      <c r="F62" s="2">
        <v>0.41666666666666669</v>
      </c>
      <c r="G62" s="2">
        <v>0.41666666666666669</v>
      </c>
      <c r="H62" s="2">
        <v>0.96969696969696972</v>
      </c>
      <c r="I62" s="2"/>
      <c r="J62" s="2"/>
      <c r="K62" s="2"/>
      <c r="L62" s="2"/>
      <c r="M62" s="2"/>
      <c r="N62" s="2"/>
      <c r="O62" s="2"/>
      <c r="P62" s="2">
        <v>0.58484848484848495</v>
      </c>
      <c r="Q62" s="2">
        <v>0.75757575757575757</v>
      </c>
      <c r="R62" s="2">
        <v>0.54166666666666663</v>
      </c>
      <c r="S62" s="2">
        <v>0.54166666666666663</v>
      </c>
      <c r="T62" s="2">
        <v>8.3333333333333329E-2</v>
      </c>
      <c r="U62" s="2">
        <v>8.3333333333333329E-2</v>
      </c>
      <c r="V62" s="2">
        <v>1</v>
      </c>
      <c r="W62" s="1">
        <f>AVERAGE( _xlfn.RANK.AVG(B62,B:B), _xlfn.RANK.AVG(C62, C:C),_xlfn.RANK.AVG(D62, D:D),_xlfn.RANK.AVG(E62, E:E),_xlfn.RANK.AVG(F62, F:F),_xlfn.RANK.AVG(H62, H:H))</f>
        <v>30</v>
      </c>
      <c r="X62" s="2"/>
      <c r="Y62" s="2">
        <f>AVERAGE(_xlfn.RANK.AVG(P62,P:P), _xlfn.RANK.AVG(Q62, Q:Q),_xlfn.RANK.AVG(R62, R:R),_xlfn.RANK.AVG(S62, S:S),_xlfn.RANK.AVG(T62, T:T),_xlfn.RANK.AVG(V62, V:V))</f>
        <v>33.583333333333336</v>
      </c>
      <c r="Z62" s="3">
        <f>AVERAGE(W62,Y62)</f>
        <v>31.791666666666668</v>
      </c>
      <c r="AA62" s="12">
        <f>_xlfn.RANK.AVG(AB62, AB:AB)</f>
        <v>33</v>
      </c>
      <c r="AB62">
        <f>-1*Y62</f>
        <v>-33.583333333333336</v>
      </c>
      <c r="AC62">
        <f t="shared" si="0"/>
        <v>0.54166666666666674</v>
      </c>
      <c r="AD62">
        <f t="shared" si="1"/>
        <v>42</v>
      </c>
    </row>
    <row r="63" spans="1:30" ht="28.8" x14ac:dyDescent="0.3">
      <c r="A63" s="16" t="s">
        <v>78</v>
      </c>
      <c r="B63" s="1">
        <v>0.65252525252525262</v>
      </c>
      <c r="C63" s="2">
        <v>0.71717171717171735</v>
      </c>
      <c r="D63" s="2">
        <v>0.63636363636363635</v>
      </c>
      <c r="E63" s="2">
        <v>0.63636363636363635</v>
      </c>
      <c r="F63" s="2">
        <v>0.33333333333333331</v>
      </c>
      <c r="G63" s="2">
        <v>0.33333333333333331</v>
      </c>
      <c r="H63" s="2">
        <v>0.93939393939393945</v>
      </c>
      <c r="I63" s="2"/>
      <c r="J63" s="2"/>
      <c r="K63" s="2"/>
      <c r="L63" s="2"/>
      <c r="M63" s="2"/>
      <c r="N63" s="2"/>
      <c r="O63" s="2"/>
      <c r="P63" s="2">
        <v>0.59949494949494953</v>
      </c>
      <c r="Q63" s="2">
        <v>0.61868686868686873</v>
      </c>
      <c r="R63" s="2">
        <v>0.59469696969696972</v>
      </c>
      <c r="S63" s="2">
        <v>0.59469696969696972</v>
      </c>
      <c r="T63" s="2">
        <v>0.25</v>
      </c>
      <c r="U63" s="2">
        <v>0.25</v>
      </c>
      <c r="V63" s="2">
        <v>0.93939393939393945</v>
      </c>
      <c r="W63" s="1">
        <f>AVERAGE( _xlfn.RANK.AVG(B63,B:B), _xlfn.RANK.AVG(C63, C:C),_xlfn.RANK.AVG(D63, D:D),_xlfn.RANK.AVG(E63, E:E),_xlfn.RANK.AVG(F63, F:F),_xlfn.RANK.AVG(H63, H:H))</f>
        <v>44.25</v>
      </c>
      <c r="X63" s="2"/>
      <c r="Y63" s="2">
        <f>AVERAGE(_xlfn.RANK.AVG(P63,P:P), _xlfn.RANK.AVG(Q63, Q:Q),_xlfn.RANK.AVG(R63, R:R),_xlfn.RANK.AVG(S63, S:S),_xlfn.RANK.AVG(T63, T:T),_xlfn.RANK.AVG(V63, V:V))</f>
        <v>34.583333333333336</v>
      </c>
      <c r="Z63" s="3">
        <f>AVERAGE(W63,Y63)</f>
        <v>39.416666666666671</v>
      </c>
      <c r="AA63" s="12">
        <f>_xlfn.RANK.AVG(AB63, AB:AB)</f>
        <v>37</v>
      </c>
      <c r="AB63">
        <f>-1*Y63</f>
        <v>-34.583333333333336</v>
      </c>
      <c r="AC63">
        <f t="shared" si="0"/>
        <v>0.59469696969696972</v>
      </c>
      <c r="AD63">
        <f t="shared" si="1"/>
        <v>30</v>
      </c>
    </row>
    <row r="64" spans="1:30" x14ac:dyDescent="0.3">
      <c r="A64" s="16" t="s">
        <v>68</v>
      </c>
      <c r="B64" s="1">
        <v>0.74141414141414141</v>
      </c>
      <c r="C64" s="2">
        <v>0.76767676767676762</v>
      </c>
      <c r="D64" s="2">
        <v>0.73484848484848486</v>
      </c>
      <c r="E64" s="2">
        <v>0.73484848484848486</v>
      </c>
      <c r="F64" s="2">
        <v>0.5</v>
      </c>
      <c r="G64" s="2">
        <v>0.5</v>
      </c>
      <c r="H64" s="2">
        <v>0.96969696969696972</v>
      </c>
      <c r="I64" s="2"/>
      <c r="J64" s="2"/>
      <c r="K64" s="2"/>
      <c r="L64" s="2"/>
      <c r="M64" s="2"/>
      <c r="N64" s="2"/>
      <c r="O64" s="2"/>
      <c r="P64" s="2">
        <v>0.58686868686868687</v>
      </c>
      <c r="Q64" s="2">
        <v>0.72222222222222221</v>
      </c>
      <c r="R64" s="2">
        <v>0.55303030303030309</v>
      </c>
      <c r="S64" s="2">
        <v>0.55303030303030309</v>
      </c>
      <c r="T64" s="2">
        <v>0.16666666666666671</v>
      </c>
      <c r="U64" s="2">
        <v>0.16666666666666671</v>
      </c>
      <c r="V64" s="2">
        <v>0.93939393939393945</v>
      </c>
      <c r="W64" s="1">
        <f>AVERAGE( _xlfn.RANK.AVG(B64,B:B), _xlfn.RANK.AVG(C64, C:C),_xlfn.RANK.AVG(D64, D:D),_xlfn.RANK.AVG(E64, E:E),_xlfn.RANK.AVG(F64, F:F),_xlfn.RANK.AVG(H64, H:H))</f>
        <v>24.25</v>
      </c>
      <c r="X64" s="2"/>
      <c r="Y64" s="2">
        <f>AVERAGE(_xlfn.RANK.AVG(P64,P:P), _xlfn.RANK.AVG(Q64, Q:Q),_xlfn.RANK.AVG(R64, R:R),_xlfn.RANK.AVG(S64, S:S),_xlfn.RANK.AVG(T64, T:T),_xlfn.RANK.AVG(V64, V:V))</f>
        <v>35.75</v>
      </c>
      <c r="Z64" s="3">
        <f>AVERAGE(W64,Y64)</f>
        <v>30</v>
      </c>
      <c r="AA64" s="12">
        <f>_xlfn.RANK.AVG(AB64, AB:AB)</f>
        <v>40</v>
      </c>
      <c r="AB64">
        <f>-1*Y64</f>
        <v>-35.75</v>
      </c>
      <c r="AC64">
        <f t="shared" si="0"/>
        <v>0.55303030303030309</v>
      </c>
      <c r="AD64">
        <f t="shared" si="1"/>
        <v>40</v>
      </c>
    </row>
    <row r="65" spans="1:30" ht="29.4" thickBot="1" x14ac:dyDescent="0.35">
      <c r="A65" s="16" t="s">
        <v>82</v>
      </c>
      <c r="B65" s="4">
        <v>0.63737373737373737</v>
      </c>
      <c r="C65" s="5">
        <v>0.58080808080808077</v>
      </c>
      <c r="D65" s="5">
        <v>0.65151515151515149</v>
      </c>
      <c r="E65" s="5">
        <v>0.65151515151515149</v>
      </c>
      <c r="F65" s="5">
        <v>0.33333333333333331</v>
      </c>
      <c r="G65" s="5">
        <v>0.33333333333333331</v>
      </c>
      <c r="H65" s="5">
        <v>0.96969696969696972</v>
      </c>
      <c r="I65" s="5"/>
      <c r="J65" s="5"/>
      <c r="K65" s="5"/>
      <c r="L65" s="5"/>
      <c r="M65" s="5"/>
      <c r="N65" s="5"/>
      <c r="O65" s="5"/>
      <c r="P65" s="5">
        <v>0.53787878787878796</v>
      </c>
      <c r="Q65" s="5">
        <v>0.64393939393939392</v>
      </c>
      <c r="R65" s="5">
        <v>0.51136363636363635</v>
      </c>
      <c r="S65" s="5">
        <v>0.51136363636363635</v>
      </c>
      <c r="T65" s="5">
        <v>8.3333333333333329E-2</v>
      </c>
      <c r="U65" s="5">
        <v>8.3333333333333329E-2</v>
      </c>
      <c r="V65" s="5">
        <v>0.93939393939393945</v>
      </c>
      <c r="W65" s="4">
        <f>AVERAGE( _xlfn.RANK.AVG(B65,B:B), _xlfn.RANK.AVG(C65, C:C),_xlfn.RANK.AVG(D65, D:D),_xlfn.RANK.AVG(E65, E:E),_xlfn.RANK.AVG(F65, F:F),_xlfn.RANK.AVG(H65, H:H))</f>
        <v>45.75</v>
      </c>
      <c r="X65" s="5"/>
      <c r="Y65" s="5">
        <f>AVERAGE(_xlfn.RANK.AVG(P65,P:P), _xlfn.RANK.AVG(Q65, Q:Q),_xlfn.RANK.AVG(R65, R:R),_xlfn.RANK.AVG(S65, S:S),_xlfn.RANK.AVG(T65, T:T),_xlfn.RANK.AVG(V65, V:V))</f>
        <v>46.083333333333336</v>
      </c>
      <c r="Z65" s="6">
        <f>AVERAGE(W65,Y65)</f>
        <v>45.916666666666671</v>
      </c>
      <c r="AA65" s="13">
        <f>_xlfn.RANK.AVG(AB65, AB:AB)</f>
        <v>52</v>
      </c>
      <c r="AB65">
        <f>-1*Y65</f>
        <v>-46.083333333333336</v>
      </c>
      <c r="AC65">
        <f t="shared" si="0"/>
        <v>0.51136363636363635</v>
      </c>
      <c r="AD65">
        <f t="shared" si="1"/>
        <v>50</v>
      </c>
    </row>
  </sheetData>
  <sortState xmlns:xlrd2="http://schemas.microsoft.com/office/spreadsheetml/2017/richdata2" ref="A2:AB25">
    <sortCondition ref="AA2:AA25"/>
  </sortState>
  <conditionalFormatting sqref="B1:B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prostate_eval_results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 Hendriksen</cp:lastModifiedBy>
  <dcterms:created xsi:type="dcterms:W3CDTF">2023-12-17T02:24:37Z</dcterms:created>
  <dcterms:modified xsi:type="dcterms:W3CDTF">2023-12-18T00:17:11Z</dcterms:modified>
</cp:coreProperties>
</file>