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020BD9C1-BFB3-4486-9FE6-4F02A29CD86B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prostate_eval_results" sheetId="1" r:id="rId1"/>
  </sheets>
  <definedNames>
    <definedName name="_xlnm._FilterDatabase" localSheetId="0" hidden="1">prostate_eval_results!$A$38:$X$49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Z10" i="1" s="1"/>
  <c r="X10" i="1"/>
  <c r="Y10" i="1"/>
  <c r="W11" i="1"/>
  <c r="X11" i="1"/>
  <c r="Y11" i="1"/>
  <c r="W12" i="1"/>
  <c r="X12" i="1"/>
  <c r="Y12" i="1"/>
  <c r="W13" i="1"/>
  <c r="X13" i="1"/>
  <c r="Y13" i="1"/>
  <c r="W14" i="1"/>
  <c r="Z14" i="1" s="1"/>
  <c r="X14" i="1"/>
  <c r="Y14" i="1"/>
  <c r="W15" i="1"/>
  <c r="X15" i="1"/>
  <c r="Y15" i="1"/>
  <c r="W16" i="1"/>
  <c r="X16" i="1"/>
  <c r="Y16" i="1"/>
  <c r="W17" i="1"/>
  <c r="X17" i="1"/>
  <c r="Y17" i="1"/>
  <c r="W18" i="1"/>
  <c r="Z18" i="1" s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Z26" i="1" s="1"/>
  <c r="X26" i="1"/>
  <c r="Y26" i="1"/>
  <c r="W27" i="1"/>
  <c r="X27" i="1"/>
  <c r="Y27" i="1"/>
  <c r="W28" i="1"/>
  <c r="X28" i="1"/>
  <c r="Y28" i="1"/>
  <c r="W29" i="1"/>
  <c r="X29" i="1"/>
  <c r="Y29" i="1"/>
  <c r="W30" i="1"/>
  <c r="Z30" i="1" s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Z38" i="1" s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Z49" i="1" s="1"/>
  <c r="X49" i="1"/>
  <c r="Y49" i="1"/>
  <c r="Z11" i="1"/>
  <c r="Z24" i="1"/>
  <c r="Z6" i="1"/>
  <c r="Z12" i="1"/>
  <c r="Z3" i="1"/>
  <c r="Z9" i="1"/>
  <c r="Z13" i="1"/>
  <c r="Z4" i="1"/>
  <c r="Z5" i="1"/>
  <c r="Z8" i="1"/>
  <c r="Z28" i="1"/>
  <c r="Z32" i="1"/>
  <c r="Y2" i="1"/>
  <c r="X2" i="1"/>
  <c r="W2" i="1"/>
  <c r="Z35" i="1"/>
  <c r="Z31" i="1"/>
  <c r="Z27" i="1"/>
  <c r="Z44" i="1"/>
  <c r="Z45" i="1"/>
  <c r="Z2" i="1" l="1"/>
  <c r="Z23" i="1"/>
  <c r="Z41" i="1"/>
  <c r="Z33" i="1"/>
  <c r="Z7" i="1"/>
  <c r="Z40" i="1"/>
  <c r="Z34" i="1"/>
  <c r="Z20" i="1"/>
  <c r="Z43" i="1"/>
  <c r="Z48" i="1"/>
  <c r="Z37" i="1"/>
  <c r="Z39" i="1"/>
  <c r="Z36" i="1"/>
  <c r="Z15" i="1"/>
  <c r="Z16" i="1"/>
  <c r="Z25" i="1"/>
  <c r="Z47" i="1"/>
  <c r="Z42" i="1"/>
  <c r="Z29" i="1"/>
  <c r="Z21" i="1"/>
  <c r="Z46" i="1"/>
  <c r="Z19" i="1"/>
  <c r="Z22" i="1"/>
  <c r="Z17" i="1"/>
  <c r="AA17" i="1" s="1"/>
  <c r="AA19" i="1" l="1"/>
  <c r="AA22" i="1"/>
  <c r="AA18" i="1"/>
  <c r="AA14" i="1"/>
  <c r="AA47" i="1"/>
  <c r="AA15" i="1"/>
  <c r="AA44" i="1"/>
  <c r="AA38" i="1"/>
  <c r="AA32" i="1"/>
  <c r="AA30" i="1"/>
  <c r="AA29" i="1"/>
  <c r="AA24" i="1"/>
  <c r="AA42" i="1"/>
  <c r="AA20" i="1"/>
  <c r="AA13" i="1"/>
  <c r="AA45" i="1"/>
  <c r="AA28" i="1"/>
  <c r="AA43" i="1"/>
  <c r="AA2" i="1"/>
  <c r="AA49" i="1"/>
  <c r="AA21" i="1"/>
  <c r="AA37" i="1"/>
  <c r="AA11" i="1"/>
  <c r="AA7" i="1"/>
  <c r="AA12" i="1"/>
  <c r="AA4" i="1"/>
  <c r="AA33" i="1"/>
  <c r="AA36" i="1"/>
  <c r="AA25" i="1"/>
  <c r="AA16" i="1"/>
  <c r="AA31" i="1"/>
  <c r="AA10" i="1"/>
  <c r="AA48" i="1"/>
  <c r="AA34" i="1"/>
  <c r="AA9" i="1"/>
  <c r="AA6" i="1"/>
  <c r="AA26" i="1"/>
  <c r="AA23" i="1"/>
  <c r="AA8" i="1"/>
  <c r="AA27" i="1"/>
  <c r="AA46" i="1"/>
  <c r="AA35" i="1"/>
  <c r="AA5" i="1"/>
  <c r="AA39" i="1"/>
  <c r="AA41" i="1"/>
  <c r="AA3" i="1"/>
  <c r="AA40" i="1"/>
</calcChain>
</file>

<file path=xl/sharedStrings.xml><?xml version="1.0" encoding="utf-8"?>
<sst xmlns="http://schemas.openxmlformats.org/spreadsheetml/2006/main" count="74" uniqueCount="67">
  <si>
    <t>val_score</t>
  </si>
  <si>
    <t>val_roc_auc</t>
  </si>
  <si>
    <t>val_auc_chai</t>
  </si>
  <si>
    <t>val_balanced_accuracy</t>
  </si>
  <si>
    <t>val_sensitivity</t>
  </si>
  <si>
    <t>val_sensitivity_recall</t>
  </si>
  <si>
    <t>val_specificity</t>
  </si>
  <si>
    <t>test_score</t>
  </si>
  <si>
    <t>test_roc_auc</t>
  </si>
  <si>
    <t>test_auc_chai</t>
  </si>
  <si>
    <t>test_balanced_accuracy</t>
  </si>
  <si>
    <t>test_sensitivity</t>
  </si>
  <si>
    <t>test_sensitivity_recall</t>
  </si>
  <si>
    <t>test_specificity</t>
  </si>
  <si>
    <t>../tuning_exp_training_details/pretrained_model_raw_metadata/ProstateCombinedResnet18PretrainedModel/2023-11-27T22-30-46/[]_frozen/0.01_starting_learning_rate/best_val_score_ProstateCombinedResnet18PretrainedModel.pt</t>
  </si>
  <si>
    <t>../tuning_exp_training_details/pretrained_model_raw_metadata/ProstateCombinedResnet18PretrainedModel/2023-11-27T22-30-46/[]_frozen/0.01_starting_learning_rate/best_val_acc_ProstateCombinedResnet18PretrainedModel.pt</t>
  </si>
  <si>
    <t>../tuning_exp_training_details/pretrained_model_raw_metadata/ProstateCombinedResnet18PretrainedModel/2023-11-27T22-30-46/[]_frozen/0.0003_starting_learning_rate/best_val_score_ProstateCombinedResnet18PretrainedModel.pt</t>
  </si>
  <si>
    <t>../tuning_exp_training_details/pretrained_model_raw_metadata/ProstateCombinedResnet18PretrainedModel/2023-11-27T22-30-46/[]_frozen/0.0003_starting_learning_rate/best_val_acc_ProstateCombinedResnet18PretrainedModel.pt</t>
  </si>
  <si>
    <t>../tuning_exp_training_details/pretrained_model_raw_metadata/ProstateCombinedResnet18PretrainedModel/2023-11-27T22-30-46/[]_frozen/0.001_starting_learning_rate/best_val_score_ProstateCombinedResnet18PretrainedModel.pt</t>
  </si>
  <si>
    <t>../tuning_exp_training_details/pretrained_model_raw_metadata/ProstateCombinedResnet18PretrainedModel/2023-11-27T22-30-46/[]_frozen/0.001_starting_learning_rate/best_val_acc_ProstateCombinedResnet18PretrainedModel.pt</t>
  </si>
  <si>
    <t>../tuning_exp_training_details/pretrained_model_raw_metadata/ProstateCombinedResnet18PretrainedModel/2023-11-27T22-30-46/[]_frozen/0.003_starting_learning_rate/best_val_score_ProstateCombinedResnet18PretrainedModel.pt</t>
  </si>
  <si>
    <t>../tuning_exp_training_details/pretrained_model_raw_metadata/ProstateCombinedResnet18PretrainedModel/2023-11-27T22-30-46/[]_frozen/0.003_starting_learning_rate/best_val_acc_ProstateCombinedResnet18PretrainedModel.pt</t>
  </si>
  <si>
    <t>../tuning_exp_training_details/pretrained_model_raw_metadata/ProstateCombinedResnet18PretrainedModel/2023-11-27T22-30-46/['layer1', 'layer2', 'layer3']_frozen/0.01_starting_learning_rate/best_val_score_ProstateCombinedResnet18PretrainedModel.pt</t>
  </si>
  <si>
    <t>../tuning_exp_training_details/pretrained_model_raw_metadata/ProstateCombinedResnet18PretrainedModel/2023-11-27T22-30-46/['layer1', 'layer2', 'layer3']_frozen/0.01_starting_learning_rate/best_val_acc_ProstateCombinedResnet18PretrainedModel.pt</t>
  </si>
  <si>
    <t>../tuning_exp_training_details/pretrained_model_raw_metadata/ProstateCombinedResnet18PretrainedModel/2023-11-27T22-30-46/['layer1', 'layer2', 'layer3']_frozen/0.0003_starting_learning_rate/best_val_score_ProstateCombinedResnet18PretrainedModel.pt</t>
  </si>
  <si>
    <t>../tuning_exp_training_details/pretrained_model_raw_metadata/ProstateCombinedResnet18PretrainedModel/2023-11-27T22-30-46/['layer1', 'layer2', 'layer3']_frozen/0.0003_starting_learning_rate/best_val_acc_ProstateCombinedResnet18PretrainedModel.pt</t>
  </si>
  <si>
    <t>../tuning_exp_training_details/pretrained_model_raw_metadata/ProstateCombinedResnet18PretrainedModel/2023-11-27T22-30-46/['layer1', 'layer2', 'layer3']_frozen/0.001_starting_learning_rate/best_val_score_ProstateCombinedResnet18PretrainedModel.pt</t>
  </si>
  <si>
    <t>../tuning_exp_training_details/pretrained_model_raw_metadata/ProstateCombinedResnet18PretrainedModel/2023-11-27T22-30-46/['layer1', 'layer2', 'layer3']_frozen/0.001_starting_learning_rate/best_val_acc_ProstateCombinedResnet18PretrainedModel.pt</t>
  </si>
  <si>
    <t>../tuning_exp_training_details/pretrained_model_raw_metadata/ProstateCombinedResnet18PretrainedModel/2023-11-27T22-30-46/['layer1', 'layer2', 'layer3']_frozen/0.003_starting_learning_rate/best_val_score_ProstateCombinedResnet18PretrainedModel.pt</t>
  </si>
  <si>
    <t>../tuning_exp_training_details/pretrained_model_raw_metadata/ProstateCombinedResnet18PretrainedModel/2023-11-27T22-30-46/['layer1', 'layer2', 'layer3']_frozen/0.003_starting_learning_rate/best_val_acc_ProstateCombinedResnet18PretrainedModel.pt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</si>
  <si>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</si>
  <si>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</si>
  <si>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</si>
  <si>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</si>
  <si>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</si>
  <si>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</si>
  <si>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</si>
  <si>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'layer4']_frozen/0.003_starting_learning_rate/best_val_acc_ProstateCombinedResnet18PretrainedModel.pt</t>
  </si>
  <si>
    <t>../tuning_exp_training_details/pretrained_model_raw_metadata/ProstateCombinedResnet18PretrainedModel/2023-12-13T08-09-42/[]_frozen/0.01_starting_learning_rate_0.75_factor/best_val_score_ProstateCombinedResnet18PretrainedModel.pt</t>
  </si>
  <si>
    <t>../tuning_exp_training_details/pretrained_model_raw_metadata/ProstateCombinedResnet18PretrainedModel/2023-12-13T08-09-42/[]_frozen/0.01_starting_learning_rate_0.75_factor/best_val_acc_ProstateCombinedResnet18PretrainedModel.pt</t>
  </si>
  <si>
    <t>../tuning_exp_training_details/pretrained_model_raw_metadata/ProstateCombinedResnet18PretrainedModel/2023-12-13T08-09-42/[]_frozen/0.01_starting_learning_rate_0.25_factor/best_val_score_ProstateCombinedResnet18PretrainedModel.pt</t>
  </si>
  <si>
    <t>../tuning_exp_training_details/pretrained_model_raw_metadata/ProstateCombinedResnet18PretrainedModel/2023-12-13T08-09-42/[]_frozen/0.01_starting_learning_rate_0.25_factor/best_val_acc_ProstateCombinedResnet18PretrainedModel.pt</t>
  </si>
  <si>
    <t>../tuning_exp_training_details/pretrained_model_raw_metadata/ProstateCombinedResnet18PretrainedModel/2023-12-13T08-09-42/[]_frozen/0.003_starting_learning_rate_0.75_factor/best_val_score_ProstateCombinedResnet18PretrainedModel.pt</t>
  </si>
  <si>
    <t>../tuning_exp_training_details/pretrained_model_raw_metadata/ProstateCombinedResnet18PretrainedModel/2023-12-13T08-09-42/[]_frozen/0.003_starting_learning_rate_0.75_factor/best_val_acc_ProstateCombinedResnet18PretrainedModel.pt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</si>
  <si>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'layer3']_frozen/0.01_starting_learning_rate_0.75_factor/best_val_score_ProstateCombinedResnet18PretrainedModel.pt</t>
  </si>
  <si>
    <t>../tuning_exp_training_details/pretrained_model_raw_metadata/ProstateCombinedResnet18PretrainedModel/2023-12-13T08-09-42/['layer2', 'layer3']_frozen/0.01_starting_learning_rate_0.75_factor/best_val_acc_ProstateCombinedResnet18PretrainedModel.pt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</si>
  <si>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'layer3']_frozen/0.01_starting_learning_rate_0.25_factor/best_val_score_ProstateCombinedResnet18PretrainedModel.pt</t>
  </si>
  <si>
    <t>../tuning_exp_training_details/pretrained_model_raw_metadata/ProstateCombinedResnet18PretrainedModel/2023-12-13T08-09-42/['layer2', 'layer3']_frozen/0.01_starting_learning_rate_0.25_factor/best_val_acc_ProstateCombinedResnet18PretrainedModel.pt</t>
  </si>
  <si>
    <t>../tuning_exp_training_details/pretrained_model_raw_metadata/ProstateCombinedResnet18PretrainedModel/2023-12-13T08-09-42/['layer2', 'layer3']_frozen/0.003_starting_learning_rate_0.75_factor/best_val_score_ProstateCombinedResnet18PretrainedModel.pt</t>
  </si>
  <si>
    <t>../tuning_exp_training_details/pretrained_model_raw_metadata/ProstateCombinedResnet18PretrainedModel/2023-12-13T08-09-42/['layer2', 'layer3']_frozen/0.003_starting_learning_rate_0.75_factor/best_val_acc_ProstateCombinedResnet18PretrainedModel.pt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</si>
  <si>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../tuning_exp_training_details/pretrained_model_raw_metadata/ProstateCombinedResnet18PretrainedModel/2023-12-16T18-10-21/fixed_augmentation/[]_frozen/0.01_starting_learning_rate_0.75_factor/best_val_score_ProstateCombinedResnet18PretrainedModel.pt</t>
  </si>
  <si>
    <t>../tuning_exp_training_details/pretrained_model_raw_metadata/ProstateCombinedResnet18PretrainedModel/2023-12-16T18-10-21/fixed_augmentation/[]_frozen/0.01_starting_learning_rate_0.75_factor/best_val_acc_ProstateCombinedResnet18PretrainedModel.pt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</si>
  <si>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../tuning_exp_training_details/pretrained_model_raw_metadata/ProstateCombinedResnet18PretrainedModel/2023-12-16T18-10-21/fixed_augmentation/[]_frozen/0.01_starting_learning_rate_0.25_factor/best_val_score_ProstateCombinedResnet18PretrainedModel.pt</t>
  </si>
  <si>
    <t>../tuning_exp_training_details/pretrained_model_raw_metadata/ProstateCombinedResnet18PretrainedModel/2023-12-16T18-10-21/fixed_augmentation/[]_frozen/0.01_starting_learning_rate_0.25_factor/best_val_acc_ProstateCombinedResnet18PretrainedModel.pt</t>
  </si>
  <si>
    <t>../tuning_exp_training_details/pretrained_model_raw_metadata/ProstateCombinedResnet18PretrainedModel/2023-12-16T18-10-21/fixed_augmentation/[]_frozen/0.003_starting_learning_rate_0.75_factor/best_val_score_ProstateCombinedResnet18PretrainedModel.pt</t>
  </si>
  <si>
    <t>../tuning_exp_training_details/pretrained_model_raw_metadata/ProstateCombinedResnet18PretrainedModel/2023-12-16T18-10-21/fixed_augmentation/[]_frozen/0.003_starting_learning_rate_0.75_factor/best_val_acc_ProstateCombinedResnet18PretrainedModel.pt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</si>
  <si>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</si>
  <si>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</si>
  <si>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</si>
  <si>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'layer3']_frozen/0.01_starting_learning_rate_0.25_factor/best_val_acc_ProstateCombinedResnet18PretrainedModel.pt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</si>
  <si>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</si>
  <si>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'layer3']_frozen/0.003_starting_learning_rate_0.75_factor/best_val_acc_ProstateCombinedResnet18PretrainedModel.pt</t>
  </si>
  <si>
    <t>val_rank</t>
  </si>
  <si>
    <t>test_rank</t>
  </si>
  <si>
    <t>avg_rank</t>
  </si>
  <si>
    <t>test_less_extreme_rank</t>
  </si>
  <si>
    <t>real_rank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</si>
</sst>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workbookViewId="0">
      <pane ySplit="1" topLeftCell="A2" activePane="bottomLeft" state="frozen"/>
      <selection pane="bottomLeft" activeCell="AB28" sqref="AB28"/>
    </sheetView>
  </sheetViews>
  <sheetFormatPr defaultRowHeight="14.4" x14ac:dyDescent="0.3"/>
  <cols>
    <col min="1" max="1" width="248.109375" bestFit="1" customWidth="1"/>
    <col min="2" max="4" width="12" bestFit="1" customWidth="1"/>
    <col min="5" max="5" width="20.77734375" bestFit="1" customWidth="1"/>
    <col min="6" max="6" width="12.77734375" bestFit="1" customWidth="1"/>
    <col min="7" max="7" width="18.44140625" bestFit="1" customWidth="1"/>
    <col min="8" max="8" width="12.77734375" bestFit="1" customWidth="1"/>
    <col min="9" max="10" width="12" bestFit="1" customWidth="1"/>
    <col min="11" max="11" width="12.5546875" bestFit="1" customWidth="1"/>
    <col min="12" max="12" width="21.5546875" bestFit="1" customWidth="1"/>
    <col min="13" max="13" width="13.5546875" bestFit="1" customWidth="1"/>
    <col min="14" max="14" width="19.109375" bestFit="1" customWidth="1"/>
    <col min="15" max="15" width="13.5546875" bestFit="1" customWidth="1"/>
    <col min="16" max="17" width="12" bestFit="1" customWidth="1"/>
    <col min="18" max="18" width="12.5546875" bestFit="1" customWidth="1"/>
    <col min="19" max="19" width="21.5546875" bestFit="1" customWidth="1"/>
    <col min="20" max="20" width="13.5546875" bestFit="1" customWidth="1"/>
    <col min="21" max="21" width="19.109375" bestFit="1" customWidth="1"/>
    <col min="22" max="22" width="13.5546875" bestFit="1" customWidth="1"/>
  </cols>
  <sheetData>
    <row r="1" spans="1:28" ht="15" thickBot="1" x14ac:dyDescent="0.3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7</v>
      </c>
      <c r="Q1" s="15" t="s">
        <v>8</v>
      </c>
      <c r="R1" s="15" t="s">
        <v>9</v>
      </c>
      <c r="S1" s="15" t="s">
        <v>10</v>
      </c>
      <c r="T1" s="15" t="s">
        <v>11</v>
      </c>
      <c r="U1" s="15" t="s">
        <v>12</v>
      </c>
      <c r="V1" s="15" t="s">
        <v>13</v>
      </c>
      <c r="W1" s="8" t="s">
        <v>62</v>
      </c>
      <c r="X1" s="9" t="s">
        <v>63</v>
      </c>
      <c r="Y1" s="9" t="s">
        <v>65</v>
      </c>
      <c r="Z1" s="10" t="s">
        <v>64</v>
      </c>
      <c r="AA1" s="19" t="s">
        <v>66</v>
      </c>
    </row>
    <row r="2" spans="1:28" x14ac:dyDescent="0.3">
      <c r="A2" s="1" t="s">
        <v>15</v>
      </c>
      <c r="B2" s="8">
        <v>0.88888888888888884</v>
      </c>
      <c r="C2" s="9">
        <v>0.91414141414141414</v>
      </c>
      <c r="D2" s="9">
        <v>0.88257575757575746</v>
      </c>
      <c r="E2" s="9">
        <v>0.88257575757575757</v>
      </c>
      <c r="F2" s="9">
        <v>0.91666666666666663</v>
      </c>
      <c r="G2" s="9">
        <v>0.91666666666666663</v>
      </c>
      <c r="H2" s="9">
        <v>0.84848484848484851</v>
      </c>
      <c r="I2" s="9">
        <v>0.7787878787878787</v>
      </c>
      <c r="J2" s="9">
        <v>0.86363636363636365</v>
      </c>
      <c r="K2" s="9">
        <v>0.75757575757575757</v>
      </c>
      <c r="L2" s="9">
        <v>0.75757575757575757</v>
      </c>
      <c r="M2" s="9">
        <v>0.66666666666666663</v>
      </c>
      <c r="N2" s="9">
        <v>0.66666666666666663</v>
      </c>
      <c r="O2" s="9">
        <v>0.84848484848484851</v>
      </c>
      <c r="P2" s="9">
        <v>0.83484848484848495</v>
      </c>
      <c r="Q2" s="9">
        <v>0.91666666666666663</v>
      </c>
      <c r="R2" s="9">
        <v>0.81439393939393934</v>
      </c>
      <c r="S2" s="9">
        <v>0.81439393939393945</v>
      </c>
      <c r="T2" s="9">
        <v>0.75</v>
      </c>
      <c r="U2" s="9">
        <v>0.75</v>
      </c>
      <c r="V2" s="9">
        <v>0.87878787878787878</v>
      </c>
      <c r="W2" s="8">
        <f>AVERAGE( _xlfn.RANK.AVG(B2,B:B), _xlfn.RANK.AVG(C2, C:C),_xlfn.RANK.AVG(D2, D:D),_xlfn.RANK.AVG(E2, E:E),_xlfn.RANK.AVG(F2, F:F),_xlfn.RANK.AVG(H2, H:H))</f>
        <v>6.75</v>
      </c>
      <c r="X2" s="9">
        <f>AVERAGE(_xlfn.RANK.AVG(I2,I:I), _xlfn.RANK.AVG(J2, J:J),_xlfn.RANK.AVG(K2, K:K),_xlfn.RANK.AVG(L2, L:L),_xlfn.RANK.AVG(M2, M:M),_xlfn.RANK.AVG(O2, O:O))</f>
        <v>7.666666666666667</v>
      </c>
      <c r="Y2" s="9">
        <f>AVERAGE(_xlfn.RANK.AVG(P2,P:P), _xlfn.RANK.AVG(Q2, Q:Q),_xlfn.RANK.AVG(R2, R:R),_xlfn.RANK.AVG(S2, S:S),_xlfn.RANK.AVG(T2, T:T),_xlfn.RANK.AVG(V2, V:V))</f>
        <v>6.083333333333333</v>
      </c>
      <c r="Z2" s="10">
        <f>AVERAGE(W2:Y2)</f>
        <v>6.833333333333333</v>
      </c>
      <c r="AA2" s="16">
        <f>_xlfn.RANK.AVG(AB2, AB:AB)</f>
        <v>1</v>
      </c>
      <c r="AB2">
        <f>-1*Y2</f>
        <v>-6.083333333333333</v>
      </c>
    </row>
    <row r="3" spans="1:28" x14ac:dyDescent="0.3">
      <c r="A3" s="1" t="s">
        <v>14</v>
      </c>
      <c r="B3" s="2">
        <v>0.88888888888888884</v>
      </c>
      <c r="C3" s="3">
        <v>0.91414141414141414</v>
      </c>
      <c r="D3" s="3">
        <v>0.88257575757575746</v>
      </c>
      <c r="E3" s="3">
        <v>0.88257575757575757</v>
      </c>
      <c r="F3" s="3">
        <v>0.91666666666666663</v>
      </c>
      <c r="G3" s="3">
        <v>0.91666666666666663</v>
      </c>
      <c r="H3" s="3">
        <v>0.84848484848484851</v>
      </c>
      <c r="I3" s="3">
        <v>0.82171717171717173</v>
      </c>
      <c r="J3" s="3">
        <v>0.86616161616161613</v>
      </c>
      <c r="K3" s="3">
        <v>0.81060606060606055</v>
      </c>
      <c r="L3" s="3">
        <v>0.81060606060606055</v>
      </c>
      <c r="M3" s="3">
        <v>0.83333333333333337</v>
      </c>
      <c r="N3" s="3">
        <v>0.83333333333333337</v>
      </c>
      <c r="O3" s="3">
        <v>0.78787878787878785</v>
      </c>
      <c r="P3" s="3">
        <v>0.80808080808080818</v>
      </c>
      <c r="Q3" s="3">
        <v>0.84343434343434343</v>
      </c>
      <c r="R3" s="3">
        <v>0.79924242424242431</v>
      </c>
      <c r="S3" s="3">
        <v>0.79924242424242431</v>
      </c>
      <c r="T3" s="3">
        <v>0.75</v>
      </c>
      <c r="U3" s="3">
        <v>0.75</v>
      </c>
      <c r="V3" s="3">
        <v>0.84848484848484851</v>
      </c>
      <c r="W3" s="2">
        <f t="shared" ref="W3:W49" si="0">AVERAGE( _xlfn.RANK.AVG(B3,B:B), _xlfn.RANK.AVG(C3, C:C),_xlfn.RANK.AVG(D3, D:D),_xlfn.RANK.AVG(E3, E:E),_xlfn.RANK.AVG(F3, F:F),_xlfn.RANK.AVG(H3, H:H))</f>
        <v>6.75</v>
      </c>
      <c r="X3" s="3">
        <f t="shared" ref="X3:X49" si="1">AVERAGE(_xlfn.RANK.AVG(I3,I:I), _xlfn.RANK.AVG(J3, J:J),_xlfn.RANK.AVG(K3, K:K),_xlfn.RANK.AVG(L3, L:L),_xlfn.RANK.AVG(M3, M:M),_xlfn.RANK.AVG(O3, O:O))</f>
        <v>7.333333333333333</v>
      </c>
      <c r="Y3" s="3">
        <f t="shared" ref="Y3:Y49" si="2">AVERAGE(_xlfn.RANK.AVG(P3,P:P), _xlfn.RANK.AVG(Q3, Q:Q),_xlfn.RANK.AVG(R3, R:R),_xlfn.RANK.AVG(S3, S:S),_xlfn.RANK.AVG(T3, T:T),_xlfn.RANK.AVG(V3, V:V))</f>
        <v>7.25</v>
      </c>
      <c r="Z3" s="4">
        <f>AVERAGE(W3:Y3)</f>
        <v>7.1111111111111107</v>
      </c>
      <c r="AA3" s="17">
        <f t="shared" ref="AA3:AA49" si="3">_xlfn.RANK.AVG(AB3, AB:AB)</f>
        <v>2</v>
      </c>
      <c r="AB3">
        <f t="shared" ref="AB3:AB49" si="4">-1*Y3</f>
        <v>-7.25</v>
      </c>
    </row>
    <row r="4" spans="1:28" x14ac:dyDescent="0.3">
      <c r="A4" s="1" t="s">
        <v>36</v>
      </c>
      <c r="B4" s="2">
        <v>0.79393939393939394</v>
      </c>
      <c r="C4" s="3">
        <v>0.80303030303030298</v>
      </c>
      <c r="D4" s="3">
        <v>0.79166666666666674</v>
      </c>
      <c r="E4" s="3">
        <v>0.79166666666666663</v>
      </c>
      <c r="F4" s="3">
        <v>0.91666666666666663</v>
      </c>
      <c r="G4" s="3">
        <v>0.91666666666666663</v>
      </c>
      <c r="H4" s="3">
        <v>0.66666666666666663</v>
      </c>
      <c r="I4" s="3">
        <v>0.62727272727272732</v>
      </c>
      <c r="J4" s="3">
        <v>0.69696969696969691</v>
      </c>
      <c r="K4" s="3">
        <v>0.60984848484848486</v>
      </c>
      <c r="L4" s="3">
        <v>0.60984848484848486</v>
      </c>
      <c r="M4" s="3">
        <v>0.25</v>
      </c>
      <c r="N4" s="3">
        <v>0.25</v>
      </c>
      <c r="O4" s="3">
        <v>0.96969696969696972</v>
      </c>
      <c r="P4" s="3">
        <v>0.61767676767676771</v>
      </c>
      <c r="Q4" s="3">
        <v>0.75505050505050497</v>
      </c>
      <c r="R4" s="3">
        <v>0.58333333333333337</v>
      </c>
      <c r="S4" s="3">
        <v>0.58333333333333337</v>
      </c>
      <c r="T4" s="3">
        <v>0.16666666666666671</v>
      </c>
      <c r="U4" s="3">
        <v>0.16666666666666671</v>
      </c>
      <c r="V4" s="3">
        <v>1</v>
      </c>
      <c r="W4" s="2">
        <f t="shared" si="0"/>
        <v>10.916666666666666</v>
      </c>
      <c r="X4" s="3">
        <f t="shared" si="1"/>
        <v>14.833333333333334</v>
      </c>
      <c r="Y4" s="3">
        <f t="shared" si="2"/>
        <v>18.333333333333332</v>
      </c>
      <c r="Z4" s="4">
        <f>AVERAGE(W4:Y4)</f>
        <v>14.694444444444443</v>
      </c>
      <c r="AA4" s="17">
        <f t="shared" si="3"/>
        <v>15</v>
      </c>
      <c r="AB4">
        <f t="shared" si="4"/>
        <v>-18.333333333333332</v>
      </c>
    </row>
    <row r="5" spans="1:28" x14ac:dyDescent="0.3">
      <c r="A5" s="1" t="s">
        <v>28</v>
      </c>
      <c r="B5" s="2">
        <v>0.7042929292929293</v>
      </c>
      <c r="C5" s="3">
        <v>0.79419191919191912</v>
      </c>
      <c r="D5" s="3">
        <v>0.68181818181818188</v>
      </c>
      <c r="E5" s="3">
        <v>0.68181818181818188</v>
      </c>
      <c r="F5" s="3">
        <v>1</v>
      </c>
      <c r="G5" s="3">
        <v>1</v>
      </c>
      <c r="H5" s="3">
        <v>0.36363636363636359</v>
      </c>
      <c r="I5" s="3">
        <v>0.6444444444444446</v>
      </c>
      <c r="J5" s="3">
        <v>0.58585858585858586</v>
      </c>
      <c r="K5" s="3">
        <v>0.65909090909090917</v>
      </c>
      <c r="L5" s="3">
        <v>0.65909090909090917</v>
      </c>
      <c r="M5" s="3">
        <v>0.83333333333333337</v>
      </c>
      <c r="N5" s="3">
        <v>0.83333333333333337</v>
      </c>
      <c r="O5" s="3">
        <v>0.48484848484848492</v>
      </c>
      <c r="P5" s="3">
        <v>0.65606060606060612</v>
      </c>
      <c r="Q5" s="3">
        <v>0.71969696969696972</v>
      </c>
      <c r="R5" s="3">
        <v>0.64015151515151514</v>
      </c>
      <c r="S5" s="3">
        <v>0.64015151515151514</v>
      </c>
      <c r="T5" s="3">
        <v>0.91666666666666663</v>
      </c>
      <c r="U5" s="3">
        <v>0.91666666666666663</v>
      </c>
      <c r="V5" s="3">
        <v>0.36363636363636359</v>
      </c>
      <c r="W5" s="2">
        <f t="shared" si="0"/>
        <v>22.75</v>
      </c>
      <c r="X5" s="3">
        <f t="shared" si="1"/>
        <v>15.666666666666666</v>
      </c>
      <c r="Y5" s="3">
        <f t="shared" si="2"/>
        <v>17.75</v>
      </c>
      <c r="Z5" s="4">
        <f>AVERAGE(W5:Y5)</f>
        <v>18.722222222222221</v>
      </c>
      <c r="AA5" s="17">
        <f t="shared" si="3"/>
        <v>13</v>
      </c>
      <c r="AB5">
        <f t="shared" si="4"/>
        <v>-17.75</v>
      </c>
    </row>
    <row r="6" spans="1:28" x14ac:dyDescent="0.3">
      <c r="A6" s="1" t="s">
        <v>24</v>
      </c>
      <c r="B6" s="2">
        <v>0.78181818181818186</v>
      </c>
      <c r="C6" s="3">
        <v>0.74242424242424232</v>
      </c>
      <c r="D6" s="3">
        <v>0.79166666666666674</v>
      </c>
      <c r="E6" s="3">
        <v>0.79166666666666663</v>
      </c>
      <c r="F6" s="3">
        <v>0.91666666666666663</v>
      </c>
      <c r="G6" s="3">
        <v>0.91666666666666663</v>
      </c>
      <c r="H6" s="3">
        <v>0.66666666666666663</v>
      </c>
      <c r="I6" s="3">
        <v>0.55505050505050502</v>
      </c>
      <c r="J6" s="3">
        <v>0.57828282828282818</v>
      </c>
      <c r="K6" s="3">
        <v>0.5492424242424242</v>
      </c>
      <c r="L6" s="3">
        <v>0.54924242424242431</v>
      </c>
      <c r="M6" s="3">
        <v>0.25</v>
      </c>
      <c r="N6" s="3">
        <v>0.25</v>
      </c>
      <c r="O6" s="3">
        <v>0.84848484848484851</v>
      </c>
      <c r="P6" s="3">
        <v>0.70303030303030301</v>
      </c>
      <c r="Q6" s="3">
        <v>0.66666666666666674</v>
      </c>
      <c r="R6" s="3">
        <v>0.71212121212121204</v>
      </c>
      <c r="S6" s="3">
        <v>0.71212121212121215</v>
      </c>
      <c r="T6" s="3">
        <v>0.66666666666666663</v>
      </c>
      <c r="U6" s="3">
        <v>0.66666666666666663</v>
      </c>
      <c r="V6" s="3">
        <v>0.75757575757575757</v>
      </c>
      <c r="W6" s="2">
        <f t="shared" si="0"/>
        <v>14.416666666666666</v>
      </c>
      <c r="X6" s="3">
        <f t="shared" si="1"/>
        <v>26.25</v>
      </c>
      <c r="Y6" s="3">
        <f t="shared" si="2"/>
        <v>13.75</v>
      </c>
      <c r="Z6" s="4">
        <f>AVERAGE(W6:Y6)</f>
        <v>18.138888888888889</v>
      </c>
      <c r="AA6" s="17">
        <f t="shared" si="3"/>
        <v>8</v>
      </c>
      <c r="AB6">
        <f t="shared" si="4"/>
        <v>-13.75</v>
      </c>
    </row>
    <row r="7" spans="1:28" x14ac:dyDescent="0.3">
      <c r="A7" s="1" t="s">
        <v>22</v>
      </c>
      <c r="B7" s="2">
        <v>0.7752525252525253</v>
      </c>
      <c r="C7" s="3">
        <v>0.75505050505050508</v>
      </c>
      <c r="D7" s="3">
        <v>0.78030303030303039</v>
      </c>
      <c r="E7" s="3">
        <v>0.78030303030303028</v>
      </c>
      <c r="F7" s="3">
        <v>0.83333333333333337</v>
      </c>
      <c r="G7" s="3">
        <v>0.83333333333333337</v>
      </c>
      <c r="H7" s="3">
        <v>0.72727272727272729</v>
      </c>
      <c r="I7" s="3">
        <v>0.55555555555555558</v>
      </c>
      <c r="J7" s="3">
        <v>0.59595959595959602</v>
      </c>
      <c r="K7" s="3">
        <v>0.54545454545454541</v>
      </c>
      <c r="L7" s="3">
        <v>0.54545454545454541</v>
      </c>
      <c r="M7" s="3">
        <v>0.33333333333333331</v>
      </c>
      <c r="N7" s="3">
        <v>0.33333333333333331</v>
      </c>
      <c r="O7" s="3">
        <v>0.75757575757575757</v>
      </c>
      <c r="P7" s="3">
        <v>0.67121212121212115</v>
      </c>
      <c r="Q7" s="3">
        <v>0.78030303030303028</v>
      </c>
      <c r="R7" s="3">
        <v>0.64393939393939381</v>
      </c>
      <c r="S7" s="3">
        <v>0.64393939393939392</v>
      </c>
      <c r="T7" s="3">
        <v>0.5</v>
      </c>
      <c r="U7" s="3">
        <v>0.5</v>
      </c>
      <c r="V7" s="3">
        <v>0.78787878787878785</v>
      </c>
      <c r="W7" s="2">
        <f t="shared" si="0"/>
        <v>15.166666666666666</v>
      </c>
      <c r="X7" s="3">
        <f t="shared" si="1"/>
        <v>25.333333333333332</v>
      </c>
      <c r="Y7" s="3">
        <f t="shared" si="2"/>
        <v>15.083333333333334</v>
      </c>
      <c r="Z7" s="4">
        <f>AVERAGE(W7:Y7)</f>
        <v>18.527777777777779</v>
      </c>
      <c r="AA7" s="17">
        <f t="shared" si="3"/>
        <v>11</v>
      </c>
      <c r="AB7">
        <f t="shared" si="4"/>
        <v>-15.083333333333334</v>
      </c>
    </row>
    <row r="8" spans="1:28" x14ac:dyDescent="0.3">
      <c r="A8" s="1" t="s">
        <v>27</v>
      </c>
      <c r="B8" s="2">
        <v>0.7</v>
      </c>
      <c r="C8" s="3">
        <v>0.83333333333333326</v>
      </c>
      <c r="D8" s="3">
        <v>0.66666666666666663</v>
      </c>
      <c r="E8" s="3">
        <v>0.66666666666666663</v>
      </c>
      <c r="F8" s="3">
        <v>0.33333333333333331</v>
      </c>
      <c r="G8" s="3">
        <v>0.33333333333333331</v>
      </c>
      <c r="H8" s="3">
        <v>1</v>
      </c>
      <c r="I8" s="3">
        <v>0.64242424242424256</v>
      </c>
      <c r="J8" s="3">
        <v>0.60606060606060608</v>
      </c>
      <c r="K8" s="3">
        <v>0.65151515151515149</v>
      </c>
      <c r="L8" s="3">
        <v>0.65151515151515149</v>
      </c>
      <c r="M8" s="3">
        <v>0.33333333333333331</v>
      </c>
      <c r="N8" s="3">
        <v>0.33333333333333331</v>
      </c>
      <c r="O8" s="3">
        <v>0.96969696969696972</v>
      </c>
      <c r="P8" s="3">
        <v>0.71414141414141419</v>
      </c>
      <c r="Q8" s="3">
        <v>0.75252525252525249</v>
      </c>
      <c r="R8" s="3">
        <v>0.70454545454545447</v>
      </c>
      <c r="S8" s="3">
        <v>0.70454545454545459</v>
      </c>
      <c r="T8" s="3">
        <v>0.5</v>
      </c>
      <c r="U8" s="3">
        <v>0.5</v>
      </c>
      <c r="V8" s="3">
        <v>0.90909090909090906</v>
      </c>
      <c r="W8" s="2">
        <f t="shared" si="0"/>
        <v>22.833333333333332</v>
      </c>
      <c r="X8" s="3">
        <f t="shared" si="1"/>
        <v>12.5</v>
      </c>
      <c r="Y8" s="3">
        <f t="shared" si="2"/>
        <v>10</v>
      </c>
      <c r="Z8" s="4">
        <f>AVERAGE(W8:Y8)</f>
        <v>15.111111111111109</v>
      </c>
      <c r="AA8" s="17">
        <f t="shared" si="3"/>
        <v>4</v>
      </c>
      <c r="AB8">
        <f t="shared" si="4"/>
        <v>-10</v>
      </c>
    </row>
    <row r="9" spans="1:28" x14ac:dyDescent="0.3">
      <c r="A9" s="1" t="s">
        <v>18</v>
      </c>
      <c r="B9" s="2">
        <v>0.7042929292929293</v>
      </c>
      <c r="C9" s="3">
        <v>0.73358585858585856</v>
      </c>
      <c r="D9" s="3">
        <v>0.69696969696969702</v>
      </c>
      <c r="E9" s="3">
        <v>0.69696969696969702</v>
      </c>
      <c r="F9" s="3">
        <v>1</v>
      </c>
      <c r="G9" s="3">
        <v>1</v>
      </c>
      <c r="H9" s="3">
        <v>0.39393939393939392</v>
      </c>
      <c r="I9" s="3">
        <v>0.56868686868686869</v>
      </c>
      <c r="J9" s="3">
        <v>0.51010101010101017</v>
      </c>
      <c r="K9" s="3">
        <v>0.58333333333333337</v>
      </c>
      <c r="L9" s="3">
        <v>0.58333333333333326</v>
      </c>
      <c r="M9" s="3">
        <v>0.5</v>
      </c>
      <c r="N9" s="3">
        <v>0.5</v>
      </c>
      <c r="O9" s="3">
        <v>0.66666666666666663</v>
      </c>
      <c r="P9" s="3">
        <v>0.68535353535353549</v>
      </c>
      <c r="Q9" s="3">
        <v>0.72979797979797978</v>
      </c>
      <c r="R9" s="3">
        <v>0.67424242424242431</v>
      </c>
      <c r="S9" s="3">
        <v>0.67424242424242431</v>
      </c>
      <c r="T9" s="3">
        <v>0.83333333333333337</v>
      </c>
      <c r="U9" s="3">
        <v>0.83333333333333337</v>
      </c>
      <c r="V9" s="3">
        <v>0.51515151515151514</v>
      </c>
      <c r="W9" s="2">
        <f t="shared" si="0"/>
        <v>24.25</v>
      </c>
      <c r="X9" s="3">
        <f t="shared" si="1"/>
        <v>24.75</v>
      </c>
      <c r="Y9" s="3">
        <f t="shared" si="2"/>
        <v>13.833333333333334</v>
      </c>
      <c r="Z9" s="4">
        <f>AVERAGE(W9:Y9)</f>
        <v>20.944444444444446</v>
      </c>
      <c r="AA9" s="17">
        <f t="shared" si="3"/>
        <v>9</v>
      </c>
      <c r="AB9">
        <f t="shared" si="4"/>
        <v>-13.833333333333334</v>
      </c>
    </row>
    <row r="10" spans="1:28" x14ac:dyDescent="0.3">
      <c r="A10" s="1" t="s">
        <v>31</v>
      </c>
      <c r="B10" s="2">
        <v>0.76060606060606062</v>
      </c>
      <c r="C10" s="3">
        <v>0.77272727272727282</v>
      </c>
      <c r="D10" s="3">
        <v>0.75757575757575757</v>
      </c>
      <c r="E10" s="3">
        <v>0.75757575757575757</v>
      </c>
      <c r="F10" s="3">
        <v>0.66666666666666663</v>
      </c>
      <c r="G10" s="3">
        <v>0.66666666666666663</v>
      </c>
      <c r="H10" s="3">
        <v>0.84848484848484851</v>
      </c>
      <c r="I10" s="3">
        <v>0.62474747474747472</v>
      </c>
      <c r="J10" s="3">
        <v>0.63888888888888884</v>
      </c>
      <c r="K10" s="3">
        <v>0.6212121212121211</v>
      </c>
      <c r="L10" s="3">
        <v>0.62121212121212122</v>
      </c>
      <c r="M10" s="3">
        <v>0.33333333333333331</v>
      </c>
      <c r="N10" s="3">
        <v>0.33333333333333331</v>
      </c>
      <c r="O10" s="3">
        <v>0.90909090909090906</v>
      </c>
      <c r="P10" s="3">
        <v>0.60656565656565653</v>
      </c>
      <c r="Q10" s="3">
        <v>0.66919191919191923</v>
      </c>
      <c r="R10" s="3">
        <v>0.59090909090909094</v>
      </c>
      <c r="S10" s="3">
        <v>0.59090909090909094</v>
      </c>
      <c r="T10" s="3">
        <v>0.33333333333333331</v>
      </c>
      <c r="U10" s="3">
        <v>0.33333333333333331</v>
      </c>
      <c r="V10" s="3">
        <v>0.84848484848484851</v>
      </c>
      <c r="W10" s="2">
        <f t="shared" si="0"/>
        <v>15.333333333333334</v>
      </c>
      <c r="X10" s="3">
        <f t="shared" si="1"/>
        <v>15.166666666666666</v>
      </c>
      <c r="Y10" s="3">
        <f t="shared" si="2"/>
        <v>23.166666666666668</v>
      </c>
      <c r="Z10" s="4">
        <f>AVERAGE(W10:Y10)</f>
        <v>17.888888888888889</v>
      </c>
      <c r="AA10" s="17">
        <f t="shared" si="3"/>
        <v>21</v>
      </c>
      <c r="AB10">
        <f t="shared" si="4"/>
        <v>-23.166666666666668</v>
      </c>
    </row>
    <row r="11" spans="1:28" x14ac:dyDescent="0.3">
      <c r="A11" s="1" t="s">
        <v>26</v>
      </c>
      <c r="B11" s="2">
        <v>0.70353535353535368</v>
      </c>
      <c r="C11" s="3">
        <v>0.76010101010101017</v>
      </c>
      <c r="D11" s="3">
        <v>0.68939393939393934</v>
      </c>
      <c r="E11" s="3">
        <v>0.68939393939393945</v>
      </c>
      <c r="F11" s="3">
        <v>0.5</v>
      </c>
      <c r="G11" s="3">
        <v>0.5</v>
      </c>
      <c r="H11" s="3">
        <v>0.87878787878787878</v>
      </c>
      <c r="I11" s="3">
        <v>0.64898989898989901</v>
      </c>
      <c r="J11" s="3">
        <v>0.71464646464646464</v>
      </c>
      <c r="K11" s="3">
        <v>0.63257575757575768</v>
      </c>
      <c r="L11" s="3">
        <v>0.63257575757575757</v>
      </c>
      <c r="M11" s="3">
        <v>0.41666666666666669</v>
      </c>
      <c r="N11" s="3">
        <v>0.41666666666666669</v>
      </c>
      <c r="O11" s="3">
        <v>0.84848484848484851</v>
      </c>
      <c r="P11" s="3">
        <v>0.67424242424242431</v>
      </c>
      <c r="Q11" s="3">
        <v>0.78030303030303028</v>
      </c>
      <c r="R11" s="3">
        <v>0.64772727272727282</v>
      </c>
      <c r="S11" s="3">
        <v>0.64772727272727271</v>
      </c>
      <c r="T11" s="3">
        <v>0.41666666666666669</v>
      </c>
      <c r="U11" s="3">
        <v>0.41666666666666669</v>
      </c>
      <c r="V11" s="3">
        <v>0.87878787878787878</v>
      </c>
      <c r="W11" s="2">
        <f t="shared" si="0"/>
        <v>24.333333333333332</v>
      </c>
      <c r="X11" s="3">
        <f t="shared" si="1"/>
        <v>13.333333333333334</v>
      </c>
      <c r="Y11" s="3">
        <f t="shared" si="2"/>
        <v>13.583333333333334</v>
      </c>
      <c r="Z11" s="4">
        <f>AVERAGE(W11:Y11)</f>
        <v>17.083333333333332</v>
      </c>
      <c r="AA11" s="17">
        <f t="shared" si="3"/>
        <v>7</v>
      </c>
      <c r="AB11">
        <f t="shared" si="4"/>
        <v>-13.583333333333334</v>
      </c>
    </row>
    <row r="12" spans="1:28" x14ac:dyDescent="0.3">
      <c r="A12" s="1" t="s">
        <v>30</v>
      </c>
      <c r="B12" s="2">
        <v>0.76060606060606062</v>
      </c>
      <c r="C12" s="3">
        <v>0.77272727272727282</v>
      </c>
      <c r="D12" s="3">
        <v>0.75757575757575757</v>
      </c>
      <c r="E12" s="3">
        <v>0.75757575757575757</v>
      </c>
      <c r="F12" s="3">
        <v>0.66666666666666663</v>
      </c>
      <c r="G12" s="3">
        <v>0.66666666666666663</v>
      </c>
      <c r="H12" s="3">
        <v>0.84848484848484851</v>
      </c>
      <c r="I12" s="3">
        <v>0.55606060606060603</v>
      </c>
      <c r="J12" s="3">
        <v>0.52272727272727271</v>
      </c>
      <c r="K12" s="3">
        <v>0.56439393939393934</v>
      </c>
      <c r="L12" s="3">
        <v>0.56439393939393945</v>
      </c>
      <c r="M12" s="3">
        <v>0.25</v>
      </c>
      <c r="N12" s="3">
        <v>0.25</v>
      </c>
      <c r="O12" s="3">
        <v>0.87878787878787878</v>
      </c>
      <c r="P12" s="3">
        <v>0.58080808080808088</v>
      </c>
      <c r="Q12" s="3">
        <v>0.69191919191919193</v>
      </c>
      <c r="R12" s="3">
        <v>0.55303030303030309</v>
      </c>
      <c r="S12" s="3">
        <v>0.55303030303030309</v>
      </c>
      <c r="T12" s="3">
        <v>0.16666666666666671</v>
      </c>
      <c r="U12" s="3">
        <v>0.16666666666666671</v>
      </c>
      <c r="V12" s="3">
        <v>0.93939393939393945</v>
      </c>
      <c r="W12" s="2">
        <f t="shared" si="0"/>
        <v>15.333333333333334</v>
      </c>
      <c r="X12" s="3">
        <f t="shared" si="1"/>
        <v>26</v>
      </c>
      <c r="Y12" s="3">
        <f t="shared" si="2"/>
        <v>25.416666666666668</v>
      </c>
      <c r="Z12" s="4">
        <f>AVERAGE(W12:Y12)</f>
        <v>22.25</v>
      </c>
      <c r="AA12" s="17">
        <f t="shared" si="3"/>
        <v>28</v>
      </c>
      <c r="AB12">
        <f t="shared" si="4"/>
        <v>-25.416666666666668</v>
      </c>
    </row>
    <row r="13" spans="1:28" x14ac:dyDescent="0.3">
      <c r="A13" s="1" t="s">
        <v>16</v>
      </c>
      <c r="B13" s="2">
        <v>0.65050505050505047</v>
      </c>
      <c r="C13" s="3">
        <v>0.6767676767676768</v>
      </c>
      <c r="D13" s="3">
        <v>0.64393939393939381</v>
      </c>
      <c r="E13" s="3">
        <v>0.64393939393939392</v>
      </c>
      <c r="F13" s="3">
        <v>0.5</v>
      </c>
      <c r="G13" s="3">
        <v>0.5</v>
      </c>
      <c r="H13" s="3">
        <v>0.78787878787878785</v>
      </c>
      <c r="I13" s="3">
        <v>0.65353535353535364</v>
      </c>
      <c r="J13" s="3">
        <v>0.63131313131313138</v>
      </c>
      <c r="K13" s="3">
        <v>0.65909090909090895</v>
      </c>
      <c r="L13" s="3">
        <v>0.65909090909090917</v>
      </c>
      <c r="M13" s="3">
        <v>0.5</v>
      </c>
      <c r="N13" s="3">
        <v>0.5</v>
      </c>
      <c r="O13" s="3">
        <v>0.81818181818181823</v>
      </c>
      <c r="P13" s="3">
        <v>0.63131313131313138</v>
      </c>
      <c r="Q13" s="3">
        <v>0.59595959595959602</v>
      </c>
      <c r="R13" s="3">
        <v>0.64015151515151536</v>
      </c>
      <c r="S13" s="3">
        <v>0.64015151515151514</v>
      </c>
      <c r="T13" s="3">
        <v>0.58333333333333337</v>
      </c>
      <c r="U13" s="3">
        <v>0.58333333333333337</v>
      </c>
      <c r="V13" s="3">
        <v>0.69696969696969702</v>
      </c>
      <c r="W13" s="2">
        <f t="shared" si="0"/>
        <v>34.5</v>
      </c>
      <c r="X13" s="3">
        <f t="shared" si="1"/>
        <v>12.916666666666666</v>
      </c>
      <c r="Y13" s="3">
        <f t="shared" si="2"/>
        <v>21.75</v>
      </c>
      <c r="Z13" s="4">
        <f>AVERAGE(W13:Y13)</f>
        <v>23.055555555555554</v>
      </c>
      <c r="AA13" s="17">
        <f t="shared" si="3"/>
        <v>19</v>
      </c>
      <c r="AB13">
        <f t="shared" si="4"/>
        <v>-21.75</v>
      </c>
    </row>
    <row r="14" spans="1:28" x14ac:dyDescent="0.3">
      <c r="A14" s="1" t="s">
        <v>29</v>
      </c>
      <c r="B14" s="2">
        <v>0.71717171717171713</v>
      </c>
      <c r="C14" s="3">
        <v>0.76767676767676774</v>
      </c>
      <c r="D14" s="3">
        <v>0.70454545454545447</v>
      </c>
      <c r="E14" s="3">
        <v>0.70454545454545459</v>
      </c>
      <c r="F14" s="3">
        <v>0.5</v>
      </c>
      <c r="G14" s="3">
        <v>0.5</v>
      </c>
      <c r="H14" s="3">
        <v>0.90909090909090906</v>
      </c>
      <c r="I14" s="3">
        <v>0.55202020202020208</v>
      </c>
      <c r="J14" s="3">
        <v>0.65404040404040398</v>
      </c>
      <c r="K14" s="3">
        <v>0.52651515151515149</v>
      </c>
      <c r="L14" s="3">
        <v>0.52651515151515149</v>
      </c>
      <c r="M14" s="3">
        <v>8.3333333333333329E-2</v>
      </c>
      <c r="N14" s="3">
        <v>8.3333333333333329E-2</v>
      </c>
      <c r="O14" s="3">
        <v>0.96969696969696972</v>
      </c>
      <c r="P14" s="3">
        <v>0.60252525252525257</v>
      </c>
      <c r="Q14" s="3">
        <v>0.64898989898989901</v>
      </c>
      <c r="R14" s="3">
        <v>0.59090909090909094</v>
      </c>
      <c r="S14" s="3">
        <v>0.59090909090909094</v>
      </c>
      <c r="T14" s="3">
        <v>0.33333333333333331</v>
      </c>
      <c r="U14" s="3">
        <v>0.33333333333333331</v>
      </c>
      <c r="V14" s="3">
        <v>0.84848484848484851</v>
      </c>
      <c r="W14" s="2">
        <f t="shared" si="0"/>
        <v>21.666666666666668</v>
      </c>
      <c r="X14" s="3">
        <f t="shared" si="1"/>
        <v>26</v>
      </c>
      <c r="Y14" s="3">
        <f t="shared" si="2"/>
        <v>24.75</v>
      </c>
      <c r="Z14" s="4">
        <f>AVERAGE(W14:Y14)</f>
        <v>24.138888888888889</v>
      </c>
      <c r="AA14" s="17">
        <f t="shared" si="3"/>
        <v>27</v>
      </c>
      <c r="AB14">
        <f t="shared" si="4"/>
        <v>-24.75</v>
      </c>
    </row>
    <row r="15" spans="1:28" x14ac:dyDescent="0.3">
      <c r="A15" s="1" t="s">
        <v>23</v>
      </c>
      <c r="B15" s="2">
        <v>0.75909090909090926</v>
      </c>
      <c r="C15" s="3">
        <v>0.74999999999999989</v>
      </c>
      <c r="D15" s="3">
        <v>0.76136363636363646</v>
      </c>
      <c r="E15" s="3">
        <v>0.76136363636363646</v>
      </c>
      <c r="F15" s="3">
        <v>0.58333333333333337</v>
      </c>
      <c r="G15" s="3">
        <v>0.58333333333333337</v>
      </c>
      <c r="H15" s="3">
        <v>0.93939393939393945</v>
      </c>
      <c r="I15" s="3">
        <v>0.51060606060606062</v>
      </c>
      <c r="J15" s="3">
        <v>0.56818181818181812</v>
      </c>
      <c r="K15" s="3">
        <v>0.49621212121212122</v>
      </c>
      <c r="L15" s="3">
        <v>0.49621212121212122</v>
      </c>
      <c r="M15" s="3">
        <v>8.3333333333333329E-2</v>
      </c>
      <c r="N15" s="3">
        <v>8.3333333333333329E-2</v>
      </c>
      <c r="O15" s="3">
        <v>0.90909090909090906</v>
      </c>
      <c r="P15" s="3">
        <v>0.59646464646464648</v>
      </c>
      <c r="Q15" s="3">
        <v>0.66414141414141403</v>
      </c>
      <c r="R15" s="3">
        <v>0.57954545454545447</v>
      </c>
      <c r="S15" s="3">
        <v>0.57954545454545459</v>
      </c>
      <c r="T15" s="3">
        <v>0.25</v>
      </c>
      <c r="U15" s="3">
        <v>0.25</v>
      </c>
      <c r="V15" s="3">
        <v>0.90909090909090906</v>
      </c>
      <c r="W15" s="2">
        <f t="shared" si="0"/>
        <v>15.166666666666666</v>
      </c>
      <c r="X15" s="3">
        <f t="shared" si="1"/>
        <v>35</v>
      </c>
      <c r="Y15" s="3">
        <f t="shared" si="2"/>
        <v>24.583333333333332</v>
      </c>
      <c r="Z15" s="4">
        <f>AVERAGE(W15:Y15)</f>
        <v>24.916666666666668</v>
      </c>
      <c r="AA15" s="17">
        <f t="shared" si="3"/>
        <v>26</v>
      </c>
      <c r="AB15">
        <f t="shared" si="4"/>
        <v>-24.583333333333332</v>
      </c>
    </row>
    <row r="16" spans="1:28" x14ac:dyDescent="0.3">
      <c r="A16" s="1" t="s">
        <v>25</v>
      </c>
      <c r="B16" s="2">
        <v>0.63535353535353523</v>
      </c>
      <c r="C16" s="3">
        <v>0.66161616161616155</v>
      </c>
      <c r="D16" s="3">
        <v>0.62878787878787867</v>
      </c>
      <c r="E16" s="3">
        <v>0.62878787878787878</v>
      </c>
      <c r="F16" s="3">
        <v>0.5</v>
      </c>
      <c r="G16" s="3">
        <v>0.5</v>
      </c>
      <c r="H16" s="3">
        <v>0.75757575757575757</v>
      </c>
      <c r="I16" s="3">
        <v>0.55353535353535355</v>
      </c>
      <c r="J16" s="3">
        <v>0.61616161616161613</v>
      </c>
      <c r="K16" s="3">
        <v>0.53787878787878785</v>
      </c>
      <c r="L16" s="3">
        <v>0.53787878787878785</v>
      </c>
      <c r="M16" s="3">
        <v>0.5</v>
      </c>
      <c r="N16" s="3">
        <v>0.5</v>
      </c>
      <c r="O16" s="3">
        <v>0.5757575757575758</v>
      </c>
      <c r="P16" s="3">
        <v>0.62727272727272732</v>
      </c>
      <c r="Q16" s="3">
        <v>0.69696969696969702</v>
      </c>
      <c r="R16" s="3">
        <v>0.60984848484848486</v>
      </c>
      <c r="S16" s="3">
        <v>0.60984848484848486</v>
      </c>
      <c r="T16" s="3">
        <v>0.58333333333333337</v>
      </c>
      <c r="U16" s="3">
        <v>0.58333333333333337</v>
      </c>
      <c r="V16" s="3">
        <v>0.63636363636363635</v>
      </c>
      <c r="W16" s="2">
        <f t="shared" si="0"/>
        <v>37.083333333333336</v>
      </c>
      <c r="X16" s="3">
        <f t="shared" si="1"/>
        <v>26.166666666666668</v>
      </c>
      <c r="Y16" s="3">
        <f t="shared" si="2"/>
        <v>20.583333333333332</v>
      </c>
      <c r="Z16" s="4">
        <f>AVERAGE(W16:Y16)</f>
        <v>27.944444444444443</v>
      </c>
      <c r="AA16" s="17">
        <f t="shared" si="3"/>
        <v>18</v>
      </c>
      <c r="AB16">
        <f t="shared" si="4"/>
        <v>-20.583333333333332</v>
      </c>
    </row>
    <row r="17" spans="1:28" x14ac:dyDescent="0.3">
      <c r="A17" s="1" t="s">
        <v>17</v>
      </c>
      <c r="B17" s="2">
        <v>0.65656565656565657</v>
      </c>
      <c r="C17" s="3">
        <v>0.78282828282828276</v>
      </c>
      <c r="D17" s="3">
        <v>0.625</v>
      </c>
      <c r="E17" s="3">
        <v>0.625</v>
      </c>
      <c r="F17" s="3">
        <v>0.25</v>
      </c>
      <c r="G17" s="3">
        <v>0.25</v>
      </c>
      <c r="H17" s="3">
        <v>1</v>
      </c>
      <c r="I17" s="3">
        <v>0.58939393939393947</v>
      </c>
      <c r="J17" s="3">
        <v>0.67424242424242431</v>
      </c>
      <c r="K17" s="3">
        <v>0.56818181818181823</v>
      </c>
      <c r="L17" s="3">
        <v>0.56818181818181823</v>
      </c>
      <c r="M17" s="3">
        <v>0.16666666666666671</v>
      </c>
      <c r="N17" s="3">
        <v>0.16666666666666671</v>
      </c>
      <c r="O17" s="3">
        <v>0.96969696969696972</v>
      </c>
      <c r="P17" s="3">
        <v>0.55404040404040411</v>
      </c>
      <c r="Q17" s="3">
        <v>0.66414141414141403</v>
      </c>
      <c r="R17" s="3">
        <v>0.52651515151515149</v>
      </c>
      <c r="S17" s="3">
        <v>0.52651515151515149</v>
      </c>
      <c r="T17" s="3">
        <v>8.3333333333333329E-2</v>
      </c>
      <c r="U17" s="3">
        <v>8.3333333333333329E-2</v>
      </c>
      <c r="V17" s="3">
        <v>0.96969696969696972</v>
      </c>
      <c r="W17" s="2">
        <f t="shared" si="0"/>
        <v>29.166666666666668</v>
      </c>
      <c r="X17" s="3">
        <f t="shared" si="1"/>
        <v>18</v>
      </c>
      <c r="Y17" s="3">
        <f t="shared" si="2"/>
        <v>29</v>
      </c>
      <c r="Z17" s="4">
        <f>AVERAGE(W17:Y17)</f>
        <v>25.388888888888889</v>
      </c>
      <c r="AA17" s="17">
        <f t="shared" si="3"/>
        <v>32</v>
      </c>
      <c r="AB17">
        <f t="shared" si="4"/>
        <v>-29</v>
      </c>
    </row>
    <row r="18" spans="1:28" x14ac:dyDescent="0.3">
      <c r="A18" s="1" t="s">
        <v>20</v>
      </c>
      <c r="B18" s="2">
        <v>0.64974747474747485</v>
      </c>
      <c r="C18" s="3">
        <v>0.61237373737373746</v>
      </c>
      <c r="D18" s="3">
        <v>0.65909090909090917</v>
      </c>
      <c r="E18" s="3">
        <v>0.65909090909090917</v>
      </c>
      <c r="F18" s="3">
        <v>0.83333333333333337</v>
      </c>
      <c r="G18" s="3">
        <v>0.83333333333333337</v>
      </c>
      <c r="H18" s="3">
        <v>0.48484848484848492</v>
      </c>
      <c r="I18" s="3">
        <v>0.51111111111111107</v>
      </c>
      <c r="J18" s="3">
        <v>0.58585858585858586</v>
      </c>
      <c r="K18" s="3">
        <v>0.49242424242424238</v>
      </c>
      <c r="L18" s="3">
        <v>0.49242424242424238</v>
      </c>
      <c r="M18" s="3">
        <v>0.5</v>
      </c>
      <c r="N18" s="3">
        <v>0.5</v>
      </c>
      <c r="O18" s="3">
        <v>0.48484848484848492</v>
      </c>
      <c r="P18" s="3">
        <v>0.56060606060606066</v>
      </c>
      <c r="Q18" s="3">
        <v>0.65151515151515149</v>
      </c>
      <c r="R18" s="3">
        <v>0.53787878787878785</v>
      </c>
      <c r="S18" s="3">
        <v>0.53787878787878785</v>
      </c>
      <c r="T18" s="3">
        <v>0.5</v>
      </c>
      <c r="U18" s="3">
        <v>0.5</v>
      </c>
      <c r="V18" s="3">
        <v>0.5757575757575758</v>
      </c>
      <c r="W18" s="2">
        <f t="shared" si="0"/>
        <v>34.25</v>
      </c>
      <c r="X18" s="3">
        <f t="shared" si="1"/>
        <v>33.333333333333336</v>
      </c>
      <c r="Y18" s="3">
        <f t="shared" si="2"/>
        <v>30</v>
      </c>
      <c r="Z18" s="4">
        <f>AVERAGE(W18:Y18)</f>
        <v>32.527777777777779</v>
      </c>
      <c r="AA18" s="17">
        <f t="shared" si="3"/>
        <v>33</v>
      </c>
      <c r="AB18">
        <f t="shared" si="4"/>
        <v>-30</v>
      </c>
    </row>
    <row r="19" spans="1:28" x14ac:dyDescent="0.3">
      <c r="A19" s="1" t="s">
        <v>19</v>
      </c>
      <c r="B19" s="2">
        <v>0.65656565656565657</v>
      </c>
      <c r="C19" s="3">
        <v>0.6767676767676768</v>
      </c>
      <c r="D19" s="3">
        <v>0.65151515151515149</v>
      </c>
      <c r="E19" s="3">
        <v>0.65151515151515149</v>
      </c>
      <c r="F19" s="3">
        <v>0.33333333333333331</v>
      </c>
      <c r="G19" s="3">
        <v>0.33333333333333331</v>
      </c>
      <c r="H19" s="3">
        <v>0.96969696969696972</v>
      </c>
      <c r="I19" s="3">
        <v>0.56010101010101021</v>
      </c>
      <c r="J19" s="3">
        <v>0.63383838383838387</v>
      </c>
      <c r="K19" s="3">
        <v>0.54166666666666663</v>
      </c>
      <c r="L19" s="3">
        <v>0.54166666666666663</v>
      </c>
      <c r="M19" s="3">
        <v>8.3333333333333329E-2</v>
      </c>
      <c r="N19" s="3">
        <v>8.3333333333333329E-2</v>
      </c>
      <c r="O19" s="3">
        <v>1</v>
      </c>
      <c r="P19" s="3">
        <v>0.57777777777777772</v>
      </c>
      <c r="Q19" s="3">
        <v>0.72222222222222232</v>
      </c>
      <c r="R19" s="3">
        <v>0.54166666666666663</v>
      </c>
      <c r="S19" s="3">
        <v>0.54166666666666663</v>
      </c>
      <c r="T19" s="3">
        <v>8.3333333333333329E-2</v>
      </c>
      <c r="U19" s="3">
        <v>8.3333333333333329E-2</v>
      </c>
      <c r="V19" s="3">
        <v>1</v>
      </c>
      <c r="W19" s="2">
        <f t="shared" si="0"/>
        <v>31.833333333333332</v>
      </c>
      <c r="X19" s="3">
        <f t="shared" si="1"/>
        <v>22.75</v>
      </c>
      <c r="Y19" s="3">
        <f t="shared" si="2"/>
        <v>24.25</v>
      </c>
      <c r="Z19" s="4">
        <f>AVERAGE(W19:Y19)</f>
        <v>26.277777777777775</v>
      </c>
      <c r="AA19" s="17">
        <f t="shared" si="3"/>
        <v>24</v>
      </c>
      <c r="AB19">
        <f t="shared" si="4"/>
        <v>-24.25</v>
      </c>
    </row>
    <row r="20" spans="1:28" x14ac:dyDescent="0.3">
      <c r="A20" s="1" t="s">
        <v>34</v>
      </c>
      <c r="B20" s="2">
        <v>0.65808080808080804</v>
      </c>
      <c r="C20" s="3">
        <v>0.63888888888888884</v>
      </c>
      <c r="D20" s="3">
        <v>0.66287878787878773</v>
      </c>
      <c r="E20" s="3">
        <v>0.66287878787878785</v>
      </c>
      <c r="F20" s="3">
        <v>0.75</v>
      </c>
      <c r="G20" s="3">
        <v>0.75</v>
      </c>
      <c r="H20" s="3">
        <v>0.5757575757575758</v>
      </c>
      <c r="I20" s="3">
        <v>0.54444444444444451</v>
      </c>
      <c r="J20" s="3">
        <v>0.55555555555555558</v>
      </c>
      <c r="K20" s="3">
        <v>0.54166666666666663</v>
      </c>
      <c r="L20" s="3">
        <v>0.54166666666666663</v>
      </c>
      <c r="M20" s="3">
        <v>8.3333333333333329E-2</v>
      </c>
      <c r="N20" s="3">
        <v>8.3333333333333329E-2</v>
      </c>
      <c r="O20" s="3">
        <v>1</v>
      </c>
      <c r="P20" s="3">
        <v>0.53333333333333333</v>
      </c>
      <c r="Q20" s="3">
        <v>0.62121212121212122</v>
      </c>
      <c r="R20" s="3">
        <v>0.51136363636363635</v>
      </c>
      <c r="S20" s="3">
        <v>0.51136363636363635</v>
      </c>
      <c r="T20" s="3">
        <v>8.3333333333333329E-2</v>
      </c>
      <c r="U20" s="3">
        <v>8.3333333333333329E-2</v>
      </c>
      <c r="V20" s="3">
        <v>0.93939393939393945</v>
      </c>
      <c r="W20" s="2">
        <f t="shared" si="0"/>
        <v>32.75</v>
      </c>
      <c r="X20" s="3">
        <f t="shared" si="1"/>
        <v>27.416666666666668</v>
      </c>
      <c r="Y20" s="3">
        <f t="shared" si="2"/>
        <v>32.916666666666664</v>
      </c>
      <c r="Z20" s="4">
        <f>AVERAGE(W20:Y20)</f>
        <v>31.027777777777782</v>
      </c>
      <c r="AA20" s="17">
        <f t="shared" si="3"/>
        <v>37</v>
      </c>
      <c r="AB20">
        <f t="shared" si="4"/>
        <v>-32.916666666666664</v>
      </c>
    </row>
    <row r="21" spans="1:28" x14ac:dyDescent="0.3">
      <c r="A21" s="1" t="s">
        <v>37</v>
      </c>
      <c r="B21" s="2">
        <v>0.73737373737373735</v>
      </c>
      <c r="C21" s="3">
        <v>0.7474747474747474</v>
      </c>
      <c r="D21" s="3">
        <v>0.73484848484848486</v>
      </c>
      <c r="E21" s="3">
        <v>0.73484848484848486</v>
      </c>
      <c r="F21" s="3">
        <v>0.5</v>
      </c>
      <c r="G21" s="3">
        <v>0.5</v>
      </c>
      <c r="H21" s="3">
        <v>0.96969696969696972</v>
      </c>
      <c r="I21" s="3">
        <v>0.52121212121212124</v>
      </c>
      <c r="J21" s="3">
        <v>0.60606060606060597</v>
      </c>
      <c r="K21" s="3">
        <v>0.5</v>
      </c>
      <c r="L21" s="3">
        <v>0.5</v>
      </c>
      <c r="M21" s="3">
        <v>0</v>
      </c>
      <c r="N21" s="3">
        <v>0</v>
      </c>
      <c r="O21" s="3">
        <v>1</v>
      </c>
      <c r="P21" s="3">
        <v>0.51262626262626265</v>
      </c>
      <c r="Q21" s="3">
        <v>0.56313131313131315</v>
      </c>
      <c r="R21" s="3">
        <v>0.5</v>
      </c>
      <c r="S21" s="3">
        <v>0.5</v>
      </c>
      <c r="T21" s="3">
        <v>0</v>
      </c>
      <c r="U21" s="3">
        <v>0</v>
      </c>
      <c r="V21" s="3">
        <v>1</v>
      </c>
      <c r="W21" s="2">
        <f t="shared" si="0"/>
        <v>18.333333333333332</v>
      </c>
      <c r="X21" s="3">
        <f t="shared" si="1"/>
        <v>29.5</v>
      </c>
      <c r="Y21" s="3">
        <f t="shared" si="2"/>
        <v>35.333333333333336</v>
      </c>
      <c r="Z21" s="4">
        <f>AVERAGE(W21:Y21)</f>
        <v>27.722222222222218</v>
      </c>
      <c r="AA21" s="17">
        <f t="shared" si="3"/>
        <v>40</v>
      </c>
      <c r="AB21">
        <f t="shared" si="4"/>
        <v>-35.333333333333336</v>
      </c>
    </row>
    <row r="22" spans="1:28" x14ac:dyDescent="0.3">
      <c r="A22" s="1" t="s">
        <v>33</v>
      </c>
      <c r="B22" s="2">
        <v>0.71868686868686882</v>
      </c>
      <c r="C22" s="3">
        <v>0.66919191919191912</v>
      </c>
      <c r="D22" s="3">
        <v>0.73106060606060608</v>
      </c>
      <c r="E22" s="3">
        <v>0.73106060606060608</v>
      </c>
      <c r="F22" s="3">
        <v>0.58333333333333337</v>
      </c>
      <c r="G22" s="3">
        <v>0.58333333333333337</v>
      </c>
      <c r="H22" s="3">
        <v>0.87878787878787878</v>
      </c>
      <c r="I22" s="3">
        <v>0.53181818181818186</v>
      </c>
      <c r="J22" s="3">
        <v>0.56818181818181812</v>
      </c>
      <c r="K22" s="3">
        <v>0.52272727272727271</v>
      </c>
      <c r="L22" s="3">
        <v>0.52272727272727271</v>
      </c>
      <c r="M22" s="3">
        <v>0.16666666666666671</v>
      </c>
      <c r="N22" s="3">
        <v>0.16666666666666671</v>
      </c>
      <c r="O22" s="3">
        <v>0.87878787878787878</v>
      </c>
      <c r="P22" s="3">
        <v>0.46969696969696972</v>
      </c>
      <c r="Q22" s="3">
        <v>0.5</v>
      </c>
      <c r="R22" s="3">
        <v>0.46212121212121221</v>
      </c>
      <c r="S22" s="3">
        <v>0.4621212121212121</v>
      </c>
      <c r="T22" s="3">
        <v>0.16666666666666671</v>
      </c>
      <c r="U22" s="3">
        <v>0.16666666666666671</v>
      </c>
      <c r="V22" s="3">
        <v>0.75757575757575757</v>
      </c>
      <c r="W22" s="2">
        <f t="shared" si="0"/>
        <v>22.333333333333332</v>
      </c>
      <c r="X22" s="3">
        <f t="shared" si="1"/>
        <v>30.916666666666668</v>
      </c>
      <c r="Y22" s="3">
        <f t="shared" si="2"/>
        <v>43.416666666666664</v>
      </c>
      <c r="Z22" s="4">
        <f>AVERAGE(W22:Y22)</f>
        <v>32.222222222222221</v>
      </c>
      <c r="AA22" s="17">
        <f t="shared" si="3"/>
        <v>48</v>
      </c>
      <c r="AB22">
        <f t="shared" si="4"/>
        <v>-43.416666666666664</v>
      </c>
    </row>
    <row r="23" spans="1:28" x14ac:dyDescent="0.3">
      <c r="A23" s="1" t="s">
        <v>35</v>
      </c>
      <c r="B23" s="2">
        <v>0.61212121212121218</v>
      </c>
      <c r="C23" s="3">
        <v>0.72727272727272729</v>
      </c>
      <c r="D23" s="3">
        <v>0.58333333333333337</v>
      </c>
      <c r="E23" s="3">
        <v>0.58333333333333337</v>
      </c>
      <c r="F23" s="3">
        <v>0.16666666666666671</v>
      </c>
      <c r="G23" s="3">
        <v>0.16666666666666671</v>
      </c>
      <c r="H23" s="3">
        <v>1</v>
      </c>
      <c r="I23" s="3">
        <v>0.5121212121212122</v>
      </c>
      <c r="J23" s="3">
        <v>0.56060606060606066</v>
      </c>
      <c r="K23" s="3">
        <v>0.5</v>
      </c>
      <c r="L23" s="3">
        <v>0.5</v>
      </c>
      <c r="M23" s="3">
        <v>0</v>
      </c>
      <c r="N23" s="3">
        <v>0</v>
      </c>
      <c r="O23" s="3">
        <v>1</v>
      </c>
      <c r="P23" s="3">
        <v>0.55454545454545456</v>
      </c>
      <c r="Q23" s="3">
        <v>0.77272727272727271</v>
      </c>
      <c r="R23" s="3">
        <v>0.5</v>
      </c>
      <c r="S23" s="3">
        <v>0.5</v>
      </c>
      <c r="T23" s="3">
        <v>0</v>
      </c>
      <c r="U23" s="3">
        <v>0</v>
      </c>
      <c r="V23" s="3">
        <v>1</v>
      </c>
      <c r="W23" s="2">
        <f t="shared" si="0"/>
        <v>35.416666666666664</v>
      </c>
      <c r="X23" s="3">
        <f t="shared" si="1"/>
        <v>32.333333333333336</v>
      </c>
      <c r="Y23" s="3">
        <f t="shared" si="2"/>
        <v>27.666666666666668</v>
      </c>
      <c r="Z23" s="4">
        <f>AVERAGE(W23:Y23)</f>
        <v>31.805555555555557</v>
      </c>
      <c r="AA23" s="17">
        <f t="shared" si="3"/>
        <v>30</v>
      </c>
      <c r="AB23">
        <f t="shared" si="4"/>
        <v>-27.666666666666668</v>
      </c>
    </row>
    <row r="24" spans="1:28" x14ac:dyDescent="0.3">
      <c r="A24" s="1" t="s">
        <v>32</v>
      </c>
      <c r="B24" s="2">
        <v>0.71868686868686882</v>
      </c>
      <c r="C24" s="3">
        <v>0.66919191919191912</v>
      </c>
      <c r="D24" s="3">
        <v>0.73106060606060608</v>
      </c>
      <c r="E24" s="3">
        <v>0.73106060606060608</v>
      </c>
      <c r="F24" s="3">
        <v>0.58333333333333337</v>
      </c>
      <c r="G24" s="3">
        <v>0.58333333333333337</v>
      </c>
      <c r="H24" s="3">
        <v>0.87878787878787878</v>
      </c>
      <c r="I24" s="3">
        <v>0.40757575757575759</v>
      </c>
      <c r="J24" s="3">
        <v>0.41666666666666657</v>
      </c>
      <c r="K24" s="3">
        <v>0.40530303030303028</v>
      </c>
      <c r="L24" s="3">
        <v>0.40530303030303028</v>
      </c>
      <c r="M24" s="3">
        <v>8.3333333333333329E-2</v>
      </c>
      <c r="N24" s="3">
        <v>8.3333333333333329E-2</v>
      </c>
      <c r="O24" s="3">
        <v>0.72727272727272729</v>
      </c>
      <c r="P24" s="3">
        <v>0.49747474747474751</v>
      </c>
      <c r="Q24" s="3">
        <v>0.51767676767676762</v>
      </c>
      <c r="R24" s="3">
        <v>0.49242424242424238</v>
      </c>
      <c r="S24" s="3">
        <v>0.49242424242424238</v>
      </c>
      <c r="T24" s="3">
        <v>0.16666666666666671</v>
      </c>
      <c r="U24" s="3">
        <v>0.16666666666666671</v>
      </c>
      <c r="V24" s="3">
        <v>0.81818181818181823</v>
      </c>
      <c r="W24" s="2">
        <f t="shared" si="0"/>
        <v>22.333333333333332</v>
      </c>
      <c r="X24" s="3">
        <f t="shared" si="1"/>
        <v>44.916666666666664</v>
      </c>
      <c r="Y24" s="3">
        <f t="shared" si="2"/>
        <v>40.666666666666664</v>
      </c>
      <c r="Z24" s="4">
        <f>AVERAGE(W24:Y24)</f>
        <v>35.972222222222221</v>
      </c>
      <c r="AA24" s="17">
        <f t="shared" si="3"/>
        <v>47</v>
      </c>
      <c r="AB24">
        <f t="shared" si="4"/>
        <v>-40.666666666666664</v>
      </c>
    </row>
    <row r="25" spans="1:28" ht="15" thickBot="1" x14ac:dyDescent="0.35">
      <c r="A25" s="11" t="s">
        <v>21</v>
      </c>
      <c r="B25" s="2">
        <v>0.6166666666666667</v>
      </c>
      <c r="C25" s="3">
        <v>0.70454545454545459</v>
      </c>
      <c r="D25" s="3">
        <v>0.59469696969696972</v>
      </c>
      <c r="E25" s="3">
        <v>0.59469696969696972</v>
      </c>
      <c r="F25" s="3">
        <v>0.25</v>
      </c>
      <c r="G25" s="3">
        <v>0.25</v>
      </c>
      <c r="H25" s="3">
        <v>0.93939393939393945</v>
      </c>
      <c r="I25" s="3">
        <v>0.49949494949494949</v>
      </c>
      <c r="J25" s="3">
        <v>0.49747474747474751</v>
      </c>
      <c r="K25" s="3">
        <v>0.5</v>
      </c>
      <c r="L25" s="3">
        <v>0.5</v>
      </c>
      <c r="M25" s="3">
        <v>0</v>
      </c>
      <c r="N25" s="3">
        <v>0</v>
      </c>
      <c r="O25" s="3">
        <v>1</v>
      </c>
      <c r="P25" s="3">
        <v>0.52171717171717169</v>
      </c>
      <c r="Q25" s="3">
        <v>0.6237373737373737</v>
      </c>
      <c r="R25" s="3">
        <v>0.49621212121212122</v>
      </c>
      <c r="S25" s="3">
        <v>0.49621212121212122</v>
      </c>
      <c r="T25" s="3">
        <v>8.3333333333333329E-2</v>
      </c>
      <c r="U25" s="3">
        <v>8.3333333333333329E-2</v>
      </c>
      <c r="V25" s="3">
        <v>0.90909090909090906</v>
      </c>
      <c r="W25" s="2">
        <f t="shared" si="0"/>
        <v>37.083333333333336</v>
      </c>
      <c r="X25" s="3">
        <f t="shared" si="1"/>
        <v>35.333333333333336</v>
      </c>
      <c r="Y25" s="3">
        <f t="shared" si="2"/>
        <v>36.75</v>
      </c>
      <c r="Z25" s="4">
        <f>AVERAGE(W25:Y25)</f>
        <v>36.388888888888893</v>
      </c>
      <c r="AA25" s="18">
        <f t="shared" si="3"/>
        <v>43</v>
      </c>
      <c r="AB25">
        <f t="shared" si="4"/>
        <v>-36.75</v>
      </c>
    </row>
    <row r="26" spans="1:28" x14ac:dyDescent="0.3">
      <c r="A26" s="12" t="s">
        <v>38</v>
      </c>
      <c r="B26" s="8">
        <v>0.7452020202020202</v>
      </c>
      <c r="C26" s="9">
        <v>0.77146464646464641</v>
      </c>
      <c r="D26" s="9">
        <v>0.73863636363636365</v>
      </c>
      <c r="E26" s="9">
        <v>0.73863636363636365</v>
      </c>
      <c r="F26" s="9">
        <v>0.75</v>
      </c>
      <c r="G26" s="9">
        <v>0.75</v>
      </c>
      <c r="H26" s="9">
        <v>0.72727272727272729</v>
      </c>
      <c r="I26" s="9">
        <v>0.63888888888888884</v>
      </c>
      <c r="J26" s="9">
        <v>0.73989898989898994</v>
      </c>
      <c r="K26" s="9">
        <v>0.61363636363636354</v>
      </c>
      <c r="L26" s="9">
        <v>0.61363636363636365</v>
      </c>
      <c r="M26" s="9">
        <v>0.5</v>
      </c>
      <c r="N26" s="9">
        <v>0.5</v>
      </c>
      <c r="O26" s="9">
        <v>0.72727272727272729</v>
      </c>
      <c r="P26" s="9">
        <v>0.74621212121212133</v>
      </c>
      <c r="Q26" s="9">
        <v>0.76136363636363635</v>
      </c>
      <c r="R26" s="9">
        <v>0.74242424242424221</v>
      </c>
      <c r="S26" s="9">
        <v>0.74242424242424243</v>
      </c>
      <c r="T26" s="9">
        <v>0.66666666666666663</v>
      </c>
      <c r="U26" s="9">
        <v>0.66666666666666663</v>
      </c>
      <c r="V26" s="9">
        <v>0.81818181818181823</v>
      </c>
      <c r="W26" s="8">
        <f t="shared" si="0"/>
        <v>18.666666666666668</v>
      </c>
      <c r="X26" s="9">
        <f t="shared" si="1"/>
        <v>15.5</v>
      </c>
      <c r="Y26" s="9">
        <f t="shared" si="2"/>
        <v>9.4166666666666661</v>
      </c>
      <c r="Z26" s="10">
        <f>AVERAGE(W26:Y26)</f>
        <v>14.527777777777779</v>
      </c>
      <c r="AA26" s="16">
        <f t="shared" si="3"/>
        <v>3</v>
      </c>
      <c r="AB26">
        <f t="shared" si="4"/>
        <v>-9.4166666666666661</v>
      </c>
    </row>
    <row r="27" spans="1:28" x14ac:dyDescent="0.3">
      <c r="A27" s="13" t="s">
        <v>46</v>
      </c>
      <c r="B27" s="2">
        <v>0.71414141414141419</v>
      </c>
      <c r="C27" s="3">
        <v>0.70707070707070718</v>
      </c>
      <c r="D27" s="3">
        <v>0.71590909090909105</v>
      </c>
      <c r="E27" s="3">
        <v>0.71590909090909094</v>
      </c>
      <c r="F27" s="3">
        <v>0.58333333333333337</v>
      </c>
      <c r="G27" s="3">
        <v>0.58333333333333337</v>
      </c>
      <c r="H27" s="3">
        <v>0.84848484848484851</v>
      </c>
      <c r="I27" s="3">
        <v>0.69444444444444453</v>
      </c>
      <c r="J27" s="3">
        <v>0.71464646464646464</v>
      </c>
      <c r="K27" s="3">
        <v>0.68939393939393934</v>
      </c>
      <c r="L27" s="3">
        <v>0.68939393939393945</v>
      </c>
      <c r="M27" s="3">
        <v>0.5</v>
      </c>
      <c r="N27" s="3">
        <v>0.5</v>
      </c>
      <c r="O27" s="3">
        <v>0.87878787878787878</v>
      </c>
      <c r="P27" s="3">
        <v>0.69444444444444453</v>
      </c>
      <c r="Q27" s="3">
        <v>0.71464646464646464</v>
      </c>
      <c r="R27" s="3">
        <v>0.68939393939393934</v>
      </c>
      <c r="S27" s="3">
        <v>0.68939393939393945</v>
      </c>
      <c r="T27" s="3">
        <v>0.5</v>
      </c>
      <c r="U27" s="3">
        <v>0.5</v>
      </c>
      <c r="V27" s="3">
        <v>0.87878787878787878</v>
      </c>
      <c r="W27" s="2">
        <f t="shared" si="0"/>
        <v>23.916666666666668</v>
      </c>
      <c r="X27" s="3">
        <f t="shared" si="1"/>
        <v>8.6666666666666661</v>
      </c>
      <c r="Y27" s="3">
        <f t="shared" si="2"/>
        <v>12.833333333333334</v>
      </c>
      <c r="Z27" s="4">
        <f>AVERAGE(W27:Y27)</f>
        <v>15.138888888888891</v>
      </c>
      <c r="AA27" s="17">
        <f t="shared" si="3"/>
        <v>5</v>
      </c>
      <c r="AB27">
        <f t="shared" si="4"/>
        <v>-12.833333333333334</v>
      </c>
    </row>
    <row r="28" spans="1:28" x14ac:dyDescent="0.3">
      <c r="A28" s="13" t="s">
        <v>42</v>
      </c>
      <c r="B28" s="2">
        <v>0.69646464646464645</v>
      </c>
      <c r="C28" s="3">
        <v>0.78535353535353536</v>
      </c>
      <c r="D28" s="3">
        <v>0.6742424242424242</v>
      </c>
      <c r="E28" s="3">
        <v>0.67424242424242431</v>
      </c>
      <c r="F28" s="3">
        <v>0.5</v>
      </c>
      <c r="G28" s="3">
        <v>0.5</v>
      </c>
      <c r="H28" s="3">
        <v>0.84848484848484851</v>
      </c>
      <c r="I28" s="3">
        <v>0.65101010101010104</v>
      </c>
      <c r="J28" s="3">
        <v>0.77020202020202022</v>
      </c>
      <c r="K28" s="3">
        <v>0.6212121212121211</v>
      </c>
      <c r="L28" s="3">
        <v>0.62121212121212122</v>
      </c>
      <c r="M28" s="3">
        <v>0.33333333333333331</v>
      </c>
      <c r="N28" s="3">
        <v>0.33333333333333331</v>
      </c>
      <c r="O28" s="3">
        <v>0.90909090909090906</v>
      </c>
      <c r="P28" s="3">
        <v>0.63989898989898986</v>
      </c>
      <c r="Q28" s="3">
        <v>0.76010101010101006</v>
      </c>
      <c r="R28" s="3">
        <v>0.60984848484848486</v>
      </c>
      <c r="S28" s="3">
        <v>0.60984848484848486</v>
      </c>
      <c r="T28" s="3">
        <v>0.25</v>
      </c>
      <c r="U28" s="3">
        <v>0.25</v>
      </c>
      <c r="V28" s="3">
        <v>0.96969696969696972</v>
      </c>
      <c r="W28" s="2">
        <f t="shared" si="0"/>
        <v>25.416666666666668</v>
      </c>
      <c r="X28" s="3">
        <f t="shared" si="1"/>
        <v>12.5</v>
      </c>
      <c r="Y28" s="3">
        <f t="shared" si="2"/>
        <v>16</v>
      </c>
      <c r="Z28" s="4">
        <f>AVERAGE(W28:Y28)</f>
        <v>17.972222222222225</v>
      </c>
      <c r="AA28" s="17">
        <f t="shared" si="3"/>
        <v>12</v>
      </c>
      <c r="AB28">
        <f t="shared" si="4"/>
        <v>-16</v>
      </c>
    </row>
    <row r="29" spans="1:28" x14ac:dyDescent="0.3">
      <c r="A29" s="13" t="s">
        <v>43</v>
      </c>
      <c r="B29" s="2">
        <v>0.69267676767676778</v>
      </c>
      <c r="C29" s="3">
        <v>0.7512626262626263</v>
      </c>
      <c r="D29" s="3">
        <v>0.67803030303030309</v>
      </c>
      <c r="E29" s="3">
        <v>0.67803030303030309</v>
      </c>
      <c r="F29" s="3">
        <v>0.41666666666666669</v>
      </c>
      <c r="G29" s="3">
        <v>0.41666666666666669</v>
      </c>
      <c r="H29" s="3">
        <v>0.93939393939393945</v>
      </c>
      <c r="I29" s="3">
        <v>0.65808080808080816</v>
      </c>
      <c r="J29" s="3">
        <v>0.57828282828282829</v>
      </c>
      <c r="K29" s="3">
        <v>0.67803030303030309</v>
      </c>
      <c r="L29" s="3">
        <v>0.67803030303030309</v>
      </c>
      <c r="M29" s="3">
        <v>0.41666666666666669</v>
      </c>
      <c r="N29" s="3">
        <v>0.41666666666666669</v>
      </c>
      <c r="O29" s="3">
        <v>0.93939393939393945</v>
      </c>
      <c r="P29" s="3">
        <v>0.63914141414141423</v>
      </c>
      <c r="Q29" s="3">
        <v>0.58964646464646464</v>
      </c>
      <c r="R29" s="3">
        <v>0.65151515151515149</v>
      </c>
      <c r="S29" s="3">
        <v>0.65151515151515149</v>
      </c>
      <c r="T29" s="3">
        <v>0.33333333333333331</v>
      </c>
      <c r="U29" s="3">
        <v>0.33333333333333331</v>
      </c>
      <c r="V29" s="3">
        <v>0.96969696969696972</v>
      </c>
      <c r="W29" s="2">
        <f t="shared" si="0"/>
        <v>26.583333333333332</v>
      </c>
      <c r="X29" s="3">
        <f t="shared" si="1"/>
        <v>12.333333333333334</v>
      </c>
      <c r="Y29" s="3">
        <f t="shared" si="2"/>
        <v>17.833333333333332</v>
      </c>
      <c r="Z29" s="4">
        <f>AVERAGE(W29:Y29)</f>
        <v>18.916666666666668</v>
      </c>
      <c r="AA29" s="17">
        <f t="shared" si="3"/>
        <v>14</v>
      </c>
      <c r="AB29">
        <f t="shared" si="4"/>
        <v>-17.833333333333332</v>
      </c>
    </row>
    <row r="30" spans="1:28" x14ac:dyDescent="0.3">
      <c r="A30" s="13" t="s">
        <v>40</v>
      </c>
      <c r="B30" s="2">
        <v>0.67575757575757578</v>
      </c>
      <c r="C30" s="3">
        <v>0.72727272727272729</v>
      </c>
      <c r="D30" s="3">
        <v>0.66287878787878773</v>
      </c>
      <c r="E30" s="3">
        <v>0.66287878787878785</v>
      </c>
      <c r="F30" s="3">
        <v>0.75</v>
      </c>
      <c r="G30" s="3">
        <v>0.75</v>
      </c>
      <c r="H30" s="3">
        <v>0.5757575757575758</v>
      </c>
      <c r="I30" s="3">
        <v>0.56767676767676767</v>
      </c>
      <c r="J30" s="3">
        <v>0.58080808080808088</v>
      </c>
      <c r="K30" s="3">
        <v>0.56439393939393934</v>
      </c>
      <c r="L30" s="3">
        <v>0.56439393939393945</v>
      </c>
      <c r="M30" s="3">
        <v>0.25</v>
      </c>
      <c r="N30" s="3">
        <v>0.25</v>
      </c>
      <c r="O30" s="3">
        <v>0.87878787878787878</v>
      </c>
      <c r="P30" s="3">
        <v>0.64595959595959596</v>
      </c>
      <c r="Q30" s="3">
        <v>0.65404040404040409</v>
      </c>
      <c r="R30" s="3">
        <v>0.64393939393939381</v>
      </c>
      <c r="S30" s="3">
        <v>0.64393939393939392</v>
      </c>
      <c r="T30" s="3">
        <v>0.5</v>
      </c>
      <c r="U30" s="3">
        <v>0.5</v>
      </c>
      <c r="V30" s="3">
        <v>0.78787878787878785</v>
      </c>
      <c r="W30" s="2">
        <f t="shared" si="0"/>
        <v>30.333333333333332</v>
      </c>
      <c r="X30" s="3">
        <f t="shared" si="1"/>
        <v>23.166666666666668</v>
      </c>
      <c r="Y30" s="3">
        <f t="shared" si="2"/>
        <v>19.25</v>
      </c>
      <c r="Z30" s="4">
        <f>AVERAGE(W30:Y30)</f>
        <v>24.25</v>
      </c>
      <c r="AA30" s="17">
        <f t="shared" si="3"/>
        <v>16</v>
      </c>
      <c r="AB30">
        <f t="shared" si="4"/>
        <v>-19.25</v>
      </c>
    </row>
    <row r="31" spans="1:28" x14ac:dyDescent="0.3">
      <c r="A31" s="13" t="s">
        <v>39</v>
      </c>
      <c r="B31" s="2">
        <v>0.70454545454545459</v>
      </c>
      <c r="C31" s="3">
        <v>0.85606060606060597</v>
      </c>
      <c r="D31" s="3">
        <v>0.66666666666666663</v>
      </c>
      <c r="E31" s="3">
        <v>0.66666666666666663</v>
      </c>
      <c r="F31" s="3">
        <v>0.33333333333333331</v>
      </c>
      <c r="G31" s="3">
        <v>0.33333333333333331</v>
      </c>
      <c r="H31" s="3">
        <v>1</v>
      </c>
      <c r="I31" s="3">
        <v>0.66313131313131313</v>
      </c>
      <c r="J31" s="3">
        <v>0.8762626262626263</v>
      </c>
      <c r="K31" s="3">
        <v>0.60984848484848486</v>
      </c>
      <c r="L31" s="3">
        <v>0.60984848484848486</v>
      </c>
      <c r="M31" s="3">
        <v>0.25</v>
      </c>
      <c r="N31" s="3">
        <v>0.25</v>
      </c>
      <c r="O31" s="3">
        <v>0.96969696969696972</v>
      </c>
      <c r="P31" s="3">
        <v>0.55353535353535355</v>
      </c>
      <c r="Q31" s="3">
        <v>0.78282828282828276</v>
      </c>
      <c r="R31" s="3">
        <v>0.49621212121212122</v>
      </c>
      <c r="S31" s="3">
        <v>0.49621212121212122</v>
      </c>
      <c r="T31" s="3">
        <v>8.3333333333333329E-2</v>
      </c>
      <c r="U31" s="3">
        <v>8.3333333333333329E-2</v>
      </c>
      <c r="V31" s="3">
        <v>0.90909090909090906</v>
      </c>
      <c r="W31" s="2">
        <f t="shared" si="0"/>
        <v>22</v>
      </c>
      <c r="X31" s="3">
        <f t="shared" si="1"/>
        <v>12.166666666666666</v>
      </c>
      <c r="Y31" s="3">
        <f t="shared" si="2"/>
        <v>30.583333333333332</v>
      </c>
      <c r="Z31" s="4">
        <f>AVERAGE(W31:Y31)</f>
        <v>21.583333333333332</v>
      </c>
      <c r="AA31" s="17">
        <f t="shared" si="3"/>
        <v>35</v>
      </c>
      <c r="AB31">
        <f t="shared" si="4"/>
        <v>-30.583333333333332</v>
      </c>
    </row>
    <row r="32" spans="1:28" x14ac:dyDescent="0.3">
      <c r="A32" s="13" t="s">
        <v>48</v>
      </c>
      <c r="B32" s="2">
        <v>0.76666666666666683</v>
      </c>
      <c r="C32" s="3">
        <v>0.75757575757575768</v>
      </c>
      <c r="D32" s="3">
        <v>0.76893939393939392</v>
      </c>
      <c r="E32" s="3">
        <v>0.76893939393939392</v>
      </c>
      <c r="F32" s="3">
        <v>0.75</v>
      </c>
      <c r="G32" s="3">
        <v>0.75</v>
      </c>
      <c r="H32" s="3">
        <v>0.78787878787878785</v>
      </c>
      <c r="I32" s="3">
        <v>0.48585858585858588</v>
      </c>
      <c r="J32" s="3">
        <v>0.50505050505050508</v>
      </c>
      <c r="K32" s="3">
        <v>0.48106060606060602</v>
      </c>
      <c r="L32" s="3">
        <v>0.48106060606060608</v>
      </c>
      <c r="M32" s="3">
        <v>8.3333333333333329E-2</v>
      </c>
      <c r="N32" s="3">
        <v>8.3333333333333329E-2</v>
      </c>
      <c r="O32" s="3">
        <v>0.87878787878787878</v>
      </c>
      <c r="P32" s="3">
        <v>0.53989898989898999</v>
      </c>
      <c r="Q32" s="3">
        <v>0.59343434343434343</v>
      </c>
      <c r="R32" s="3">
        <v>0.52651515151515149</v>
      </c>
      <c r="S32" s="3">
        <v>0.52651515151515149</v>
      </c>
      <c r="T32" s="3">
        <v>8.3333333333333329E-2</v>
      </c>
      <c r="U32" s="3">
        <v>8.3333333333333329E-2</v>
      </c>
      <c r="V32" s="3">
        <v>0.96969696969696972</v>
      </c>
      <c r="W32" s="2">
        <f t="shared" si="0"/>
        <v>15.5</v>
      </c>
      <c r="X32" s="3">
        <f t="shared" si="1"/>
        <v>40.083333333333336</v>
      </c>
      <c r="Y32" s="3">
        <f t="shared" si="2"/>
        <v>31.75</v>
      </c>
      <c r="Z32" s="4">
        <f>AVERAGE(W32:Y32)</f>
        <v>29.111111111111114</v>
      </c>
      <c r="AA32" s="17">
        <f t="shared" si="3"/>
        <v>36</v>
      </c>
      <c r="AB32">
        <f t="shared" si="4"/>
        <v>-31.75</v>
      </c>
    </row>
    <row r="33" spans="1:28" x14ac:dyDescent="0.3">
      <c r="A33" s="13" t="s">
        <v>47</v>
      </c>
      <c r="B33" s="2">
        <v>0.59242424242424241</v>
      </c>
      <c r="C33" s="3">
        <v>0.62878787878787878</v>
      </c>
      <c r="D33" s="3">
        <v>0.58333333333333337</v>
      </c>
      <c r="E33" s="3">
        <v>0.58333333333333337</v>
      </c>
      <c r="F33" s="3">
        <v>0.16666666666666671</v>
      </c>
      <c r="G33" s="3">
        <v>0.16666666666666671</v>
      </c>
      <c r="H33" s="3">
        <v>1</v>
      </c>
      <c r="I33" s="3">
        <v>0.57979797979797987</v>
      </c>
      <c r="J33" s="3">
        <v>0.56565656565656575</v>
      </c>
      <c r="K33" s="3">
        <v>0.58333333333333337</v>
      </c>
      <c r="L33" s="3">
        <v>0.58333333333333337</v>
      </c>
      <c r="M33" s="3">
        <v>0.16666666666666671</v>
      </c>
      <c r="N33" s="3">
        <v>0.16666666666666671</v>
      </c>
      <c r="O33" s="3">
        <v>1</v>
      </c>
      <c r="P33" s="3">
        <v>0.54696969696969699</v>
      </c>
      <c r="Q33" s="3">
        <v>0.68939393939393945</v>
      </c>
      <c r="R33" s="3">
        <v>0.51136363636363635</v>
      </c>
      <c r="S33" s="3">
        <v>0.51136363636363635</v>
      </c>
      <c r="T33" s="3">
        <v>8.3333333333333329E-2</v>
      </c>
      <c r="U33" s="3">
        <v>8.3333333333333329E-2</v>
      </c>
      <c r="V33" s="3">
        <v>0.93939393939393945</v>
      </c>
      <c r="W33" s="2">
        <f t="shared" si="0"/>
        <v>38</v>
      </c>
      <c r="X33" s="3">
        <f t="shared" si="1"/>
        <v>20</v>
      </c>
      <c r="Y33" s="3">
        <f t="shared" si="2"/>
        <v>30.416666666666668</v>
      </c>
      <c r="Z33" s="4">
        <f>AVERAGE(W33:Y33)</f>
        <v>29.472222222222225</v>
      </c>
      <c r="AA33" s="17">
        <f t="shared" si="3"/>
        <v>34</v>
      </c>
      <c r="AB33">
        <f t="shared" si="4"/>
        <v>-30.416666666666668</v>
      </c>
    </row>
    <row r="34" spans="1:28" x14ac:dyDescent="0.3">
      <c r="A34" s="13" t="s">
        <v>44</v>
      </c>
      <c r="B34" s="2">
        <v>0.64040404040404053</v>
      </c>
      <c r="C34" s="3">
        <v>0.67171717171717171</v>
      </c>
      <c r="D34" s="3">
        <v>0.63257575757575768</v>
      </c>
      <c r="E34" s="3">
        <v>0.63257575757575757</v>
      </c>
      <c r="F34" s="3">
        <v>0.41666666666666669</v>
      </c>
      <c r="G34" s="3">
        <v>0.41666666666666669</v>
      </c>
      <c r="H34" s="3">
        <v>0.84848484848484851</v>
      </c>
      <c r="I34" s="3">
        <v>0.54595959595959598</v>
      </c>
      <c r="J34" s="3">
        <v>0.51767676767676751</v>
      </c>
      <c r="K34" s="3">
        <v>0.55303030303030309</v>
      </c>
      <c r="L34" s="3">
        <v>0.55303030303030309</v>
      </c>
      <c r="M34" s="3">
        <v>0.16666666666666671</v>
      </c>
      <c r="N34" s="3">
        <v>0.16666666666666671</v>
      </c>
      <c r="O34" s="3">
        <v>0.93939393939393945</v>
      </c>
      <c r="P34" s="3">
        <v>0.52424242424242418</v>
      </c>
      <c r="Q34" s="3">
        <v>0.46969696969696972</v>
      </c>
      <c r="R34" s="3">
        <v>0.53787878787878785</v>
      </c>
      <c r="S34" s="3">
        <v>0.53787878787878785</v>
      </c>
      <c r="T34" s="3">
        <v>0.16666666666666671</v>
      </c>
      <c r="U34" s="3">
        <v>0.16666666666666671</v>
      </c>
      <c r="V34" s="3">
        <v>0.90909090909090906</v>
      </c>
      <c r="W34" s="2">
        <f t="shared" si="0"/>
        <v>35.5</v>
      </c>
      <c r="X34" s="3">
        <f t="shared" si="1"/>
        <v>27.666666666666668</v>
      </c>
      <c r="Y34" s="3">
        <f t="shared" si="2"/>
        <v>33.833333333333336</v>
      </c>
      <c r="Z34" s="4">
        <f>AVERAGE(W34:Y34)</f>
        <v>32.333333333333336</v>
      </c>
      <c r="AA34" s="17">
        <f t="shared" si="3"/>
        <v>39</v>
      </c>
      <c r="AB34">
        <f t="shared" si="4"/>
        <v>-33.833333333333336</v>
      </c>
    </row>
    <row r="35" spans="1:28" x14ac:dyDescent="0.3">
      <c r="A35" s="13" t="s">
        <v>41</v>
      </c>
      <c r="B35" s="2">
        <v>0.63282828282828285</v>
      </c>
      <c r="C35" s="3">
        <v>0.72474747474747481</v>
      </c>
      <c r="D35" s="3">
        <v>0.60984848484848486</v>
      </c>
      <c r="E35" s="3">
        <v>0.60984848484848486</v>
      </c>
      <c r="F35" s="3">
        <v>0.25</v>
      </c>
      <c r="G35" s="3">
        <v>0.25</v>
      </c>
      <c r="H35" s="3">
        <v>0.96969696969696972</v>
      </c>
      <c r="I35" s="3">
        <v>0.51060606060606062</v>
      </c>
      <c r="J35" s="3">
        <v>0.55303030303030298</v>
      </c>
      <c r="K35" s="3">
        <v>0.5</v>
      </c>
      <c r="L35" s="3">
        <v>0.5</v>
      </c>
      <c r="M35" s="3">
        <v>0</v>
      </c>
      <c r="N35" s="3">
        <v>0</v>
      </c>
      <c r="O35" s="3">
        <v>1</v>
      </c>
      <c r="P35" s="3">
        <v>0.52777777777777779</v>
      </c>
      <c r="Q35" s="3">
        <v>0.63888888888888884</v>
      </c>
      <c r="R35" s="3">
        <v>0.5</v>
      </c>
      <c r="S35" s="3">
        <v>0.5</v>
      </c>
      <c r="T35" s="3">
        <v>0</v>
      </c>
      <c r="U35" s="3">
        <v>0</v>
      </c>
      <c r="V35" s="3">
        <v>1</v>
      </c>
      <c r="W35" s="2">
        <f t="shared" si="0"/>
        <v>34.75</v>
      </c>
      <c r="X35" s="3">
        <f t="shared" si="1"/>
        <v>33.083333333333336</v>
      </c>
      <c r="Y35" s="3">
        <f t="shared" si="2"/>
        <v>33.166666666666664</v>
      </c>
      <c r="Z35" s="4">
        <f>AVERAGE(W35:Y35)</f>
        <v>33.666666666666664</v>
      </c>
      <c r="AA35" s="17">
        <f t="shared" si="3"/>
        <v>38</v>
      </c>
      <c r="AB35">
        <f t="shared" si="4"/>
        <v>-33.166666666666664</v>
      </c>
    </row>
    <row r="36" spans="1:28" x14ac:dyDescent="0.3">
      <c r="A36" s="13" t="s">
        <v>45</v>
      </c>
      <c r="B36" s="2">
        <v>0.55909090909090908</v>
      </c>
      <c r="C36" s="3">
        <v>0.62878787878787867</v>
      </c>
      <c r="D36" s="3">
        <v>0.54166666666666663</v>
      </c>
      <c r="E36" s="3">
        <v>0.54166666666666663</v>
      </c>
      <c r="F36" s="3">
        <v>8.3333333333333329E-2</v>
      </c>
      <c r="G36" s="3">
        <v>8.3333333333333329E-2</v>
      </c>
      <c r="H36" s="3">
        <v>1</v>
      </c>
      <c r="I36" s="3">
        <v>0.53232323232323231</v>
      </c>
      <c r="J36" s="3">
        <v>0.49494949494949497</v>
      </c>
      <c r="K36" s="3">
        <v>0.54166666666666663</v>
      </c>
      <c r="L36" s="3">
        <v>0.54166666666666663</v>
      </c>
      <c r="M36" s="3">
        <v>8.3333333333333329E-2</v>
      </c>
      <c r="N36" s="3">
        <v>8.3333333333333329E-2</v>
      </c>
      <c r="O36" s="3">
        <v>1</v>
      </c>
      <c r="P36" s="3">
        <v>0.47424242424242419</v>
      </c>
      <c r="Q36" s="3">
        <v>0.37121212121212122</v>
      </c>
      <c r="R36" s="3">
        <v>0.5</v>
      </c>
      <c r="S36" s="3">
        <v>0.5</v>
      </c>
      <c r="T36" s="3">
        <v>0</v>
      </c>
      <c r="U36" s="3">
        <v>0</v>
      </c>
      <c r="V36" s="3">
        <v>1</v>
      </c>
      <c r="W36" s="2">
        <f t="shared" si="0"/>
        <v>39.5</v>
      </c>
      <c r="X36" s="3">
        <f t="shared" si="1"/>
        <v>29.583333333333332</v>
      </c>
      <c r="Y36" s="3">
        <f t="shared" si="2"/>
        <v>37.333333333333336</v>
      </c>
      <c r="Z36" s="4">
        <f>AVERAGE(W36:Y36)</f>
        <v>35.472222222222221</v>
      </c>
      <c r="AA36" s="17">
        <f t="shared" si="3"/>
        <v>44</v>
      </c>
      <c r="AB36">
        <f t="shared" si="4"/>
        <v>-37.333333333333336</v>
      </c>
    </row>
    <row r="37" spans="1:28" ht="15" thickBot="1" x14ac:dyDescent="0.35">
      <c r="A37" s="14" t="s">
        <v>49</v>
      </c>
      <c r="B37" s="2">
        <v>0.62070707070707076</v>
      </c>
      <c r="C37" s="3">
        <v>0.60353535353535359</v>
      </c>
      <c r="D37" s="3">
        <v>0.625</v>
      </c>
      <c r="E37" s="3">
        <v>0.625</v>
      </c>
      <c r="F37" s="3">
        <v>0.25</v>
      </c>
      <c r="G37" s="3">
        <v>0.25</v>
      </c>
      <c r="H37" s="3">
        <v>1</v>
      </c>
      <c r="I37" s="3">
        <v>0.4904040404040404</v>
      </c>
      <c r="J37" s="3">
        <v>0.45202020202020199</v>
      </c>
      <c r="K37" s="3">
        <v>0.5</v>
      </c>
      <c r="L37" s="3">
        <v>0.5</v>
      </c>
      <c r="M37" s="3">
        <v>0</v>
      </c>
      <c r="N37" s="3">
        <v>0</v>
      </c>
      <c r="O37" s="3">
        <v>1</v>
      </c>
      <c r="P37" s="3">
        <v>0.50454545454545452</v>
      </c>
      <c r="Q37" s="3">
        <v>0.52272727272727271</v>
      </c>
      <c r="R37" s="3">
        <v>0.5</v>
      </c>
      <c r="S37" s="3">
        <v>0.5</v>
      </c>
      <c r="T37" s="3">
        <v>0</v>
      </c>
      <c r="U37" s="3">
        <v>0</v>
      </c>
      <c r="V37" s="3">
        <v>1</v>
      </c>
      <c r="W37" s="2">
        <f t="shared" si="0"/>
        <v>35.916666666666664</v>
      </c>
      <c r="X37" s="3">
        <f t="shared" si="1"/>
        <v>35.833333333333336</v>
      </c>
      <c r="Y37" s="3">
        <f t="shared" si="2"/>
        <v>35.75</v>
      </c>
      <c r="Z37" s="4">
        <f>AVERAGE(W37:Y37)</f>
        <v>35.833333333333336</v>
      </c>
      <c r="AA37" s="18">
        <f t="shared" si="3"/>
        <v>41</v>
      </c>
      <c r="AB37">
        <f t="shared" si="4"/>
        <v>-35.75</v>
      </c>
    </row>
    <row r="38" spans="1:28" x14ac:dyDescent="0.3">
      <c r="A38" s="12" t="s">
        <v>54</v>
      </c>
      <c r="B38" s="8">
        <v>0.78434343434343445</v>
      </c>
      <c r="C38" s="9">
        <v>0.78535353535353536</v>
      </c>
      <c r="D38" s="9">
        <v>0.78409090909090895</v>
      </c>
      <c r="E38" s="9">
        <v>0.78409090909090917</v>
      </c>
      <c r="F38" s="9">
        <v>0.75</v>
      </c>
      <c r="G38" s="9">
        <v>0.75</v>
      </c>
      <c r="H38" s="9">
        <v>0.81818181818181823</v>
      </c>
      <c r="I38" s="9">
        <v>0.58282828282828281</v>
      </c>
      <c r="J38" s="9">
        <v>0.65656565656565657</v>
      </c>
      <c r="K38" s="9">
        <v>0.56439393939393934</v>
      </c>
      <c r="L38" s="9">
        <v>0.56439393939393945</v>
      </c>
      <c r="M38" s="9">
        <v>0.25</v>
      </c>
      <c r="N38" s="9">
        <v>0.25</v>
      </c>
      <c r="O38" s="9">
        <v>0.87878787878787878</v>
      </c>
      <c r="P38" s="9">
        <v>0.67727272727272725</v>
      </c>
      <c r="Q38" s="9">
        <v>0.73484848484848486</v>
      </c>
      <c r="R38" s="9">
        <v>0.66287878787878785</v>
      </c>
      <c r="S38" s="9">
        <v>0.66287878787878785</v>
      </c>
      <c r="T38" s="9">
        <v>0.41666666666666669</v>
      </c>
      <c r="U38" s="9">
        <v>0.41666666666666669</v>
      </c>
      <c r="V38" s="9">
        <v>0.90909090909090906</v>
      </c>
      <c r="W38" s="8">
        <f t="shared" si="0"/>
        <v>12.416666666666666</v>
      </c>
      <c r="X38" s="9">
        <f t="shared" si="1"/>
        <v>20.166666666666668</v>
      </c>
      <c r="Y38" s="9">
        <f t="shared" si="2"/>
        <v>13</v>
      </c>
      <c r="Z38" s="10">
        <f>AVERAGE(W38:Y38)</f>
        <v>15.194444444444445</v>
      </c>
      <c r="AA38" s="16">
        <f t="shared" si="3"/>
        <v>6</v>
      </c>
      <c r="AB38">
        <f t="shared" si="4"/>
        <v>-13</v>
      </c>
    </row>
    <row r="39" spans="1:28" x14ac:dyDescent="0.3">
      <c r="A39" s="13" t="s">
        <v>57</v>
      </c>
      <c r="B39" s="2">
        <v>0.71767676767676769</v>
      </c>
      <c r="C39" s="3">
        <v>0.7247474747474747</v>
      </c>
      <c r="D39" s="3">
        <v>0.71590909090909105</v>
      </c>
      <c r="E39" s="3">
        <v>0.71590909090909094</v>
      </c>
      <c r="F39" s="3">
        <v>0.58333333333333337</v>
      </c>
      <c r="G39" s="3">
        <v>0.58333333333333337</v>
      </c>
      <c r="H39" s="3">
        <v>0.84848484848484851</v>
      </c>
      <c r="I39" s="3">
        <v>0.63737373737373726</v>
      </c>
      <c r="J39" s="3">
        <v>0.67171717171717171</v>
      </c>
      <c r="K39" s="3">
        <v>0.62878787878787867</v>
      </c>
      <c r="L39" s="3">
        <v>0.62878787878787878</v>
      </c>
      <c r="M39" s="3">
        <v>0.5</v>
      </c>
      <c r="N39" s="3">
        <v>0.5</v>
      </c>
      <c r="O39" s="3">
        <v>0.75757575757575757</v>
      </c>
      <c r="P39" s="3">
        <v>0.68131313131313131</v>
      </c>
      <c r="Q39" s="3">
        <v>0.72474747474747481</v>
      </c>
      <c r="R39" s="3">
        <v>0.67045454545454553</v>
      </c>
      <c r="S39" s="3">
        <v>0.67045454545454541</v>
      </c>
      <c r="T39" s="3">
        <v>0.58333333333333337</v>
      </c>
      <c r="U39" s="3">
        <v>0.58333333333333337</v>
      </c>
      <c r="V39" s="3">
        <v>0.75757575757575757</v>
      </c>
      <c r="W39" s="2">
        <f t="shared" si="0"/>
        <v>23.416666666666668</v>
      </c>
      <c r="X39" s="3">
        <f t="shared" si="1"/>
        <v>15.083333333333334</v>
      </c>
      <c r="Y39" s="3">
        <f t="shared" si="2"/>
        <v>14.5</v>
      </c>
      <c r="Z39" s="4">
        <f>AVERAGE(W39:Y39)</f>
        <v>17.666666666666668</v>
      </c>
      <c r="AA39" s="17">
        <f t="shared" si="3"/>
        <v>10</v>
      </c>
      <c r="AB39">
        <f t="shared" si="4"/>
        <v>-14.5</v>
      </c>
    </row>
    <row r="40" spans="1:28" x14ac:dyDescent="0.3">
      <c r="A40" s="13" t="s">
        <v>56</v>
      </c>
      <c r="B40" s="2">
        <v>0.84090909090909094</v>
      </c>
      <c r="C40" s="3">
        <v>0.74242424242424243</v>
      </c>
      <c r="D40" s="3">
        <v>0.74242424242424243</v>
      </c>
      <c r="E40" s="3">
        <v>1</v>
      </c>
      <c r="F40" s="3">
        <v>1</v>
      </c>
      <c r="G40" s="3">
        <v>0.48484848484848492</v>
      </c>
      <c r="H40" s="3">
        <v>0.57373737373737377</v>
      </c>
      <c r="I40" s="3">
        <v>0.68686868686868674</v>
      </c>
      <c r="J40" s="3">
        <v>0.54545454545454541</v>
      </c>
      <c r="K40" s="3">
        <v>0.54545454545454541</v>
      </c>
      <c r="L40" s="3">
        <v>1</v>
      </c>
      <c r="M40" s="3">
        <v>1</v>
      </c>
      <c r="N40" s="3">
        <v>9.0909090909090912E-2</v>
      </c>
      <c r="O40" s="3">
        <v>0.1212121212121212</v>
      </c>
      <c r="P40" s="3">
        <v>0.59191919191919196</v>
      </c>
      <c r="Q40" s="3">
        <v>0.71717171717171724</v>
      </c>
      <c r="R40" s="3">
        <v>0.56060606060606055</v>
      </c>
      <c r="S40" s="3">
        <v>0.56060606060606055</v>
      </c>
      <c r="T40" s="3">
        <v>1</v>
      </c>
      <c r="U40" s="3">
        <v>1</v>
      </c>
      <c r="V40" s="3">
        <v>0.1212121212121212</v>
      </c>
      <c r="W40" s="2">
        <f t="shared" si="0"/>
        <v>14.666666666666666</v>
      </c>
      <c r="X40" s="3">
        <f t="shared" si="1"/>
        <v>19.416666666666668</v>
      </c>
      <c r="Y40" s="3">
        <f t="shared" si="2"/>
        <v>24.333333333333332</v>
      </c>
      <c r="Z40" s="4">
        <f>AVERAGE(W40:Y40)</f>
        <v>19.472222222222225</v>
      </c>
      <c r="AA40" s="17">
        <f t="shared" si="3"/>
        <v>25</v>
      </c>
      <c r="AB40">
        <f t="shared" si="4"/>
        <v>-24.333333333333332</v>
      </c>
    </row>
    <row r="41" spans="1:28" x14ac:dyDescent="0.3">
      <c r="A41" s="13" t="s">
        <v>58</v>
      </c>
      <c r="B41" s="2">
        <v>0.75</v>
      </c>
      <c r="C41" s="3">
        <v>0.8712121212121211</v>
      </c>
      <c r="D41" s="3">
        <v>0.71969696969696972</v>
      </c>
      <c r="E41" s="3">
        <v>0.71969696969696972</v>
      </c>
      <c r="F41" s="3">
        <v>0.5</v>
      </c>
      <c r="G41" s="3">
        <v>0.5</v>
      </c>
      <c r="H41" s="3">
        <v>0.93939393939393945</v>
      </c>
      <c r="I41" s="3">
        <v>0.61893939393939401</v>
      </c>
      <c r="J41" s="3">
        <v>0.54924242424242431</v>
      </c>
      <c r="K41" s="3">
        <v>0.63636363636363624</v>
      </c>
      <c r="L41" s="3">
        <v>0.63636363636363635</v>
      </c>
      <c r="M41" s="3">
        <v>0.66666666666666663</v>
      </c>
      <c r="N41" s="3">
        <v>0.66666666666666663</v>
      </c>
      <c r="O41" s="3">
        <v>0.60606060606060608</v>
      </c>
      <c r="P41" s="3">
        <v>0.60252525252525257</v>
      </c>
      <c r="Q41" s="3">
        <v>0.57323232323232332</v>
      </c>
      <c r="R41" s="3">
        <v>0.60984848484848486</v>
      </c>
      <c r="S41" s="3">
        <v>0.60984848484848486</v>
      </c>
      <c r="T41" s="3">
        <v>0.25</v>
      </c>
      <c r="U41" s="3">
        <v>0.25</v>
      </c>
      <c r="V41" s="3">
        <v>0.96969696969696972</v>
      </c>
      <c r="W41" s="2">
        <f t="shared" si="0"/>
        <v>16.666666666666668</v>
      </c>
      <c r="X41" s="3">
        <f t="shared" si="1"/>
        <v>19.416666666666668</v>
      </c>
      <c r="Y41" s="3">
        <f t="shared" si="2"/>
        <v>22.916666666666668</v>
      </c>
      <c r="Z41" s="4">
        <f>AVERAGE(W41:Y41)</f>
        <v>19.666666666666668</v>
      </c>
      <c r="AA41" s="17">
        <f t="shared" si="3"/>
        <v>20</v>
      </c>
      <c r="AB41">
        <f t="shared" si="4"/>
        <v>-22.916666666666668</v>
      </c>
    </row>
    <row r="42" spans="1:28" x14ac:dyDescent="0.3">
      <c r="A42" s="13" t="s">
        <v>55</v>
      </c>
      <c r="B42" s="2">
        <v>0.78434343434343445</v>
      </c>
      <c r="C42" s="3">
        <v>0.78535353535353536</v>
      </c>
      <c r="D42" s="3">
        <v>0.78409090909090895</v>
      </c>
      <c r="E42" s="3">
        <v>0.78409090909090917</v>
      </c>
      <c r="F42" s="3">
        <v>0.75</v>
      </c>
      <c r="G42" s="3">
        <v>0.75</v>
      </c>
      <c r="H42" s="3">
        <v>0.81818181818181823</v>
      </c>
      <c r="I42" s="3">
        <v>0.48838383838383842</v>
      </c>
      <c r="J42" s="3">
        <v>0.57828282828282829</v>
      </c>
      <c r="K42" s="3">
        <v>0.46590909090909088</v>
      </c>
      <c r="L42" s="3">
        <v>0.46590909090909088</v>
      </c>
      <c r="M42" s="3">
        <v>8.3333333333333329E-2</v>
      </c>
      <c r="N42" s="3">
        <v>8.3333333333333329E-2</v>
      </c>
      <c r="O42" s="3">
        <v>0.84848484848484851</v>
      </c>
      <c r="P42" s="3">
        <v>0.60707070707070709</v>
      </c>
      <c r="Q42" s="3">
        <v>0.73232323232323238</v>
      </c>
      <c r="R42" s="3">
        <v>0.57575757575757569</v>
      </c>
      <c r="S42" s="3">
        <v>0.5757575757575758</v>
      </c>
      <c r="T42" s="3">
        <v>0.33333333333333331</v>
      </c>
      <c r="U42" s="3">
        <v>0.33333333333333331</v>
      </c>
      <c r="V42" s="3">
        <v>0.81818181818181823</v>
      </c>
      <c r="W42" s="2">
        <f t="shared" si="0"/>
        <v>12.416666666666666</v>
      </c>
      <c r="X42" s="3">
        <f t="shared" si="1"/>
        <v>38.75</v>
      </c>
      <c r="Y42" s="3">
        <f t="shared" si="2"/>
        <v>23.333333333333332</v>
      </c>
      <c r="Z42" s="4">
        <f>AVERAGE(W42:Y42)</f>
        <v>24.833333333333332</v>
      </c>
      <c r="AA42" s="17">
        <f t="shared" si="3"/>
        <v>22</v>
      </c>
      <c r="AB42">
        <f t="shared" si="4"/>
        <v>-23.333333333333332</v>
      </c>
    </row>
    <row r="43" spans="1:28" x14ac:dyDescent="0.3">
      <c r="A43" s="13" t="s">
        <v>59</v>
      </c>
      <c r="B43" s="2">
        <v>0.75</v>
      </c>
      <c r="C43" s="3">
        <v>0.8712121212121211</v>
      </c>
      <c r="D43" s="3">
        <v>0.71969696969696972</v>
      </c>
      <c r="E43" s="3">
        <v>0.71969696969696972</v>
      </c>
      <c r="F43" s="3">
        <v>0.5</v>
      </c>
      <c r="G43" s="3">
        <v>0.5</v>
      </c>
      <c r="H43" s="3">
        <v>0.93939393939393945</v>
      </c>
      <c r="I43" s="3">
        <v>0.48964646464646472</v>
      </c>
      <c r="J43" s="3">
        <v>0.52398989898989901</v>
      </c>
      <c r="K43" s="3">
        <v>0.48106060606060608</v>
      </c>
      <c r="L43" s="3">
        <v>0.48106060606060608</v>
      </c>
      <c r="M43" s="3">
        <v>0.41666666666666669</v>
      </c>
      <c r="N43" s="3">
        <v>0.41666666666666669</v>
      </c>
      <c r="O43" s="3">
        <v>0.54545454545454541</v>
      </c>
      <c r="P43" s="3">
        <v>0.61969696969696975</v>
      </c>
      <c r="Q43" s="3">
        <v>0.65909090909090906</v>
      </c>
      <c r="R43" s="3">
        <v>0.60984848484848486</v>
      </c>
      <c r="S43" s="3">
        <v>0.60984848484848486</v>
      </c>
      <c r="T43" s="3">
        <v>0.25</v>
      </c>
      <c r="U43" s="3">
        <v>0.25</v>
      </c>
      <c r="V43" s="3">
        <v>0.96969696969696972</v>
      </c>
      <c r="W43" s="2">
        <f t="shared" si="0"/>
        <v>16.666666666666668</v>
      </c>
      <c r="X43" s="3">
        <f t="shared" si="1"/>
        <v>38.083333333333336</v>
      </c>
      <c r="Y43" s="3">
        <f t="shared" si="2"/>
        <v>19.666666666666668</v>
      </c>
      <c r="Z43" s="4">
        <f>AVERAGE(W43:Y43)</f>
        <v>24.805555555555557</v>
      </c>
      <c r="AA43" s="17">
        <f t="shared" si="3"/>
        <v>17</v>
      </c>
      <c r="AB43">
        <f t="shared" si="4"/>
        <v>-19.666666666666668</v>
      </c>
    </row>
    <row r="44" spans="1:28" x14ac:dyDescent="0.3">
      <c r="A44" s="13" t="s">
        <v>50</v>
      </c>
      <c r="B44" s="2">
        <v>0.695959595959596</v>
      </c>
      <c r="C44" s="3">
        <v>0.70707070707070707</v>
      </c>
      <c r="D44" s="3">
        <v>0.69318181818181823</v>
      </c>
      <c r="E44" s="3">
        <v>0.69318181818181823</v>
      </c>
      <c r="F44" s="3">
        <v>0.41666666666666669</v>
      </c>
      <c r="G44" s="3">
        <v>0.41666666666666669</v>
      </c>
      <c r="H44" s="3">
        <v>0.96969696969696972</v>
      </c>
      <c r="I44" s="3">
        <v>0.57020202020202015</v>
      </c>
      <c r="J44" s="3">
        <v>0.57828282828282818</v>
      </c>
      <c r="K44" s="3">
        <v>0.56818181818181823</v>
      </c>
      <c r="L44" s="3">
        <v>0.56818181818181823</v>
      </c>
      <c r="M44" s="3">
        <v>0.16666666666666671</v>
      </c>
      <c r="N44" s="3">
        <v>0.16666666666666671</v>
      </c>
      <c r="O44" s="3">
        <v>0.96969696969696972</v>
      </c>
      <c r="P44" s="3">
        <v>0.58080808080808088</v>
      </c>
      <c r="Q44" s="3">
        <v>0.58585858585858586</v>
      </c>
      <c r="R44" s="3">
        <v>0.57954545454545447</v>
      </c>
      <c r="S44" s="3">
        <v>0.57954545454545459</v>
      </c>
      <c r="T44" s="3">
        <v>0.25</v>
      </c>
      <c r="U44" s="3">
        <v>0.25</v>
      </c>
      <c r="V44" s="3">
        <v>0.90909090909090906</v>
      </c>
      <c r="W44" s="2">
        <f t="shared" si="0"/>
        <v>26.416666666666668</v>
      </c>
      <c r="X44" s="3">
        <f t="shared" si="1"/>
        <v>21.75</v>
      </c>
      <c r="Y44" s="3">
        <f t="shared" si="2"/>
        <v>27.416666666666668</v>
      </c>
      <c r="Z44" s="4">
        <f>AVERAGE(W44:Y44)</f>
        <v>25.194444444444446</v>
      </c>
      <c r="AA44" s="17">
        <f t="shared" si="3"/>
        <v>29</v>
      </c>
      <c r="AB44">
        <f t="shared" si="4"/>
        <v>-27.416666666666668</v>
      </c>
    </row>
    <row r="45" spans="1:28" x14ac:dyDescent="0.3">
      <c r="A45" s="13" t="s">
        <v>60</v>
      </c>
      <c r="B45" s="2">
        <v>0.75555555555555565</v>
      </c>
      <c r="C45" s="3">
        <v>0.79292929292929293</v>
      </c>
      <c r="D45" s="3">
        <v>0.7462121212121211</v>
      </c>
      <c r="E45" s="3">
        <v>0.74621212121212122</v>
      </c>
      <c r="F45" s="3">
        <v>0.91666666666666663</v>
      </c>
      <c r="G45" s="3">
        <v>0.91666666666666663</v>
      </c>
      <c r="H45" s="3">
        <v>0.5757575757575758</v>
      </c>
      <c r="I45" s="3">
        <v>0.50101010101010102</v>
      </c>
      <c r="J45" s="3">
        <v>0.59595959595959602</v>
      </c>
      <c r="K45" s="3">
        <v>0.47727272727272729</v>
      </c>
      <c r="L45" s="3">
        <v>0.47727272727272718</v>
      </c>
      <c r="M45" s="3">
        <v>0.16666666666666671</v>
      </c>
      <c r="N45" s="3">
        <v>0.16666666666666671</v>
      </c>
      <c r="O45" s="3">
        <v>0.78787878787878785</v>
      </c>
      <c r="P45" s="3">
        <v>0.51666666666666661</v>
      </c>
      <c r="Q45" s="3">
        <v>0.64393939393939392</v>
      </c>
      <c r="R45" s="3">
        <v>0.48484848484848481</v>
      </c>
      <c r="S45" s="3">
        <v>0.48484848484848492</v>
      </c>
      <c r="T45" s="3">
        <v>0.33333333333333331</v>
      </c>
      <c r="U45" s="3">
        <v>0.33333333333333331</v>
      </c>
      <c r="V45" s="3">
        <v>0.63636363636363635</v>
      </c>
      <c r="W45" s="2">
        <f t="shared" si="0"/>
        <v>16</v>
      </c>
      <c r="X45" s="3">
        <f t="shared" si="1"/>
        <v>35.916666666666664</v>
      </c>
      <c r="Y45" s="3">
        <f t="shared" si="2"/>
        <v>38.333333333333336</v>
      </c>
      <c r="Z45" s="4">
        <f>AVERAGE(W45:Y45)</f>
        <v>30.083333333333332</v>
      </c>
      <c r="AA45" s="17">
        <f t="shared" si="3"/>
        <v>45</v>
      </c>
      <c r="AB45">
        <f t="shared" si="4"/>
        <v>-38.333333333333336</v>
      </c>
    </row>
    <row r="46" spans="1:28" x14ac:dyDescent="0.3">
      <c r="A46" s="13" t="s">
        <v>51</v>
      </c>
      <c r="B46" s="2">
        <v>0.695959595959596</v>
      </c>
      <c r="C46" s="3">
        <v>0.70707070707070707</v>
      </c>
      <c r="D46" s="3">
        <v>0.69318181818181823</v>
      </c>
      <c r="E46" s="3">
        <v>0.69318181818181823</v>
      </c>
      <c r="F46" s="3">
        <v>0.41666666666666669</v>
      </c>
      <c r="G46" s="3">
        <v>0.41666666666666669</v>
      </c>
      <c r="H46" s="3">
        <v>0.96969696969696972</v>
      </c>
      <c r="I46" s="3">
        <v>0.55000000000000004</v>
      </c>
      <c r="J46" s="3">
        <v>0.59848484848484851</v>
      </c>
      <c r="K46" s="3">
        <v>0.53787878787878785</v>
      </c>
      <c r="L46" s="3">
        <v>0.53787878787878785</v>
      </c>
      <c r="M46" s="3">
        <v>0.16666666666666671</v>
      </c>
      <c r="N46" s="3">
        <v>0.16666666666666671</v>
      </c>
      <c r="O46" s="3">
        <v>0.90909090909090906</v>
      </c>
      <c r="P46" s="3">
        <v>0.55252525252525253</v>
      </c>
      <c r="Q46" s="3">
        <v>0.59595959595959591</v>
      </c>
      <c r="R46" s="3">
        <v>0.54166666666666663</v>
      </c>
      <c r="S46" s="3">
        <v>0.54166666666666663</v>
      </c>
      <c r="T46" s="3">
        <v>8.3333333333333329E-2</v>
      </c>
      <c r="U46" s="3">
        <v>8.3333333333333329E-2</v>
      </c>
      <c r="V46" s="3">
        <v>1</v>
      </c>
      <c r="W46" s="2">
        <f t="shared" si="0"/>
        <v>26.416666666666668</v>
      </c>
      <c r="X46" s="3">
        <f t="shared" si="1"/>
        <v>26.666666666666668</v>
      </c>
      <c r="Y46" s="3">
        <f t="shared" si="2"/>
        <v>28.583333333333332</v>
      </c>
      <c r="Z46" s="4">
        <f>AVERAGE(W46:Y46)</f>
        <v>27.222222222222225</v>
      </c>
      <c r="AA46" s="17">
        <f t="shared" si="3"/>
        <v>31</v>
      </c>
      <c r="AB46">
        <f t="shared" si="4"/>
        <v>-28.583333333333332</v>
      </c>
    </row>
    <row r="47" spans="1:28" x14ac:dyDescent="0.3">
      <c r="A47" s="13" t="s">
        <v>52</v>
      </c>
      <c r="B47" s="2">
        <v>0.64949494949494946</v>
      </c>
      <c r="C47" s="3">
        <v>0.73232323232323226</v>
      </c>
      <c r="D47" s="3">
        <v>0.62878787878787867</v>
      </c>
      <c r="E47" s="3">
        <v>0.62878787878787878</v>
      </c>
      <c r="F47" s="3">
        <v>0.5</v>
      </c>
      <c r="G47" s="3">
        <v>0.5</v>
      </c>
      <c r="H47" s="3">
        <v>0.75757575757575757</v>
      </c>
      <c r="I47" s="3">
        <v>0.46616161616161622</v>
      </c>
      <c r="J47" s="3">
        <v>0.54292929292929293</v>
      </c>
      <c r="K47" s="3">
        <v>0.44696969696969702</v>
      </c>
      <c r="L47" s="3">
        <v>0.44696969696969702</v>
      </c>
      <c r="M47" s="3">
        <v>0.16666666666666671</v>
      </c>
      <c r="N47" s="3">
        <v>0.16666666666666671</v>
      </c>
      <c r="O47" s="3">
        <v>0.72727272727272729</v>
      </c>
      <c r="P47" s="3">
        <v>0.61262626262626274</v>
      </c>
      <c r="Q47" s="3">
        <v>0.65404040404040409</v>
      </c>
      <c r="R47" s="3">
        <v>0.60227272727272729</v>
      </c>
      <c r="S47" s="3">
        <v>0.60227272727272729</v>
      </c>
      <c r="T47" s="3">
        <v>0.41666666666666669</v>
      </c>
      <c r="U47" s="3">
        <v>0.41666666666666669</v>
      </c>
      <c r="V47" s="3">
        <v>0.78787878787878785</v>
      </c>
      <c r="W47" s="2">
        <f t="shared" si="0"/>
        <v>34.416666666666664</v>
      </c>
      <c r="X47" s="3">
        <f t="shared" si="1"/>
        <v>41.416666666666664</v>
      </c>
      <c r="Y47" s="3">
        <f t="shared" si="2"/>
        <v>23.583333333333332</v>
      </c>
      <c r="Z47" s="4">
        <f>AVERAGE(W47:Y47)</f>
        <v>33.138888888888886</v>
      </c>
      <c r="AA47" s="17">
        <f t="shared" si="3"/>
        <v>23</v>
      </c>
      <c r="AB47">
        <f t="shared" si="4"/>
        <v>-23.583333333333332</v>
      </c>
    </row>
    <row r="48" spans="1:28" x14ac:dyDescent="0.3">
      <c r="A48" s="13" t="s">
        <v>61</v>
      </c>
      <c r="B48" s="2">
        <v>0.56919191919191925</v>
      </c>
      <c r="C48" s="3">
        <v>0.51262626262626254</v>
      </c>
      <c r="D48" s="3">
        <v>0.58333333333333337</v>
      </c>
      <c r="E48" s="3">
        <v>0.58333333333333337</v>
      </c>
      <c r="F48" s="3">
        <v>0.16666666666666671</v>
      </c>
      <c r="G48" s="3">
        <v>0.16666666666666671</v>
      </c>
      <c r="H48" s="3">
        <v>1</v>
      </c>
      <c r="I48" s="3">
        <v>0.51818181818181819</v>
      </c>
      <c r="J48" s="3">
        <v>0.59090909090909083</v>
      </c>
      <c r="K48" s="3">
        <v>0.5</v>
      </c>
      <c r="L48" s="3">
        <v>0.5</v>
      </c>
      <c r="M48" s="3">
        <v>0</v>
      </c>
      <c r="N48" s="3">
        <v>0</v>
      </c>
      <c r="O48" s="3">
        <v>1</v>
      </c>
      <c r="P48" s="3">
        <v>0.49242424242424249</v>
      </c>
      <c r="Q48" s="3">
        <v>0.52272727272727271</v>
      </c>
      <c r="R48" s="3">
        <v>0.48484848484848492</v>
      </c>
      <c r="S48" s="3">
        <v>0.48484848484848492</v>
      </c>
      <c r="T48" s="3">
        <v>0</v>
      </c>
      <c r="U48" s="3">
        <v>0</v>
      </c>
      <c r="V48" s="3">
        <v>0.96969696969696972</v>
      </c>
      <c r="W48" s="2">
        <f t="shared" si="0"/>
        <v>38.833333333333336</v>
      </c>
      <c r="X48" s="3">
        <f t="shared" si="1"/>
        <v>30.333333333333332</v>
      </c>
      <c r="Y48" s="3">
        <f t="shared" si="2"/>
        <v>39.833333333333336</v>
      </c>
      <c r="Z48" s="4">
        <f>AVERAGE(W48:Y48)</f>
        <v>36.333333333333336</v>
      </c>
      <c r="AA48" s="17">
        <f t="shared" si="3"/>
        <v>46</v>
      </c>
      <c r="AB48">
        <f t="shared" si="4"/>
        <v>-39.833333333333336</v>
      </c>
    </row>
    <row r="49" spans="1:28" ht="15" thickBot="1" x14ac:dyDescent="0.35">
      <c r="A49" s="14" t="s">
        <v>53</v>
      </c>
      <c r="B49" s="6">
        <v>0.5</v>
      </c>
      <c r="C49" s="6">
        <v>0.5</v>
      </c>
      <c r="D49" s="6">
        <v>0.5</v>
      </c>
      <c r="E49" s="6">
        <v>0.5</v>
      </c>
      <c r="F49" s="6">
        <v>0</v>
      </c>
      <c r="G49" s="6">
        <v>0</v>
      </c>
      <c r="H49" s="6">
        <v>1</v>
      </c>
      <c r="I49" s="6">
        <v>0.5</v>
      </c>
      <c r="J49" s="6">
        <v>0.5</v>
      </c>
      <c r="K49" s="6">
        <v>0.5</v>
      </c>
      <c r="L49" s="6">
        <v>0.5</v>
      </c>
      <c r="M49" s="6">
        <v>0</v>
      </c>
      <c r="N49" s="6">
        <v>0</v>
      </c>
      <c r="O49" s="6">
        <v>1</v>
      </c>
      <c r="P49" s="6">
        <v>0.5</v>
      </c>
      <c r="Q49" s="6">
        <v>0.5</v>
      </c>
      <c r="R49" s="6">
        <v>0.5</v>
      </c>
      <c r="S49" s="6">
        <v>0.5</v>
      </c>
      <c r="T49" s="6">
        <v>0</v>
      </c>
      <c r="U49" s="6">
        <v>0</v>
      </c>
      <c r="V49" s="6">
        <v>1</v>
      </c>
      <c r="W49" s="5">
        <f t="shared" si="0"/>
        <v>40.833333333333336</v>
      </c>
      <c r="X49" s="6">
        <f t="shared" si="1"/>
        <v>35</v>
      </c>
      <c r="Y49" s="6">
        <f t="shared" si="2"/>
        <v>36.416666666666664</v>
      </c>
      <c r="Z49" s="7">
        <f>AVERAGE(W49:Y49)</f>
        <v>37.416666666666664</v>
      </c>
      <c r="AA49" s="18">
        <f t="shared" si="3"/>
        <v>42</v>
      </c>
      <c r="AB49">
        <f t="shared" si="4"/>
        <v>-36.416666666666664</v>
      </c>
    </row>
  </sheetData>
  <sortState xmlns:xlrd2="http://schemas.microsoft.com/office/spreadsheetml/2017/richdata2" ref="A38:Z49">
    <sortCondition ref="Z38:Z49"/>
  </sortState>
  <conditionalFormatting sqref="B1:B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prostate_eval_results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2023-12-17T02:24:37Z</dcterms:created>
  <dcterms:modified xsi:type="dcterms:W3CDTF">2023-12-17T22:52:52Z</dcterms:modified>
</cp:coreProperties>
</file>