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E34E4C25-D9B6-4D2A-AD69-030DC4E2D5D8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eval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H13" i="1" s="1"/>
  <c r="E13" i="1"/>
  <c r="D38" i="1"/>
  <c r="E38" i="1"/>
  <c r="F38" i="1"/>
  <c r="H38" i="1" s="1"/>
  <c r="D56" i="1"/>
  <c r="E56" i="1"/>
  <c r="D60" i="1"/>
  <c r="E60" i="1"/>
  <c r="F60" i="1"/>
  <c r="H60" i="1"/>
  <c r="D43" i="1"/>
  <c r="F43" i="1" s="1"/>
  <c r="H43" i="1" s="1"/>
  <c r="E43" i="1"/>
  <c r="D36" i="1"/>
  <c r="E36" i="1"/>
  <c r="D59" i="1"/>
  <c r="E59" i="1"/>
  <c r="F59" i="1"/>
  <c r="H59" i="1" s="1"/>
  <c r="D58" i="1"/>
  <c r="E58" i="1"/>
  <c r="D25" i="1"/>
  <c r="F25" i="1" s="1"/>
  <c r="H25" i="1" s="1"/>
  <c r="E25" i="1"/>
  <c r="D41" i="1"/>
  <c r="E41" i="1"/>
  <c r="F41" i="1"/>
  <c r="H41" i="1" s="1"/>
  <c r="D29" i="1"/>
  <c r="E29" i="1"/>
  <c r="F29" i="1" s="1"/>
  <c r="H29" i="1" s="1"/>
  <c r="D4" i="1"/>
  <c r="F4" i="1" s="1"/>
  <c r="H4" i="1" s="1"/>
  <c r="E4" i="1"/>
  <c r="D12" i="1"/>
  <c r="F12" i="1" s="1"/>
  <c r="H12" i="1" s="1"/>
  <c r="E12" i="1"/>
  <c r="D17" i="1"/>
  <c r="E17" i="1"/>
  <c r="F17" i="1"/>
  <c r="H17" i="1"/>
  <c r="D11" i="1"/>
  <c r="E11" i="1"/>
  <c r="D5" i="1"/>
  <c r="F5" i="1" s="1"/>
  <c r="H5" i="1" s="1"/>
  <c r="E5" i="1"/>
  <c r="D49" i="1"/>
  <c r="F49" i="1" s="1"/>
  <c r="H49" i="1" s="1"/>
  <c r="E49" i="1"/>
  <c r="D57" i="1"/>
  <c r="F57" i="1" s="1"/>
  <c r="H57" i="1" s="1"/>
  <c r="E57" i="1"/>
  <c r="D18" i="1"/>
  <c r="F18" i="1" s="1"/>
  <c r="H18" i="1" s="1"/>
  <c r="E18" i="1"/>
  <c r="D10" i="1"/>
  <c r="F10" i="1" s="1"/>
  <c r="H10" i="1" s="1"/>
  <c r="E10" i="1"/>
  <c r="D39" i="1"/>
  <c r="E39" i="1"/>
  <c r="F39" i="1" s="1"/>
  <c r="H39" i="1" s="1"/>
  <c r="D20" i="1"/>
  <c r="E20" i="1"/>
  <c r="F20" i="1"/>
  <c r="H20" i="1" s="1"/>
  <c r="D32" i="1"/>
  <c r="E32" i="1"/>
  <c r="F32" i="1"/>
  <c r="H32" i="1"/>
  <c r="D22" i="1"/>
  <c r="E22" i="1"/>
  <c r="F22" i="1"/>
  <c r="H22" i="1" s="1"/>
  <c r="D31" i="1"/>
  <c r="E31" i="1"/>
  <c r="D28" i="1"/>
  <c r="E28" i="1"/>
  <c r="F28" i="1" s="1"/>
  <c r="H28" i="1" s="1"/>
  <c r="D16" i="1"/>
  <c r="E16" i="1"/>
  <c r="D40" i="1"/>
  <c r="F40" i="1" s="1"/>
  <c r="H40" i="1" s="1"/>
  <c r="E40" i="1"/>
  <c r="D55" i="1"/>
  <c r="E55" i="1"/>
  <c r="F55" i="1" s="1"/>
  <c r="H55" i="1" s="1"/>
  <c r="D35" i="1"/>
  <c r="F35" i="1" s="1"/>
  <c r="H35" i="1" s="1"/>
  <c r="E35" i="1"/>
  <c r="D33" i="1"/>
  <c r="E33" i="1"/>
  <c r="F33" i="1"/>
  <c r="H33" i="1" s="1"/>
  <c r="D7" i="1"/>
  <c r="E7" i="1"/>
  <c r="D23" i="1"/>
  <c r="E23" i="1"/>
  <c r="F23" i="1"/>
  <c r="H23" i="1" s="1"/>
  <c r="D15" i="1"/>
  <c r="F15" i="1" s="1"/>
  <c r="H15" i="1" s="1"/>
  <c r="E15" i="1"/>
  <c r="D45" i="1"/>
  <c r="F45" i="1" s="1"/>
  <c r="H45" i="1" s="1"/>
  <c r="E45" i="1"/>
  <c r="D3" i="1"/>
  <c r="F3" i="1" s="1"/>
  <c r="H3" i="1" s="1"/>
  <c r="E3" i="1"/>
  <c r="D50" i="1"/>
  <c r="E50" i="1"/>
  <c r="D21" i="1"/>
  <c r="E21" i="1"/>
  <c r="F21" i="1"/>
  <c r="H21" i="1"/>
  <c r="D6" i="1"/>
  <c r="F6" i="1" s="1"/>
  <c r="H6" i="1" s="1"/>
  <c r="E6" i="1"/>
  <c r="D46" i="1"/>
  <c r="F46" i="1" s="1"/>
  <c r="H46" i="1" s="1"/>
  <c r="E46" i="1"/>
  <c r="D47" i="1"/>
  <c r="E47" i="1"/>
  <c r="F47" i="1" s="1"/>
  <c r="H47" i="1" s="1"/>
  <c r="D27" i="1"/>
  <c r="E27" i="1"/>
  <c r="D51" i="1"/>
  <c r="F51" i="1" s="1"/>
  <c r="H51" i="1" s="1"/>
  <c r="E51" i="1"/>
  <c r="D24" i="1"/>
  <c r="E24" i="1"/>
  <c r="D48" i="1"/>
  <c r="E48" i="1"/>
  <c r="F48" i="1"/>
  <c r="H48" i="1" s="1"/>
  <c r="D44" i="1"/>
  <c r="E44" i="1"/>
  <c r="F44" i="1"/>
  <c r="H44" i="1" s="1"/>
  <c r="D26" i="1"/>
  <c r="F26" i="1" s="1"/>
  <c r="H26" i="1" s="1"/>
  <c r="E26" i="1"/>
  <c r="D54" i="1"/>
  <c r="E54" i="1"/>
  <c r="F54" i="1" s="1"/>
  <c r="H54" i="1" s="1"/>
  <c r="D37" i="1"/>
  <c r="E37" i="1"/>
  <c r="D52" i="1"/>
  <c r="F52" i="1" s="1"/>
  <c r="H52" i="1" s="1"/>
  <c r="E52" i="1"/>
  <c r="D34" i="1"/>
  <c r="F34" i="1" s="1"/>
  <c r="H34" i="1" s="1"/>
  <c r="E34" i="1"/>
  <c r="D42" i="1"/>
  <c r="E42" i="1"/>
  <c r="F42" i="1" s="1"/>
  <c r="H42" i="1" s="1"/>
  <c r="D14" i="1"/>
  <c r="E14" i="1"/>
  <c r="F14" i="1"/>
  <c r="H14" i="1" s="1"/>
  <c r="D19" i="1"/>
  <c r="E19" i="1"/>
  <c r="D9" i="1"/>
  <c r="E9" i="1"/>
  <c r="F9" i="1" s="1"/>
  <c r="H9" i="1" s="1"/>
  <c r="D8" i="1"/>
  <c r="F8" i="1" s="1"/>
  <c r="H8" i="1" s="1"/>
  <c r="E8" i="1"/>
  <c r="D2" i="1"/>
  <c r="F2" i="1" s="1"/>
  <c r="H2" i="1" s="1"/>
  <c r="E2" i="1"/>
  <c r="D53" i="1"/>
  <c r="F53" i="1" s="1"/>
  <c r="H53" i="1" s="1"/>
  <c r="E53" i="1"/>
  <c r="D30" i="1"/>
  <c r="F30" i="1" s="1"/>
  <c r="H30" i="1" s="1"/>
  <c r="E30" i="1"/>
  <c r="E61" i="1"/>
  <c r="D61" i="1"/>
  <c r="F61" i="1" s="1"/>
  <c r="H61" i="1" s="1"/>
  <c r="F27" i="1" l="1"/>
  <c r="H27" i="1" s="1"/>
  <c r="F58" i="1"/>
  <c r="H58" i="1" s="1"/>
  <c r="F37" i="1"/>
  <c r="H37" i="1" s="1"/>
  <c r="F11" i="1"/>
  <c r="H11" i="1" s="1"/>
  <c r="G22" i="1" s="1"/>
  <c r="F50" i="1"/>
  <c r="H50" i="1" s="1"/>
  <c r="G50" i="1" s="1"/>
  <c r="F56" i="1"/>
  <c r="H56" i="1" s="1"/>
  <c r="G56" i="1" s="1"/>
  <c r="F31" i="1"/>
  <c r="H31" i="1" s="1"/>
  <c r="G31" i="1" s="1"/>
  <c r="F16" i="1"/>
  <c r="H16" i="1" s="1"/>
  <c r="G55" i="1" s="1"/>
  <c r="F24" i="1"/>
  <c r="H24" i="1" s="1"/>
  <c r="G27" i="1" s="1"/>
  <c r="F36" i="1"/>
  <c r="H36" i="1" s="1"/>
  <c r="G36" i="1" s="1"/>
  <c r="F19" i="1"/>
  <c r="H19" i="1" s="1"/>
  <c r="F7" i="1"/>
  <c r="H7" i="1" s="1"/>
  <c r="G44" i="1" s="1"/>
  <c r="G48" i="1"/>
  <c r="G57" i="1"/>
  <c r="G40" i="1"/>
  <c r="G34" i="1"/>
  <c r="G8" i="1"/>
  <c r="G24" i="1" l="1"/>
  <c r="G20" i="1"/>
  <c r="G35" i="1"/>
  <c r="G42" i="1"/>
  <c r="G33" i="1"/>
  <c r="G16" i="1"/>
  <c r="G14" i="1"/>
  <c r="G15" i="1"/>
  <c r="G37" i="1"/>
  <c r="G61" i="1"/>
  <c r="G53" i="1"/>
  <c r="G5" i="1"/>
  <c r="G60" i="1"/>
  <c r="G13" i="1"/>
  <c r="G18" i="1"/>
  <c r="G6" i="1"/>
  <c r="G2" i="1"/>
  <c r="G10" i="1"/>
  <c r="G4" i="1"/>
  <c r="G45" i="1"/>
  <c r="G23" i="1"/>
  <c r="G30" i="1"/>
  <c r="G7" i="1"/>
  <c r="G25" i="1"/>
  <c r="G21" i="1"/>
  <c r="G41" i="1"/>
  <c r="G28" i="1"/>
  <c r="G32" i="1"/>
  <c r="G52" i="1"/>
  <c r="G29" i="1"/>
  <c r="G49" i="1"/>
  <c r="G11" i="1"/>
  <c r="G58" i="1"/>
  <c r="G38" i="1"/>
  <c r="G26" i="1"/>
  <c r="G54" i="1"/>
  <c r="G17" i="1"/>
  <c r="G46" i="1"/>
  <c r="G43" i="1"/>
  <c r="G59" i="1"/>
  <c r="G39" i="1"/>
  <c r="G12" i="1"/>
  <c r="G19" i="1"/>
  <c r="G3" i="1"/>
  <c r="G51" i="1"/>
  <c r="G9" i="1"/>
  <c r="G47" i="1"/>
</calcChain>
</file>

<file path=xl/sharedStrings.xml><?xml version="1.0" encoding="utf-8"?>
<sst xmlns="http://schemas.openxmlformats.org/spreadsheetml/2006/main" count="66" uniqueCount="66">
  <si>
    <t>val_c_index</t>
  </si>
  <si>
    <t>test_c_index</t>
  </si>
  <si>
    <t>../lung_training/LungCombinedModel/2023-12-11_22-38-18/400_buckets_0.5_months/0.0001_starting_lr/best_val_score_LungCombinedModel.pt</t>
  </si>
  <si>
    <t>../lung_training/LungCombinedModel/2023-12-11_22-38-18/400_buckets_0.5_months/0.001_starting_lr/best_val_acc_LungCombinedModel.pt</t>
  </si>
  <si>
    <t>../lung_training/LungCombinedModel/2023-12-11_22-38-18/400_buckets_0.5_months/0.001_starting_lr/best_val_score_LungCombinedModel.pt</t>
  </si>
  <si>
    <t>../lung_training/LungCombinedModel/2023-12-11_22-38-18/400_buckets_0.5_months/0.003_starting_lr/best_val_acc_LungCombinedModel.pt</t>
  </si>
  <si>
    <t>../lung_training/LungCombinedModel/2023-12-11_22-38-18/400_buckets_0.5_months/0.003_starting_lr/best_val_score_LungCombinedModel.pt</t>
  </si>
  <si>
    <t>../lung_training/metadata_augmentation/LungCombinedModel/2023-12-11_23-55-30/400_buckets_0.5_months/0.0001_starting_lr/best_val_acc_LungCombinedModel.pt</t>
  </si>
  <si>
    <t>../lung_training/metadata_augmentation/LungCombinedModel/2023-12-11_23-55-30/400_buckets_0.5_months/0.0001_starting_lr/best_val_score_LungCombinedModel.pt</t>
  </si>
  <si>
    <t>../lung_training/metadata_augmentation/LungCombinedModel/2023-12-11_23-55-30/400_buckets_0.5_months/0.001_starting_lr/best_val_acc_LungCombinedModel.pt</t>
  </si>
  <si>
    <t>../lung_training/metadata_augmentation/LungCombinedModel/2023-12-11_23-55-30/400_buckets_0.5_months/0.001_starting_lr/best_val_score_LungCombinedModel.pt</t>
  </si>
  <si>
    <t>../lung_training/metadata_augmentation/LungCombinedModel/2023-12-11_23-55-30/400_buckets_0.5_months/0.003_starting_lr/best_val_acc_LungCombinedModel.pt</t>
  </si>
  <si>
    <t>../lung_training/metadata_augmentation/LungCombinedModel/2023-12-11_23-55-30/400_buckets_0.5_months/0.003_starting_lr/best_val_score_LungCombinedModel.pt</t>
  </si>
  <si>
    <t>../lung_training/metadata_augmentation/LungCombinedResnet18PretrainedModel/2023-12-12_18-12-28/400_buckets_0.5_months/['layer1', 'layer2', 'layer3']/0.0001_starting_lr/best_val_acc_LungCombinedResnet18PretrainedModel.pt</t>
  </si>
  <si>
    <t>../lung_training/metadata_augmentation/LungCombinedResnet18PretrainedModel/2023-12-12_18-12-28/400_buckets_0.5_months/['layer1', 'layer2', 'layer3']/0.0001_starting_lr/best_val_score_LungCombinedResnet18PretrainedModel.pt</t>
  </si>
  <si>
    <t>../lung_training/metadata_augmentation/LungCombinedResnet18PretrainedModel/2023-12-12_18-12-28/400_buckets_0.5_months/['layer1', 'layer2', 'layer3']/0.001_starting_lr/best_val_acc_LungCombinedResnet18PretrainedModel.pt</t>
  </si>
  <si>
    <t>../lung_training/metadata_augmentation/LungCombinedResnet18PretrainedModel/2023-12-12_18-12-28/400_buckets_0.5_months/['layer1', 'layer2', 'layer3']/0.001_starting_lr/best_val_score_LungCombinedResnet18PretrainedModel.pt</t>
  </si>
  <si>
    <t>../lung_training/metadata_augmentation/LungCombinedResnet18PretrainedModel/2023-12-12_18-12-28/400_buckets_0.5_months/['layer1', 'layer2', 'layer3']/0.003_starting_lr/best_val_acc_LungCombinedResnet18PretrainedModel.pt</t>
  </si>
  <si>
    <t>../lung_training/metadata_augmentation/LungCombinedResnet18PretrainedModel/2023-12-12_18-12-28/400_buckets_0.5_months/['layer1', 'layer2', 'layer3']/0.003_starting_lr/best_val_score_LungCombinedResnet18PretrainedModel.pt</t>
  </si>
  <si>
    <t>../lung_training/metadata_augmentation/LungCombinedResnet18PretrainedModel/2023-12-12_18-12-28/400_buckets_0.5_months/['layer1', 'layer2', 'layer3']/0.01_starting_lr/best_val_acc_LungCombinedResnet18PretrainedModel.pt</t>
  </si>
  <si>
    <t>../lung_training/metadata_augmentation/LungCombinedResnet18PretrainedModel/2023-12-12_18-12-28/400_buckets_0.5_months/['layer1', 'layer2', 'layer3']/0.01_starting_lr/best_val_score_LungCombinedResnet18PretrainedModel.pt</t>
  </si>
  <si>
    <t>../lung_training/metadata_augmentation/LungCombinedResnet18PretrainedModel/2023-12-12_18-12-28/400_buckets_0.5_months/[]/0.0001_starting_lr/best_val_acc_LungCombinedResnet18PretrainedModel.pt</t>
  </si>
  <si>
    <t>../lung_training/metadata_augmentation/LungCombinedResnet18PretrainedModel/2023-12-12_18-12-28/400_buckets_0.5_months/[]/0.0001_starting_lr/best_val_score_LungCombinedResnet18PretrainedModel.pt</t>
  </si>
  <si>
    <t>../lung_training/metadata_augmentation/LungCombinedResnet18PretrainedModel/2023-12-12_18-12-28/400_buckets_0.5_months/[]/0.001_starting_lr/best_val_acc_LungCombinedResnet18PretrainedModel.pt</t>
  </si>
  <si>
    <t>../lung_training/metadata_augmentation/LungCombinedResnet18PretrainedModel/2023-12-12_18-12-28/400_buckets_0.5_months/[]/0.001_starting_lr/best_val_score_LungCombinedResnet18PretrainedModel.pt</t>
  </si>
  <si>
    <t>../lung_training/metadata_augmentation/LungCombinedResnet18PretrainedModel/2023-12-12_18-12-28/400_buckets_0.5_months/[]/0.003_starting_lr/best_val_acc_LungCombinedResnet18PretrainedModel.pt</t>
  </si>
  <si>
    <t>../lung_training/metadata_augmentation/LungCombinedResnet18PretrainedModel/2023-12-12_18-12-28/400_buckets_0.5_months/[]/0.003_starting_lr/best_val_score_LungCombinedResnet18PretrainedModel.pt</t>
  </si>
  <si>
    <t>../lung_training/metadata_augmentation/LungCombinedResnet18PretrainedModel/2023-12-12_18-12-28/400_buckets_0.5_months/[]/0.01_starting_lr/best_val_acc_LungCombinedResnet18PretrainedModel.pt</t>
  </si>
  <si>
    <t>../lung_training/metadata_augmentation/LungCombinedResnet18PretrainedModel/2023-12-12_18-12-28/400_buckets_0.5_months/[]/0.01_starting_lr/best_val_score_LungCombinedResnet18PretrainedModel.pt</t>
  </si>
  <si>
    <t>../lung_training/metadata_augmentation/LungCombinedResnet18PretrainedModel/2023-12-12_21-54-04/400_buckets_0.5_months/['layer1', 'layer2', 'layer3', 'layer4']/0.003_starting_lr/best_val_acc_LungCombinedResnet18PretrainedModel.pt</t>
  </si>
  <si>
    <t>../lung_training/metadata_augmentation/LungCombinedResnet18PretrainedModel/2023-12-12_21-54-04/400_buckets_0.5_months/['layer1', 'layer2', 'layer3', 'layer4']/0.003_starting_lr/best_val_score_LungCombinedResnet18PretrainedModel.pt</t>
  </si>
  <si>
    <t>../lung_training/metadata_augmentation/LungCombinedResnet18PretrainedModel/2023-12-12_21-54-04/400_buckets_0.5_months/['layer1', 'layer2', 'layer3', 'layer4']/0.01_starting_lr/best_val_acc_LungCombinedResnet18PretrainedModel.pt</t>
  </si>
  <si>
    <t>../lung_training/metadata_augmentation/LungCombinedResnet18PretrainedModel/2023-12-12_21-54-04/400_buckets_0.5_months/['layer1', 'layer2', 'layer3', 'layer4']/0.01_starting_lr/best_val_score_LungCombinedResnet18PretrainedModel.pt</t>
  </si>
  <si>
    <t>../lung_training/metadata_augmentation/LungCombinedResnet18PretrainedModel/2023-12-12_21-54-04/400_buckets_0.5_months/['layer1', 'layer2', 'layer3']/0.003_starting_lr/best_val_acc_LungCombinedResnet18PretrainedModel.pt</t>
  </si>
  <si>
    <t>../lung_training/metadata_augmentation/LungCombinedResnet18PretrainedModel/2023-12-12_21-54-04/400_buckets_0.5_months/['layer1', 'layer2', 'layer3']/0.003_starting_lr/best_val_score_LungCombinedResnet18PretrainedModel.pt</t>
  </si>
  <si>
    <t>../lung_training/metadata_augmentation/LungCombinedResnet18PretrainedModel/2023-12-12_21-54-04/400_buckets_0.5_months/['layer1', 'layer2', 'layer3']/0.01_starting_lr/best_val_acc_LungCombinedResnet18PretrainedModel.pt</t>
  </si>
  <si>
    <t>../lung_training/metadata_augmentation/LungCombinedResnet18PretrainedModel/2023-12-12_21-54-04/400_buckets_0.5_months/['layer1', 'layer2', 'layer3']/0.01_starting_lr/best_val_score_LungCombinedResnet18PretrainedModel.pt</t>
  </si>
  <si>
    <t>../lung_training/metadata_augmentation/LungCombinedResnet18PretrainedModel/2023-12-12_21-54-04/400_buckets_0.5_months/['layer2', 'layer3']/0.003_starting_lr/best_val_acc_LungCombinedResnet18PretrainedModel.pt</t>
  </si>
  <si>
    <t>../lung_training/metadata_augmentation/LungCombinedResnet18PretrainedModel/2023-12-12_21-54-04/400_buckets_0.5_months/['layer2', 'layer3']/0.003_starting_lr/best_val_score_LungCombinedResnet18PretrainedModel.pt</t>
  </si>
  <si>
    <t>../lung_training/metadata_augmentation/LungCombinedResnet18PretrainedModel/2023-12-12_21-54-04/400_buckets_0.5_months/['layer2', 'layer3']/0.01_starting_lr/best_val_acc_LungCombinedResnet18PretrainedModel.pt</t>
  </si>
  <si>
    <t>../lung_training/metadata_augmentation/LungCombinedResnet18PretrainedModel/2023-12-12_21-54-04/400_buckets_0.5_months/['layer2', 'layer3']/0.01_starting_lr/best_val_score_LungCombinedResnet18PretrainedModel.pt</t>
  </si>
  <si>
    <t>../lung_training/metadata_augmentation/LungCombinedResnet18PretrainedModel/2023-12-12_21-54-04/400_buckets_0.5_months/[]/0.003_starting_lr/best_val_acc_LungCombinedResnet18PretrainedModel.pt</t>
  </si>
  <si>
    <t>../lung_training/metadata_augmentation/LungCombinedResnet18PretrainedModel/2023-12-12_21-54-04/400_buckets_0.5_months/[]/0.003_starting_lr/best_val_score_LungCombinedResnet18PretrainedModel.pt</t>
  </si>
  <si>
    <t>../lung_training/metadata_augmentation/LungCombinedResnet18PretrainedModel/2023-12-12_21-54-04/400_buckets_0.5_months/[]/0.01_starting_lr/best_val_acc_LungCombinedResnet18PretrainedModel.pt</t>
  </si>
  <si>
    <t>../lung_training/metadata_augmentation/LungCombinedResnet18PretrainedModel/2023-12-12_21-54-04/400_buckets_0.5_months/[]/0.01_starting_lr/best_val_score_LungCombinedResnet18PretrainedModel.pt</t>
  </si>
  <si>
    <t>../lung_training/metadata_augmentation/LungCombinedResnet18PretrainedModel/2023-12-13_08-03-53/400_buckets_0.5_months/[]/0.01_starting_lr/best_val_score_LungCombinedResnet18PretrainedModel.pt</t>
  </si>
  <si>
    <t>../lung_training/metadata_augmentation/LungCombinedResnet18PretrainedModel/2023-12-13_17-44-00/400_buckets_0.5_months/['layer1', 'layer2', 'layer3', 'layer4']/0.003_starting_lr/best_val_acc_LungCombinedResnet18PretrainedModel.pt</t>
  </si>
  <si>
    <t>../lung_training/metadata_augmentation/LungCombinedResnet18PretrainedModel/2023-12-13_17-44-00/400_buckets_0.5_months/['layer1', 'layer2', 'layer3', 'layer4']/0.003_starting_lr/best_val_score_LungCombinedResnet18PretrainedModel.pt</t>
  </si>
  <si>
    <t>../lung_training/metadata_augmentation/LungCombinedResnet18PretrainedModel/2023-12-13_17-44-00/400_buckets_0.5_months/['layer1', 'layer2', 'layer3', 'layer4']/0.01_starting_lr/best_val_acc_LungCombinedResnet18PretrainedModel.pt</t>
  </si>
  <si>
    <t>../lung_training/metadata_augmentation/LungCombinedResnet18PretrainedModel/2023-12-13_17-44-00/400_buckets_0.5_months/['layer1', 'layer2', 'layer3', 'layer4']/0.01_starting_lr/best_val_score_LungCombinedResnet18PretrainedModel.pt</t>
  </si>
  <si>
    <t>../lung_training/metadata_augmentation/LungCombinedResnet18PretrainedModel/2023-12-13_17-44-00/400_buckets_0.5_months/['layer1', 'layer2', 'layer3']/0.003_starting_lr/best_val_acc_LungCombinedResnet18PretrainedModel.pt</t>
  </si>
  <si>
    <t>../lung_training/metadata_augmentation/LungCombinedResnet18PretrainedModel/2023-12-13_17-44-00/400_buckets_0.5_months/['layer1', 'layer2', 'layer3']/0.003_starting_lr/best_val_score_LungCombinedResnet18PretrainedModel.pt</t>
  </si>
  <si>
    <t>../lung_training/metadata_augmentation/LungCombinedResnet18PretrainedModel/2023-12-13_17-44-00/400_buckets_0.5_months/['layer1', 'layer2', 'layer3']/0.01_starting_lr/best_val_acc_LungCombinedResnet18PretrainedModel.pt</t>
  </si>
  <si>
    <t>../lung_training/metadata_augmentation/LungCombinedResnet18PretrainedModel/2023-12-13_17-44-00/400_buckets_0.5_months/['layer1', 'layer2', 'layer3']/0.01_starting_lr/best_val_score_LungCombinedResnet18PretrainedModel.pt</t>
  </si>
  <si>
    <t>../lung_training/metadata_augmentation/LungCombinedResnet18PretrainedModel/2023-12-13_17-44-00/400_buckets_0.5_months/['layer2', 'layer3']/0.003_starting_lr/best_val_acc_LungCombinedResnet18PretrainedModel.pt</t>
  </si>
  <si>
    <t>../lung_training/metadata_augmentation/LungCombinedResnet18PretrainedModel/2023-12-13_17-44-00/400_buckets_0.5_months/['layer2', 'layer3']/0.003_starting_lr/best_val_score_LungCombinedResnet18PretrainedModel.pt</t>
  </si>
  <si>
    <t>../lung_training/metadata_augmentation/LungCombinedResnet18PretrainedModel/2023-12-13_17-44-00/400_buckets_0.5_months/['layer2', 'layer3']/0.01_starting_lr/best_val_acc_LungCombinedResnet18PretrainedModel.pt</t>
  </si>
  <si>
    <t>../lung_training/metadata_augmentation/LungCombinedResnet18PretrainedModel/2023-12-13_17-44-00/400_buckets_0.5_months/['layer2', 'layer3']/0.01_starting_lr/best_val_score_LungCombinedResnet18PretrainedModel.pt</t>
  </si>
  <si>
    <t>../lung_training/metadata_augmentation/LungCombinedResnet18PretrainedModel/2023-12-13_17-44-00/400_buckets_0.5_months/[]/0.003_starting_lr/best_val_acc_LungCombinedResnet18PretrainedModel.pt</t>
  </si>
  <si>
    <t>../lung_training/metadata_augmentation/LungCombinedResnet18PretrainedModel/2023-12-13_17-44-00/400_buckets_0.5_months/[]/0.003_starting_lr/best_val_score_LungCombinedResnet18PretrainedModel.pt</t>
  </si>
  <si>
    <t>../lung_training/metadata_augmentation/LungCombinedResnet18PretrainedModel/2023-12-13_17-44-00/400_buckets_0.5_months/[]/0.01_starting_lr/best_val_acc_LungCombinedResnet18PretrainedModel.pt</t>
  </si>
  <si>
    <t>../lung_training/metadata_augmentation/LungCombinedResnet18PretrainedModel/2023-12-13_17-44-00/400_buckets_0.5_months/[]/0.01_starting_lr/best_val_score_LungCombinedResnet18PretrainedModel.pt</t>
  </si>
  <si>
    <t>val_rank</t>
  </si>
  <si>
    <t>test_rank</t>
  </si>
  <si>
    <t>average_rank</t>
  </si>
  <si>
    <t>overall_rank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</si>
</sst>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80" zoomScaleNormal="80" workbookViewId="0">
      <selection activeCell="A2" sqref="A2"/>
    </sheetView>
  </sheetViews>
  <sheetFormatPr defaultRowHeight="14.4" x14ac:dyDescent="0.3"/>
  <cols>
    <col min="1" max="1" width="219" bestFit="1" customWidth="1"/>
    <col min="2" max="3" width="12" bestFit="1" customWidth="1"/>
    <col min="4" max="4" width="8.21875" bestFit="1" customWidth="1"/>
    <col min="5" max="5" width="9" bestFit="1" customWidth="1"/>
    <col min="6" max="6" width="12.44140625" bestFit="1" customWidth="1"/>
    <col min="7" max="7" width="11.6640625" bestFit="1" customWidth="1"/>
  </cols>
  <sheetData>
    <row r="1" spans="1:8" ht="15" thickBot="1" x14ac:dyDescent="0.35">
      <c r="B1" s="3" t="s">
        <v>0</v>
      </c>
      <c r="C1" s="10" t="s">
        <v>1</v>
      </c>
      <c r="D1" s="11" t="s">
        <v>62</v>
      </c>
      <c r="E1" s="12" t="s">
        <v>63</v>
      </c>
      <c r="F1" s="12" t="s">
        <v>64</v>
      </c>
      <c r="G1" s="13" t="s">
        <v>65</v>
      </c>
    </row>
    <row r="2" spans="1:8" x14ac:dyDescent="0.3">
      <c r="A2" s="2" t="s">
        <v>59</v>
      </c>
      <c r="B2" s="4">
        <v>0.73056057866184454</v>
      </c>
      <c r="C2" s="5">
        <v>0.79385171790235076</v>
      </c>
      <c r="D2" s="4">
        <f>RANK(B2, B:B)</f>
        <v>13</v>
      </c>
      <c r="E2" s="14">
        <f>RANK(C2, C:C)</f>
        <v>1</v>
      </c>
      <c r="F2" s="14">
        <f>AVERAGE(D2,E2)</f>
        <v>7</v>
      </c>
      <c r="G2" s="5">
        <f>RANK(H2,H:H)</f>
        <v>3</v>
      </c>
      <c r="H2">
        <f>-1*F2</f>
        <v>-7</v>
      </c>
    </row>
    <row r="3" spans="1:8" x14ac:dyDescent="0.3">
      <c r="A3" s="2" t="s">
        <v>38</v>
      </c>
      <c r="B3" s="6">
        <v>0.80379746835443033</v>
      </c>
      <c r="C3" s="7">
        <v>0.759493670886076</v>
      </c>
      <c r="D3" s="6">
        <f>RANK(B3, B:B)</f>
        <v>1</v>
      </c>
      <c r="E3" s="1">
        <f>RANK(C3, C:C)</f>
        <v>2</v>
      </c>
      <c r="F3" s="1">
        <f>AVERAGE(D3,E3)</f>
        <v>1.5</v>
      </c>
      <c r="G3" s="7">
        <f>RANK(H3,H:H)</f>
        <v>1</v>
      </c>
      <c r="H3">
        <f>-1*F3</f>
        <v>-1.5</v>
      </c>
    </row>
    <row r="4" spans="1:8" x14ac:dyDescent="0.3">
      <c r="A4" s="2" t="s">
        <v>14</v>
      </c>
      <c r="B4" s="6">
        <v>0.67631103074141052</v>
      </c>
      <c r="C4" s="7">
        <v>0.70705244122965638</v>
      </c>
      <c r="D4" s="6">
        <f>RANK(B4, B:B)</f>
        <v>23</v>
      </c>
      <c r="E4" s="1">
        <f>RANK(C4, C:C)</f>
        <v>3</v>
      </c>
      <c r="F4" s="1">
        <f>AVERAGE(D4,E4)</f>
        <v>13</v>
      </c>
      <c r="G4" s="7">
        <f>RANK(H4,H:H)</f>
        <v>8</v>
      </c>
      <c r="H4">
        <f>-1*F4</f>
        <v>-13</v>
      </c>
    </row>
    <row r="5" spans="1:8" x14ac:dyDescent="0.3">
      <c r="A5" s="2" t="s">
        <v>18</v>
      </c>
      <c r="B5" s="6">
        <v>0.7350813743218807</v>
      </c>
      <c r="C5" s="7">
        <v>0.70433996383363473</v>
      </c>
      <c r="D5" s="6">
        <f>RANK(B5, B:B)</f>
        <v>12</v>
      </c>
      <c r="E5" s="1">
        <f>RANK(C5, C:C)</f>
        <v>4</v>
      </c>
      <c r="F5" s="1">
        <f>AVERAGE(D5,E5)</f>
        <v>8</v>
      </c>
      <c r="G5" s="7">
        <f>RANK(H5,H:H)</f>
        <v>4</v>
      </c>
      <c r="H5">
        <f>-1*F5</f>
        <v>-8</v>
      </c>
    </row>
    <row r="6" spans="1:8" x14ac:dyDescent="0.3">
      <c r="A6" s="2" t="s">
        <v>41</v>
      </c>
      <c r="B6" s="6">
        <v>0.65099457504520797</v>
      </c>
      <c r="C6" s="7">
        <v>0.68264014466546108</v>
      </c>
      <c r="D6" s="6">
        <f>RANK(B6, B:B)</f>
        <v>28</v>
      </c>
      <c r="E6" s="1">
        <f>RANK(C6, C:C)</f>
        <v>5</v>
      </c>
      <c r="F6" s="1">
        <f>AVERAGE(D6,E6)</f>
        <v>16.5</v>
      </c>
      <c r="G6" s="7">
        <f>RANK(H6,H:H)</f>
        <v>11</v>
      </c>
      <c r="H6">
        <f>-1*F6</f>
        <v>-16.5</v>
      </c>
    </row>
    <row r="7" spans="1:8" x14ac:dyDescent="0.3">
      <c r="A7" s="2" t="s">
        <v>34</v>
      </c>
      <c r="B7" s="6">
        <v>0.77486437613019887</v>
      </c>
      <c r="C7" s="7">
        <v>0.67811934900542492</v>
      </c>
      <c r="D7" s="6">
        <f>RANK(B7, B:B)</f>
        <v>5</v>
      </c>
      <c r="E7" s="1">
        <f>RANK(C7, C:C)</f>
        <v>6</v>
      </c>
      <c r="F7" s="1">
        <f>AVERAGE(D7,E7)</f>
        <v>5.5</v>
      </c>
      <c r="G7" s="7">
        <f>RANK(H7,H:H)</f>
        <v>2</v>
      </c>
      <c r="H7">
        <f>-1*F7</f>
        <v>-5.5</v>
      </c>
    </row>
    <row r="8" spans="1:8" x14ac:dyDescent="0.3">
      <c r="A8" s="2" t="s">
        <v>58</v>
      </c>
      <c r="B8" s="6">
        <v>0.48462929475587702</v>
      </c>
      <c r="C8" s="7">
        <v>0.67811934900542492</v>
      </c>
      <c r="D8" s="6">
        <f>RANK(B8, B:B)</f>
        <v>55</v>
      </c>
      <c r="E8" s="1">
        <f>RANK(C8, C:C)</f>
        <v>6</v>
      </c>
      <c r="F8" s="1">
        <f>AVERAGE(D8,E8)</f>
        <v>30.5</v>
      </c>
      <c r="G8" s="7">
        <f>RANK(H8,H:H)</f>
        <v>33</v>
      </c>
      <c r="H8">
        <f>-1*F8</f>
        <v>-30.5</v>
      </c>
    </row>
    <row r="9" spans="1:8" x14ac:dyDescent="0.3">
      <c r="A9" s="2" t="s">
        <v>57</v>
      </c>
      <c r="B9" s="6">
        <v>0.71338155515370705</v>
      </c>
      <c r="C9" s="7">
        <v>0.66636528028933095</v>
      </c>
      <c r="D9" s="6">
        <f>RANK(B9, B:B)</f>
        <v>16</v>
      </c>
      <c r="E9" s="1">
        <f>RANK(C9, C:C)</f>
        <v>8</v>
      </c>
      <c r="F9" s="1">
        <f>AVERAGE(D9,E9)</f>
        <v>12</v>
      </c>
      <c r="G9" s="7">
        <f>RANK(H9,H:H)</f>
        <v>7</v>
      </c>
      <c r="H9">
        <f>-1*F9</f>
        <v>-12</v>
      </c>
    </row>
    <row r="10" spans="1:8" x14ac:dyDescent="0.3">
      <c r="A10" s="2" t="s">
        <v>22</v>
      </c>
      <c r="B10" s="6">
        <v>0.66003616636528029</v>
      </c>
      <c r="C10" s="7">
        <v>0.6654611211573237</v>
      </c>
      <c r="D10" s="6">
        <f>RANK(B10, B:B)</f>
        <v>25</v>
      </c>
      <c r="E10" s="1">
        <f>RANK(C10, C:C)</f>
        <v>9</v>
      </c>
      <c r="F10" s="1">
        <f>AVERAGE(D10,E10)</f>
        <v>17</v>
      </c>
      <c r="G10" s="7">
        <f>RANK(H10,H:H)</f>
        <v>13</v>
      </c>
      <c r="H10">
        <f>-1*F10</f>
        <v>-17</v>
      </c>
    </row>
    <row r="11" spans="1:8" x14ac:dyDescent="0.3">
      <c r="A11" s="2" t="s">
        <v>17</v>
      </c>
      <c r="B11" s="6">
        <v>0.62748643761301992</v>
      </c>
      <c r="C11" s="7">
        <v>0.65732368896925863</v>
      </c>
      <c r="D11" s="6">
        <f>RANK(B11, B:B)</f>
        <v>31</v>
      </c>
      <c r="E11" s="1">
        <f>RANK(C11, C:C)</f>
        <v>10</v>
      </c>
      <c r="F11" s="1">
        <f>AVERAGE(D11,E11)</f>
        <v>20.5</v>
      </c>
      <c r="G11" s="7">
        <f>RANK(H11,H:H)</f>
        <v>16</v>
      </c>
      <c r="H11">
        <f>-1*F11</f>
        <v>-20.5</v>
      </c>
    </row>
    <row r="12" spans="1:8" x14ac:dyDescent="0.3">
      <c r="A12" s="2" t="s">
        <v>15</v>
      </c>
      <c r="B12" s="6">
        <v>0.56781193490054249</v>
      </c>
      <c r="C12" s="7">
        <v>0.65641952983725138</v>
      </c>
      <c r="D12" s="6">
        <f>RANK(B12, B:B)</f>
        <v>43</v>
      </c>
      <c r="E12" s="1">
        <f>RANK(C12, C:C)</f>
        <v>11</v>
      </c>
      <c r="F12" s="1">
        <f>AVERAGE(D12,E12)</f>
        <v>27</v>
      </c>
      <c r="G12" s="7">
        <f>RANK(H12,H:H)</f>
        <v>26</v>
      </c>
      <c r="H12">
        <f>-1*F12</f>
        <v>-27</v>
      </c>
    </row>
    <row r="13" spans="1:8" x14ac:dyDescent="0.3">
      <c r="A13" s="2" t="s">
        <v>3</v>
      </c>
      <c r="B13" s="6">
        <v>0.60397830018083187</v>
      </c>
      <c r="C13" s="7">
        <v>0.65280289330922248</v>
      </c>
      <c r="D13" s="6">
        <f>RANK(B13, B:B)</f>
        <v>34</v>
      </c>
      <c r="E13" s="1">
        <f>RANK(C13, C:C)</f>
        <v>12</v>
      </c>
      <c r="F13" s="1">
        <f>AVERAGE(D13,E13)</f>
        <v>23</v>
      </c>
      <c r="G13" s="7">
        <f>RANK(H13,H:H)</f>
        <v>20</v>
      </c>
      <c r="H13">
        <f>-1*F13</f>
        <v>-23</v>
      </c>
    </row>
    <row r="14" spans="1:8" x14ac:dyDescent="0.3">
      <c r="A14" s="2" t="s">
        <v>55</v>
      </c>
      <c r="B14" s="6">
        <v>0.72423146473779387</v>
      </c>
      <c r="C14" s="7">
        <v>0.65280289330922248</v>
      </c>
      <c r="D14" s="6">
        <f>RANK(B14, B:B)</f>
        <v>14</v>
      </c>
      <c r="E14" s="1">
        <f>RANK(C14, C:C)</f>
        <v>12</v>
      </c>
      <c r="F14" s="1">
        <f>AVERAGE(D14,E14)</f>
        <v>13</v>
      </c>
      <c r="G14" s="7">
        <f>RANK(H14,H:H)</f>
        <v>8</v>
      </c>
      <c r="H14">
        <f>-1*F14</f>
        <v>-13</v>
      </c>
    </row>
    <row r="15" spans="1:8" x14ac:dyDescent="0.3">
      <c r="A15" s="2" t="s">
        <v>36</v>
      </c>
      <c r="B15" s="6">
        <v>0.77757685352622063</v>
      </c>
      <c r="C15" s="7">
        <v>0.65189873417721522</v>
      </c>
      <c r="D15" s="6">
        <f>RANK(B15, B:B)</f>
        <v>4</v>
      </c>
      <c r="E15" s="1">
        <f>RANK(C15, C:C)</f>
        <v>14</v>
      </c>
      <c r="F15" s="1">
        <f>AVERAGE(D15,E15)</f>
        <v>9</v>
      </c>
      <c r="G15" s="7">
        <f>RANK(H15,H:H)</f>
        <v>5</v>
      </c>
      <c r="H15">
        <f>-1*F15</f>
        <v>-9</v>
      </c>
    </row>
    <row r="16" spans="1:8" x14ac:dyDescent="0.3">
      <c r="A16" s="2" t="s">
        <v>29</v>
      </c>
      <c r="B16" s="6">
        <v>0.55605786618444841</v>
      </c>
      <c r="C16" s="7">
        <v>0.64376130198915005</v>
      </c>
      <c r="D16" s="6">
        <f>RANK(B16, B:B)</f>
        <v>44</v>
      </c>
      <c r="E16" s="1">
        <f>RANK(C16, C:C)</f>
        <v>15</v>
      </c>
      <c r="F16" s="1">
        <f>AVERAGE(D16,E16)</f>
        <v>29.5</v>
      </c>
      <c r="G16" s="7">
        <f>RANK(H16,H:H)</f>
        <v>29</v>
      </c>
      <c r="H16">
        <f>-1*F16</f>
        <v>-29.5</v>
      </c>
    </row>
    <row r="17" spans="1:8" x14ac:dyDescent="0.3">
      <c r="A17" s="2" t="s">
        <v>16</v>
      </c>
      <c r="B17" s="6">
        <v>0.70343580470162748</v>
      </c>
      <c r="C17" s="7">
        <v>0.63833634719710675</v>
      </c>
      <c r="D17" s="6">
        <f>RANK(B17, B:B)</f>
        <v>17</v>
      </c>
      <c r="E17" s="1">
        <f>RANK(C17, C:C)</f>
        <v>16</v>
      </c>
      <c r="F17" s="1">
        <f>AVERAGE(D17,E17)</f>
        <v>16.5</v>
      </c>
      <c r="G17" s="7">
        <f>RANK(H17,H:H)</f>
        <v>11</v>
      </c>
      <c r="H17">
        <f>-1*F17</f>
        <v>-16.5</v>
      </c>
    </row>
    <row r="18" spans="1:8" x14ac:dyDescent="0.3">
      <c r="A18" s="2" t="s">
        <v>21</v>
      </c>
      <c r="B18" s="6">
        <v>0.5940325497287523</v>
      </c>
      <c r="C18" s="7">
        <v>0.62929475587703432</v>
      </c>
      <c r="D18" s="6">
        <f>RANK(B18, B:B)</f>
        <v>37</v>
      </c>
      <c r="E18" s="1">
        <f>RANK(C18, C:C)</f>
        <v>17</v>
      </c>
      <c r="F18" s="1">
        <f>AVERAGE(D18,E18)</f>
        <v>27</v>
      </c>
      <c r="G18" s="7">
        <f>RANK(H18,H:H)</f>
        <v>26</v>
      </c>
      <c r="H18">
        <f>-1*F18</f>
        <v>-27</v>
      </c>
    </row>
    <row r="19" spans="1:8" x14ac:dyDescent="0.3">
      <c r="A19" s="2" t="s">
        <v>56</v>
      </c>
      <c r="B19" s="6">
        <v>0.65913200723327303</v>
      </c>
      <c r="C19" s="7">
        <v>0.62748643761301992</v>
      </c>
      <c r="D19" s="6">
        <f>RANK(B19, B:B)</f>
        <v>26</v>
      </c>
      <c r="E19" s="1">
        <f>RANK(C19, C:C)</f>
        <v>18</v>
      </c>
      <c r="F19" s="1">
        <f>AVERAGE(D19,E19)</f>
        <v>22</v>
      </c>
      <c r="G19" s="7">
        <f>RANK(H19,H:H)</f>
        <v>17</v>
      </c>
      <c r="H19">
        <f>-1*F19</f>
        <v>-22</v>
      </c>
    </row>
    <row r="20" spans="1:8" x14ac:dyDescent="0.3">
      <c r="A20" s="2" t="s">
        <v>24</v>
      </c>
      <c r="B20" s="6">
        <v>0.68535262206148284</v>
      </c>
      <c r="C20" s="7">
        <v>0.62477396021699816</v>
      </c>
      <c r="D20" s="6">
        <f>RANK(B20, B:B)</f>
        <v>21</v>
      </c>
      <c r="E20" s="1">
        <f>RANK(C20, C:C)</f>
        <v>19</v>
      </c>
      <c r="F20" s="1">
        <f>AVERAGE(D20,E20)</f>
        <v>20</v>
      </c>
      <c r="G20" s="7">
        <f>RANK(H20,H:H)</f>
        <v>15</v>
      </c>
      <c r="H20">
        <f>-1*F20</f>
        <v>-20</v>
      </c>
    </row>
    <row r="21" spans="1:8" x14ac:dyDescent="0.3">
      <c r="A21" s="2" t="s">
        <v>40</v>
      </c>
      <c r="B21" s="6">
        <v>0.78752260397830021</v>
      </c>
      <c r="C21" s="7">
        <v>0.620253164556962</v>
      </c>
      <c r="D21" s="6">
        <f>RANK(B21, B:B)</f>
        <v>3</v>
      </c>
      <c r="E21" s="1">
        <f>RANK(C21, C:C)</f>
        <v>20</v>
      </c>
      <c r="F21" s="1">
        <f>AVERAGE(D21,E21)</f>
        <v>11.5</v>
      </c>
      <c r="G21" s="7">
        <f>RANK(H21,H:H)</f>
        <v>6</v>
      </c>
      <c r="H21">
        <f>-1*F21</f>
        <v>-11.5</v>
      </c>
    </row>
    <row r="22" spans="1:8" x14ac:dyDescent="0.3">
      <c r="A22" s="2" t="s">
        <v>26</v>
      </c>
      <c r="B22" s="6">
        <v>0.75226039783001808</v>
      </c>
      <c r="C22" s="7">
        <v>0.6184448462929476</v>
      </c>
      <c r="D22" s="6">
        <f>RANK(B22, B:B)</f>
        <v>9</v>
      </c>
      <c r="E22" s="1">
        <f>RANK(C22, C:C)</f>
        <v>21</v>
      </c>
      <c r="F22" s="1">
        <f>AVERAGE(D22,E22)</f>
        <v>15</v>
      </c>
      <c r="G22" s="7">
        <f>RANK(H22,H:H)</f>
        <v>10</v>
      </c>
      <c r="H22">
        <f>-1*F22</f>
        <v>-15</v>
      </c>
    </row>
    <row r="23" spans="1:8" x14ac:dyDescent="0.3">
      <c r="A23" s="2" t="s">
        <v>35</v>
      </c>
      <c r="B23" s="6">
        <v>0.58679927667269438</v>
      </c>
      <c r="C23" s="7">
        <v>0.61121157323688968</v>
      </c>
      <c r="D23" s="6">
        <f>RANK(B23, B:B)</f>
        <v>38</v>
      </c>
      <c r="E23" s="1">
        <f>RANK(C23, C:C)</f>
        <v>22</v>
      </c>
      <c r="F23" s="1">
        <f>AVERAGE(D23,E23)</f>
        <v>30</v>
      </c>
      <c r="G23" s="7">
        <f>RANK(H23,H:H)</f>
        <v>31</v>
      </c>
      <c r="H23">
        <f>-1*F23</f>
        <v>-30</v>
      </c>
    </row>
    <row r="24" spans="1:8" x14ac:dyDescent="0.3">
      <c r="A24" s="2" t="s">
        <v>46</v>
      </c>
      <c r="B24" s="6">
        <v>0.57233273056057865</v>
      </c>
      <c r="C24" s="7">
        <v>0.60849909584086803</v>
      </c>
      <c r="D24" s="6">
        <f>RANK(B24, B:B)</f>
        <v>42</v>
      </c>
      <c r="E24" s="1">
        <f>RANK(C24, C:C)</f>
        <v>23</v>
      </c>
      <c r="F24" s="1">
        <f>AVERAGE(D24,E24)</f>
        <v>32.5</v>
      </c>
      <c r="G24" s="7">
        <f>RANK(H24,H:H)</f>
        <v>35</v>
      </c>
      <c r="H24">
        <f>-1*F24</f>
        <v>-32.5</v>
      </c>
    </row>
    <row r="25" spans="1:8" x14ac:dyDescent="0.3">
      <c r="A25" s="2" t="s">
        <v>11</v>
      </c>
      <c r="B25" s="6">
        <v>0.54430379746835444</v>
      </c>
      <c r="C25" s="7">
        <v>0.60669077757685352</v>
      </c>
      <c r="D25" s="6">
        <f>RANK(B25, B:B)</f>
        <v>45</v>
      </c>
      <c r="E25" s="1">
        <f>RANK(C25, C:C)</f>
        <v>24</v>
      </c>
      <c r="F25" s="1">
        <f>AVERAGE(D25,E25)</f>
        <v>34.5</v>
      </c>
      <c r="G25" s="7">
        <f>RANK(H25,H:H)</f>
        <v>36</v>
      </c>
      <c r="H25">
        <f>-1*F25</f>
        <v>-34.5</v>
      </c>
    </row>
    <row r="26" spans="1:8" x14ac:dyDescent="0.3">
      <c r="A26" s="2" t="s">
        <v>49</v>
      </c>
      <c r="B26" s="6">
        <v>0.68354430379746833</v>
      </c>
      <c r="C26" s="7">
        <v>0.60216998191681737</v>
      </c>
      <c r="D26" s="6">
        <f>RANK(B26, B:B)</f>
        <v>22</v>
      </c>
      <c r="E26" s="1">
        <f>RANK(C26, C:C)</f>
        <v>25</v>
      </c>
      <c r="F26" s="1">
        <f>AVERAGE(D26,E26)</f>
        <v>23.5</v>
      </c>
      <c r="G26" s="7">
        <f>RANK(H26,H:H)</f>
        <v>22</v>
      </c>
      <c r="H26">
        <f>-1*F26</f>
        <v>-23.5</v>
      </c>
    </row>
    <row r="27" spans="1:8" x14ac:dyDescent="0.3">
      <c r="A27" s="2" t="s">
        <v>44</v>
      </c>
      <c r="B27" s="6">
        <v>0.70072332730560583</v>
      </c>
      <c r="C27" s="7">
        <v>0.59674502712477395</v>
      </c>
      <c r="D27" s="6">
        <f>RANK(B27, B:B)</f>
        <v>18</v>
      </c>
      <c r="E27" s="1">
        <f>RANK(C27, C:C)</f>
        <v>26</v>
      </c>
      <c r="F27" s="1">
        <f>AVERAGE(D27,E27)</f>
        <v>22</v>
      </c>
      <c r="G27" s="7">
        <f>RANK(H27,H:H)</f>
        <v>17</v>
      </c>
      <c r="H27">
        <f>-1*F27</f>
        <v>-22</v>
      </c>
    </row>
    <row r="28" spans="1:8" x14ac:dyDescent="0.3">
      <c r="A28" s="2" t="s">
        <v>28</v>
      </c>
      <c r="B28" s="6">
        <v>0.75406871609403259</v>
      </c>
      <c r="C28" s="7">
        <v>0.5958408679927667</v>
      </c>
      <c r="D28" s="6">
        <f>RANK(B28, B:B)</f>
        <v>7</v>
      </c>
      <c r="E28" s="1">
        <f>RANK(C28, C:C)</f>
        <v>27</v>
      </c>
      <c r="F28" s="1">
        <f>AVERAGE(D28,E28)</f>
        <v>17</v>
      </c>
      <c r="G28" s="7">
        <f>RANK(H28,H:H)</f>
        <v>13</v>
      </c>
      <c r="H28">
        <f>-1*F28</f>
        <v>-17</v>
      </c>
    </row>
    <row r="29" spans="1:8" x14ac:dyDescent="0.3">
      <c r="A29" s="2" t="s">
        <v>13</v>
      </c>
      <c r="B29" s="6">
        <v>0.60397830018083187</v>
      </c>
      <c r="C29" s="7">
        <v>0.59132007233273054</v>
      </c>
      <c r="D29" s="6">
        <f>RANK(B29, B:B)</f>
        <v>34</v>
      </c>
      <c r="E29" s="1">
        <f>RANK(C29, C:C)</f>
        <v>28</v>
      </c>
      <c r="F29" s="1">
        <f>AVERAGE(D29,E29)</f>
        <v>31</v>
      </c>
      <c r="G29" s="7">
        <f>RANK(H29,H:H)</f>
        <v>34</v>
      </c>
      <c r="H29">
        <f>-1*F29</f>
        <v>-31</v>
      </c>
    </row>
    <row r="30" spans="1:8" x14ac:dyDescent="0.3">
      <c r="A30" s="2" t="s">
        <v>61</v>
      </c>
      <c r="B30" s="6">
        <v>0.63291139240506333</v>
      </c>
      <c r="C30" s="7">
        <v>0.59041591320072329</v>
      </c>
      <c r="D30" s="6">
        <f>RANK(B30, B:B)</f>
        <v>30</v>
      </c>
      <c r="E30" s="1">
        <f>RANK(C30, C:C)</f>
        <v>29</v>
      </c>
      <c r="F30" s="1">
        <f>AVERAGE(D30,E30)</f>
        <v>29.5</v>
      </c>
      <c r="G30" s="7">
        <f>RANK(H30,H:H)</f>
        <v>29</v>
      </c>
      <c r="H30">
        <f>-1*F30</f>
        <v>-29.5</v>
      </c>
    </row>
    <row r="31" spans="1:8" x14ac:dyDescent="0.3">
      <c r="A31" s="2" t="s">
        <v>27</v>
      </c>
      <c r="B31" s="6">
        <v>0.57956600361663657</v>
      </c>
      <c r="C31" s="7">
        <v>0.58770343580470163</v>
      </c>
      <c r="D31" s="6">
        <f>RANK(B31, B:B)</f>
        <v>40</v>
      </c>
      <c r="E31" s="1">
        <f>RANK(C31, C:C)</f>
        <v>30</v>
      </c>
      <c r="F31" s="1">
        <f>AVERAGE(D31,E31)</f>
        <v>35</v>
      </c>
      <c r="G31" s="7">
        <f>RANK(H31,H:H)</f>
        <v>38</v>
      </c>
      <c r="H31">
        <f>-1*F31</f>
        <v>-35</v>
      </c>
    </row>
    <row r="32" spans="1:8" x14ac:dyDescent="0.3">
      <c r="A32" s="2" t="s">
        <v>25</v>
      </c>
      <c r="B32" s="6">
        <v>0.6410488245931284</v>
      </c>
      <c r="C32" s="7">
        <v>0.57956600361663657</v>
      </c>
      <c r="D32" s="6">
        <f>RANK(B32, B:B)</f>
        <v>29</v>
      </c>
      <c r="E32" s="1">
        <f>RANK(C32, C:C)</f>
        <v>31</v>
      </c>
      <c r="F32" s="1">
        <f>AVERAGE(D32,E32)</f>
        <v>30</v>
      </c>
      <c r="G32" s="7">
        <f>RANK(H32,H:H)</f>
        <v>31</v>
      </c>
      <c r="H32">
        <f>-1*F32</f>
        <v>-30</v>
      </c>
    </row>
    <row r="33" spans="1:8" x14ac:dyDescent="0.3">
      <c r="A33" s="2" t="s">
        <v>33</v>
      </c>
      <c r="B33" s="6">
        <v>0.58318264014466548</v>
      </c>
      <c r="C33" s="7">
        <v>0.57866184448462932</v>
      </c>
      <c r="D33" s="6">
        <f>RANK(B33, B:B)</f>
        <v>39</v>
      </c>
      <c r="E33" s="1">
        <f>RANK(C33, C:C)</f>
        <v>32</v>
      </c>
      <c r="F33" s="1">
        <f>AVERAGE(D33,E33)</f>
        <v>35.5</v>
      </c>
      <c r="G33" s="7">
        <f>RANK(H33,H:H)</f>
        <v>39</v>
      </c>
      <c r="H33">
        <f>-1*F33</f>
        <v>-35.5</v>
      </c>
    </row>
    <row r="34" spans="1:8" x14ac:dyDescent="0.3">
      <c r="A34" s="2" t="s">
        <v>53</v>
      </c>
      <c r="B34" s="6">
        <v>0.73779385171790235</v>
      </c>
      <c r="C34" s="7">
        <v>0.57685352622061481</v>
      </c>
      <c r="D34" s="6">
        <f>RANK(B34, B:B)</f>
        <v>11</v>
      </c>
      <c r="E34" s="1">
        <f>RANK(C34, C:C)</f>
        <v>33</v>
      </c>
      <c r="F34" s="1">
        <f>AVERAGE(D34,E34)</f>
        <v>22</v>
      </c>
      <c r="G34" s="7">
        <f>RANK(H34,H:H)</f>
        <v>17</v>
      </c>
      <c r="H34">
        <f>-1*F34</f>
        <v>-22</v>
      </c>
    </row>
    <row r="35" spans="1:8" x14ac:dyDescent="0.3">
      <c r="A35" s="2" t="s">
        <v>32</v>
      </c>
      <c r="B35" s="6">
        <v>0.69891500904159132</v>
      </c>
      <c r="C35" s="7">
        <v>0.56871609403254975</v>
      </c>
      <c r="D35" s="6">
        <f>RANK(B35, B:B)</f>
        <v>19</v>
      </c>
      <c r="E35" s="1">
        <f>RANK(C35, C:C)</f>
        <v>34</v>
      </c>
      <c r="F35" s="1">
        <f>AVERAGE(D35,E35)</f>
        <v>26.5</v>
      </c>
      <c r="G35" s="7">
        <f>RANK(H35,H:H)</f>
        <v>25</v>
      </c>
      <c r="H35">
        <f>-1*F35</f>
        <v>-26.5</v>
      </c>
    </row>
    <row r="36" spans="1:8" x14ac:dyDescent="0.3">
      <c r="A36" s="2" t="s">
        <v>8</v>
      </c>
      <c r="B36" s="6">
        <v>0.57685352622061481</v>
      </c>
      <c r="C36" s="7">
        <v>0.56509945750452084</v>
      </c>
      <c r="D36" s="6">
        <f>RANK(B36, B:B)</f>
        <v>41</v>
      </c>
      <c r="E36" s="1">
        <f>RANK(C36, C:C)</f>
        <v>35</v>
      </c>
      <c r="F36" s="1">
        <f>AVERAGE(D36,E36)</f>
        <v>38</v>
      </c>
      <c r="G36" s="7">
        <f>RANK(H36,H:H)</f>
        <v>44</v>
      </c>
      <c r="H36">
        <f>-1*F36</f>
        <v>-38</v>
      </c>
    </row>
    <row r="37" spans="1:8" x14ac:dyDescent="0.3">
      <c r="A37" s="2" t="s">
        <v>51</v>
      </c>
      <c r="B37" s="6">
        <v>0.73960216998191686</v>
      </c>
      <c r="C37" s="7">
        <v>0.56419529837251359</v>
      </c>
      <c r="D37" s="6">
        <f>RANK(B37, B:B)</f>
        <v>10</v>
      </c>
      <c r="E37" s="1">
        <f>RANK(C37, C:C)</f>
        <v>36</v>
      </c>
      <c r="F37" s="1">
        <f>AVERAGE(D37,E37)</f>
        <v>23</v>
      </c>
      <c r="G37" s="7">
        <f>RANK(H37,H:H)</f>
        <v>20</v>
      </c>
      <c r="H37">
        <f>-1*F37</f>
        <v>-23</v>
      </c>
    </row>
    <row r="38" spans="1:8" x14ac:dyDescent="0.3">
      <c r="A38" s="2" t="s">
        <v>4</v>
      </c>
      <c r="B38" s="6">
        <v>0.62658227848101267</v>
      </c>
      <c r="C38" s="7">
        <v>0.56329113924050633</v>
      </c>
      <c r="D38" s="6">
        <f>RANK(B38, B:B)</f>
        <v>32</v>
      </c>
      <c r="E38" s="1">
        <f>RANK(C38, C:C)</f>
        <v>37</v>
      </c>
      <c r="F38" s="1">
        <f>AVERAGE(D38,E38)</f>
        <v>34.5</v>
      </c>
      <c r="G38" s="7">
        <f>RANK(H38,H:H)</f>
        <v>36</v>
      </c>
      <c r="H38">
        <f>-1*F38</f>
        <v>-34.5</v>
      </c>
    </row>
    <row r="39" spans="1:8" x14ac:dyDescent="0.3">
      <c r="A39" s="2" t="s">
        <v>23</v>
      </c>
      <c r="B39" s="6">
        <v>0.59945750452079571</v>
      </c>
      <c r="C39" s="7">
        <v>0.55696202531645567</v>
      </c>
      <c r="D39" s="6">
        <f>RANK(B39, B:B)</f>
        <v>36</v>
      </c>
      <c r="E39" s="1">
        <f>RANK(C39, C:C)</f>
        <v>38</v>
      </c>
      <c r="F39" s="1">
        <f>AVERAGE(D39,E39)</f>
        <v>37</v>
      </c>
      <c r="G39" s="7">
        <f>RANK(H39,H:H)</f>
        <v>41</v>
      </c>
      <c r="H39">
        <f>-1*F39</f>
        <v>-37</v>
      </c>
    </row>
    <row r="40" spans="1:8" x14ac:dyDescent="0.3">
      <c r="A40" s="2" t="s">
        <v>30</v>
      </c>
      <c r="B40" s="6">
        <v>0.75316455696202533</v>
      </c>
      <c r="C40" s="7">
        <v>0.55334538878842676</v>
      </c>
      <c r="D40" s="6">
        <f>RANK(B40, B:B)</f>
        <v>8</v>
      </c>
      <c r="E40" s="1">
        <f>RANK(C40, C:C)</f>
        <v>39</v>
      </c>
      <c r="F40" s="1">
        <f>AVERAGE(D40,E40)</f>
        <v>23.5</v>
      </c>
      <c r="G40" s="7">
        <f>RANK(H40,H:H)</f>
        <v>22</v>
      </c>
      <c r="H40">
        <f>-1*F40</f>
        <v>-23.5</v>
      </c>
    </row>
    <row r="41" spans="1:8" x14ac:dyDescent="0.3">
      <c r="A41" s="2" t="s">
        <v>12</v>
      </c>
      <c r="B41" s="6">
        <v>0.62477396021699816</v>
      </c>
      <c r="C41" s="7">
        <v>0.54339963833634719</v>
      </c>
      <c r="D41" s="6">
        <f>RANK(B41, B:B)</f>
        <v>33</v>
      </c>
      <c r="E41" s="1">
        <f>RANK(C41, C:C)</f>
        <v>40</v>
      </c>
      <c r="F41" s="1">
        <f>AVERAGE(D41,E41)</f>
        <v>36.5</v>
      </c>
      <c r="G41" s="7">
        <f>RANK(H41,H:H)</f>
        <v>40</v>
      </c>
      <c r="H41">
        <f>-1*F41</f>
        <v>-36.5</v>
      </c>
    </row>
    <row r="42" spans="1:8" x14ac:dyDescent="0.3">
      <c r="A42" s="2" t="s">
        <v>54</v>
      </c>
      <c r="B42" s="6">
        <v>0.46564195298372513</v>
      </c>
      <c r="C42" s="7">
        <v>0.53797468354430378</v>
      </c>
      <c r="D42" s="6">
        <f>RANK(B42, B:B)</f>
        <v>58</v>
      </c>
      <c r="E42" s="1">
        <f>RANK(C42, C:C)</f>
        <v>41</v>
      </c>
      <c r="F42" s="1">
        <f>AVERAGE(D42,E42)</f>
        <v>49.5</v>
      </c>
      <c r="G42" s="7">
        <f>RANK(H42,H:H)</f>
        <v>54</v>
      </c>
      <c r="H42">
        <f>-1*F42</f>
        <v>-49.5</v>
      </c>
    </row>
    <row r="43" spans="1:8" x14ac:dyDescent="0.3">
      <c r="A43" s="2" t="s">
        <v>7</v>
      </c>
      <c r="B43" s="6">
        <v>0.4258589511754069</v>
      </c>
      <c r="C43" s="7">
        <v>0.53526220614828213</v>
      </c>
      <c r="D43" s="6">
        <f>RANK(B43, B:B)</f>
        <v>60</v>
      </c>
      <c r="E43" s="1">
        <f>RANK(C43, C:C)</f>
        <v>42</v>
      </c>
      <c r="F43" s="1">
        <f>AVERAGE(D43,E43)</f>
        <v>51</v>
      </c>
      <c r="G43" s="7">
        <f>RANK(H43,H:H)</f>
        <v>57</v>
      </c>
      <c r="H43">
        <f>-1*F43</f>
        <v>-51</v>
      </c>
    </row>
    <row r="44" spans="1:8" x14ac:dyDescent="0.3">
      <c r="A44" s="2" t="s">
        <v>48</v>
      </c>
      <c r="B44" s="6">
        <v>0.47920433996383371</v>
      </c>
      <c r="C44" s="7">
        <v>0.53074141048824597</v>
      </c>
      <c r="D44" s="6">
        <f>RANK(B44, B:B)</f>
        <v>57</v>
      </c>
      <c r="E44" s="1">
        <f>RANK(C44, C:C)</f>
        <v>43</v>
      </c>
      <c r="F44" s="1">
        <f>AVERAGE(D44,E44)</f>
        <v>50</v>
      </c>
      <c r="G44" s="7">
        <f>RANK(H44,H:H)</f>
        <v>55</v>
      </c>
      <c r="H44">
        <f>-1*F44</f>
        <v>-50</v>
      </c>
    </row>
    <row r="45" spans="1:8" x14ac:dyDescent="0.3">
      <c r="A45" s="2" t="s">
        <v>37</v>
      </c>
      <c r="B45" s="6">
        <v>0.53887884267631103</v>
      </c>
      <c r="C45" s="7">
        <v>0.52712477396021695</v>
      </c>
      <c r="D45" s="6">
        <f>RANK(B45, B:B)</f>
        <v>46</v>
      </c>
      <c r="E45" s="1">
        <f>RANK(C45, C:C)</f>
        <v>44</v>
      </c>
      <c r="F45" s="1">
        <f>AVERAGE(D45,E45)</f>
        <v>45</v>
      </c>
      <c r="G45" s="7">
        <f>RANK(H45,H:H)</f>
        <v>47</v>
      </c>
      <c r="H45">
        <f>-1*F45</f>
        <v>-45</v>
      </c>
    </row>
    <row r="46" spans="1:8" x14ac:dyDescent="0.3">
      <c r="A46" s="2" t="s">
        <v>42</v>
      </c>
      <c r="B46" s="6">
        <v>0.7631103074141049</v>
      </c>
      <c r="C46" s="7">
        <v>0.51898734177215189</v>
      </c>
      <c r="D46" s="6">
        <f>RANK(B46, B:B)</f>
        <v>6</v>
      </c>
      <c r="E46" s="1">
        <f>RANK(C46, C:C)</f>
        <v>45</v>
      </c>
      <c r="F46" s="1">
        <f>AVERAGE(D46,E46)</f>
        <v>25.5</v>
      </c>
      <c r="G46" s="7">
        <f>RANK(H46,H:H)</f>
        <v>24</v>
      </c>
      <c r="H46">
        <f>-1*F46</f>
        <v>-25.5</v>
      </c>
    </row>
    <row r="47" spans="1:8" x14ac:dyDescent="0.3">
      <c r="A47" s="2" t="s">
        <v>43</v>
      </c>
      <c r="B47" s="6">
        <v>0.5</v>
      </c>
      <c r="C47" s="7">
        <v>0.50994575045207957</v>
      </c>
      <c r="D47" s="6">
        <f>RANK(B47, B:B)</f>
        <v>48</v>
      </c>
      <c r="E47" s="1">
        <f>RANK(C47, C:C)</f>
        <v>46</v>
      </c>
      <c r="F47" s="1">
        <f>AVERAGE(D47,E47)</f>
        <v>47</v>
      </c>
      <c r="G47" s="7">
        <f>RANK(H47,H:H)</f>
        <v>48</v>
      </c>
      <c r="H47">
        <f>-1*F47</f>
        <v>-47</v>
      </c>
    </row>
    <row r="48" spans="1:8" x14ac:dyDescent="0.3">
      <c r="A48" s="2" t="s">
        <v>47</v>
      </c>
      <c r="B48" s="6">
        <v>0.65370705244122962</v>
      </c>
      <c r="C48" s="7">
        <v>0.50813743218806506</v>
      </c>
      <c r="D48" s="6">
        <f>RANK(B48, B:B)</f>
        <v>27</v>
      </c>
      <c r="E48" s="1">
        <f>RANK(C48, C:C)</f>
        <v>47</v>
      </c>
      <c r="F48" s="1">
        <f>AVERAGE(D48,E48)</f>
        <v>37</v>
      </c>
      <c r="G48" s="7">
        <f>RANK(H48,H:H)</f>
        <v>41</v>
      </c>
      <c r="H48">
        <f>-1*F48</f>
        <v>-37</v>
      </c>
    </row>
    <row r="49" spans="1:8" x14ac:dyDescent="0.3">
      <c r="A49" s="2" t="s">
        <v>19</v>
      </c>
      <c r="B49" s="6">
        <v>0.5</v>
      </c>
      <c r="C49" s="7">
        <v>0.5</v>
      </c>
      <c r="D49" s="6">
        <f>RANK(B49, B:B)</f>
        <v>48</v>
      </c>
      <c r="E49" s="1">
        <f>RANK(C49, C:C)</f>
        <v>48</v>
      </c>
      <c r="F49" s="1">
        <f>AVERAGE(D49,E49)</f>
        <v>48</v>
      </c>
      <c r="G49" s="7">
        <f>RANK(H49,H:H)</f>
        <v>49</v>
      </c>
      <c r="H49">
        <f>-1*F49</f>
        <v>-48</v>
      </c>
    </row>
    <row r="50" spans="1:8" x14ac:dyDescent="0.3">
      <c r="A50" s="2" t="s">
        <v>39</v>
      </c>
      <c r="B50" s="6">
        <v>0.5</v>
      </c>
      <c r="C50" s="7">
        <v>0.5</v>
      </c>
      <c r="D50" s="6">
        <f>RANK(B50, B:B)</f>
        <v>48</v>
      </c>
      <c r="E50" s="1">
        <f>RANK(C50, C:C)</f>
        <v>48</v>
      </c>
      <c r="F50" s="1">
        <f>AVERAGE(D50,E50)</f>
        <v>48</v>
      </c>
      <c r="G50" s="7">
        <f>RANK(H50,H:H)</f>
        <v>49</v>
      </c>
      <c r="H50">
        <f>-1*F50</f>
        <v>-48</v>
      </c>
    </row>
    <row r="51" spans="1:8" x14ac:dyDescent="0.3">
      <c r="A51" s="2" t="s">
        <v>45</v>
      </c>
      <c r="B51" s="6">
        <v>0.5</v>
      </c>
      <c r="C51" s="7">
        <v>0.5</v>
      </c>
      <c r="D51" s="6">
        <f>RANK(B51, B:B)</f>
        <v>48</v>
      </c>
      <c r="E51" s="1">
        <f>RANK(C51, C:C)</f>
        <v>48</v>
      </c>
      <c r="F51" s="1">
        <f>AVERAGE(D51,E51)</f>
        <v>48</v>
      </c>
      <c r="G51" s="7">
        <f>RANK(H51,H:H)</f>
        <v>49</v>
      </c>
      <c r="H51">
        <f>-1*F51</f>
        <v>-48</v>
      </c>
    </row>
    <row r="52" spans="1:8" x14ac:dyDescent="0.3">
      <c r="A52" s="2" t="s">
        <v>52</v>
      </c>
      <c r="B52" s="6">
        <v>0.5</v>
      </c>
      <c r="C52" s="7">
        <v>0.5</v>
      </c>
      <c r="D52" s="6">
        <f>RANK(B52, B:B)</f>
        <v>48</v>
      </c>
      <c r="E52" s="1">
        <f>RANK(C52, C:C)</f>
        <v>48</v>
      </c>
      <c r="F52" s="1">
        <f>AVERAGE(D52,E52)</f>
        <v>48</v>
      </c>
      <c r="G52" s="7">
        <f>RANK(H52,H:H)</f>
        <v>49</v>
      </c>
      <c r="H52">
        <f>-1*F52</f>
        <v>-48</v>
      </c>
    </row>
    <row r="53" spans="1:8" x14ac:dyDescent="0.3">
      <c r="A53" s="2" t="s">
        <v>60</v>
      </c>
      <c r="B53" s="6">
        <v>0.5</v>
      </c>
      <c r="C53" s="7">
        <v>0.5</v>
      </c>
      <c r="D53" s="6">
        <f>RANK(B53, B:B)</f>
        <v>48</v>
      </c>
      <c r="E53" s="1">
        <f>RANK(C53, C:C)</f>
        <v>48</v>
      </c>
      <c r="F53" s="1">
        <f>AVERAGE(D53,E53)</f>
        <v>48</v>
      </c>
      <c r="G53" s="7">
        <f>RANK(H53,H:H)</f>
        <v>49</v>
      </c>
      <c r="H53">
        <f>-1*F53</f>
        <v>-48</v>
      </c>
    </row>
    <row r="54" spans="1:8" x14ac:dyDescent="0.3">
      <c r="A54" s="2" t="s">
        <v>50</v>
      </c>
      <c r="B54" s="6">
        <v>0.48372513562386982</v>
      </c>
      <c r="C54" s="7">
        <v>0.49547920433996379</v>
      </c>
      <c r="D54" s="6">
        <f>RANK(B54, B:B)</f>
        <v>56</v>
      </c>
      <c r="E54" s="1">
        <f>RANK(C54, C:C)</f>
        <v>53</v>
      </c>
      <c r="F54" s="1">
        <f>AVERAGE(D54,E54)</f>
        <v>54.5</v>
      </c>
      <c r="G54" s="7">
        <f>RANK(H54,H:H)</f>
        <v>59</v>
      </c>
      <c r="H54">
        <f>-1*F54</f>
        <v>-54.5</v>
      </c>
    </row>
    <row r="55" spans="1:8" x14ac:dyDescent="0.3">
      <c r="A55" s="2" t="s">
        <v>31</v>
      </c>
      <c r="B55" s="6">
        <v>0.5036166365280289</v>
      </c>
      <c r="C55" s="7">
        <v>0.48824593128390598</v>
      </c>
      <c r="D55" s="6">
        <f>RANK(B55, B:B)</f>
        <v>47</v>
      </c>
      <c r="E55" s="1">
        <f>RANK(C55, C:C)</f>
        <v>54</v>
      </c>
      <c r="F55" s="1">
        <f>AVERAGE(D55,E55)</f>
        <v>50.5</v>
      </c>
      <c r="G55" s="7">
        <f>RANK(H55,H:H)</f>
        <v>56</v>
      </c>
      <c r="H55">
        <f>-1*F55</f>
        <v>-50.5</v>
      </c>
    </row>
    <row r="56" spans="1:8" x14ac:dyDescent="0.3">
      <c r="A56" s="2" t="s">
        <v>5</v>
      </c>
      <c r="B56" s="6">
        <v>0.5</v>
      </c>
      <c r="C56" s="7">
        <v>0.48553345388788433</v>
      </c>
      <c r="D56" s="6">
        <f>RANK(B56, B:B)</f>
        <v>48</v>
      </c>
      <c r="E56" s="1">
        <f>RANK(C56, C:C)</f>
        <v>55</v>
      </c>
      <c r="F56" s="1">
        <f>AVERAGE(D56,E56)</f>
        <v>51.5</v>
      </c>
      <c r="G56" s="7">
        <f>RANK(H56,H:H)</f>
        <v>58</v>
      </c>
      <c r="H56">
        <f>-1*F56</f>
        <v>-51.5</v>
      </c>
    </row>
    <row r="57" spans="1:8" x14ac:dyDescent="0.3">
      <c r="A57" s="2" t="s">
        <v>20</v>
      </c>
      <c r="B57" s="6">
        <v>0.79113924050632911</v>
      </c>
      <c r="C57" s="7">
        <v>0.48553345388788433</v>
      </c>
      <c r="D57" s="6">
        <f>RANK(B57, B:B)</f>
        <v>2</v>
      </c>
      <c r="E57" s="1">
        <f>RANK(C57, C:C)</f>
        <v>55</v>
      </c>
      <c r="F57" s="1">
        <f>AVERAGE(D57,E57)</f>
        <v>28.5</v>
      </c>
      <c r="G57" s="7">
        <f>RANK(H57,H:H)</f>
        <v>28</v>
      </c>
      <c r="H57">
        <f>-1*F57</f>
        <v>-28.5</v>
      </c>
    </row>
    <row r="58" spans="1:8" x14ac:dyDescent="0.3">
      <c r="A58" s="2" t="s">
        <v>10</v>
      </c>
      <c r="B58" s="6">
        <v>0.66998191681735986</v>
      </c>
      <c r="C58" s="7">
        <v>0.41320072332730562</v>
      </c>
      <c r="D58" s="6">
        <f>RANK(B58, B:B)</f>
        <v>24</v>
      </c>
      <c r="E58" s="1">
        <f>RANK(C58, C:C)</f>
        <v>57</v>
      </c>
      <c r="F58" s="1">
        <f>AVERAGE(D58,E58)</f>
        <v>40.5</v>
      </c>
      <c r="G58" s="7">
        <f>RANK(H58,H:H)</f>
        <v>46</v>
      </c>
      <c r="H58">
        <f>-1*F58</f>
        <v>-40.5</v>
      </c>
    </row>
    <row r="59" spans="1:8" x14ac:dyDescent="0.3">
      <c r="A59" s="2" t="s">
        <v>9</v>
      </c>
      <c r="B59" s="6">
        <v>0.4511754068716094</v>
      </c>
      <c r="C59" s="7">
        <v>0.40415913200723319</v>
      </c>
      <c r="D59" s="6">
        <f>RANK(B59, B:B)</f>
        <v>59</v>
      </c>
      <c r="E59" s="1">
        <f>RANK(C59, C:C)</f>
        <v>58</v>
      </c>
      <c r="F59" s="1">
        <f>AVERAGE(D59,E59)</f>
        <v>58.5</v>
      </c>
      <c r="G59" s="7">
        <f>RANK(H59,H:H)</f>
        <v>60</v>
      </c>
      <c r="H59">
        <f>-1*F59</f>
        <v>-58.5</v>
      </c>
    </row>
    <row r="60" spans="1:8" x14ac:dyDescent="0.3">
      <c r="A60" s="2" t="s">
        <v>6</v>
      </c>
      <c r="B60" s="6">
        <v>0.72151898734177211</v>
      </c>
      <c r="C60" s="7">
        <v>0.39330922242314648</v>
      </c>
      <c r="D60" s="6">
        <f>RANK(B60, B:B)</f>
        <v>15</v>
      </c>
      <c r="E60" s="1">
        <f>RANK(C60, C:C)</f>
        <v>59</v>
      </c>
      <c r="F60" s="1">
        <f>AVERAGE(D60,E60)</f>
        <v>37</v>
      </c>
      <c r="G60" s="7">
        <f>RANK(H60,H:H)</f>
        <v>41</v>
      </c>
      <c r="H60">
        <f>-1*F60</f>
        <v>-37</v>
      </c>
    </row>
    <row r="61" spans="1:8" ht="15" thickBot="1" x14ac:dyDescent="0.35">
      <c r="A61" s="2" t="s">
        <v>2</v>
      </c>
      <c r="B61" s="8">
        <v>0.69168173598553351</v>
      </c>
      <c r="C61" s="9">
        <v>0.27034358047016283</v>
      </c>
      <c r="D61" s="8">
        <f>RANK(B61, B:B)</f>
        <v>20</v>
      </c>
      <c r="E61" s="15">
        <f>RANK(C61, C:C)</f>
        <v>60</v>
      </c>
      <c r="F61" s="15">
        <f>AVERAGE(D61,E61)</f>
        <v>40</v>
      </c>
      <c r="G61" s="9">
        <f>RANK(H61,H:H)</f>
        <v>45</v>
      </c>
      <c r="H61">
        <f>-1*F61</f>
        <v>-40</v>
      </c>
    </row>
  </sheetData>
  <sortState xmlns:xlrd2="http://schemas.microsoft.com/office/spreadsheetml/2017/richdata2" ref="A2:H61">
    <sortCondition ref="E2:E61"/>
  </sortState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2023-12-17T23:39:38Z</dcterms:created>
  <dcterms:modified xsi:type="dcterms:W3CDTF">2023-12-17T23:51:45Z</dcterms:modified>
</cp:coreProperties>
</file>