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y\Documents\Coursera\Excel From MsOffice_PowerBI\"/>
    </mc:Choice>
  </mc:AlternateContent>
  <xr:revisionPtr revIDLastSave="0" documentId="13_ncr:1_{88A5BCAE-C94E-4155-865A-0B882DC116D8}" xr6:coauthVersionLast="47" xr6:coauthVersionMax="47" xr10:uidLastSave="{00000000-0000-0000-0000-000000000000}"/>
  <bookViews>
    <workbookView xWindow="3510" yWindow="3510" windowWidth="21600" windowHeight="11385" xr2:uid="{76F2D8FE-0054-4598-9C36-C1C28E4F078D}"/>
  </bookViews>
  <sheets>
    <sheet name="Summary" sheetId="1" r:id="rId1"/>
  </sheets>
  <definedNames>
    <definedName name="_xlnm._FilterDatabase" localSheetId="0" hidden="1">Summary!$F$1:$S$246</definedName>
    <definedName name="product">Summary!$B$1</definedName>
    <definedName name="Z_7F390798_BAE1_4F76_B87A_3E908044F2F6_.wvu.Cols" localSheetId="0" hidden="1">Summary!$S:$Y</definedName>
    <definedName name="Z_7F390798_BAE1_4F76_B87A_3E908044F2F6_.wvu.FilterData" localSheetId="0" hidden="1">Summary!$F$1:$S$246</definedName>
  </definedNames>
  <calcPr calcId="181029"/>
  <customWorkbookViews>
    <customWorkbookView name="City" guid="{7F390798-BAE1-4F76-B87A-3E908044F2F6}" xWindow="257" yWindow="257" windowWidth="1440" windowHeight="759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Q3" i="1" s="1"/>
  <c r="R3" i="1" s="1"/>
  <c r="P4" i="1"/>
  <c r="P5" i="1"/>
  <c r="Q5" i="1" s="1"/>
  <c r="R5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P17" i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P25" i="1"/>
  <c r="Q25" i="1" s="1"/>
  <c r="P26" i="1"/>
  <c r="Q26" i="1" s="1"/>
  <c r="R26" i="1" s="1"/>
  <c r="P27" i="1"/>
  <c r="Q27" i="1" s="1"/>
  <c r="R27" i="1" s="1"/>
  <c r="P28" i="1"/>
  <c r="Q28" i="1" s="1"/>
  <c r="R28" i="1" s="1"/>
  <c r="P29" i="1"/>
  <c r="P30" i="1"/>
  <c r="Q30" i="1" s="1"/>
  <c r="R30" i="1" s="1"/>
  <c r="P31" i="1"/>
  <c r="Q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P98" i="1"/>
  <c r="Q98" i="1" s="1"/>
  <c r="R98" i="1" s="1"/>
  <c r="P99" i="1"/>
  <c r="Q99" i="1" s="1"/>
  <c r="R99" i="1" s="1"/>
  <c r="P100" i="1"/>
  <c r="P101" i="1"/>
  <c r="Q101" i="1" s="1"/>
  <c r="R101" i="1" s="1"/>
  <c r="P102" i="1"/>
  <c r="Q102" i="1" s="1"/>
  <c r="R102" i="1" s="1"/>
  <c r="P103" i="1"/>
  <c r="Q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P109" i="1"/>
  <c r="Q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P150" i="1"/>
  <c r="Q150" i="1" s="1"/>
  <c r="R150" i="1" s="1"/>
  <c r="P151" i="1"/>
  <c r="Q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P157" i="1"/>
  <c r="Q157" i="1" s="1"/>
  <c r="R157" i="1" s="1"/>
  <c r="P158" i="1"/>
  <c r="Q158" i="1" s="1"/>
  <c r="R158" i="1" s="1"/>
  <c r="P159" i="1"/>
  <c r="Q159" i="1" s="1"/>
  <c r="R159" i="1" s="1"/>
  <c r="P160" i="1"/>
  <c r="P161" i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P169" i="1"/>
  <c r="Q169" i="1" s="1"/>
  <c r="P170" i="1"/>
  <c r="Q170" i="1" s="1"/>
  <c r="R170" i="1" s="1"/>
  <c r="P171" i="1"/>
  <c r="Q171" i="1" s="1"/>
  <c r="R171" i="1" s="1"/>
  <c r="P172" i="1"/>
  <c r="P173" i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P181" i="1"/>
  <c r="Q181" i="1" s="1"/>
  <c r="P182" i="1"/>
  <c r="Q182" i="1" s="1"/>
  <c r="R182" i="1" s="1"/>
  <c r="P183" i="1"/>
  <c r="Q183" i="1" s="1"/>
  <c r="R183" i="1" s="1"/>
  <c r="P184" i="1"/>
  <c r="P185" i="1"/>
  <c r="Q185" i="1" s="1"/>
  <c r="R185" i="1" s="1"/>
  <c r="P186" i="1"/>
  <c r="Q186" i="1" s="1"/>
  <c r="R186" i="1" s="1"/>
  <c r="P187" i="1"/>
  <c r="Q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P198" i="1"/>
  <c r="Q198" i="1" s="1"/>
  <c r="R198" i="1" s="1"/>
  <c r="P199" i="1"/>
  <c r="Q199" i="1" s="1"/>
  <c r="P200" i="1"/>
  <c r="Q200" i="1" s="1"/>
  <c r="R200" i="1" s="1"/>
  <c r="P201" i="1"/>
  <c r="Q201" i="1" s="1"/>
  <c r="P202" i="1"/>
  <c r="Q202" i="1" s="1"/>
  <c r="R202" i="1" s="1"/>
  <c r="P203" i="1"/>
  <c r="Q203" i="1" s="1"/>
  <c r="R203" i="1" s="1"/>
  <c r="P204" i="1"/>
  <c r="P205" i="1"/>
  <c r="Q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P210" i="1"/>
  <c r="Q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P217" i="1"/>
  <c r="Q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P229" i="1"/>
  <c r="Q229" i="1" s="1"/>
  <c r="P230" i="1"/>
  <c r="Q230" i="1" s="1"/>
  <c r="R230" i="1" s="1"/>
  <c r="P231" i="1"/>
  <c r="Q231" i="1" s="1"/>
  <c r="R231" i="1" s="1"/>
  <c r="P232" i="1"/>
  <c r="P233" i="1"/>
  <c r="Q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P246" i="1"/>
  <c r="Q246" i="1" s="1"/>
  <c r="R246" i="1" s="1"/>
  <c r="P2" i="1"/>
  <c r="Q2" i="1" s="1"/>
  <c r="R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2" i="1"/>
  <c r="K2" i="1"/>
  <c r="R53" i="1" l="1"/>
  <c r="Q173" i="1"/>
  <c r="R173" i="1" s="1"/>
  <c r="Q29" i="1"/>
  <c r="R29" i="1" s="1"/>
  <c r="Q137" i="1"/>
  <c r="R137" i="1" s="1"/>
  <c r="R42" i="1"/>
  <c r="Q161" i="1"/>
  <c r="R161" i="1" s="1"/>
  <c r="Q17" i="1"/>
  <c r="R17" i="1" s="1"/>
  <c r="R149" i="1"/>
  <c r="R209" i="1"/>
  <c r="Q197" i="1"/>
  <c r="R197" i="1" s="1"/>
  <c r="R89" i="1"/>
  <c r="R233" i="1"/>
  <c r="Q232" i="1"/>
  <c r="R232" i="1" s="1"/>
  <c r="Q184" i="1"/>
  <c r="R184" i="1" s="1"/>
  <c r="Q172" i="1"/>
  <c r="R172" i="1" s="1"/>
  <c r="Q160" i="1"/>
  <c r="R160" i="1" s="1"/>
  <c r="Q100" i="1"/>
  <c r="R100" i="1" s="1"/>
  <c r="Q16" i="1"/>
  <c r="R16" i="1" s="1"/>
  <c r="Q4" i="1"/>
  <c r="R4" i="1" s="1"/>
  <c r="R216" i="1"/>
  <c r="R237" i="1"/>
  <c r="R201" i="1"/>
  <c r="R24" i="1"/>
  <c r="R151" i="1"/>
  <c r="R199" i="1"/>
  <c r="Q180" i="1"/>
  <c r="R180" i="1" s="1"/>
  <c r="Q156" i="1"/>
  <c r="R156" i="1" s="1"/>
  <c r="Q108" i="1"/>
  <c r="R108" i="1" s="1"/>
  <c r="R72" i="1"/>
  <c r="R210" i="1"/>
  <c r="B13" i="1"/>
  <c r="Q228" i="1"/>
  <c r="R228" i="1" s="1"/>
  <c r="Q204" i="1"/>
  <c r="R204" i="1" s="1"/>
  <c r="Q168" i="1"/>
  <c r="R168" i="1" s="1"/>
  <c r="Q144" i="1"/>
  <c r="R144" i="1" s="1"/>
  <c r="R103" i="1"/>
  <c r="R245" i="1"/>
  <c r="R79" i="1"/>
  <c r="R31" i="1"/>
  <c r="R223" i="1"/>
  <c r="R187" i="1"/>
  <c r="R115" i="1"/>
  <c r="R241" i="1"/>
  <c r="R229" i="1"/>
  <c r="R217" i="1"/>
  <c r="R205" i="1"/>
  <c r="R181" i="1"/>
  <c r="R169" i="1"/>
  <c r="R121" i="1"/>
  <c r="R109" i="1"/>
  <c r="R97" i="1"/>
  <c r="R85" i="1"/>
  <c r="R37" i="1"/>
  <c r="R25" i="1"/>
  <c r="C14" i="1" l="1"/>
  <c r="B14" i="1"/>
  <c r="B6" i="1"/>
  <c r="C13" i="1"/>
  <c r="D13" i="1" s="1"/>
  <c r="C12" i="1"/>
  <c r="C6" i="1"/>
  <c r="B12" i="1"/>
  <c r="D6" i="1" l="1"/>
  <c r="D14" i="1"/>
  <c r="D12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<sst xmlns="http://schemas.openxmlformats.org/spreadsheetml/2006/main" count="1742" uniqueCount="156">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</sst>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  <numFmt numFmtId="169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9" fontId="0" fillId="0" borderId="0" xfId="2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top" wrapText="1"/>
    </xf>
    <xf numFmtId="16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sheetPr>
    <tabColor theme="1" tint="0.14999847407452621"/>
  </sheetPr>
  <dimension ref="A1:Y246"/>
  <sheetViews>
    <sheetView tabSelected="1" workbookViewId="0">
      <pane ySplit="1" topLeftCell="A2" activePane="bottomLeft" state="frozen"/>
      <selection activeCell="G1" sqref="G1"/>
      <selection pane="bottomLeft" activeCell="C21" sqref="C21"/>
    </sheetView>
  </sheetViews>
  <sheetFormatPr defaultRowHeight="15" x14ac:dyDescent="0.25"/>
  <cols>
    <col min="1" max="1" width="9.140625" customWidth="1"/>
    <col min="2" max="3" width="9.7109375" bestFit="1" customWidth="1"/>
    <col min="4" max="5" width="9.140625" customWidth="1"/>
    <col min="6" max="6" width="10.140625" customWidth="1"/>
    <col min="7" max="7" width="15.7109375" customWidth="1"/>
    <col min="8" max="8" width="17.140625" customWidth="1"/>
    <col min="9" max="9" width="23.28515625" bestFit="1" customWidth="1"/>
    <col min="10" max="10" width="10.7109375" bestFit="1" customWidth="1"/>
    <col min="11" max="13" width="10.7109375" customWidth="1"/>
    <col min="14" max="14" width="9.28515625" customWidth="1"/>
    <col min="15" max="15" width="13.28515625" bestFit="1" customWidth="1"/>
    <col min="16" max="16" width="12.85546875" customWidth="1"/>
    <col min="17" max="18" width="11" customWidth="1"/>
    <col min="19" max="19" width="13.42578125" hidden="1" customWidth="1"/>
    <col min="20" max="20" width="12.42578125" hidden="1" customWidth="1"/>
    <col min="21" max="21" width="8.42578125" hidden="1" customWidth="1"/>
    <col min="22" max="22" width="10.42578125" hidden="1" customWidth="1"/>
    <col min="23" max="23" width="39.7109375" hidden="1" customWidth="1"/>
    <col min="24" max="24" width="9.140625" hidden="1" customWidth="1"/>
    <col min="25" max="25" width="10.5703125" hidden="1" customWidth="1"/>
  </cols>
  <sheetData>
    <row r="1" spans="1:25" ht="31.5" customHeight="1" x14ac:dyDescent="0.25">
      <c r="E1" s="12"/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25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 t="shared" ref="K2:K65" si="0">MONTH(J2)</f>
        <v>1</v>
      </c>
      <c r="L2">
        <f t="shared" ref="L2:L65" si="1">YEAR(J2)</f>
        <v>2022</v>
      </c>
      <c r="M2" s="1">
        <v>840</v>
      </c>
      <c r="N2" s="1">
        <v>1200</v>
      </c>
      <c r="O2">
        <v>2</v>
      </c>
      <c r="P2" s="1">
        <f t="shared" ref="P2:P65" si="2">N2*O2</f>
        <v>2400</v>
      </c>
      <c r="Q2" s="1">
        <f t="shared" ref="Q2:Q65" si="3">IF(P2&gt;=2000,P2*5%,0)</f>
        <v>120</v>
      </c>
      <c r="R2" s="1">
        <f t="shared" ref="R2:R65" si="4"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25">
      <c r="D3" s="14"/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si="0"/>
        <v>1</v>
      </c>
      <c r="L3">
        <f t="shared" si="1"/>
        <v>2022</v>
      </c>
      <c r="M3" s="1">
        <v>1460</v>
      </c>
      <c r="N3" s="1">
        <v>2000</v>
      </c>
      <c r="O3">
        <v>2</v>
      </c>
      <c r="P3" s="1">
        <f t="shared" si="2"/>
        <v>4000</v>
      </c>
      <c r="Q3" s="1">
        <f t="shared" si="3"/>
        <v>200</v>
      </c>
      <c r="R3" s="1">
        <f t="shared" si="4"/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 ht="15.75" x14ac:dyDescent="0.25">
      <c r="A4" s="13" t="s">
        <v>147</v>
      </c>
      <c r="B4" s="13"/>
      <c r="C4" s="13"/>
      <c r="D4" s="13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 t="shared" si="4"/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30" x14ac:dyDescent="0.25">
      <c r="B5" s="9">
        <v>2022</v>
      </c>
      <c r="C5" s="9">
        <v>2023</v>
      </c>
      <c r="D5" s="10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 t="shared" si="4"/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 x14ac:dyDescent="0.25">
      <c r="B6" s="5">
        <f>SUMIF($L$2:$L$246,2022,$R$2:$R$246)</f>
        <v>330900</v>
      </c>
      <c r="C6" s="5">
        <f>SUMIF($L$2:$L$246,2023,$R$2:$R$246)</f>
        <v>454430</v>
      </c>
      <c r="D6" s="11">
        <f>(C6-B6)/B6</f>
        <v>0.37331520096705956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 t="shared" si="4"/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 x14ac:dyDescent="0.25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 t="shared" si="4"/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 x14ac:dyDescent="0.25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 t="shared" si="4"/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 x14ac:dyDescent="0.25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 t="shared" si="4"/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 ht="15.75" x14ac:dyDescent="0.25">
      <c r="A10" s="13" t="s">
        <v>148</v>
      </c>
      <c r="B10" s="13"/>
      <c r="C10" s="13"/>
      <c r="D10" s="13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 t="shared" si="4"/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30" x14ac:dyDescent="0.25">
      <c r="B11" s="9">
        <v>2022</v>
      </c>
      <c r="C11" s="9">
        <v>2023</v>
      </c>
      <c r="D11" s="10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 t="shared" si="4"/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 x14ac:dyDescent="0.25">
      <c r="A12" t="s">
        <v>53</v>
      </c>
      <c r="B12" s="5">
        <f>SUMIF($K$2:$K$103,1,$R$2:$R$103)</f>
        <v>101695</v>
      </c>
      <c r="C12" s="5">
        <f>SUMIF($K$104:$K$246,1,$R$104:$R$246)</f>
        <v>143755</v>
      </c>
      <c r="D12" s="4">
        <f>(C12-B12)/B12</f>
        <v>0.41358965534195385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 t="shared" si="4"/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 x14ac:dyDescent="0.25">
      <c r="A13" t="s">
        <v>57</v>
      </c>
      <c r="B13" s="5">
        <f>SUMIF($K$2:$K$103,2,$R$2:$R$103)</f>
        <v>113545</v>
      </c>
      <c r="C13" s="5">
        <f>SUMIF($K$104:$K$246,2,$R$104:$R$246)</f>
        <v>145735</v>
      </c>
      <c r="D13" s="4">
        <f t="shared" ref="D13:D14" si="5">(C13-B13)/B13</f>
        <v>0.28349993394689332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 t="shared" si="4"/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 x14ac:dyDescent="0.25">
      <c r="A14" t="s">
        <v>60</v>
      </c>
      <c r="B14" s="5">
        <f>SUMIF($K$2:$K$103,3,$R$2:$R$103)</f>
        <v>115660</v>
      </c>
      <c r="C14" s="5">
        <f>SUMIF($K$104:$K$246,3,$R$104:$R$246)</f>
        <v>164940</v>
      </c>
      <c r="D14" s="4">
        <f t="shared" si="5"/>
        <v>0.42607643091820852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 t="shared" si="4"/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 x14ac:dyDescent="0.25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 t="shared" si="4"/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 x14ac:dyDescent="0.25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 t="shared" si="4"/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 x14ac:dyDescent="0.25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 t="shared" si="4"/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 x14ac:dyDescent="0.25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 t="shared" si="4"/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 x14ac:dyDescent="0.25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 t="shared" si="4"/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 x14ac:dyDescent="0.25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 t="shared" si="4"/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 x14ac:dyDescent="0.25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 t="shared" si="4"/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 x14ac:dyDescent="0.25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 t="shared" si="4"/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 x14ac:dyDescent="0.25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 t="shared" si="4"/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25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 t="shared" si="4"/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25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 t="shared" si="4"/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25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 t="shared" si="4"/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 x14ac:dyDescent="0.25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 t="shared" si="4"/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 x14ac:dyDescent="0.25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 t="shared" si="4"/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 x14ac:dyDescent="0.25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100</v>
      </c>
      <c r="R29" s="1">
        <f t="shared" si="4"/>
        <v>2100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 x14ac:dyDescent="0.25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 t="shared" si="4"/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 x14ac:dyDescent="0.25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 t="shared" si="4"/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 x14ac:dyDescent="0.25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 t="shared" si="4"/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 x14ac:dyDescent="0.25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 t="shared" si="4"/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 x14ac:dyDescent="0.25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 t="shared" si="4"/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 x14ac:dyDescent="0.25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 t="shared" si="4"/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 x14ac:dyDescent="0.25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 t="shared" si="4"/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 x14ac:dyDescent="0.25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 t="shared" si="4"/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 x14ac:dyDescent="0.25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 t="shared" si="4"/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 x14ac:dyDescent="0.25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 t="shared" si="4"/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 x14ac:dyDescent="0.25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 t="shared" si="4"/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 x14ac:dyDescent="0.25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 t="shared" si="4"/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 x14ac:dyDescent="0.25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 t="shared" si="4"/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 x14ac:dyDescent="0.25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 t="shared" si="4"/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 x14ac:dyDescent="0.25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 t="shared" si="4"/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 x14ac:dyDescent="0.25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 t="shared" si="4"/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 x14ac:dyDescent="0.25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 t="shared" si="4"/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 x14ac:dyDescent="0.25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 t="shared" si="4"/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 x14ac:dyDescent="0.25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 t="shared" si="4"/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 x14ac:dyDescent="0.25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 t="shared" si="4"/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 x14ac:dyDescent="0.25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 t="shared" si="4"/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 x14ac:dyDescent="0.25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 t="shared" si="4"/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 x14ac:dyDescent="0.25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 t="shared" si="4"/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 x14ac:dyDescent="0.25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 t="shared" si="4"/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 x14ac:dyDescent="0.25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 t="shared" si="4"/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 x14ac:dyDescent="0.25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 t="shared" si="4"/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 x14ac:dyDescent="0.25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 t="shared" si="4"/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25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 t="shared" si="4"/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25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 t="shared" si="4"/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25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 t="shared" si="4"/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25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 t="shared" si="4"/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 x14ac:dyDescent="0.25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 t="shared" si="4"/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 x14ac:dyDescent="0.25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 t="shared" si="4"/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 x14ac:dyDescent="0.25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100</v>
      </c>
      <c r="R63" s="1">
        <f t="shared" si="4"/>
        <v>2100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 x14ac:dyDescent="0.25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 t="shared" si="4"/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 x14ac:dyDescent="0.25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 t="shared" si="4"/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 x14ac:dyDescent="0.25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ref="K66:K129" si="6">MONTH(J66)</f>
        <v>2</v>
      </c>
      <c r="L66">
        <f t="shared" ref="L66:L129" si="7">YEAR(J66)</f>
        <v>2022</v>
      </c>
      <c r="M66" s="1">
        <v>1656</v>
      </c>
      <c r="N66" s="1">
        <v>2300</v>
      </c>
      <c r="O66">
        <v>2</v>
      </c>
      <c r="P66" s="1">
        <f t="shared" ref="P66:P129" si="8">N66*O66</f>
        <v>4600</v>
      </c>
      <c r="Q66" s="1">
        <f t="shared" ref="Q66:Q129" si="9">IF(P66&gt;=2000,P66*5%,0)</f>
        <v>230</v>
      </c>
      <c r="R66" s="1">
        <f t="shared" ref="R66:R129" si="10"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 x14ac:dyDescent="0.25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si="6"/>
        <v>2</v>
      </c>
      <c r="L67">
        <f t="shared" si="7"/>
        <v>2022</v>
      </c>
      <c r="M67" s="1">
        <v>1872</v>
      </c>
      <c r="N67" s="1">
        <v>2600</v>
      </c>
      <c r="O67">
        <v>1</v>
      </c>
      <c r="P67" s="1">
        <f t="shared" si="8"/>
        <v>2600</v>
      </c>
      <c r="Q67" s="1">
        <f t="shared" si="9"/>
        <v>130</v>
      </c>
      <c r="R67" s="1">
        <f t="shared" si="10"/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 x14ac:dyDescent="0.25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6"/>
        <v>3</v>
      </c>
      <c r="L68">
        <f t="shared" si="7"/>
        <v>2022</v>
      </c>
      <c r="M68" s="1">
        <v>840</v>
      </c>
      <c r="N68" s="1">
        <v>1200</v>
      </c>
      <c r="O68">
        <v>2</v>
      </c>
      <c r="P68" s="1">
        <f t="shared" si="8"/>
        <v>2400</v>
      </c>
      <c r="Q68" s="1">
        <f t="shared" si="9"/>
        <v>120</v>
      </c>
      <c r="R68" s="1">
        <f t="shared" si="10"/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 x14ac:dyDescent="0.25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6"/>
        <v>3</v>
      </c>
      <c r="L69">
        <f t="shared" si="7"/>
        <v>2022</v>
      </c>
      <c r="M69" s="1">
        <v>1460</v>
      </c>
      <c r="N69" s="1">
        <v>2000</v>
      </c>
      <c r="O69">
        <v>2</v>
      </c>
      <c r="P69" s="1">
        <f t="shared" si="8"/>
        <v>4000</v>
      </c>
      <c r="Q69" s="1">
        <f t="shared" si="9"/>
        <v>200</v>
      </c>
      <c r="R69" s="1">
        <f t="shared" si="10"/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 x14ac:dyDescent="0.25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6"/>
        <v>3</v>
      </c>
      <c r="L70">
        <f t="shared" si="7"/>
        <v>2022</v>
      </c>
      <c r="M70" s="1">
        <v>1050</v>
      </c>
      <c r="N70" s="1">
        <v>1500</v>
      </c>
      <c r="O70">
        <v>1</v>
      </c>
      <c r="P70" s="1">
        <f t="shared" si="8"/>
        <v>1500</v>
      </c>
      <c r="Q70" s="1">
        <f t="shared" si="9"/>
        <v>0</v>
      </c>
      <c r="R70" s="1">
        <f t="shared" si="10"/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 x14ac:dyDescent="0.25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6"/>
        <v>3</v>
      </c>
      <c r="L71">
        <f t="shared" si="7"/>
        <v>2022</v>
      </c>
      <c r="M71" s="1">
        <v>1825</v>
      </c>
      <c r="N71" s="1">
        <v>2500</v>
      </c>
      <c r="O71">
        <v>1</v>
      </c>
      <c r="P71" s="1">
        <f t="shared" si="8"/>
        <v>2500</v>
      </c>
      <c r="Q71" s="1">
        <f t="shared" si="9"/>
        <v>125</v>
      </c>
      <c r="R71" s="1">
        <f t="shared" si="10"/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 x14ac:dyDescent="0.25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6"/>
        <v>3</v>
      </c>
      <c r="L72">
        <f t="shared" si="7"/>
        <v>2022</v>
      </c>
      <c r="M72" s="1">
        <v>1260</v>
      </c>
      <c r="N72" s="1">
        <v>1800</v>
      </c>
      <c r="O72">
        <v>3</v>
      </c>
      <c r="P72" s="1">
        <f t="shared" si="8"/>
        <v>5400</v>
      </c>
      <c r="Q72" s="1">
        <f t="shared" si="9"/>
        <v>270</v>
      </c>
      <c r="R72" s="1">
        <f t="shared" si="10"/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 x14ac:dyDescent="0.25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6"/>
        <v>3</v>
      </c>
      <c r="L73">
        <f t="shared" si="7"/>
        <v>2022</v>
      </c>
      <c r="M73" s="1">
        <v>1105</v>
      </c>
      <c r="N73" s="1">
        <v>1700</v>
      </c>
      <c r="O73">
        <v>3</v>
      </c>
      <c r="P73" s="1">
        <f t="shared" si="8"/>
        <v>5100</v>
      </c>
      <c r="Q73" s="1">
        <f t="shared" si="9"/>
        <v>255</v>
      </c>
      <c r="R73" s="1">
        <f t="shared" si="10"/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 x14ac:dyDescent="0.25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6"/>
        <v>3</v>
      </c>
      <c r="L74">
        <f t="shared" si="7"/>
        <v>2022</v>
      </c>
      <c r="M74" s="1">
        <v>1470</v>
      </c>
      <c r="N74" s="1">
        <v>2100</v>
      </c>
      <c r="O74">
        <v>1</v>
      </c>
      <c r="P74" s="1">
        <f t="shared" si="8"/>
        <v>2100</v>
      </c>
      <c r="Q74" s="1">
        <f t="shared" si="9"/>
        <v>105</v>
      </c>
      <c r="R74" s="1">
        <f t="shared" si="10"/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 x14ac:dyDescent="0.25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6"/>
        <v>3</v>
      </c>
      <c r="L75">
        <f t="shared" si="7"/>
        <v>2022</v>
      </c>
      <c r="M75" s="1">
        <v>1365</v>
      </c>
      <c r="N75" s="1">
        <v>2100</v>
      </c>
      <c r="O75">
        <v>1</v>
      </c>
      <c r="P75" s="1">
        <f t="shared" si="8"/>
        <v>2100</v>
      </c>
      <c r="Q75" s="1">
        <f t="shared" si="9"/>
        <v>105</v>
      </c>
      <c r="R75" s="1">
        <f t="shared" si="10"/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 x14ac:dyDescent="0.25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6"/>
        <v>3</v>
      </c>
      <c r="L76">
        <f t="shared" si="7"/>
        <v>2022</v>
      </c>
      <c r="M76" s="1">
        <v>896.99999999999989</v>
      </c>
      <c r="N76" s="1">
        <v>1300</v>
      </c>
      <c r="O76">
        <v>2</v>
      </c>
      <c r="P76" s="1">
        <f t="shared" si="8"/>
        <v>2600</v>
      </c>
      <c r="Q76" s="1">
        <f t="shared" si="9"/>
        <v>130</v>
      </c>
      <c r="R76" s="1">
        <f t="shared" si="10"/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 x14ac:dyDescent="0.25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6"/>
        <v>3</v>
      </c>
      <c r="L77">
        <f t="shared" si="7"/>
        <v>2022</v>
      </c>
      <c r="M77" s="1">
        <v>1035</v>
      </c>
      <c r="N77" s="1">
        <v>1500</v>
      </c>
      <c r="O77">
        <v>2</v>
      </c>
      <c r="P77" s="1">
        <f t="shared" si="8"/>
        <v>3000</v>
      </c>
      <c r="Q77" s="1">
        <f t="shared" si="9"/>
        <v>150</v>
      </c>
      <c r="R77" s="1">
        <f t="shared" si="10"/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 x14ac:dyDescent="0.25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6"/>
        <v>3</v>
      </c>
      <c r="L78">
        <f t="shared" si="7"/>
        <v>2022</v>
      </c>
      <c r="M78" s="1">
        <v>1104</v>
      </c>
      <c r="N78" s="1">
        <v>1600</v>
      </c>
      <c r="O78">
        <v>1</v>
      </c>
      <c r="P78" s="1">
        <f t="shared" si="8"/>
        <v>1600</v>
      </c>
      <c r="Q78" s="1">
        <f t="shared" si="9"/>
        <v>0</v>
      </c>
      <c r="R78" s="1">
        <f t="shared" si="10"/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 x14ac:dyDescent="0.25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6"/>
        <v>3</v>
      </c>
      <c r="L79">
        <f t="shared" si="7"/>
        <v>2022</v>
      </c>
      <c r="M79" s="1">
        <v>1242</v>
      </c>
      <c r="N79" s="1">
        <v>1800</v>
      </c>
      <c r="O79">
        <v>1</v>
      </c>
      <c r="P79" s="1">
        <f t="shared" si="8"/>
        <v>1800</v>
      </c>
      <c r="Q79" s="1">
        <f t="shared" si="9"/>
        <v>0</v>
      </c>
      <c r="R79" s="1">
        <f t="shared" si="10"/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 x14ac:dyDescent="0.25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6"/>
        <v>3</v>
      </c>
      <c r="L80">
        <f t="shared" si="7"/>
        <v>2022</v>
      </c>
      <c r="M80" s="1">
        <v>1496</v>
      </c>
      <c r="N80" s="1">
        <v>2200</v>
      </c>
      <c r="O80">
        <v>2</v>
      </c>
      <c r="P80" s="1">
        <f t="shared" si="8"/>
        <v>4400</v>
      </c>
      <c r="Q80" s="1">
        <f t="shared" si="9"/>
        <v>220</v>
      </c>
      <c r="R80" s="1">
        <f t="shared" si="10"/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 x14ac:dyDescent="0.25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6"/>
        <v>3</v>
      </c>
      <c r="L81">
        <f t="shared" si="7"/>
        <v>2022</v>
      </c>
      <c r="M81" s="1">
        <v>1700.0000000000002</v>
      </c>
      <c r="N81" s="1">
        <v>2500</v>
      </c>
      <c r="O81">
        <v>1</v>
      </c>
      <c r="P81" s="1">
        <f t="shared" si="8"/>
        <v>2500</v>
      </c>
      <c r="Q81" s="1">
        <f t="shared" si="9"/>
        <v>125</v>
      </c>
      <c r="R81" s="1">
        <f t="shared" si="10"/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 x14ac:dyDescent="0.25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6"/>
        <v>3</v>
      </c>
      <c r="L82">
        <f t="shared" si="7"/>
        <v>2022</v>
      </c>
      <c r="M82" s="1">
        <v>780</v>
      </c>
      <c r="N82" s="1">
        <v>1300</v>
      </c>
      <c r="O82">
        <v>2</v>
      </c>
      <c r="P82" s="1">
        <f t="shared" si="8"/>
        <v>2600</v>
      </c>
      <c r="Q82" s="1">
        <f t="shared" si="9"/>
        <v>130</v>
      </c>
      <c r="R82" s="1">
        <f t="shared" si="10"/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 x14ac:dyDescent="0.25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6"/>
        <v>3</v>
      </c>
      <c r="L83">
        <f t="shared" si="7"/>
        <v>2022</v>
      </c>
      <c r="M83" s="1">
        <v>960</v>
      </c>
      <c r="N83" s="1">
        <v>1600</v>
      </c>
      <c r="O83">
        <v>1</v>
      </c>
      <c r="P83" s="1">
        <f t="shared" si="8"/>
        <v>1600</v>
      </c>
      <c r="Q83" s="1">
        <f t="shared" si="9"/>
        <v>0</v>
      </c>
      <c r="R83" s="1">
        <f t="shared" si="10"/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 x14ac:dyDescent="0.25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6"/>
        <v>3</v>
      </c>
      <c r="L84">
        <f t="shared" si="7"/>
        <v>2022</v>
      </c>
      <c r="M84" s="1">
        <v>1292</v>
      </c>
      <c r="N84" s="1">
        <v>1900</v>
      </c>
      <c r="O84">
        <v>3</v>
      </c>
      <c r="P84" s="1">
        <f t="shared" si="8"/>
        <v>5700</v>
      </c>
      <c r="Q84" s="1">
        <f t="shared" si="9"/>
        <v>285</v>
      </c>
      <c r="R84" s="1">
        <f t="shared" si="10"/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 x14ac:dyDescent="0.25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6"/>
        <v>3</v>
      </c>
      <c r="L85">
        <f t="shared" si="7"/>
        <v>2022</v>
      </c>
      <c r="M85" s="1">
        <v>1496</v>
      </c>
      <c r="N85" s="1">
        <v>2200</v>
      </c>
      <c r="O85">
        <v>1</v>
      </c>
      <c r="P85" s="1">
        <f t="shared" si="8"/>
        <v>2200</v>
      </c>
      <c r="Q85" s="1">
        <f t="shared" si="9"/>
        <v>110</v>
      </c>
      <c r="R85" s="1">
        <f t="shared" si="10"/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 x14ac:dyDescent="0.25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6"/>
        <v>3</v>
      </c>
      <c r="L86">
        <f t="shared" si="7"/>
        <v>2022</v>
      </c>
      <c r="M86" s="1">
        <v>1340</v>
      </c>
      <c r="N86" s="1">
        <v>2000</v>
      </c>
      <c r="O86">
        <v>2</v>
      </c>
      <c r="P86" s="1">
        <f t="shared" si="8"/>
        <v>4000</v>
      </c>
      <c r="Q86" s="1">
        <f t="shared" si="9"/>
        <v>200</v>
      </c>
      <c r="R86" s="1">
        <f t="shared" si="10"/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 x14ac:dyDescent="0.25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6"/>
        <v>3</v>
      </c>
      <c r="L87">
        <f t="shared" si="7"/>
        <v>2022</v>
      </c>
      <c r="M87" s="1">
        <v>1541</v>
      </c>
      <c r="N87" s="1">
        <v>2300</v>
      </c>
      <c r="O87">
        <v>1</v>
      </c>
      <c r="P87" s="1">
        <f t="shared" si="8"/>
        <v>2300</v>
      </c>
      <c r="Q87" s="1">
        <f t="shared" si="9"/>
        <v>115</v>
      </c>
      <c r="R87" s="1">
        <f t="shared" si="10"/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 x14ac:dyDescent="0.25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6"/>
        <v>3</v>
      </c>
      <c r="L88">
        <f t="shared" si="7"/>
        <v>2022</v>
      </c>
      <c r="M88" s="1">
        <v>2250</v>
      </c>
      <c r="N88" s="1">
        <v>3000</v>
      </c>
      <c r="O88">
        <v>2</v>
      </c>
      <c r="P88" s="1">
        <f t="shared" si="8"/>
        <v>6000</v>
      </c>
      <c r="Q88" s="1">
        <f t="shared" si="9"/>
        <v>300</v>
      </c>
      <c r="R88" s="1">
        <f t="shared" si="10"/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 x14ac:dyDescent="0.25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6"/>
        <v>3</v>
      </c>
      <c r="L89">
        <f t="shared" si="7"/>
        <v>2022</v>
      </c>
      <c r="M89" s="1">
        <v>2625</v>
      </c>
      <c r="N89" s="1">
        <v>3500</v>
      </c>
      <c r="O89">
        <v>1</v>
      </c>
      <c r="P89" s="1">
        <f t="shared" si="8"/>
        <v>3500</v>
      </c>
      <c r="Q89" s="1">
        <f t="shared" si="9"/>
        <v>175</v>
      </c>
      <c r="R89" s="1">
        <f t="shared" si="10"/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 x14ac:dyDescent="0.25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6"/>
        <v>3</v>
      </c>
      <c r="L90">
        <f t="shared" si="7"/>
        <v>2022</v>
      </c>
      <c r="M90" s="1">
        <v>737</v>
      </c>
      <c r="N90" s="1">
        <v>1100</v>
      </c>
      <c r="O90">
        <v>2</v>
      </c>
      <c r="P90" s="1">
        <f t="shared" si="8"/>
        <v>2200</v>
      </c>
      <c r="Q90" s="1">
        <f t="shared" si="9"/>
        <v>110</v>
      </c>
      <c r="R90" s="1">
        <f t="shared" si="10"/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 x14ac:dyDescent="0.25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6"/>
        <v>3</v>
      </c>
      <c r="L91">
        <f t="shared" si="7"/>
        <v>2022</v>
      </c>
      <c r="M91" s="1">
        <v>938</v>
      </c>
      <c r="N91" s="1">
        <v>1400</v>
      </c>
      <c r="O91">
        <v>1</v>
      </c>
      <c r="P91" s="1">
        <f t="shared" si="8"/>
        <v>1400</v>
      </c>
      <c r="Q91" s="1">
        <f t="shared" si="9"/>
        <v>0</v>
      </c>
      <c r="R91" s="1">
        <f t="shared" si="10"/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 x14ac:dyDescent="0.25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6"/>
        <v>3</v>
      </c>
      <c r="L92">
        <f t="shared" si="7"/>
        <v>2022</v>
      </c>
      <c r="M92" s="1">
        <v>1190</v>
      </c>
      <c r="N92" s="1">
        <v>1700</v>
      </c>
      <c r="O92">
        <v>3</v>
      </c>
      <c r="P92" s="1">
        <f t="shared" si="8"/>
        <v>5100</v>
      </c>
      <c r="Q92" s="1">
        <f t="shared" si="9"/>
        <v>255</v>
      </c>
      <c r="R92" s="1">
        <f t="shared" si="10"/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 x14ac:dyDescent="0.25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6"/>
        <v>3</v>
      </c>
      <c r="L93">
        <f t="shared" si="7"/>
        <v>2022</v>
      </c>
      <c r="M93" s="1">
        <v>1190</v>
      </c>
      <c r="N93" s="1">
        <v>1700</v>
      </c>
      <c r="O93">
        <v>3</v>
      </c>
      <c r="P93" s="1">
        <f t="shared" si="8"/>
        <v>5100</v>
      </c>
      <c r="Q93" s="1">
        <f t="shared" si="9"/>
        <v>255</v>
      </c>
      <c r="R93" s="1">
        <f t="shared" si="10"/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 x14ac:dyDescent="0.25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6"/>
        <v>3</v>
      </c>
      <c r="L94">
        <f t="shared" si="7"/>
        <v>2022</v>
      </c>
      <c r="M94" s="1">
        <v>1400</v>
      </c>
      <c r="N94" s="1">
        <v>2000</v>
      </c>
      <c r="O94">
        <v>1</v>
      </c>
      <c r="P94" s="1">
        <f t="shared" si="8"/>
        <v>2000</v>
      </c>
      <c r="Q94" s="1">
        <f t="shared" si="9"/>
        <v>100</v>
      </c>
      <c r="R94" s="1">
        <f t="shared" si="10"/>
        <v>2100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 x14ac:dyDescent="0.25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6"/>
        <v>3</v>
      </c>
      <c r="L95">
        <f t="shared" si="7"/>
        <v>2022</v>
      </c>
      <c r="M95" s="1">
        <v>1400</v>
      </c>
      <c r="N95" s="1">
        <v>2000</v>
      </c>
      <c r="O95">
        <v>1</v>
      </c>
      <c r="P95" s="1">
        <f t="shared" si="8"/>
        <v>2000</v>
      </c>
      <c r="Q95" s="1">
        <f t="shared" si="9"/>
        <v>100</v>
      </c>
      <c r="R95" s="1">
        <f t="shared" si="10"/>
        <v>2100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 x14ac:dyDescent="0.25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6"/>
        <v>3</v>
      </c>
      <c r="L96">
        <f t="shared" si="7"/>
        <v>2022</v>
      </c>
      <c r="M96" s="1">
        <v>975</v>
      </c>
      <c r="N96" s="1">
        <v>1500</v>
      </c>
      <c r="O96">
        <v>2</v>
      </c>
      <c r="P96" s="1">
        <f t="shared" si="8"/>
        <v>3000</v>
      </c>
      <c r="Q96" s="1">
        <f t="shared" si="9"/>
        <v>150</v>
      </c>
      <c r="R96" s="1">
        <f t="shared" si="10"/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 x14ac:dyDescent="0.25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6"/>
        <v>3</v>
      </c>
      <c r="L97">
        <f t="shared" si="7"/>
        <v>2022</v>
      </c>
      <c r="M97" s="1">
        <v>975</v>
      </c>
      <c r="N97" s="1">
        <v>1500</v>
      </c>
      <c r="O97">
        <v>2</v>
      </c>
      <c r="P97" s="1">
        <f t="shared" si="8"/>
        <v>3000</v>
      </c>
      <c r="Q97" s="1">
        <f t="shared" si="9"/>
        <v>150</v>
      </c>
      <c r="R97" s="1">
        <f t="shared" si="10"/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 x14ac:dyDescent="0.25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6"/>
        <v>3</v>
      </c>
      <c r="L98">
        <f t="shared" si="7"/>
        <v>2022</v>
      </c>
      <c r="M98" s="1">
        <v>1170</v>
      </c>
      <c r="N98" s="1">
        <v>1800</v>
      </c>
      <c r="O98">
        <v>1</v>
      </c>
      <c r="P98" s="1">
        <f t="shared" si="8"/>
        <v>1800</v>
      </c>
      <c r="Q98" s="1">
        <f t="shared" si="9"/>
        <v>0</v>
      </c>
      <c r="R98" s="1">
        <f t="shared" si="10"/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 x14ac:dyDescent="0.25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6"/>
        <v>3</v>
      </c>
      <c r="L99">
        <f t="shared" si="7"/>
        <v>2022</v>
      </c>
      <c r="M99" s="1">
        <v>1170</v>
      </c>
      <c r="N99" s="1">
        <v>1800</v>
      </c>
      <c r="O99">
        <v>1</v>
      </c>
      <c r="P99" s="1">
        <f t="shared" si="8"/>
        <v>1800</v>
      </c>
      <c r="Q99" s="1">
        <f t="shared" si="9"/>
        <v>0</v>
      </c>
      <c r="R99" s="1">
        <f t="shared" si="10"/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 x14ac:dyDescent="0.25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6"/>
        <v>3</v>
      </c>
      <c r="L100">
        <f t="shared" si="7"/>
        <v>2022</v>
      </c>
      <c r="M100" s="1">
        <v>1656</v>
      </c>
      <c r="N100" s="1">
        <v>2300</v>
      </c>
      <c r="O100">
        <v>2</v>
      </c>
      <c r="P100" s="1">
        <f t="shared" si="8"/>
        <v>4600</v>
      </c>
      <c r="Q100" s="1">
        <f t="shared" si="9"/>
        <v>230</v>
      </c>
      <c r="R100" s="1">
        <f t="shared" si="10"/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 x14ac:dyDescent="0.25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6"/>
        <v>3</v>
      </c>
      <c r="L101">
        <f t="shared" si="7"/>
        <v>2022</v>
      </c>
      <c r="M101" s="1">
        <v>1656</v>
      </c>
      <c r="N101" s="1">
        <v>2300</v>
      </c>
      <c r="O101">
        <v>2</v>
      </c>
      <c r="P101" s="1">
        <f t="shared" si="8"/>
        <v>4600</v>
      </c>
      <c r="Q101" s="1">
        <f t="shared" si="9"/>
        <v>230</v>
      </c>
      <c r="R101" s="1">
        <f t="shared" si="10"/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 x14ac:dyDescent="0.25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6"/>
        <v>3</v>
      </c>
      <c r="L102">
        <f t="shared" si="7"/>
        <v>2022</v>
      </c>
      <c r="M102" s="1">
        <v>1872</v>
      </c>
      <c r="N102" s="1">
        <v>2600</v>
      </c>
      <c r="O102">
        <v>1</v>
      </c>
      <c r="P102" s="1">
        <f t="shared" si="8"/>
        <v>2600</v>
      </c>
      <c r="Q102" s="1">
        <f t="shared" si="9"/>
        <v>130</v>
      </c>
      <c r="R102" s="1">
        <f t="shared" si="10"/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 x14ac:dyDescent="0.25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6"/>
        <v>3</v>
      </c>
      <c r="L103">
        <f t="shared" si="7"/>
        <v>2022</v>
      </c>
      <c r="M103" s="1">
        <v>1872</v>
      </c>
      <c r="N103" s="1">
        <v>2600</v>
      </c>
      <c r="O103">
        <v>1</v>
      </c>
      <c r="P103" s="1">
        <f t="shared" si="8"/>
        <v>2600</v>
      </c>
      <c r="Q103" s="1">
        <f t="shared" si="9"/>
        <v>130</v>
      </c>
      <c r="R103" s="1">
        <f t="shared" si="10"/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 x14ac:dyDescent="0.25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6"/>
        <v>1</v>
      </c>
      <c r="L104">
        <f t="shared" si="7"/>
        <v>2023</v>
      </c>
      <c r="M104" s="1">
        <v>840</v>
      </c>
      <c r="N104" s="1">
        <v>1200</v>
      </c>
      <c r="O104">
        <v>2</v>
      </c>
      <c r="P104" s="1">
        <f t="shared" si="8"/>
        <v>2400</v>
      </c>
      <c r="Q104" s="1">
        <f t="shared" si="9"/>
        <v>120</v>
      </c>
      <c r="R104" s="1">
        <f t="shared" si="10"/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 x14ac:dyDescent="0.25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6"/>
        <v>1</v>
      </c>
      <c r="L105">
        <f t="shared" si="7"/>
        <v>2023</v>
      </c>
      <c r="M105" s="1">
        <v>1460</v>
      </c>
      <c r="N105" s="1">
        <v>2000</v>
      </c>
      <c r="O105">
        <v>2</v>
      </c>
      <c r="P105" s="1">
        <f t="shared" si="8"/>
        <v>4000</v>
      </c>
      <c r="Q105" s="1">
        <f t="shared" si="9"/>
        <v>200</v>
      </c>
      <c r="R105" s="1">
        <f t="shared" si="10"/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 x14ac:dyDescent="0.25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6"/>
        <v>1</v>
      </c>
      <c r="L106">
        <f t="shared" si="7"/>
        <v>2023</v>
      </c>
      <c r="M106" s="1">
        <v>1050</v>
      </c>
      <c r="N106" s="1">
        <v>1500</v>
      </c>
      <c r="O106">
        <v>1</v>
      </c>
      <c r="P106" s="1">
        <f t="shared" si="8"/>
        <v>1500</v>
      </c>
      <c r="Q106" s="1">
        <f t="shared" si="9"/>
        <v>0</v>
      </c>
      <c r="R106" s="1">
        <f t="shared" si="10"/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 x14ac:dyDescent="0.25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6"/>
        <v>1</v>
      </c>
      <c r="L107">
        <f t="shared" si="7"/>
        <v>2023</v>
      </c>
      <c r="M107" s="1">
        <v>1825</v>
      </c>
      <c r="N107" s="1">
        <v>2500</v>
      </c>
      <c r="O107">
        <v>1</v>
      </c>
      <c r="P107" s="1">
        <f t="shared" si="8"/>
        <v>2500</v>
      </c>
      <c r="Q107" s="1">
        <f t="shared" si="9"/>
        <v>125</v>
      </c>
      <c r="R107" s="1">
        <f t="shared" si="10"/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 x14ac:dyDescent="0.25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6"/>
        <v>1</v>
      </c>
      <c r="L108">
        <f t="shared" si="7"/>
        <v>2023</v>
      </c>
      <c r="M108" s="1">
        <v>1260</v>
      </c>
      <c r="N108" s="1">
        <v>1800</v>
      </c>
      <c r="O108">
        <v>3</v>
      </c>
      <c r="P108" s="1">
        <f t="shared" si="8"/>
        <v>5400</v>
      </c>
      <c r="Q108" s="1">
        <f t="shared" si="9"/>
        <v>270</v>
      </c>
      <c r="R108" s="1">
        <f t="shared" si="10"/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 x14ac:dyDescent="0.25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6"/>
        <v>1</v>
      </c>
      <c r="L109">
        <f t="shared" si="7"/>
        <v>2023</v>
      </c>
      <c r="M109" s="1">
        <v>1105</v>
      </c>
      <c r="N109" s="1">
        <v>1700</v>
      </c>
      <c r="O109">
        <v>3</v>
      </c>
      <c r="P109" s="1">
        <f t="shared" si="8"/>
        <v>5100</v>
      </c>
      <c r="Q109" s="1">
        <f t="shared" si="9"/>
        <v>255</v>
      </c>
      <c r="R109" s="1">
        <f t="shared" si="10"/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 x14ac:dyDescent="0.25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6"/>
        <v>1</v>
      </c>
      <c r="L110">
        <f t="shared" si="7"/>
        <v>2023</v>
      </c>
      <c r="M110" s="1">
        <v>1470</v>
      </c>
      <c r="N110" s="1">
        <v>2100</v>
      </c>
      <c r="O110">
        <v>1</v>
      </c>
      <c r="P110" s="1">
        <f t="shared" si="8"/>
        <v>2100</v>
      </c>
      <c r="Q110" s="1">
        <f t="shared" si="9"/>
        <v>105</v>
      </c>
      <c r="R110" s="1">
        <f t="shared" si="10"/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 x14ac:dyDescent="0.25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6"/>
        <v>1</v>
      </c>
      <c r="L111">
        <f t="shared" si="7"/>
        <v>2023</v>
      </c>
      <c r="M111" s="1">
        <v>1470</v>
      </c>
      <c r="N111" s="1">
        <v>2100</v>
      </c>
      <c r="O111">
        <v>1</v>
      </c>
      <c r="P111" s="1">
        <f t="shared" si="8"/>
        <v>2100</v>
      </c>
      <c r="Q111" s="1">
        <f t="shared" si="9"/>
        <v>105</v>
      </c>
      <c r="R111" s="1">
        <f t="shared" si="10"/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25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6"/>
        <v>1</v>
      </c>
      <c r="L112">
        <f t="shared" si="7"/>
        <v>2023</v>
      </c>
      <c r="M112" s="1">
        <v>1365</v>
      </c>
      <c r="N112" s="1">
        <v>2100</v>
      </c>
      <c r="O112">
        <v>1</v>
      </c>
      <c r="P112" s="1">
        <f t="shared" si="8"/>
        <v>2100</v>
      </c>
      <c r="Q112" s="1">
        <f t="shared" si="9"/>
        <v>105</v>
      </c>
      <c r="R112" s="1">
        <f t="shared" si="10"/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 x14ac:dyDescent="0.25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6"/>
        <v>1</v>
      </c>
      <c r="L113">
        <f t="shared" si="7"/>
        <v>2023</v>
      </c>
      <c r="M113" s="1">
        <v>896.99999999999989</v>
      </c>
      <c r="N113" s="1">
        <v>1300</v>
      </c>
      <c r="O113">
        <v>2</v>
      </c>
      <c r="P113" s="1">
        <f t="shared" si="8"/>
        <v>2600</v>
      </c>
      <c r="Q113" s="1">
        <f t="shared" si="9"/>
        <v>130</v>
      </c>
      <c r="R113" s="1">
        <f t="shared" si="10"/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 x14ac:dyDescent="0.25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6"/>
        <v>1</v>
      </c>
      <c r="L114">
        <f t="shared" si="7"/>
        <v>2023</v>
      </c>
      <c r="M114" s="1">
        <v>896.99999999999989</v>
      </c>
      <c r="N114" s="1">
        <v>1300</v>
      </c>
      <c r="O114">
        <v>2</v>
      </c>
      <c r="P114" s="1">
        <f t="shared" si="8"/>
        <v>2600</v>
      </c>
      <c r="Q114" s="1">
        <f t="shared" si="9"/>
        <v>130</v>
      </c>
      <c r="R114" s="1">
        <f t="shared" si="10"/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 x14ac:dyDescent="0.25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6"/>
        <v>1</v>
      </c>
      <c r="L115">
        <f t="shared" si="7"/>
        <v>2023</v>
      </c>
      <c r="M115" s="1">
        <v>1035</v>
      </c>
      <c r="N115" s="1">
        <v>1500</v>
      </c>
      <c r="O115">
        <v>2</v>
      </c>
      <c r="P115" s="1">
        <f t="shared" si="8"/>
        <v>3000</v>
      </c>
      <c r="Q115" s="1">
        <f t="shared" si="9"/>
        <v>150</v>
      </c>
      <c r="R115" s="1">
        <f t="shared" si="10"/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 x14ac:dyDescent="0.25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6"/>
        <v>1</v>
      </c>
      <c r="L116">
        <f t="shared" si="7"/>
        <v>2023</v>
      </c>
      <c r="M116" s="1">
        <v>1104</v>
      </c>
      <c r="N116" s="1">
        <v>1600</v>
      </c>
      <c r="O116">
        <v>1</v>
      </c>
      <c r="P116" s="1">
        <f t="shared" si="8"/>
        <v>1600</v>
      </c>
      <c r="Q116" s="1">
        <f t="shared" si="9"/>
        <v>0</v>
      </c>
      <c r="R116" s="1">
        <f t="shared" si="10"/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 x14ac:dyDescent="0.25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6"/>
        <v>1</v>
      </c>
      <c r="L117">
        <f t="shared" si="7"/>
        <v>2023</v>
      </c>
      <c r="M117" s="1">
        <v>1104</v>
      </c>
      <c r="N117" s="1">
        <v>1600</v>
      </c>
      <c r="O117">
        <v>1</v>
      </c>
      <c r="P117" s="1">
        <f t="shared" si="8"/>
        <v>1600</v>
      </c>
      <c r="Q117" s="1">
        <f t="shared" si="9"/>
        <v>0</v>
      </c>
      <c r="R117" s="1">
        <f t="shared" si="10"/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 x14ac:dyDescent="0.25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6"/>
        <v>1</v>
      </c>
      <c r="L118">
        <f t="shared" si="7"/>
        <v>2023</v>
      </c>
      <c r="M118" s="1">
        <v>1242</v>
      </c>
      <c r="N118" s="1">
        <v>1800</v>
      </c>
      <c r="O118">
        <v>1</v>
      </c>
      <c r="P118" s="1">
        <f t="shared" si="8"/>
        <v>1800</v>
      </c>
      <c r="Q118" s="1">
        <f t="shared" si="9"/>
        <v>0</v>
      </c>
      <c r="R118" s="1">
        <f t="shared" si="10"/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 x14ac:dyDescent="0.25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6"/>
        <v>1</v>
      </c>
      <c r="L119">
        <f t="shared" si="7"/>
        <v>2023</v>
      </c>
      <c r="M119" s="1">
        <v>1496</v>
      </c>
      <c r="N119" s="1">
        <v>2200</v>
      </c>
      <c r="O119">
        <v>2</v>
      </c>
      <c r="P119" s="1">
        <f t="shared" si="8"/>
        <v>4400</v>
      </c>
      <c r="Q119" s="1">
        <f t="shared" si="9"/>
        <v>220</v>
      </c>
      <c r="R119" s="1">
        <f t="shared" si="10"/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 x14ac:dyDescent="0.25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6"/>
        <v>1</v>
      </c>
      <c r="L120">
        <f t="shared" si="7"/>
        <v>2023</v>
      </c>
      <c r="M120" s="1">
        <v>1496</v>
      </c>
      <c r="N120" s="1">
        <v>2200</v>
      </c>
      <c r="O120">
        <v>2</v>
      </c>
      <c r="P120" s="1">
        <f t="shared" si="8"/>
        <v>4400</v>
      </c>
      <c r="Q120" s="1">
        <f t="shared" si="9"/>
        <v>220</v>
      </c>
      <c r="R120" s="1">
        <f t="shared" si="10"/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 x14ac:dyDescent="0.25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6"/>
        <v>1</v>
      </c>
      <c r="L121">
        <f t="shared" si="7"/>
        <v>2023</v>
      </c>
      <c r="M121" s="1">
        <v>2080</v>
      </c>
      <c r="N121" s="1">
        <v>3200</v>
      </c>
      <c r="O121">
        <v>2</v>
      </c>
      <c r="P121" s="1">
        <f t="shared" si="8"/>
        <v>6400</v>
      </c>
      <c r="Q121" s="1">
        <f t="shared" si="9"/>
        <v>320</v>
      </c>
      <c r="R121" s="1">
        <f t="shared" si="10"/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 x14ac:dyDescent="0.25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6"/>
        <v>1</v>
      </c>
      <c r="L122">
        <f t="shared" si="7"/>
        <v>2023</v>
      </c>
      <c r="M122" s="1">
        <v>1700.0000000000002</v>
      </c>
      <c r="N122" s="1">
        <v>2500</v>
      </c>
      <c r="O122">
        <v>1</v>
      </c>
      <c r="P122" s="1">
        <f t="shared" si="8"/>
        <v>2500</v>
      </c>
      <c r="Q122" s="1">
        <f t="shared" si="9"/>
        <v>125</v>
      </c>
      <c r="R122" s="1">
        <f t="shared" si="10"/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 x14ac:dyDescent="0.25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6"/>
        <v>1</v>
      </c>
      <c r="L123">
        <f t="shared" si="7"/>
        <v>2023</v>
      </c>
      <c r="M123" s="1">
        <v>1700.0000000000002</v>
      </c>
      <c r="N123" s="1">
        <v>2500</v>
      </c>
      <c r="O123">
        <v>1</v>
      </c>
      <c r="P123" s="1">
        <f t="shared" si="8"/>
        <v>2500</v>
      </c>
      <c r="Q123" s="1">
        <f t="shared" si="9"/>
        <v>125</v>
      </c>
      <c r="R123" s="1">
        <f t="shared" si="10"/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 x14ac:dyDescent="0.25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6"/>
        <v>1</v>
      </c>
      <c r="L124">
        <f t="shared" si="7"/>
        <v>2023</v>
      </c>
      <c r="M124" s="1">
        <v>2405</v>
      </c>
      <c r="N124" s="1">
        <v>3700</v>
      </c>
      <c r="O124">
        <v>1</v>
      </c>
      <c r="P124" s="1">
        <f t="shared" si="8"/>
        <v>3700</v>
      </c>
      <c r="Q124" s="1">
        <f t="shared" si="9"/>
        <v>185</v>
      </c>
      <c r="R124" s="1">
        <f t="shared" si="10"/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 x14ac:dyDescent="0.25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6"/>
        <v>1</v>
      </c>
      <c r="L125">
        <f t="shared" si="7"/>
        <v>2023</v>
      </c>
      <c r="M125" s="1">
        <v>780</v>
      </c>
      <c r="N125" s="1">
        <v>1300</v>
      </c>
      <c r="O125">
        <v>2</v>
      </c>
      <c r="P125" s="1">
        <f t="shared" si="8"/>
        <v>2600</v>
      </c>
      <c r="Q125" s="1">
        <f t="shared" si="9"/>
        <v>130</v>
      </c>
      <c r="R125" s="1">
        <f t="shared" si="10"/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 x14ac:dyDescent="0.25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6"/>
        <v>1</v>
      </c>
      <c r="L126">
        <f t="shared" si="7"/>
        <v>2023</v>
      </c>
      <c r="M126" s="1">
        <v>960</v>
      </c>
      <c r="N126" s="1">
        <v>1600</v>
      </c>
      <c r="O126">
        <v>1</v>
      </c>
      <c r="P126" s="1">
        <f t="shared" si="8"/>
        <v>1600</v>
      </c>
      <c r="Q126" s="1">
        <f t="shared" si="9"/>
        <v>0</v>
      </c>
      <c r="R126" s="1">
        <f t="shared" si="10"/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 x14ac:dyDescent="0.25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6"/>
        <v>1</v>
      </c>
      <c r="L127">
        <f t="shared" si="7"/>
        <v>2023</v>
      </c>
      <c r="M127" s="1">
        <v>1292</v>
      </c>
      <c r="N127" s="1">
        <v>1900</v>
      </c>
      <c r="O127">
        <v>3</v>
      </c>
      <c r="P127" s="1">
        <f t="shared" si="8"/>
        <v>5700</v>
      </c>
      <c r="Q127" s="1">
        <f t="shared" si="9"/>
        <v>285</v>
      </c>
      <c r="R127" s="1">
        <f t="shared" si="10"/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 x14ac:dyDescent="0.25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6"/>
        <v>1</v>
      </c>
      <c r="L128">
        <f t="shared" si="7"/>
        <v>2023</v>
      </c>
      <c r="M128" s="1">
        <v>1496</v>
      </c>
      <c r="N128" s="1">
        <v>2200</v>
      </c>
      <c r="O128">
        <v>1</v>
      </c>
      <c r="P128" s="1">
        <f t="shared" si="8"/>
        <v>2200</v>
      </c>
      <c r="Q128" s="1">
        <f t="shared" si="9"/>
        <v>110</v>
      </c>
      <c r="R128" s="1">
        <f t="shared" si="10"/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 x14ac:dyDescent="0.25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6"/>
        <v>1</v>
      </c>
      <c r="L129">
        <f t="shared" si="7"/>
        <v>2023</v>
      </c>
      <c r="M129" s="1">
        <v>1340</v>
      </c>
      <c r="N129" s="1">
        <v>2000</v>
      </c>
      <c r="O129">
        <v>2</v>
      </c>
      <c r="P129" s="1">
        <f t="shared" si="8"/>
        <v>4000</v>
      </c>
      <c r="Q129" s="1">
        <f t="shared" si="9"/>
        <v>200</v>
      </c>
      <c r="R129" s="1">
        <f t="shared" si="10"/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 x14ac:dyDescent="0.25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ref="K130:K193" si="11">MONTH(J130)</f>
        <v>1</v>
      </c>
      <c r="L130">
        <f t="shared" ref="L130:L193" si="12">YEAR(J130)</f>
        <v>2023</v>
      </c>
      <c r="M130" s="1">
        <v>1541</v>
      </c>
      <c r="N130" s="1">
        <v>2300</v>
      </c>
      <c r="O130">
        <v>1</v>
      </c>
      <c r="P130" s="1">
        <f t="shared" ref="P130:P193" si="13">N130*O130</f>
        <v>2300</v>
      </c>
      <c r="Q130" s="1">
        <f t="shared" ref="Q130:Q193" si="14">IF(P130&gt;=2000,P130*5%,0)</f>
        <v>115</v>
      </c>
      <c r="R130" s="1">
        <f t="shared" ref="R130:R193" si="15"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 x14ac:dyDescent="0.25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si="11"/>
        <v>1</v>
      </c>
      <c r="L131">
        <f t="shared" si="12"/>
        <v>2023</v>
      </c>
      <c r="M131" s="1">
        <v>2250</v>
      </c>
      <c r="N131" s="1">
        <v>3000</v>
      </c>
      <c r="O131">
        <v>2</v>
      </c>
      <c r="P131" s="1">
        <f t="shared" si="13"/>
        <v>6000</v>
      </c>
      <c r="Q131" s="1">
        <f t="shared" si="14"/>
        <v>300</v>
      </c>
      <c r="R131" s="1">
        <f t="shared" si="15"/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 x14ac:dyDescent="0.25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11"/>
        <v>1</v>
      </c>
      <c r="L132">
        <f t="shared" si="12"/>
        <v>2023</v>
      </c>
      <c r="M132" s="1">
        <v>2625</v>
      </c>
      <c r="N132" s="1">
        <v>3500</v>
      </c>
      <c r="O132">
        <v>1</v>
      </c>
      <c r="P132" s="1">
        <f t="shared" si="13"/>
        <v>3500</v>
      </c>
      <c r="Q132" s="1">
        <f t="shared" si="14"/>
        <v>175</v>
      </c>
      <c r="R132" s="1">
        <f t="shared" si="15"/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 x14ac:dyDescent="0.25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11"/>
        <v>1</v>
      </c>
      <c r="L133">
        <f t="shared" si="12"/>
        <v>2023</v>
      </c>
      <c r="M133" s="1">
        <v>737</v>
      </c>
      <c r="N133" s="1">
        <v>1100</v>
      </c>
      <c r="O133">
        <v>2</v>
      </c>
      <c r="P133" s="1">
        <f t="shared" si="13"/>
        <v>2200</v>
      </c>
      <c r="Q133" s="1">
        <f t="shared" si="14"/>
        <v>110</v>
      </c>
      <c r="R133" s="1">
        <f t="shared" si="15"/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 x14ac:dyDescent="0.25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11"/>
        <v>1</v>
      </c>
      <c r="L134">
        <f t="shared" si="12"/>
        <v>2023</v>
      </c>
      <c r="M134" s="1">
        <v>737</v>
      </c>
      <c r="N134" s="1">
        <v>1100</v>
      </c>
      <c r="O134">
        <v>2</v>
      </c>
      <c r="P134" s="1">
        <f t="shared" si="13"/>
        <v>2200</v>
      </c>
      <c r="Q134" s="1">
        <f t="shared" si="14"/>
        <v>110</v>
      </c>
      <c r="R134" s="1">
        <f t="shared" si="15"/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 x14ac:dyDescent="0.25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11"/>
        <v>1</v>
      </c>
      <c r="L135">
        <f t="shared" si="12"/>
        <v>2023</v>
      </c>
      <c r="M135" s="1">
        <v>938</v>
      </c>
      <c r="N135" s="1">
        <v>1400</v>
      </c>
      <c r="O135">
        <v>1</v>
      </c>
      <c r="P135" s="1">
        <f t="shared" si="13"/>
        <v>1400</v>
      </c>
      <c r="Q135" s="1">
        <f t="shared" si="14"/>
        <v>0</v>
      </c>
      <c r="R135" s="1">
        <f t="shared" si="15"/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 x14ac:dyDescent="0.25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11"/>
        <v>1</v>
      </c>
      <c r="L136">
        <f t="shared" si="12"/>
        <v>2023</v>
      </c>
      <c r="M136" s="1">
        <v>938</v>
      </c>
      <c r="N136" s="1">
        <v>1400</v>
      </c>
      <c r="O136">
        <v>1</v>
      </c>
      <c r="P136" s="1">
        <f t="shared" si="13"/>
        <v>1400</v>
      </c>
      <c r="Q136" s="1">
        <f t="shared" si="14"/>
        <v>0</v>
      </c>
      <c r="R136" s="1">
        <f t="shared" si="15"/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 x14ac:dyDescent="0.25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11"/>
        <v>1</v>
      </c>
      <c r="L137">
        <f t="shared" si="12"/>
        <v>2023</v>
      </c>
      <c r="M137" s="1">
        <v>1190</v>
      </c>
      <c r="N137" s="1">
        <v>1700</v>
      </c>
      <c r="O137">
        <v>3</v>
      </c>
      <c r="P137" s="1">
        <f t="shared" si="13"/>
        <v>5100</v>
      </c>
      <c r="Q137" s="1">
        <f t="shared" si="14"/>
        <v>255</v>
      </c>
      <c r="R137" s="1">
        <f t="shared" si="15"/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 x14ac:dyDescent="0.25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11"/>
        <v>1</v>
      </c>
      <c r="L138">
        <f t="shared" si="12"/>
        <v>2023</v>
      </c>
      <c r="M138" s="1">
        <v>1190</v>
      </c>
      <c r="N138" s="1">
        <v>1700</v>
      </c>
      <c r="O138">
        <v>3</v>
      </c>
      <c r="P138" s="1">
        <f t="shared" si="13"/>
        <v>5100</v>
      </c>
      <c r="Q138" s="1">
        <f t="shared" si="14"/>
        <v>255</v>
      </c>
      <c r="R138" s="1">
        <f t="shared" si="15"/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 x14ac:dyDescent="0.25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11"/>
        <v>1</v>
      </c>
      <c r="L139">
        <f t="shared" si="12"/>
        <v>2023</v>
      </c>
      <c r="M139" s="1">
        <v>1400</v>
      </c>
      <c r="N139" s="1">
        <v>2000</v>
      </c>
      <c r="O139">
        <v>1</v>
      </c>
      <c r="P139" s="1">
        <f t="shared" si="13"/>
        <v>2000</v>
      </c>
      <c r="Q139" s="1">
        <f t="shared" si="14"/>
        <v>100</v>
      </c>
      <c r="R139" s="1">
        <f t="shared" si="15"/>
        <v>2100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 x14ac:dyDescent="0.25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11"/>
        <v>1</v>
      </c>
      <c r="L140">
        <f t="shared" si="12"/>
        <v>2023</v>
      </c>
      <c r="M140" s="1">
        <v>1400</v>
      </c>
      <c r="N140" s="1">
        <v>2000</v>
      </c>
      <c r="O140">
        <v>1</v>
      </c>
      <c r="P140" s="1">
        <f t="shared" si="13"/>
        <v>2000</v>
      </c>
      <c r="Q140" s="1">
        <f t="shared" si="14"/>
        <v>100</v>
      </c>
      <c r="R140" s="1">
        <f t="shared" si="15"/>
        <v>2100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 x14ac:dyDescent="0.25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11"/>
        <v>1</v>
      </c>
      <c r="L141">
        <f t="shared" si="12"/>
        <v>2023</v>
      </c>
      <c r="M141" s="1">
        <v>975</v>
      </c>
      <c r="N141" s="1">
        <v>1500</v>
      </c>
      <c r="O141">
        <v>2</v>
      </c>
      <c r="P141" s="1">
        <f t="shared" si="13"/>
        <v>3000</v>
      </c>
      <c r="Q141" s="1">
        <f t="shared" si="14"/>
        <v>150</v>
      </c>
      <c r="R141" s="1">
        <f t="shared" si="15"/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 x14ac:dyDescent="0.25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11"/>
        <v>1</v>
      </c>
      <c r="L142">
        <f t="shared" si="12"/>
        <v>2023</v>
      </c>
      <c r="M142" s="1">
        <v>975</v>
      </c>
      <c r="N142" s="1">
        <v>1500</v>
      </c>
      <c r="O142">
        <v>2</v>
      </c>
      <c r="P142" s="1">
        <f t="shared" si="13"/>
        <v>3000</v>
      </c>
      <c r="Q142" s="1">
        <f t="shared" si="14"/>
        <v>150</v>
      </c>
      <c r="R142" s="1">
        <f t="shared" si="15"/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 x14ac:dyDescent="0.25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11"/>
        <v>1</v>
      </c>
      <c r="L143">
        <f t="shared" si="12"/>
        <v>2023</v>
      </c>
      <c r="M143" s="1">
        <v>1170</v>
      </c>
      <c r="N143" s="1">
        <v>1800</v>
      </c>
      <c r="O143">
        <v>1</v>
      </c>
      <c r="P143" s="1">
        <f t="shared" si="13"/>
        <v>1800</v>
      </c>
      <c r="Q143" s="1">
        <f t="shared" si="14"/>
        <v>0</v>
      </c>
      <c r="R143" s="1">
        <f t="shared" si="15"/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 x14ac:dyDescent="0.25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11"/>
        <v>1</v>
      </c>
      <c r="L144">
        <f t="shared" si="12"/>
        <v>2023</v>
      </c>
      <c r="M144" s="1">
        <v>1170</v>
      </c>
      <c r="N144" s="1">
        <v>1800</v>
      </c>
      <c r="O144">
        <v>1</v>
      </c>
      <c r="P144" s="1">
        <f t="shared" si="13"/>
        <v>1800</v>
      </c>
      <c r="Q144" s="1">
        <f t="shared" si="14"/>
        <v>0</v>
      </c>
      <c r="R144" s="1">
        <f t="shared" si="15"/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 x14ac:dyDescent="0.25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11"/>
        <v>1</v>
      </c>
      <c r="L145">
        <f t="shared" si="12"/>
        <v>2023</v>
      </c>
      <c r="M145" s="1">
        <v>1656</v>
      </c>
      <c r="N145" s="1">
        <v>2300</v>
      </c>
      <c r="O145">
        <v>2</v>
      </c>
      <c r="P145" s="1">
        <f t="shared" si="13"/>
        <v>4600</v>
      </c>
      <c r="Q145" s="1">
        <f t="shared" si="14"/>
        <v>230</v>
      </c>
      <c r="R145" s="1">
        <f t="shared" si="15"/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 x14ac:dyDescent="0.25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11"/>
        <v>1</v>
      </c>
      <c r="L146">
        <f t="shared" si="12"/>
        <v>2023</v>
      </c>
      <c r="M146" s="1">
        <v>1656</v>
      </c>
      <c r="N146" s="1">
        <v>2300</v>
      </c>
      <c r="O146">
        <v>2</v>
      </c>
      <c r="P146" s="1">
        <f t="shared" si="13"/>
        <v>4600</v>
      </c>
      <c r="Q146" s="1">
        <f t="shared" si="14"/>
        <v>230</v>
      </c>
      <c r="R146" s="1">
        <f t="shared" si="15"/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 x14ac:dyDescent="0.25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11"/>
        <v>1</v>
      </c>
      <c r="L147">
        <f t="shared" si="12"/>
        <v>2023</v>
      </c>
      <c r="M147" s="1">
        <v>1872</v>
      </c>
      <c r="N147" s="1">
        <v>2600</v>
      </c>
      <c r="O147">
        <v>1</v>
      </c>
      <c r="P147" s="1">
        <f t="shared" si="13"/>
        <v>2600</v>
      </c>
      <c r="Q147" s="1">
        <f t="shared" si="14"/>
        <v>130</v>
      </c>
      <c r="R147" s="1">
        <f t="shared" si="15"/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 x14ac:dyDescent="0.25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11"/>
        <v>1</v>
      </c>
      <c r="L148">
        <f t="shared" si="12"/>
        <v>2023</v>
      </c>
      <c r="M148" s="1">
        <v>1872</v>
      </c>
      <c r="N148" s="1">
        <v>2600</v>
      </c>
      <c r="O148">
        <v>1</v>
      </c>
      <c r="P148" s="1">
        <f t="shared" si="13"/>
        <v>2600</v>
      </c>
      <c r="Q148" s="1">
        <f t="shared" si="14"/>
        <v>130</v>
      </c>
      <c r="R148" s="1">
        <f t="shared" si="15"/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 x14ac:dyDescent="0.25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11"/>
        <v>2</v>
      </c>
      <c r="L149">
        <f t="shared" si="12"/>
        <v>2023</v>
      </c>
      <c r="M149" s="1">
        <v>90</v>
      </c>
      <c r="N149" s="1">
        <v>150</v>
      </c>
      <c r="O149">
        <v>2</v>
      </c>
      <c r="P149" s="1">
        <f t="shared" si="13"/>
        <v>300</v>
      </c>
      <c r="Q149" s="1">
        <f t="shared" si="14"/>
        <v>0</v>
      </c>
      <c r="R149" s="1">
        <f t="shared" si="15"/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 x14ac:dyDescent="0.25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11"/>
        <v>2</v>
      </c>
      <c r="L150">
        <f t="shared" si="12"/>
        <v>2023</v>
      </c>
      <c r="M150" s="1">
        <v>840</v>
      </c>
      <c r="N150" s="1">
        <v>1200</v>
      </c>
      <c r="O150">
        <v>2</v>
      </c>
      <c r="P150" s="1">
        <f t="shared" si="13"/>
        <v>2400</v>
      </c>
      <c r="Q150" s="1">
        <f t="shared" si="14"/>
        <v>120</v>
      </c>
      <c r="R150" s="1">
        <f t="shared" si="15"/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 x14ac:dyDescent="0.25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11"/>
        <v>2</v>
      </c>
      <c r="L151">
        <f t="shared" si="12"/>
        <v>2023</v>
      </c>
      <c r="M151" s="1">
        <v>120</v>
      </c>
      <c r="N151" s="1">
        <v>200</v>
      </c>
      <c r="O151">
        <v>1</v>
      </c>
      <c r="P151" s="1">
        <f t="shared" si="13"/>
        <v>200</v>
      </c>
      <c r="Q151" s="1">
        <f t="shared" si="14"/>
        <v>0</v>
      </c>
      <c r="R151" s="1">
        <f t="shared" si="15"/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 x14ac:dyDescent="0.25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11"/>
        <v>2</v>
      </c>
      <c r="L152">
        <f t="shared" si="12"/>
        <v>2023</v>
      </c>
      <c r="M152" s="1">
        <v>1050</v>
      </c>
      <c r="N152" s="1">
        <v>1500</v>
      </c>
      <c r="O152">
        <v>1</v>
      </c>
      <c r="P152" s="1">
        <f t="shared" si="13"/>
        <v>1500</v>
      </c>
      <c r="Q152" s="1">
        <f t="shared" si="14"/>
        <v>0</v>
      </c>
      <c r="R152" s="1">
        <f t="shared" si="15"/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 x14ac:dyDescent="0.25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11"/>
        <v>2</v>
      </c>
      <c r="L153">
        <f t="shared" si="12"/>
        <v>2023</v>
      </c>
      <c r="M153" s="1">
        <v>240</v>
      </c>
      <c r="N153" s="1">
        <v>400</v>
      </c>
      <c r="O153">
        <v>3</v>
      </c>
      <c r="P153" s="1">
        <f t="shared" si="13"/>
        <v>1200</v>
      </c>
      <c r="Q153" s="1">
        <f t="shared" si="14"/>
        <v>0</v>
      </c>
      <c r="R153" s="1">
        <f t="shared" si="15"/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 x14ac:dyDescent="0.25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11"/>
        <v>2</v>
      </c>
      <c r="L154">
        <f t="shared" si="12"/>
        <v>2023</v>
      </c>
      <c r="M154" s="1">
        <v>1260</v>
      </c>
      <c r="N154" s="1">
        <v>1800</v>
      </c>
      <c r="O154">
        <v>3</v>
      </c>
      <c r="P154" s="1">
        <f t="shared" si="13"/>
        <v>5400</v>
      </c>
      <c r="Q154" s="1">
        <f t="shared" si="14"/>
        <v>270</v>
      </c>
      <c r="R154" s="1">
        <f t="shared" si="15"/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 x14ac:dyDescent="0.25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11"/>
        <v>2</v>
      </c>
      <c r="L155">
        <f t="shared" si="12"/>
        <v>2023</v>
      </c>
      <c r="M155" s="1">
        <v>360</v>
      </c>
      <c r="N155" s="1">
        <v>600</v>
      </c>
      <c r="O155">
        <v>1</v>
      </c>
      <c r="P155" s="1">
        <f t="shared" si="13"/>
        <v>600</v>
      </c>
      <c r="Q155" s="1">
        <f t="shared" si="14"/>
        <v>0</v>
      </c>
      <c r="R155" s="1">
        <f t="shared" si="15"/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 x14ac:dyDescent="0.25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11"/>
        <v>2</v>
      </c>
      <c r="L156">
        <f t="shared" si="12"/>
        <v>2023</v>
      </c>
      <c r="M156" s="1">
        <v>1470</v>
      </c>
      <c r="N156" s="1">
        <v>2100</v>
      </c>
      <c r="O156">
        <v>1</v>
      </c>
      <c r="P156" s="1">
        <f t="shared" si="13"/>
        <v>2100</v>
      </c>
      <c r="Q156" s="1">
        <f t="shared" si="14"/>
        <v>105</v>
      </c>
      <c r="R156" s="1">
        <f t="shared" si="15"/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 x14ac:dyDescent="0.25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11"/>
        <v>2</v>
      </c>
      <c r="L157">
        <f t="shared" si="12"/>
        <v>2023</v>
      </c>
      <c r="M157" s="1">
        <v>1296</v>
      </c>
      <c r="N157" s="1">
        <v>1800</v>
      </c>
      <c r="O157">
        <v>2</v>
      </c>
      <c r="P157" s="1">
        <f t="shared" si="13"/>
        <v>3600</v>
      </c>
      <c r="Q157" s="1">
        <f t="shared" si="14"/>
        <v>180</v>
      </c>
      <c r="R157" s="1">
        <f t="shared" si="15"/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 x14ac:dyDescent="0.25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11"/>
        <v>2</v>
      </c>
      <c r="L158">
        <f t="shared" si="12"/>
        <v>2023</v>
      </c>
      <c r="M158" s="1">
        <v>896.99999999999989</v>
      </c>
      <c r="N158" s="1">
        <v>1300</v>
      </c>
      <c r="O158">
        <v>2</v>
      </c>
      <c r="P158" s="1">
        <f t="shared" si="13"/>
        <v>2600</v>
      </c>
      <c r="Q158" s="1">
        <f t="shared" si="14"/>
        <v>130</v>
      </c>
      <c r="R158" s="1">
        <f t="shared" si="15"/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 x14ac:dyDescent="0.25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11"/>
        <v>2</v>
      </c>
      <c r="L159">
        <f t="shared" si="12"/>
        <v>2023</v>
      </c>
      <c r="M159" s="1">
        <v>1728</v>
      </c>
      <c r="N159" s="1">
        <v>2400</v>
      </c>
      <c r="O159">
        <v>1</v>
      </c>
      <c r="P159" s="1">
        <f t="shared" si="13"/>
        <v>2400</v>
      </c>
      <c r="Q159" s="1">
        <f t="shared" si="14"/>
        <v>120</v>
      </c>
      <c r="R159" s="1">
        <f t="shared" si="15"/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 x14ac:dyDescent="0.25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11"/>
        <v>2</v>
      </c>
      <c r="L160">
        <f t="shared" si="12"/>
        <v>2023</v>
      </c>
      <c r="M160" s="1">
        <v>1104</v>
      </c>
      <c r="N160" s="1">
        <v>1600</v>
      </c>
      <c r="O160">
        <v>1</v>
      </c>
      <c r="P160" s="1">
        <f t="shared" si="13"/>
        <v>1600</v>
      </c>
      <c r="Q160" s="1">
        <f t="shared" si="14"/>
        <v>0</v>
      </c>
      <c r="R160" s="1">
        <f t="shared" si="15"/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 x14ac:dyDescent="0.25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11"/>
        <v>2</v>
      </c>
      <c r="L161">
        <f t="shared" si="12"/>
        <v>2023</v>
      </c>
      <c r="M161" s="1">
        <v>1491</v>
      </c>
      <c r="N161" s="1">
        <v>2100</v>
      </c>
      <c r="O161">
        <v>2</v>
      </c>
      <c r="P161" s="1">
        <f t="shared" si="13"/>
        <v>4200</v>
      </c>
      <c r="Q161" s="1">
        <f t="shared" si="14"/>
        <v>210</v>
      </c>
      <c r="R161" s="1">
        <f t="shared" si="15"/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 x14ac:dyDescent="0.25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11"/>
        <v>2</v>
      </c>
      <c r="L162">
        <f t="shared" si="12"/>
        <v>2023</v>
      </c>
      <c r="M162" s="1">
        <v>1496</v>
      </c>
      <c r="N162" s="1">
        <v>2200</v>
      </c>
      <c r="O162">
        <v>2</v>
      </c>
      <c r="P162" s="1">
        <f t="shared" si="13"/>
        <v>4400</v>
      </c>
      <c r="Q162" s="1">
        <f t="shared" si="14"/>
        <v>220</v>
      </c>
      <c r="R162" s="1">
        <f t="shared" si="15"/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 x14ac:dyDescent="0.25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11"/>
        <v>2</v>
      </c>
      <c r="L163">
        <f t="shared" si="12"/>
        <v>2023</v>
      </c>
      <c r="M163" s="1">
        <v>1846</v>
      </c>
      <c r="N163" s="1">
        <v>2600</v>
      </c>
      <c r="O163">
        <v>1</v>
      </c>
      <c r="P163" s="1">
        <f t="shared" si="13"/>
        <v>2600</v>
      </c>
      <c r="Q163" s="1">
        <f t="shared" si="14"/>
        <v>130</v>
      </c>
      <c r="R163" s="1">
        <f t="shared" si="15"/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 x14ac:dyDescent="0.25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11"/>
        <v>2</v>
      </c>
      <c r="L164">
        <f t="shared" si="12"/>
        <v>2023</v>
      </c>
      <c r="M164" s="1">
        <v>1700.0000000000002</v>
      </c>
      <c r="N164" s="1">
        <v>2500</v>
      </c>
      <c r="O164">
        <v>1</v>
      </c>
      <c r="P164" s="1">
        <f t="shared" si="13"/>
        <v>2500</v>
      </c>
      <c r="Q164" s="1">
        <f t="shared" si="14"/>
        <v>125</v>
      </c>
      <c r="R164" s="1">
        <f t="shared" si="15"/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25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11"/>
        <v>2</v>
      </c>
      <c r="L165">
        <f t="shared" si="12"/>
        <v>2023</v>
      </c>
      <c r="M165" s="1">
        <v>720</v>
      </c>
      <c r="N165" s="1">
        <v>1200</v>
      </c>
      <c r="O165">
        <v>2</v>
      </c>
      <c r="P165" s="1">
        <f t="shared" si="13"/>
        <v>2400</v>
      </c>
      <c r="Q165" s="1">
        <f t="shared" si="14"/>
        <v>120</v>
      </c>
      <c r="R165" s="1">
        <f t="shared" si="15"/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 x14ac:dyDescent="0.25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11"/>
        <v>2</v>
      </c>
      <c r="L166">
        <f t="shared" si="12"/>
        <v>2023</v>
      </c>
      <c r="M166" s="1">
        <v>720</v>
      </c>
      <c r="N166" s="1">
        <v>1200</v>
      </c>
      <c r="O166">
        <v>2</v>
      </c>
      <c r="P166" s="1">
        <f t="shared" si="13"/>
        <v>2400</v>
      </c>
      <c r="Q166" s="1">
        <f t="shared" si="14"/>
        <v>120</v>
      </c>
      <c r="R166" s="1">
        <f t="shared" si="15"/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 x14ac:dyDescent="0.25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11"/>
        <v>2</v>
      </c>
      <c r="L167">
        <f t="shared" si="12"/>
        <v>2023</v>
      </c>
      <c r="M167" s="1">
        <v>900</v>
      </c>
      <c r="N167" s="1">
        <v>1500</v>
      </c>
      <c r="O167">
        <v>1</v>
      </c>
      <c r="P167" s="1">
        <f t="shared" si="13"/>
        <v>1500</v>
      </c>
      <c r="Q167" s="1">
        <f t="shared" si="14"/>
        <v>0</v>
      </c>
      <c r="R167" s="1">
        <f t="shared" si="15"/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 x14ac:dyDescent="0.25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11"/>
        <v>2</v>
      </c>
      <c r="L168">
        <f t="shared" si="12"/>
        <v>2023</v>
      </c>
      <c r="M168" s="1">
        <v>900</v>
      </c>
      <c r="N168" s="1">
        <v>1500</v>
      </c>
      <c r="O168">
        <v>1</v>
      </c>
      <c r="P168" s="1">
        <f t="shared" si="13"/>
        <v>1500</v>
      </c>
      <c r="Q168" s="1">
        <f t="shared" si="14"/>
        <v>0</v>
      </c>
      <c r="R168" s="1">
        <f t="shared" si="15"/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 x14ac:dyDescent="0.25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11"/>
        <v>2</v>
      </c>
      <c r="L169">
        <f t="shared" si="12"/>
        <v>2023</v>
      </c>
      <c r="M169" s="1">
        <v>1931.9999999999998</v>
      </c>
      <c r="N169" s="1">
        <v>2800</v>
      </c>
      <c r="O169">
        <v>3</v>
      </c>
      <c r="P169" s="1">
        <f t="shared" si="13"/>
        <v>8400</v>
      </c>
      <c r="Q169" s="1">
        <f t="shared" si="14"/>
        <v>420</v>
      </c>
      <c r="R169" s="1">
        <f t="shared" si="15"/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 x14ac:dyDescent="0.25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11"/>
        <v>2</v>
      </c>
      <c r="L170">
        <f t="shared" si="12"/>
        <v>2023</v>
      </c>
      <c r="M170" s="1">
        <v>737</v>
      </c>
      <c r="N170" s="1">
        <v>1100</v>
      </c>
      <c r="O170">
        <v>2</v>
      </c>
      <c r="P170" s="1">
        <f t="shared" si="13"/>
        <v>2200</v>
      </c>
      <c r="Q170" s="1">
        <f t="shared" si="14"/>
        <v>110</v>
      </c>
      <c r="R170" s="1">
        <f t="shared" si="15"/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 x14ac:dyDescent="0.25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11"/>
        <v>2</v>
      </c>
      <c r="L171">
        <f t="shared" si="12"/>
        <v>2023</v>
      </c>
      <c r="M171" s="1">
        <v>1931.9999999999998</v>
      </c>
      <c r="N171" s="1">
        <v>2800</v>
      </c>
      <c r="O171">
        <v>3</v>
      </c>
      <c r="P171" s="1">
        <f t="shared" si="13"/>
        <v>8400</v>
      </c>
      <c r="Q171" s="1">
        <f t="shared" si="14"/>
        <v>420</v>
      </c>
      <c r="R171" s="1">
        <f t="shared" si="15"/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 x14ac:dyDescent="0.25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11"/>
        <v>2</v>
      </c>
      <c r="L172">
        <f t="shared" si="12"/>
        <v>2023</v>
      </c>
      <c r="M172" s="1">
        <v>2208</v>
      </c>
      <c r="N172" s="1">
        <v>3200</v>
      </c>
      <c r="O172">
        <v>1</v>
      </c>
      <c r="P172" s="1">
        <f t="shared" si="13"/>
        <v>3200</v>
      </c>
      <c r="Q172" s="1">
        <f t="shared" si="14"/>
        <v>160</v>
      </c>
      <c r="R172" s="1">
        <f t="shared" si="15"/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 x14ac:dyDescent="0.25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11"/>
        <v>2</v>
      </c>
      <c r="L173">
        <f t="shared" si="12"/>
        <v>2023</v>
      </c>
      <c r="M173" s="1">
        <v>938</v>
      </c>
      <c r="N173" s="1">
        <v>1400</v>
      </c>
      <c r="O173">
        <v>1</v>
      </c>
      <c r="P173" s="1">
        <f t="shared" si="13"/>
        <v>1400</v>
      </c>
      <c r="Q173" s="1">
        <f t="shared" si="14"/>
        <v>0</v>
      </c>
      <c r="R173" s="1">
        <f t="shared" si="15"/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 x14ac:dyDescent="0.25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11"/>
        <v>2</v>
      </c>
      <c r="L174">
        <f t="shared" si="12"/>
        <v>2023</v>
      </c>
      <c r="M174" s="1">
        <v>2208</v>
      </c>
      <c r="N174" s="1">
        <v>3200</v>
      </c>
      <c r="O174">
        <v>1</v>
      </c>
      <c r="P174" s="1">
        <f t="shared" si="13"/>
        <v>3200</v>
      </c>
      <c r="Q174" s="1">
        <f t="shared" si="14"/>
        <v>160</v>
      </c>
      <c r="R174" s="1">
        <f t="shared" si="15"/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 x14ac:dyDescent="0.25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11"/>
        <v>2</v>
      </c>
      <c r="L175">
        <f t="shared" si="12"/>
        <v>2023</v>
      </c>
      <c r="M175" s="1">
        <v>938</v>
      </c>
      <c r="N175" s="1">
        <v>1400</v>
      </c>
      <c r="O175">
        <v>1</v>
      </c>
      <c r="P175" s="1">
        <f t="shared" si="13"/>
        <v>1400</v>
      </c>
      <c r="Q175" s="1">
        <f t="shared" si="14"/>
        <v>0</v>
      </c>
      <c r="R175" s="1">
        <f t="shared" si="15"/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 x14ac:dyDescent="0.25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11"/>
        <v>2</v>
      </c>
      <c r="L176">
        <f t="shared" si="12"/>
        <v>2023</v>
      </c>
      <c r="M176" s="1">
        <v>1500</v>
      </c>
      <c r="N176" s="1">
        <v>2000</v>
      </c>
      <c r="O176">
        <v>2</v>
      </c>
      <c r="P176" s="1">
        <f t="shared" si="13"/>
        <v>4000</v>
      </c>
      <c r="Q176" s="1">
        <f t="shared" si="14"/>
        <v>200</v>
      </c>
      <c r="R176" s="1">
        <f t="shared" si="15"/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 x14ac:dyDescent="0.25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11"/>
        <v>2</v>
      </c>
      <c r="L177">
        <f t="shared" si="12"/>
        <v>2023</v>
      </c>
      <c r="M177" s="1">
        <v>1190</v>
      </c>
      <c r="N177" s="1">
        <v>1700</v>
      </c>
      <c r="O177">
        <v>3</v>
      </c>
      <c r="P177" s="1">
        <f t="shared" si="13"/>
        <v>5100</v>
      </c>
      <c r="Q177" s="1">
        <f t="shared" si="14"/>
        <v>255</v>
      </c>
      <c r="R177" s="1">
        <f t="shared" si="15"/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 x14ac:dyDescent="0.25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11"/>
        <v>2</v>
      </c>
      <c r="L178">
        <f t="shared" si="12"/>
        <v>2023</v>
      </c>
      <c r="M178" s="1">
        <v>1500</v>
      </c>
      <c r="N178" s="1">
        <v>2000</v>
      </c>
      <c r="O178">
        <v>2</v>
      </c>
      <c r="P178" s="1">
        <f t="shared" si="13"/>
        <v>4000</v>
      </c>
      <c r="Q178" s="1">
        <f t="shared" si="14"/>
        <v>200</v>
      </c>
      <c r="R178" s="1">
        <f t="shared" si="15"/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 x14ac:dyDescent="0.25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11"/>
        <v>2</v>
      </c>
      <c r="L179">
        <f t="shared" si="12"/>
        <v>2023</v>
      </c>
      <c r="M179" s="1">
        <v>1190</v>
      </c>
      <c r="N179" s="1">
        <v>1700</v>
      </c>
      <c r="O179">
        <v>3</v>
      </c>
      <c r="P179" s="1">
        <f t="shared" si="13"/>
        <v>5100</v>
      </c>
      <c r="Q179" s="1">
        <f t="shared" si="14"/>
        <v>255</v>
      </c>
      <c r="R179" s="1">
        <f t="shared" si="15"/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 x14ac:dyDescent="0.25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11"/>
        <v>2</v>
      </c>
      <c r="L180">
        <f t="shared" si="12"/>
        <v>2023</v>
      </c>
      <c r="M180" s="1">
        <v>1800</v>
      </c>
      <c r="N180" s="1">
        <v>2400</v>
      </c>
      <c r="O180">
        <v>1</v>
      </c>
      <c r="P180" s="1">
        <f t="shared" si="13"/>
        <v>2400</v>
      </c>
      <c r="Q180" s="1">
        <f t="shared" si="14"/>
        <v>120</v>
      </c>
      <c r="R180" s="1">
        <f t="shared" si="15"/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 x14ac:dyDescent="0.25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11"/>
        <v>2</v>
      </c>
      <c r="L181">
        <f t="shared" si="12"/>
        <v>2023</v>
      </c>
      <c r="M181" s="1">
        <v>1400</v>
      </c>
      <c r="N181" s="1">
        <v>2000</v>
      </c>
      <c r="O181">
        <v>1</v>
      </c>
      <c r="P181" s="1">
        <f t="shared" si="13"/>
        <v>2000</v>
      </c>
      <c r="Q181" s="1">
        <f t="shared" si="14"/>
        <v>100</v>
      </c>
      <c r="R181" s="1">
        <f t="shared" si="15"/>
        <v>2100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 x14ac:dyDescent="0.25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11"/>
        <v>2</v>
      </c>
      <c r="L182">
        <f t="shared" si="12"/>
        <v>2023</v>
      </c>
      <c r="M182" s="1">
        <v>1800</v>
      </c>
      <c r="N182" s="1">
        <v>2400</v>
      </c>
      <c r="O182">
        <v>1</v>
      </c>
      <c r="P182" s="1">
        <f t="shared" si="13"/>
        <v>2400</v>
      </c>
      <c r="Q182" s="1">
        <f t="shared" si="14"/>
        <v>120</v>
      </c>
      <c r="R182" s="1">
        <f t="shared" si="15"/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 x14ac:dyDescent="0.25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11"/>
        <v>2</v>
      </c>
      <c r="L183">
        <f t="shared" si="12"/>
        <v>2023</v>
      </c>
      <c r="M183" s="1">
        <v>1400</v>
      </c>
      <c r="N183" s="1">
        <v>2000</v>
      </c>
      <c r="O183">
        <v>1</v>
      </c>
      <c r="P183" s="1">
        <f t="shared" si="13"/>
        <v>2000</v>
      </c>
      <c r="Q183" s="1">
        <f t="shared" si="14"/>
        <v>100</v>
      </c>
      <c r="R183" s="1">
        <f t="shared" si="15"/>
        <v>2100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 x14ac:dyDescent="0.25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11"/>
        <v>2</v>
      </c>
      <c r="L184">
        <f t="shared" si="12"/>
        <v>2023</v>
      </c>
      <c r="M184" s="1">
        <v>2291</v>
      </c>
      <c r="N184" s="1">
        <v>2900</v>
      </c>
      <c r="O184">
        <v>2</v>
      </c>
      <c r="P184" s="1">
        <f t="shared" si="13"/>
        <v>5800</v>
      </c>
      <c r="Q184" s="1">
        <f t="shared" si="14"/>
        <v>290</v>
      </c>
      <c r="R184" s="1">
        <f t="shared" si="15"/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 x14ac:dyDescent="0.25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11"/>
        <v>2</v>
      </c>
      <c r="L185">
        <f t="shared" si="12"/>
        <v>2023</v>
      </c>
      <c r="M185" s="1">
        <v>975</v>
      </c>
      <c r="N185" s="1">
        <v>1500</v>
      </c>
      <c r="O185">
        <v>2</v>
      </c>
      <c r="P185" s="1">
        <f t="shared" si="13"/>
        <v>3000</v>
      </c>
      <c r="Q185" s="1">
        <f t="shared" si="14"/>
        <v>150</v>
      </c>
      <c r="R185" s="1">
        <f t="shared" si="15"/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 x14ac:dyDescent="0.25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11"/>
        <v>2</v>
      </c>
      <c r="L186">
        <f t="shared" si="12"/>
        <v>2023</v>
      </c>
      <c r="M186" s="1">
        <v>2291</v>
      </c>
      <c r="N186" s="1">
        <v>2900</v>
      </c>
      <c r="O186">
        <v>2</v>
      </c>
      <c r="P186" s="1">
        <f t="shared" si="13"/>
        <v>5800</v>
      </c>
      <c r="Q186" s="1">
        <f t="shared" si="14"/>
        <v>290</v>
      </c>
      <c r="R186" s="1">
        <f t="shared" si="15"/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 x14ac:dyDescent="0.25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11"/>
        <v>2</v>
      </c>
      <c r="L187">
        <f t="shared" si="12"/>
        <v>2023</v>
      </c>
      <c r="M187" s="1">
        <v>975</v>
      </c>
      <c r="N187" s="1">
        <v>1500</v>
      </c>
      <c r="O187">
        <v>2</v>
      </c>
      <c r="P187" s="1">
        <f t="shared" si="13"/>
        <v>3000</v>
      </c>
      <c r="Q187" s="1">
        <f t="shared" si="14"/>
        <v>150</v>
      </c>
      <c r="R187" s="1">
        <f t="shared" si="15"/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 x14ac:dyDescent="0.25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11"/>
        <v>2</v>
      </c>
      <c r="L188">
        <f t="shared" si="12"/>
        <v>2023</v>
      </c>
      <c r="M188" s="1">
        <v>2607</v>
      </c>
      <c r="N188" s="1">
        <v>3300</v>
      </c>
      <c r="O188">
        <v>1</v>
      </c>
      <c r="P188" s="1">
        <f t="shared" si="13"/>
        <v>3300</v>
      </c>
      <c r="Q188" s="1">
        <f t="shared" si="14"/>
        <v>165</v>
      </c>
      <c r="R188" s="1">
        <f t="shared" si="15"/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 x14ac:dyDescent="0.25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11"/>
        <v>2</v>
      </c>
      <c r="L189">
        <f t="shared" si="12"/>
        <v>2023</v>
      </c>
      <c r="M189" s="1">
        <v>1170</v>
      </c>
      <c r="N189" s="1">
        <v>1800</v>
      </c>
      <c r="O189">
        <v>1</v>
      </c>
      <c r="P189" s="1">
        <f t="shared" si="13"/>
        <v>1800</v>
      </c>
      <c r="Q189" s="1">
        <f t="shared" si="14"/>
        <v>0</v>
      </c>
      <c r="R189" s="1">
        <f t="shared" si="15"/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 x14ac:dyDescent="0.25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11"/>
        <v>2</v>
      </c>
      <c r="L190">
        <f t="shared" si="12"/>
        <v>2023</v>
      </c>
      <c r="M190" s="1">
        <v>1170</v>
      </c>
      <c r="N190" s="1">
        <v>1800</v>
      </c>
      <c r="O190">
        <v>1</v>
      </c>
      <c r="P190" s="1">
        <f t="shared" si="13"/>
        <v>1800</v>
      </c>
      <c r="Q190" s="1">
        <f t="shared" si="14"/>
        <v>0</v>
      </c>
      <c r="R190" s="1">
        <f t="shared" si="15"/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 x14ac:dyDescent="0.25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11"/>
        <v>2</v>
      </c>
      <c r="L191">
        <f t="shared" si="12"/>
        <v>2023</v>
      </c>
      <c r="M191" s="1">
        <v>1656</v>
      </c>
      <c r="N191" s="1">
        <v>2300</v>
      </c>
      <c r="O191">
        <v>2</v>
      </c>
      <c r="P191" s="1">
        <f t="shared" si="13"/>
        <v>4600</v>
      </c>
      <c r="Q191" s="1">
        <f t="shared" si="14"/>
        <v>230</v>
      </c>
      <c r="R191" s="1">
        <f t="shared" si="15"/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 x14ac:dyDescent="0.25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11"/>
        <v>2</v>
      </c>
      <c r="L192">
        <f t="shared" si="12"/>
        <v>2023</v>
      </c>
      <c r="M192" s="1">
        <v>1656</v>
      </c>
      <c r="N192" s="1">
        <v>2300</v>
      </c>
      <c r="O192">
        <v>2</v>
      </c>
      <c r="P192" s="1">
        <f t="shared" si="13"/>
        <v>4600</v>
      </c>
      <c r="Q192" s="1">
        <f t="shared" si="14"/>
        <v>230</v>
      </c>
      <c r="R192" s="1">
        <f t="shared" si="15"/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 x14ac:dyDescent="0.25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11"/>
        <v>2</v>
      </c>
      <c r="L193">
        <f t="shared" si="12"/>
        <v>2023</v>
      </c>
      <c r="M193" s="1">
        <v>1872</v>
      </c>
      <c r="N193" s="1">
        <v>2600</v>
      </c>
      <c r="O193">
        <v>1</v>
      </c>
      <c r="P193" s="1">
        <f t="shared" si="13"/>
        <v>2600</v>
      </c>
      <c r="Q193" s="1">
        <f t="shared" si="14"/>
        <v>130</v>
      </c>
      <c r="R193" s="1">
        <f t="shared" si="15"/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 x14ac:dyDescent="0.25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ref="K194:K257" si="16">MONTH(J194)</f>
        <v>2</v>
      </c>
      <c r="L194">
        <f t="shared" ref="L194:L246" si="17">YEAR(J194)</f>
        <v>2023</v>
      </c>
      <c r="M194" s="1">
        <v>1872</v>
      </c>
      <c r="N194" s="1">
        <v>2600</v>
      </c>
      <c r="O194">
        <v>1</v>
      </c>
      <c r="P194" s="1">
        <f t="shared" ref="P194:P257" si="18">N194*O194</f>
        <v>2600</v>
      </c>
      <c r="Q194" s="1">
        <f t="shared" ref="Q194:Q257" si="19">IF(P194&gt;=2000,P194*5%,0)</f>
        <v>130</v>
      </c>
      <c r="R194" s="1">
        <f t="shared" ref="R194:R257" si="20"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 x14ac:dyDescent="0.25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si="16"/>
        <v>3</v>
      </c>
      <c r="L195">
        <f t="shared" si="17"/>
        <v>2023</v>
      </c>
      <c r="M195" s="1">
        <v>840</v>
      </c>
      <c r="N195" s="1">
        <v>1200</v>
      </c>
      <c r="O195">
        <v>2</v>
      </c>
      <c r="P195" s="1">
        <f t="shared" si="18"/>
        <v>2400</v>
      </c>
      <c r="Q195" s="1">
        <f t="shared" si="19"/>
        <v>120</v>
      </c>
      <c r="R195" s="1">
        <f t="shared" si="20"/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 x14ac:dyDescent="0.25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6"/>
        <v>3</v>
      </c>
      <c r="L196">
        <f t="shared" si="17"/>
        <v>2023</v>
      </c>
      <c r="M196" s="1">
        <v>1460</v>
      </c>
      <c r="N196" s="1">
        <v>2000</v>
      </c>
      <c r="O196">
        <v>2</v>
      </c>
      <c r="P196" s="1">
        <f t="shared" si="18"/>
        <v>4000</v>
      </c>
      <c r="Q196" s="1">
        <f t="shared" si="19"/>
        <v>200</v>
      </c>
      <c r="R196" s="1">
        <f t="shared" si="20"/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 x14ac:dyDescent="0.25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6"/>
        <v>3</v>
      </c>
      <c r="L197">
        <f t="shared" si="17"/>
        <v>2023</v>
      </c>
      <c r="M197" s="1">
        <v>840</v>
      </c>
      <c r="N197" s="1">
        <v>1200</v>
      </c>
      <c r="O197">
        <v>2</v>
      </c>
      <c r="P197" s="1">
        <f t="shared" si="18"/>
        <v>2400</v>
      </c>
      <c r="Q197" s="1">
        <f t="shared" si="19"/>
        <v>120</v>
      </c>
      <c r="R197" s="1">
        <f t="shared" si="20"/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 x14ac:dyDescent="0.25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6"/>
        <v>3</v>
      </c>
      <c r="L198">
        <f t="shared" si="17"/>
        <v>2023</v>
      </c>
      <c r="M198" s="1">
        <v>1050</v>
      </c>
      <c r="N198" s="1">
        <v>1500</v>
      </c>
      <c r="O198">
        <v>1</v>
      </c>
      <c r="P198" s="1">
        <f t="shared" si="18"/>
        <v>1500</v>
      </c>
      <c r="Q198" s="1">
        <f t="shared" si="19"/>
        <v>0</v>
      </c>
      <c r="R198" s="1">
        <f t="shared" si="20"/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 x14ac:dyDescent="0.25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6"/>
        <v>3</v>
      </c>
      <c r="L199">
        <f t="shared" si="17"/>
        <v>2023</v>
      </c>
      <c r="M199" s="1">
        <v>1825</v>
      </c>
      <c r="N199" s="1">
        <v>2500</v>
      </c>
      <c r="O199">
        <v>1</v>
      </c>
      <c r="P199" s="1">
        <f t="shared" si="18"/>
        <v>2500</v>
      </c>
      <c r="Q199" s="1">
        <f t="shared" si="19"/>
        <v>125</v>
      </c>
      <c r="R199" s="1">
        <f t="shared" si="20"/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 x14ac:dyDescent="0.25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6"/>
        <v>3</v>
      </c>
      <c r="L200">
        <f t="shared" si="17"/>
        <v>2023</v>
      </c>
      <c r="M200" s="1">
        <v>1050</v>
      </c>
      <c r="N200" s="1">
        <v>1500</v>
      </c>
      <c r="O200">
        <v>1</v>
      </c>
      <c r="P200" s="1">
        <f t="shared" si="18"/>
        <v>1500</v>
      </c>
      <c r="Q200" s="1">
        <f t="shared" si="19"/>
        <v>0</v>
      </c>
      <c r="R200" s="1">
        <f t="shared" si="20"/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 x14ac:dyDescent="0.25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6"/>
        <v>3</v>
      </c>
      <c r="L201">
        <f t="shared" si="17"/>
        <v>2023</v>
      </c>
      <c r="M201" s="1">
        <v>1260</v>
      </c>
      <c r="N201" s="1">
        <v>1800</v>
      </c>
      <c r="O201">
        <v>3</v>
      </c>
      <c r="P201" s="1">
        <f t="shared" si="18"/>
        <v>5400</v>
      </c>
      <c r="Q201" s="1">
        <f t="shared" si="19"/>
        <v>270</v>
      </c>
      <c r="R201" s="1">
        <f t="shared" si="20"/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 x14ac:dyDescent="0.25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6"/>
        <v>3</v>
      </c>
      <c r="L202">
        <f t="shared" si="17"/>
        <v>2023</v>
      </c>
      <c r="M202" s="1">
        <v>1105</v>
      </c>
      <c r="N202" s="1">
        <v>1700</v>
      </c>
      <c r="O202">
        <v>3</v>
      </c>
      <c r="P202" s="1">
        <f t="shared" si="18"/>
        <v>5100</v>
      </c>
      <c r="Q202" s="1">
        <f t="shared" si="19"/>
        <v>255</v>
      </c>
      <c r="R202" s="1">
        <f t="shared" si="20"/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 x14ac:dyDescent="0.25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6"/>
        <v>3</v>
      </c>
      <c r="L203">
        <f t="shared" si="17"/>
        <v>2023</v>
      </c>
      <c r="M203" s="1">
        <v>1260</v>
      </c>
      <c r="N203" s="1">
        <v>1800</v>
      </c>
      <c r="O203">
        <v>3</v>
      </c>
      <c r="P203" s="1">
        <f t="shared" si="18"/>
        <v>5400</v>
      </c>
      <c r="Q203" s="1">
        <f t="shared" si="19"/>
        <v>270</v>
      </c>
      <c r="R203" s="1">
        <f t="shared" si="20"/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 x14ac:dyDescent="0.25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6"/>
        <v>3</v>
      </c>
      <c r="L204">
        <f t="shared" si="17"/>
        <v>2023</v>
      </c>
      <c r="M204" s="1">
        <v>1470</v>
      </c>
      <c r="N204" s="1">
        <v>2100</v>
      </c>
      <c r="O204">
        <v>1</v>
      </c>
      <c r="P204" s="1">
        <f t="shared" si="18"/>
        <v>2100</v>
      </c>
      <c r="Q204" s="1">
        <f t="shared" si="19"/>
        <v>105</v>
      </c>
      <c r="R204" s="1">
        <f t="shared" si="20"/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 x14ac:dyDescent="0.25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6"/>
        <v>3</v>
      </c>
      <c r="L205">
        <f t="shared" si="17"/>
        <v>2023</v>
      </c>
      <c r="M205" s="1">
        <v>1365</v>
      </c>
      <c r="N205" s="1">
        <v>2100</v>
      </c>
      <c r="O205">
        <v>1</v>
      </c>
      <c r="P205" s="1">
        <f t="shared" si="18"/>
        <v>2100</v>
      </c>
      <c r="Q205" s="1">
        <f t="shared" si="19"/>
        <v>105</v>
      </c>
      <c r="R205" s="1">
        <f t="shared" si="20"/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 x14ac:dyDescent="0.25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6"/>
        <v>3</v>
      </c>
      <c r="L206">
        <f t="shared" si="17"/>
        <v>2023</v>
      </c>
      <c r="M206" s="1">
        <v>1470</v>
      </c>
      <c r="N206" s="1">
        <v>2100</v>
      </c>
      <c r="O206">
        <v>1</v>
      </c>
      <c r="P206" s="1">
        <f t="shared" si="18"/>
        <v>2100</v>
      </c>
      <c r="Q206" s="1">
        <f t="shared" si="19"/>
        <v>105</v>
      </c>
      <c r="R206" s="1">
        <f t="shared" si="20"/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 x14ac:dyDescent="0.25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6"/>
        <v>3</v>
      </c>
      <c r="L207">
        <f t="shared" si="17"/>
        <v>2023</v>
      </c>
      <c r="M207" s="1">
        <v>896.99999999999989</v>
      </c>
      <c r="N207" s="1">
        <v>1300</v>
      </c>
      <c r="O207">
        <v>2</v>
      </c>
      <c r="P207" s="1">
        <f t="shared" si="18"/>
        <v>2600</v>
      </c>
      <c r="Q207" s="1">
        <f t="shared" si="19"/>
        <v>130</v>
      </c>
      <c r="R207" s="1">
        <f t="shared" si="20"/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 x14ac:dyDescent="0.25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6"/>
        <v>3</v>
      </c>
      <c r="L208">
        <f t="shared" si="17"/>
        <v>2023</v>
      </c>
      <c r="M208" s="1">
        <v>1035</v>
      </c>
      <c r="N208" s="1">
        <v>1500</v>
      </c>
      <c r="O208">
        <v>2</v>
      </c>
      <c r="P208" s="1">
        <f t="shared" si="18"/>
        <v>3000</v>
      </c>
      <c r="Q208" s="1">
        <f t="shared" si="19"/>
        <v>150</v>
      </c>
      <c r="R208" s="1">
        <f t="shared" si="20"/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 x14ac:dyDescent="0.25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6"/>
        <v>3</v>
      </c>
      <c r="L209">
        <f t="shared" si="17"/>
        <v>2023</v>
      </c>
      <c r="M209" s="1">
        <v>896.99999999999989</v>
      </c>
      <c r="N209" s="1">
        <v>1300</v>
      </c>
      <c r="O209">
        <v>2</v>
      </c>
      <c r="P209" s="1">
        <f t="shared" si="18"/>
        <v>2600</v>
      </c>
      <c r="Q209" s="1">
        <f t="shared" si="19"/>
        <v>130</v>
      </c>
      <c r="R209" s="1">
        <f t="shared" si="20"/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 x14ac:dyDescent="0.25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6"/>
        <v>3</v>
      </c>
      <c r="L210">
        <f t="shared" si="17"/>
        <v>2023</v>
      </c>
      <c r="M210" s="1">
        <v>1104</v>
      </c>
      <c r="N210" s="1">
        <v>1600</v>
      </c>
      <c r="O210">
        <v>1</v>
      </c>
      <c r="P210" s="1">
        <f t="shared" si="18"/>
        <v>1600</v>
      </c>
      <c r="Q210" s="1">
        <f t="shared" si="19"/>
        <v>0</v>
      </c>
      <c r="R210" s="1">
        <f t="shared" si="20"/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 x14ac:dyDescent="0.25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6"/>
        <v>3</v>
      </c>
      <c r="L211">
        <f t="shared" si="17"/>
        <v>2023</v>
      </c>
      <c r="M211" s="1">
        <v>1242</v>
      </c>
      <c r="N211" s="1">
        <v>1800</v>
      </c>
      <c r="O211">
        <v>1</v>
      </c>
      <c r="P211" s="1">
        <f t="shared" si="18"/>
        <v>1800</v>
      </c>
      <c r="Q211" s="1">
        <f t="shared" si="19"/>
        <v>0</v>
      </c>
      <c r="R211" s="1">
        <f t="shared" si="20"/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 x14ac:dyDescent="0.25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6"/>
        <v>3</v>
      </c>
      <c r="L212">
        <f t="shared" si="17"/>
        <v>2023</v>
      </c>
      <c r="M212" s="1">
        <v>1104</v>
      </c>
      <c r="N212" s="1">
        <v>1600</v>
      </c>
      <c r="O212">
        <v>1</v>
      </c>
      <c r="P212" s="1">
        <f t="shared" si="18"/>
        <v>1600</v>
      </c>
      <c r="Q212" s="1">
        <f t="shared" si="19"/>
        <v>0</v>
      </c>
      <c r="R212" s="1">
        <f t="shared" si="20"/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 x14ac:dyDescent="0.25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6"/>
        <v>3</v>
      </c>
      <c r="L213">
        <f t="shared" si="17"/>
        <v>2023</v>
      </c>
      <c r="M213" s="1">
        <v>1496</v>
      </c>
      <c r="N213" s="1">
        <v>2200</v>
      </c>
      <c r="O213">
        <v>2</v>
      </c>
      <c r="P213" s="1">
        <f t="shared" si="18"/>
        <v>4400</v>
      </c>
      <c r="Q213" s="1">
        <f t="shared" si="19"/>
        <v>220</v>
      </c>
      <c r="R213" s="1">
        <f t="shared" si="20"/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 x14ac:dyDescent="0.25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6"/>
        <v>3</v>
      </c>
      <c r="L214">
        <f t="shared" si="17"/>
        <v>2023</v>
      </c>
      <c r="M214" s="1">
        <v>2080</v>
      </c>
      <c r="N214" s="1">
        <v>3200</v>
      </c>
      <c r="O214">
        <v>2</v>
      </c>
      <c r="P214" s="1">
        <f t="shared" si="18"/>
        <v>6400</v>
      </c>
      <c r="Q214" s="1">
        <f t="shared" si="19"/>
        <v>320</v>
      </c>
      <c r="R214" s="1">
        <f t="shared" si="20"/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 x14ac:dyDescent="0.25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6"/>
        <v>3</v>
      </c>
      <c r="L215">
        <f t="shared" si="17"/>
        <v>2023</v>
      </c>
      <c r="M215" s="1">
        <v>1496</v>
      </c>
      <c r="N215" s="1">
        <v>2200</v>
      </c>
      <c r="O215">
        <v>2</v>
      </c>
      <c r="P215" s="1">
        <f t="shared" si="18"/>
        <v>4400</v>
      </c>
      <c r="Q215" s="1">
        <f t="shared" si="19"/>
        <v>220</v>
      </c>
      <c r="R215" s="1">
        <f t="shared" si="20"/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 x14ac:dyDescent="0.25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6"/>
        <v>3</v>
      </c>
      <c r="L216">
        <f t="shared" si="17"/>
        <v>2023</v>
      </c>
      <c r="M216" s="1">
        <v>1700.0000000000002</v>
      </c>
      <c r="N216" s="1">
        <v>2500</v>
      </c>
      <c r="O216">
        <v>1</v>
      </c>
      <c r="P216" s="1">
        <f t="shared" si="18"/>
        <v>2500</v>
      </c>
      <c r="Q216" s="1">
        <f t="shared" si="19"/>
        <v>125</v>
      </c>
      <c r="R216" s="1">
        <f t="shared" si="20"/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 x14ac:dyDescent="0.25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6"/>
        <v>3</v>
      </c>
      <c r="L217">
        <f t="shared" si="17"/>
        <v>2023</v>
      </c>
      <c r="M217" s="1">
        <v>2405</v>
      </c>
      <c r="N217" s="1">
        <v>3700</v>
      </c>
      <c r="O217">
        <v>1</v>
      </c>
      <c r="P217" s="1">
        <f t="shared" si="18"/>
        <v>3700</v>
      </c>
      <c r="Q217" s="1">
        <f t="shared" si="19"/>
        <v>185</v>
      </c>
      <c r="R217" s="1">
        <f t="shared" si="20"/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 x14ac:dyDescent="0.25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6"/>
        <v>3</v>
      </c>
      <c r="L218">
        <f t="shared" si="17"/>
        <v>2023</v>
      </c>
      <c r="M218" s="1">
        <v>1700.0000000000002</v>
      </c>
      <c r="N218" s="1">
        <v>2500</v>
      </c>
      <c r="O218">
        <v>1</v>
      </c>
      <c r="P218" s="1">
        <f t="shared" si="18"/>
        <v>2500</v>
      </c>
      <c r="Q218" s="1">
        <f t="shared" si="19"/>
        <v>125</v>
      </c>
      <c r="R218" s="1">
        <f t="shared" si="20"/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 x14ac:dyDescent="0.25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6"/>
        <v>3</v>
      </c>
      <c r="L219">
        <f t="shared" si="17"/>
        <v>2023</v>
      </c>
      <c r="M219" s="1">
        <v>780</v>
      </c>
      <c r="N219" s="1">
        <v>1300</v>
      </c>
      <c r="O219">
        <v>2</v>
      </c>
      <c r="P219" s="1">
        <f t="shared" si="18"/>
        <v>2600</v>
      </c>
      <c r="Q219" s="1">
        <f t="shared" si="19"/>
        <v>130</v>
      </c>
      <c r="R219" s="1">
        <f t="shared" si="20"/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 x14ac:dyDescent="0.25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6"/>
        <v>3</v>
      </c>
      <c r="L220">
        <f t="shared" si="17"/>
        <v>2023</v>
      </c>
      <c r="M220" s="1">
        <v>780</v>
      </c>
      <c r="N220" s="1">
        <v>1300</v>
      </c>
      <c r="O220">
        <v>2</v>
      </c>
      <c r="P220" s="1">
        <f t="shared" si="18"/>
        <v>2600</v>
      </c>
      <c r="Q220" s="1">
        <f t="shared" si="19"/>
        <v>130</v>
      </c>
      <c r="R220" s="1">
        <f t="shared" si="20"/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 x14ac:dyDescent="0.25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6"/>
        <v>3</v>
      </c>
      <c r="L221">
        <f t="shared" si="17"/>
        <v>2023</v>
      </c>
      <c r="M221" s="1">
        <v>960</v>
      </c>
      <c r="N221" s="1">
        <v>1600</v>
      </c>
      <c r="O221">
        <v>1</v>
      </c>
      <c r="P221" s="1">
        <f t="shared" si="18"/>
        <v>1600</v>
      </c>
      <c r="Q221" s="1">
        <f t="shared" si="19"/>
        <v>0</v>
      </c>
      <c r="R221" s="1">
        <f t="shared" si="20"/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 x14ac:dyDescent="0.25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6"/>
        <v>3</v>
      </c>
      <c r="L222">
        <f t="shared" si="17"/>
        <v>2023</v>
      </c>
      <c r="M222" s="1">
        <v>960</v>
      </c>
      <c r="N222" s="1">
        <v>1600</v>
      </c>
      <c r="O222">
        <v>1</v>
      </c>
      <c r="P222" s="1">
        <f t="shared" si="18"/>
        <v>1600</v>
      </c>
      <c r="Q222" s="1">
        <f t="shared" si="19"/>
        <v>0</v>
      </c>
      <c r="R222" s="1">
        <f t="shared" si="20"/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 x14ac:dyDescent="0.25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6"/>
        <v>3</v>
      </c>
      <c r="L223">
        <f t="shared" si="17"/>
        <v>2023</v>
      </c>
      <c r="M223" s="1">
        <v>1292</v>
      </c>
      <c r="N223" s="1">
        <v>1900</v>
      </c>
      <c r="O223">
        <v>3</v>
      </c>
      <c r="P223" s="1">
        <f t="shared" si="18"/>
        <v>5700</v>
      </c>
      <c r="Q223" s="1">
        <f t="shared" si="19"/>
        <v>285</v>
      </c>
      <c r="R223" s="1">
        <f t="shared" si="20"/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 x14ac:dyDescent="0.25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6"/>
        <v>3</v>
      </c>
      <c r="L224">
        <f t="shared" si="17"/>
        <v>2023</v>
      </c>
      <c r="M224" s="1">
        <v>1292</v>
      </c>
      <c r="N224" s="1">
        <v>1900</v>
      </c>
      <c r="O224">
        <v>3</v>
      </c>
      <c r="P224" s="1">
        <f t="shared" si="18"/>
        <v>5700</v>
      </c>
      <c r="Q224" s="1">
        <f t="shared" si="19"/>
        <v>285</v>
      </c>
      <c r="R224" s="1">
        <f t="shared" si="20"/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 x14ac:dyDescent="0.25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6"/>
        <v>3</v>
      </c>
      <c r="L225">
        <f t="shared" si="17"/>
        <v>2023</v>
      </c>
      <c r="M225" s="1">
        <v>1496</v>
      </c>
      <c r="N225" s="1">
        <v>2200</v>
      </c>
      <c r="O225">
        <v>1</v>
      </c>
      <c r="P225" s="1">
        <f t="shared" si="18"/>
        <v>2200</v>
      </c>
      <c r="Q225" s="1">
        <f t="shared" si="19"/>
        <v>110</v>
      </c>
      <c r="R225" s="1">
        <f t="shared" si="20"/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 x14ac:dyDescent="0.25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6"/>
        <v>3</v>
      </c>
      <c r="L226">
        <f t="shared" si="17"/>
        <v>2023</v>
      </c>
      <c r="M226" s="1">
        <v>1496</v>
      </c>
      <c r="N226" s="1">
        <v>2200</v>
      </c>
      <c r="O226">
        <v>1</v>
      </c>
      <c r="P226" s="1">
        <f t="shared" si="18"/>
        <v>2200</v>
      </c>
      <c r="Q226" s="1">
        <f t="shared" si="19"/>
        <v>110</v>
      </c>
      <c r="R226" s="1">
        <f t="shared" si="20"/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 x14ac:dyDescent="0.25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6"/>
        <v>3</v>
      </c>
      <c r="L227">
        <f t="shared" si="17"/>
        <v>2023</v>
      </c>
      <c r="M227" s="1">
        <v>1340</v>
      </c>
      <c r="N227" s="1">
        <v>2000</v>
      </c>
      <c r="O227">
        <v>2</v>
      </c>
      <c r="P227" s="1">
        <f t="shared" si="18"/>
        <v>4000</v>
      </c>
      <c r="Q227" s="1">
        <f t="shared" si="19"/>
        <v>200</v>
      </c>
      <c r="R227" s="1">
        <f t="shared" si="20"/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 x14ac:dyDescent="0.25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6"/>
        <v>3</v>
      </c>
      <c r="L228">
        <f t="shared" si="17"/>
        <v>2023</v>
      </c>
      <c r="M228" s="1">
        <v>1541</v>
      </c>
      <c r="N228" s="1">
        <v>2300</v>
      </c>
      <c r="O228">
        <v>1</v>
      </c>
      <c r="P228" s="1">
        <f t="shared" si="18"/>
        <v>2300</v>
      </c>
      <c r="Q228" s="1">
        <f t="shared" si="19"/>
        <v>115</v>
      </c>
      <c r="R228" s="1">
        <f t="shared" si="20"/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 x14ac:dyDescent="0.25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6"/>
        <v>3</v>
      </c>
      <c r="L229">
        <f t="shared" si="17"/>
        <v>2023</v>
      </c>
      <c r="M229" s="1">
        <v>2250</v>
      </c>
      <c r="N229" s="1">
        <v>3000</v>
      </c>
      <c r="O229">
        <v>2</v>
      </c>
      <c r="P229" s="1">
        <f t="shared" si="18"/>
        <v>6000</v>
      </c>
      <c r="Q229" s="1">
        <f t="shared" si="19"/>
        <v>300</v>
      </c>
      <c r="R229" s="1">
        <f t="shared" si="20"/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 x14ac:dyDescent="0.25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6"/>
        <v>3</v>
      </c>
      <c r="L230">
        <f t="shared" si="17"/>
        <v>2023</v>
      </c>
      <c r="M230" s="1">
        <v>2625</v>
      </c>
      <c r="N230" s="1">
        <v>3500</v>
      </c>
      <c r="O230">
        <v>1</v>
      </c>
      <c r="P230" s="1">
        <f t="shared" si="18"/>
        <v>3500</v>
      </c>
      <c r="Q230" s="1">
        <f t="shared" si="19"/>
        <v>175</v>
      </c>
      <c r="R230" s="1">
        <f t="shared" si="20"/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 x14ac:dyDescent="0.25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6"/>
        <v>3</v>
      </c>
      <c r="L231">
        <f t="shared" si="17"/>
        <v>2023</v>
      </c>
      <c r="M231" s="1">
        <v>737</v>
      </c>
      <c r="N231" s="1">
        <v>1100</v>
      </c>
      <c r="O231">
        <v>2</v>
      </c>
      <c r="P231" s="1">
        <f t="shared" si="18"/>
        <v>2200</v>
      </c>
      <c r="Q231" s="1">
        <f t="shared" si="19"/>
        <v>110</v>
      </c>
      <c r="R231" s="1">
        <f t="shared" si="20"/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 x14ac:dyDescent="0.25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6"/>
        <v>3</v>
      </c>
      <c r="L232">
        <f t="shared" si="17"/>
        <v>2023</v>
      </c>
      <c r="M232" s="1">
        <v>737</v>
      </c>
      <c r="N232" s="1">
        <v>1100</v>
      </c>
      <c r="O232">
        <v>2</v>
      </c>
      <c r="P232" s="1">
        <f t="shared" si="18"/>
        <v>2200</v>
      </c>
      <c r="Q232" s="1">
        <f t="shared" si="19"/>
        <v>110</v>
      </c>
      <c r="R232" s="1">
        <f t="shared" si="20"/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 x14ac:dyDescent="0.25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6"/>
        <v>3</v>
      </c>
      <c r="L233">
        <f t="shared" si="17"/>
        <v>2023</v>
      </c>
      <c r="M233" s="1">
        <v>938</v>
      </c>
      <c r="N233" s="1">
        <v>1400</v>
      </c>
      <c r="O233">
        <v>1</v>
      </c>
      <c r="P233" s="1">
        <f t="shared" si="18"/>
        <v>1400</v>
      </c>
      <c r="Q233" s="1">
        <f t="shared" si="19"/>
        <v>0</v>
      </c>
      <c r="R233" s="1">
        <f t="shared" si="20"/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 x14ac:dyDescent="0.25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6"/>
        <v>3</v>
      </c>
      <c r="L234">
        <f t="shared" si="17"/>
        <v>2023</v>
      </c>
      <c r="M234" s="1">
        <v>938</v>
      </c>
      <c r="N234" s="1">
        <v>1400</v>
      </c>
      <c r="O234">
        <v>1</v>
      </c>
      <c r="P234" s="1">
        <f t="shared" si="18"/>
        <v>1400</v>
      </c>
      <c r="Q234" s="1">
        <f t="shared" si="19"/>
        <v>0</v>
      </c>
      <c r="R234" s="1">
        <f t="shared" si="20"/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 x14ac:dyDescent="0.25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6"/>
        <v>3</v>
      </c>
      <c r="L235">
        <f t="shared" si="17"/>
        <v>2023</v>
      </c>
      <c r="M235" s="1">
        <v>1190</v>
      </c>
      <c r="N235" s="1">
        <v>1700</v>
      </c>
      <c r="O235">
        <v>3</v>
      </c>
      <c r="P235" s="1">
        <f t="shared" si="18"/>
        <v>5100</v>
      </c>
      <c r="Q235" s="1">
        <f t="shared" si="19"/>
        <v>255</v>
      </c>
      <c r="R235" s="1">
        <f t="shared" si="20"/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 x14ac:dyDescent="0.25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6"/>
        <v>3</v>
      </c>
      <c r="L236">
        <f t="shared" si="17"/>
        <v>2023</v>
      </c>
      <c r="M236" s="1">
        <v>1190</v>
      </c>
      <c r="N236" s="1">
        <v>1700</v>
      </c>
      <c r="O236">
        <v>3</v>
      </c>
      <c r="P236" s="1">
        <f t="shared" si="18"/>
        <v>5100</v>
      </c>
      <c r="Q236" s="1">
        <f t="shared" si="19"/>
        <v>255</v>
      </c>
      <c r="R236" s="1">
        <f t="shared" si="20"/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 x14ac:dyDescent="0.25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6"/>
        <v>3</v>
      </c>
      <c r="L237">
        <f t="shared" si="17"/>
        <v>2023</v>
      </c>
      <c r="M237" s="1">
        <v>1400</v>
      </c>
      <c r="N237" s="1">
        <v>2000</v>
      </c>
      <c r="O237">
        <v>1</v>
      </c>
      <c r="P237" s="1">
        <f t="shared" si="18"/>
        <v>2000</v>
      </c>
      <c r="Q237" s="1">
        <f t="shared" si="19"/>
        <v>100</v>
      </c>
      <c r="R237" s="1">
        <f t="shared" si="20"/>
        <v>2100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 x14ac:dyDescent="0.25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6"/>
        <v>3</v>
      </c>
      <c r="L238">
        <f t="shared" si="17"/>
        <v>2023</v>
      </c>
      <c r="M238" s="1">
        <v>1400</v>
      </c>
      <c r="N238" s="1">
        <v>2000</v>
      </c>
      <c r="O238">
        <v>1</v>
      </c>
      <c r="P238" s="1">
        <f t="shared" si="18"/>
        <v>2000</v>
      </c>
      <c r="Q238" s="1">
        <f t="shared" si="19"/>
        <v>100</v>
      </c>
      <c r="R238" s="1">
        <f t="shared" si="20"/>
        <v>2100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 x14ac:dyDescent="0.25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6"/>
        <v>3</v>
      </c>
      <c r="L239">
        <f t="shared" si="17"/>
        <v>2023</v>
      </c>
      <c r="M239" s="1">
        <v>975</v>
      </c>
      <c r="N239" s="1">
        <v>1500</v>
      </c>
      <c r="O239">
        <v>2</v>
      </c>
      <c r="P239" s="1">
        <f t="shared" si="18"/>
        <v>3000</v>
      </c>
      <c r="Q239" s="1">
        <f t="shared" si="19"/>
        <v>150</v>
      </c>
      <c r="R239" s="1">
        <f t="shared" si="20"/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 x14ac:dyDescent="0.25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6"/>
        <v>3</v>
      </c>
      <c r="L240">
        <f t="shared" si="17"/>
        <v>2023</v>
      </c>
      <c r="M240" s="1">
        <v>975</v>
      </c>
      <c r="N240" s="1">
        <v>1500</v>
      </c>
      <c r="O240">
        <v>2</v>
      </c>
      <c r="P240" s="1">
        <f t="shared" si="18"/>
        <v>3000</v>
      </c>
      <c r="Q240" s="1">
        <f t="shared" si="19"/>
        <v>150</v>
      </c>
      <c r="R240" s="1">
        <f t="shared" si="20"/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 x14ac:dyDescent="0.25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6"/>
        <v>3</v>
      </c>
      <c r="L241">
        <f t="shared" si="17"/>
        <v>2023</v>
      </c>
      <c r="M241" s="1">
        <v>1170</v>
      </c>
      <c r="N241" s="1">
        <v>1800</v>
      </c>
      <c r="O241">
        <v>1</v>
      </c>
      <c r="P241" s="1">
        <f t="shared" si="18"/>
        <v>1800</v>
      </c>
      <c r="Q241" s="1">
        <f t="shared" si="19"/>
        <v>0</v>
      </c>
      <c r="R241" s="1">
        <f t="shared" si="20"/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 x14ac:dyDescent="0.25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6"/>
        <v>3</v>
      </c>
      <c r="L242">
        <f t="shared" si="17"/>
        <v>2023</v>
      </c>
      <c r="M242" s="1">
        <v>1170</v>
      </c>
      <c r="N242" s="1">
        <v>1800</v>
      </c>
      <c r="O242">
        <v>1</v>
      </c>
      <c r="P242" s="1">
        <f t="shared" si="18"/>
        <v>1800</v>
      </c>
      <c r="Q242" s="1">
        <f t="shared" si="19"/>
        <v>0</v>
      </c>
      <c r="R242" s="1">
        <f t="shared" si="20"/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 x14ac:dyDescent="0.25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6"/>
        <v>3</v>
      </c>
      <c r="L243">
        <f t="shared" si="17"/>
        <v>2023</v>
      </c>
      <c r="M243" s="1">
        <v>1656</v>
      </c>
      <c r="N243" s="1">
        <v>2300</v>
      </c>
      <c r="O243">
        <v>2</v>
      </c>
      <c r="P243" s="1">
        <f t="shared" si="18"/>
        <v>4600</v>
      </c>
      <c r="Q243" s="1">
        <f t="shared" si="19"/>
        <v>230</v>
      </c>
      <c r="R243" s="1">
        <f t="shared" si="20"/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 x14ac:dyDescent="0.25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6"/>
        <v>3</v>
      </c>
      <c r="L244">
        <f t="shared" si="17"/>
        <v>2023</v>
      </c>
      <c r="M244" s="1">
        <v>1656</v>
      </c>
      <c r="N244" s="1">
        <v>2300</v>
      </c>
      <c r="O244">
        <v>2</v>
      </c>
      <c r="P244" s="1">
        <f t="shared" si="18"/>
        <v>4600</v>
      </c>
      <c r="Q244" s="1">
        <f t="shared" si="19"/>
        <v>230</v>
      </c>
      <c r="R244" s="1">
        <f t="shared" si="20"/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 x14ac:dyDescent="0.25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6"/>
        <v>3</v>
      </c>
      <c r="L245">
        <f t="shared" si="17"/>
        <v>2023</v>
      </c>
      <c r="M245" s="1">
        <v>1872</v>
      </c>
      <c r="N245" s="1">
        <v>1600</v>
      </c>
      <c r="O245">
        <v>1</v>
      </c>
      <c r="P245" s="1">
        <f t="shared" si="18"/>
        <v>1600</v>
      </c>
      <c r="Q245" s="1">
        <f t="shared" si="19"/>
        <v>0</v>
      </c>
      <c r="R245" s="1">
        <f t="shared" si="20"/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 x14ac:dyDescent="0.25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6"/>
        <v>3</v>
      </c>
      <c r="L246">
        <f t="shared" si="17"/>
        <v>2023</v>
      </c>
      <c r="M246" s="1">
        <v>1872</v>
      </c>
      <c r="N246" s="1">
        <v>2600</v>
      </c>
      <c r="O246">
        <v>1</v>
      </c>
      <c r="P246" s="1">
        <f t="shared" si="18"/>
        <v>2600</v>
      </c>
      <c r="Q246" s="1">
        <f t="shared" si="19"/>
        <v>130</v>
      </c>
      <c r="R246" s="1">
        <f t="shared" si="20"/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customSheetViews>
    <customSheetView guid="{7F390798-BAE1-4F76-B87A-3E908044F2F6}" hiddenColumns="1">
      <pageMargins left="0.7" right="0.7" top="0.75" bottom="0.75" header="0.3" footer="0.3"/>
      <pageSetup paperSize="9" orientation="portrait" horizontalDpi="4294967293" verticalDpi="1200" r:id="rId1"/>
    </customSheetView>
  </customSheetViews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product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JeyT</cp:lastModifiedBy>
  <cp:revision/>
  <dcterms:created xsi:type="dcterms:W3CDTF">2023-05-23T18:13:08Z</dcterms:created>
  <dcterms:modified xsi:type="dcterms:W3CDTF">2024-03-27T18:15:57Z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