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ernandezp\Downloads\"/>
    </mc:Choice>
  </mc:AlternateContent>
  <bookViews>
    <workbookView xWindow="0" yWindow="0" windowWidth="28800" windowHeight="12330"/>
  </bookViews>
  <sheets>
    <sheet name="340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\a">#REF!</definedName>
    <definedName name="_xlnm._FilterDatabase" localSheetId="0" hidden="1">'340'!$A$1:$F$1</definedName>
    <definedName name="A_impresión_IM">'[1]Crese-05'!$B$1:$N$14</definedName>
    <definedName name="aaaa">'[2]Crese-05'!$B$1:$N$14</definedName>
    <definedName name="_xlnm.Print_Area" localSheetId="0">'340'!$A$1:$H$60</definedName>
    <definedName name="CUANTA">#REF!</definedName>
    <definedName name="CUENTAS">'[3]EDO POS FINAN'!#REF!</definedName>
    <definedName name="fofof">#REF!</definedName>
    <definedName name="FRDF">#REF!</definedName>
    <definedName name="GYG">'[1]Crese-05'!$B$1:$N$14</definedName>
    <definedName name="h">'[4]EDO POS FINAN'!$B$2:$S$43</definedName>
    <definedName name="LLL">'[5]DCCOA-5A'!$B$1:$N$12</definedName>
    <definedName name="OBSERV">#REF!</definedName>
    <definedName name="osfem">'[3]EDO POS FINAN'!#REF!</definedName>
    <definedName name="RECOM">#REF!</definedName>
    <definedName name="RECOMENDA">#REF!</definedName>
    <definedName name="res">'[6]EDO POS FINAN'!$B$2:$S$45</definedName>
    <definedName name="_xlnm.Print_Titles" localSheetId="0">'340'!$1:$12</definedName>
    <definedName name="Títulos_a_imprimir_IM">'[3]EDO POS FINAN'!#REF!</definedName>
    <definedName name="Transf.">#REF!</definedName>
    <definedName name="USMO">#REF!</definedName>
    <definedName name="y">'[6]EDO POS FINAN'!$B$2:$S$45</definedName>
    <definedName name="zz">'[4]EDO POS FINAN'!$B$2:$S$43</definedName>
  </definedNames>
  <calcPr calcId="162913"/>
</workbook>
</file>

<file path=xl/calcChain.xml><?xml version="1.0" encoding="utf-8"?>
<calcChain xmlns="http://schemas.openxmlformats.org/spreadsheetml/2006/main">
  <c r="F1" i="1" l="1"/>
  <c r="F2" i="1" s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</calcChain>
</file>

<file path=xl/sharedStrings.xml><?xml version="1.0" encoding="utf-8"?>
<sst xmlns="http://schemas.openxmlformats.org/spreadsheetml/2006/main" count="143" uniqueCount="68">
  <si>
    <t>SALDO AL 28 DE FEBRERO 2014</t>
  </si>
  <si>
    <t>EFECTIVALE, S DE RL DE CV.</t>
  </si>
  <si>
    <t>DOTACIÓN DE GASOLINA DEL MES DE MARZO DE 2014.</t>
  </si>
  <si>
    <t>DOTACIÓN DE VALES DE GASOLINA DEL MES DE MARZO DE 2014.</t>
  </si>
  <si>
    <t>CUERPO DE GUARDIAS DE SEGURIDAD INDUSTIAL, BANCARIA Y COMERCIAL DEL VALLE DE TOLUCA</t>
  </si>
  <si>
    <t>PAGO DEL SERVICIO DE VIGILANCIA DEL MES DE  ENERO 2014.</t>
  </si>
  <si>
    <t>COMISIÓN POR INTERNET E IVA</t>
  </si>
  <si>
    <t>N/A</t>
  </si>
  <si>
    <t>PROPIMEX, S DE RL CV</t>
  </si>
  <si>
    <t>ADQ. DE 40 GARRAFONES DE AGUA PARA LA UTVT. FACT. YAU350098.</t>
  </si>
  <si>
    <t>COMISIÓN SPEI E IVA</t>
  </si>
  <si>
    <t>IUSACELL, S.A. DE C.V.</t>
  </si>
  <si>
    <t>PAGO DE INTERNET DE LAS LÍNEAS 5555050724 Y 5555043360 (PLAN BAM 10 GB). FACT. AB-0071448703.</t>
  </si>
  <si>
    <t>CORPORACIÓN NOVAVISIÓN, S DE RL DE CV</t>
  </si>
  <si>
    <t>PAGO DEL SERVICIO DE SKY, FACTS. A567253203 Y B 567253203</t>
  </si>
  <si>
    <t>RADIOMÓVIL DIPSA, S.A. DE C.V.</t>
  </si>
  <si>
    <t>PAGO DE INTERNET DE 10GB DEL NO.  7225104559.</t>
  </si>
  <si>
    <t>PAGO DE INTERNET DE 10GB DEL NO. 7225104562.</t>
  </si>
  <si>
    <t>DEPÓSITO DE CUENTA PROPIA</t>
  </si>
  <si>
    <t>TRASPASO DE LA CTA. 521, POR ANTICIPO DE MINISTRACIÓN FEDERAL.</t>
  </si>
  <si>
    <t>COMISIÓN FEDERAL DE ELECTRICIDAD</t>
  </si>
  <si>
    <t>PAGO DEL SERVICIO DE ENERGÍA ELÉCTRICA. SER, 336031002131.</t>
  </si>
  <si>
    <t>PAGO DE INTERNET. FACT. AB-0071129483</t>
  </si>
  <si>
    <t>DEPÓSITO EN EFECTIVO</t>
  </si>
  <si>
    <t>REEMBOLSO DE JOSÉ LANDEROS GUZMÁN.</t>
  </si>
  <si>
    <t xml:space="preserve">CÁMARA NACIONAL DE LA INDUSTRÍA DE TRANSFORMACIÓN </t>
  </si>
  <si>
    <t>PAGO DE FILIACIÓN A LA EMPRESA CANACINTRA. FACT. AA139.</t>
  </si>
  <si>
    <t>3991* 9912</t>
  </si>
  <si>
    <t>ZARZA VILLEGAS ALFREDO</t>
  </si>
  <si>
    <t>ADQ. DE SELLOS. FACT. 74.</t>
  </si>
  <si>
    <t>PÉREZ MONTOYA ISRAEL</t>
  </si>
  <si>
    <t>PAGO DE REPACIÓN AL SENTRA. FACT. 74A.</t>
  </si>
  <si>
    <t>SALGADO ESCOBAR LILIA DEL CARMEN</t>
  </si>
  <si>
    <t>PAGO DE ROTULACIÓN DE LOGOTIPOS. FACT. A4015.</t>
  </si>
  <si>
    <t>VILLA ZAMUDIO JUAN</t>
  </si>
  <si>
    <t>PAGO DE VIÁTICOS A LA UT DE CANCÚN.</t>
  </si>
  <si>
    <t>PAGO DE BOLETO DE AVIÓN A CANCÚN.</t>
  </si>
  <si>
    <t>COMUNICACIONES NEXTEL MÉXICO, S.A. DE C.V.</t>
  </si>
  <si>
    <t>PAGO DEL SERVICIO DE RADIO. FACT. 94025474.</t>
  </si>
  <si>
    <t>ADQ. DE 60 GARRAFONES DE AGUA PARA LA UTVT. FACT. YAU356913.</t>
  </si>
  <si>
    <t>COPIADORAS DIGITALES MÉXICO, S.A. DE C.V.</t>
  </si>
  <si>
    <t>PAGO DEL SERVICIO DE COPIADORAS DEL MES DE FEBRERO 2014, FACT. 2326.</t>
  </si>
  <si>
    <t>COMISÓN POR INTERNET</t>
  </si>
  <si>
    <t>ADQ. DE 60 GARRAFONES DE AGUA PARA LA UTVT. FACT. YAU344658.</t>
  </si>
  <si>
    <t>ADQ. DE SELLOS. FACT. 99</t>
  </si>
  <si>
    <t>RAMÍREZ NIEVES ÁNGEL EDUARDO</t>
  </si>
  <si>
    <t>PAGO DE VIÁTICOS A LA UT DE AGUASCALIENTES.</t>
  </si>
  <si>
    <t>3751/ 3721</t>
  </si>
  <si>
    <t>OLVERA ESPINOSA EDGAR</t>
  </si>
  <si>
    <t>FIGUEROA OCAPO MARTÍN CARLOS</t>
  </si>
  <si>
    <t>PAOG DE VIÁTICOS A QUERÉTARO.</t>
  </si>
  <si>
    <t>CHÁVEZ TORRES FERNANDO</t>
  </si>
  <si>
    <t>RENTA DE AUTOBÚS. FACT. 98.</t>
  </si>
  <si>
    <t>FUMIFLASH, S.A. DE C.V.</t>
  </si>
  <si>
    <t>PAGO DE SERVICIO DE FUMIGACIÓN. FACT. 147.</t>
  </si>
  <si>
    <t>REINTEGRO POR COMPRA DE BOLETO AVIÓN.</t>
  </si>
  <si>
    <t>3711/ 3721</t>
  </si>
  <si>
    <t xml:space="preserve">DEPÓSITO EN EFECTIVO </t>
  </si>
  <si>
    <t>REEMBOLSO DE OLVERA ESPINOSA EDGAR.</t>
  </si>
  <si>
    <t>GARCÍA ALMEIDA NOHEMÍ ADRIANA</t>
  </si>
  <si>
    <t>PAGO DE PUBLICACIÓN EN GACETA</t>
  </si>
  <si>
    <t>VILLA VEGA SALVADOR</t>
  </si>
  <si>
    <t>CANCELADO</t>
  </si>
  <si>
    <t>MENDOZA BELLOC ARMANDO</t>
  </si>
  <si>
    <t>PAGO DE VIÁTICOS A LA UT DE NEZAHUALCOYOTL.</t>
  </si>
  <si>
    <t xml:space="preserve">LIQ. INT. S/TASA. </t>
  </si>
  <si>
    <t>COM. CHQ. EXPED.</t>
  </si>
  <si>
    <t>IVA LIQ.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</si>
</sst>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8" formatCode="&quot;$&quot;#,##0.00;[Red]\-&quot;$&quot;#,##0.00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#,##0.0"/>
    <numFmt numFmtId="166" formatCode="_(* #,##0.00_);_(* \(#,##0.00\);_(* &quot;-&quot;??_);_(@_)"/>
    <numFmt numFmtId="167" formatCode="#,##0.0000000000"/>
    <numFmt numFmtId="168" formatCode="0.0"/>
    <numFmt numFmtId="169" formatCode="_-* #,##0.00\ &quot;Pts&quot;_-;\-* #,##0.00\ &quot;Pts&quot;_-;_-* &quot;-&quot;??\ &quot;Pts&quot;_-;_-@_-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6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7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42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7" fillId="0" borderId="0"/>
    <xf numFmtId="0" fontId="9" fillId="0" borderId="0"/>
    <xf numFmtId="0" fontId="9" fillId="0" borderId="0"/>
    <xf numFmtId="0" fontId="7" fillId="0" borderId="0"/>
    <xf numFmtId="0" fontId="9" fillId="0" borderId="0"/>
    <xf numFmtId="0" fontId="9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24" applyFont="1"/>
    <xf numFmtId="0" fontId="2" fillId="0" borderId="0" xfId="24" applyFont="1"/>
    <xf numFmtId="0" fontId="3" fillId="0" borderId="0" xfId="24" applyFont="1"/>
    <xf numFmtId="0" fontId="1" fillId="0" borderId="0" xfId="24"/>
    <xf numFmtId="0" fontId="1" fillId="0" borderId="0" xfId="24" applyFont="1" applyAlignment="1">
      <alignment horizontal="left"/>
    </xf>
    <xf numFmtId="14" fontId="1" fillId="0" borderId="0" xfId="24" applyNumberFormat="1" applyFont="1" applyAlignment="1">
      <alignment horizontal="right"/>
    </xf>
    <xf numFmtId="0" fontId="1" fillId="0" borderId="0" xfId="24" applyAlignment="1">
      <alignment horizontal="right"/>
    </xf>
    <xf numFmtId="0" fontId="4" fillId="0" borderId="0" xfId="24" applyFont="1"/>
    <xf numFmtId="8" fontId="1" fillId="0" borderId="0" xfId="24" applyNumberFormat="1" applyFont="1" applyAlignment="1">
      <alignment horizontal="right"/>
    </xf>
    <xf numFmtId="44" fontId="4" fillId="0" borderId="0" xfId="24" applyNumberFormat="1" applyFont="1" applyFill="1" applyBorder="1" applyAlignment="1">
      <alignment vertical="center"/>
    </xf>
    <xf numFmtId="0" fontId="6" fillId="0" borderId="0" xfId="24" applyFont="1" applyBorder="1"/>
    <xf numFmtId="0" fontId="3" fillId="0" borderId="0" xfId="24" applyFont="1" applyBorder="1"/>
    <xf numFmtId="0" fontId="1" fillId="2" borderId="0" xfId="24" applyFill="1"/>
    <xf numFmtId="14" fontId="7" fillId="2" borderId="1" xfId="24" applyNumberFormat="1" applyFont="1" applyFill="1" applyBorder="1" applyAlignment="1">
      <alignment horizontal="center" vertical="center" wrapText="1"/>
    </xf>
    <xf numFmtId="0" fontId="10" fillId="2" borderId="2" xfId="24" applyFont="1" applyFill="1" applyBorder="1" applyAlignment="1">
      <alignment horizontal="center" vertical="center" wrapText="1"/>
    </xf>
    <xf numFmtId="0" fontId="7" fillId="2" borderId="2" xfId="24" applyFont="1" applyFill="1" applyBorder="1" applyAlignment="1">
      <alignment horizontal="left" vertical="center" wrapText="1"/>
    </xf>
    <xf numFmtId="44" fontId="7" fillId="2" borderId="2" xfId="24" applyNumberFormat="1" applyFont="1" applyFill="1" applyBorder="1" applyAlignment="1">
      <alignment horizontal="right" vertical="center" wrapText="1"/>
    </xf>
    <xf numFmtId="44" fontId="1" fillId="2" borderId="2" xfId="24" applyNumberFormat="1" applyFont="1" applyFill="1" applyBorder="1" applyAlignment="1">
      <alignment vertical="center"/>
    </xf>
    <xf numFmtId="0" fontId="6" fillId="0" borderId="2" xfId="24" applyFont="1" applyFill="1" applyBorder="1" applyAlignment="1">
      <alignment horizontal="left" vertical="center" wrapText="1"/>
    </xf>
    <xf numFmtId="0" fontId="11" fillId="2" borderId="3" xfId="24" applyFont="1" applyFill="1" applyBorder="1" applyAlignment="1">
      <alignment horizontal="center" vertical="center" wrapText="1"/>
    </xf>
    <xf numFmtId="0" fontId="1" fillId="2" borderId="0" xfId="24" applyFill="1" applyAlignment="1">
      <alignment vertical="center" wrapText="1"/>
    </xf>
    <xf numFmtId="0" fontId="1" fillId="0" borderId="0" xfId="24" applyAlignment="1">
      <alignment vertical="center" wrapText="1"/>
    </xf>
    <xf numFmtId="0" fontId="1" fillId="0" borderId="0" xfId="24" applyFont="1" applyAlignment="1">
      <alignment horizontal="left" vertical="center" wrapText="1"/>
    </xf>
    <xf numFmtId="14" fontId="1" fillId="0" borderId="0" xfId="24" applyNumberFormat="1" applyFont="1" applyAlignment="1">
      <alignment horizontal="right" vertical="center" wrapText="1"/>
    </xf>
    <xf numFmtId="8" fontId="1" fillId="0" borderId="0" xfId="24" applyNumberFormat="1" applyFont="1" applyAlignment="1">
      <alignment horizontal="right" vertical="center" wrapText="1"/>
    </xf>
    <xf numFmtId="14" fontId="7" fillId="2" borderId="4" xfId="24" applyNumberFormat="1" applyFont="1" applyFill="1" applyBorder="1" applyAlignment="1">
      <alignment horizontal="center" vertical="center" wrapText="1"/>
    </xf>
    <xf numFmtId="0" fontId="10" fillId="2" borderId="5" xfId="24" applyFont="1" applyFill="1" applyBorder="1" applyAlignment="1">
      <alignment horizontal="center" vertical="center" wrapText="1"/>
    </xf>
    <xf numFmtId="0" fontId="7" fillId="2" borderId="5" xfId="24" applyFont="1" applyFill="1" applyBorder="1" applyAlignment="1">
      <alignment horizontal="left" vertical="center" wrapText="1"/>
    </xf>
    <xf numFmtId="44" fontId="7" fillId="2" borderId="5" xfId="24" applyNumberFormat="1" applyFont="1" applyFill="1" applyBorder="1" applyAlignment="1">
      <alignment horizontal="right" vertical="center" wrapText="1"/>
    </xf>
    <xf numFmtId="44" fontId="1" fillId="2" borderId="5" xfId="24" applyNumberFormat="1" applyFont="1" applyFill="1" applyBorder="1" applyAlignment="1">
      <alignment vertical="center"/>
    </xf>
    <xf numFmtId="0" fontId="6" fillId="0" borderId="5" xfId="24" applyFont="1" applyFill="1" applyBorder="1" applyAlignment="1">
      <alignment horizontal="left" vertical="center" wrapText="1"/>
    </xf>
    <xf numFmtId="0" fontId="11" fillId="2" borderId="6" xfId="24" applyFont="1" applyFill="1" applyBorder="1" applyAlignment="1">
      <alignment horizontal="center" vertical="center" wrapText="1"/>
    </xf>
    <xf numFmtId="0" fontId="2" fillId="2" borderId="5" xfId="24" applyFont="1" applyFill="1" applyBorder="1" applyAlignment="1">
      <alignment vertical="center" wrapText="1"/>
    </xf>
    <xf numFmtId="0" fontId="6" fillId="2" borderId="5" xfId="24" applyFont="1" applyFill="1" applyBorder="1" applyAlignment="1">
      <alignment vertical="center" wrapText="1"/>
    </xf>
    <xf numFmtId="4" fontId="1" fillId="2" borderId="0" xfId="24" applyNumberFormat="1" applyFill="1" applyAlignment="1">
      <alignment vertical="center" wrapText="1"/>
    </xf>
    <xf numFmtId="0" fontId="6" fillId="2" borderId="5" xfId="24" applyFont="1" applyFill="1" applyBorder="1" applyAlignment="1">
      <alignment horizontal="left" vertical="center" wrapText="1"/>
    </xf>
    <xf numFmtId="44" fontId="7" fillId="2" borderId="5" xfId="24" applyNumberFormat="1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 shrinkToFit="1"/>
    </xf>
    <xf numFmtId="0" fontId="6" fillId="2" borderId="6" xfId="0" applyFont="1" applyFill="1" applyBorder="1" applyAlignment="1">
      <alignment horizontal="center" vertical="center" wrapText="1"/>
    </xf>
    <xf numFmtId="0" fontId="10" fillId="3" borderId="5" xfId="24" applyFont="1" applyFill="1" applyBorder="1" applyAlignment="1">
      <alignment horizontal="center" vertical="center" wrapText="1"/>
    </xf>
    <xf numFmtId="0" fontId="7" fillId="2" borderId="5" xfId="24" applyFont="1" applyFill="1" applyBorder="1" applyAlignment="1">
      <alignment vertical="center" wrapText="1"/>
    </xf>
    <xf numFmtId="44" fontId="7" fillId="0" borderId="5" xfId="24" applyNumberFormat="1" applyFont="1" applyFill="1" applyBorder="1" applyAlignment="1">
      <alignment vertical="center" wrapText="1"/>
    </xf>
    <xf numFmtId="0" fontId="10" fillId="2" borderId="7" xfId="24" applyFont="1" applyFill="1" applyBorder="1" applyAlignment="1">
      <alignment horizontal="center" vertical="center" wrapText="1"/>
    </xf>
    <xf numFmtId="0" fontId="7" fillId="2" borderId="7" xfId="24" applyFont="1" applyFill="1" applyBorder="1" applyAlignment="1">
      <alignment vertical="center" wrapText="1"/>
    </xf>
    <xf numFmtId="44" fontId="7" fillId="0" borderId="7" xfId="24" applyNumberFormat="1" applyFont="1" applyFill="1" applyBorder="1" applyAlignment="1">
      <alignment vertical="center" wrapText="1"/>
    </xf>
    <xf numFmtId="0" fontId="6" fillId="0" borderId="7" xfId="24" applyFont="1" applyFill="1" applyBorder="1" applyAlignment="1">
      <alignment horizontal="left" vertical="center" wrapText="1"/>
    </xf>
    <xf numFmtId="0" fontId="11" fillId="2" borderId="8" xfId="24" applyFont="1" applyFill="1" applyBorder="1" applyAlignment="1">
      <alignment horizontal="center" vertical="center" wrapText="1"/>
    </xf>
    <xf numFmtId="0" fontId="12" fillId="2" borderId="0" xfId="24" applyFont="1" applyFill="1"/>
    <xf numFmtId="44" fontId="8" fillId="0" borderId="0" xfId="24" applyNumberFormat="1" applyFont="1" applyFill="1" applyBorder="1" applyAlignment="1">
      <alignment horizontal="center" vertical="center" wrapText="1"/>
    </xf>
    <xf numFmtId="44" fontId="5" fillId="0" borderId="9" xfId="24" applyNumberFormat="1" applyFont="1" applyFill="1" applyBorder="1" applyAlignment="1">
      <alignment vertical="center"/>
    </xf>
    <xf numFmtId="0" fontId="2" fillId="0" borderId="0" xfId="24" applyFont="1" applyBorder="1"/>
    <xf numFmtId="43" fontId="3" fillId="0" borderId="0" xfId="24" applyNumberFormat="1" applyFont="1"/>
    <xf numFmtId="0" fontId="13" fillId="2" borderId="0" xfId="24" applyFont="1" applyFill="1"/>
    <xf numFmtId="44" fontId="1" fillId="0" borderId="0" xfId="24" applyNumberFormat="1" applyFill="1"/>
    <xf numFmtId="44" fontId="1" fillId="0" borderId="0" xfId="24" applyNumberFormat="1" applyAlignment="1">
      <alignment vertical="center"/>
    </xf>
    <xf numFmtId="44" fontId="1" fillId="0" borderId="0" xfId="24" applyNumberFormat="1"/>
    <xf numFmtId="44" fontId="8" fillId="2" borderId="9" xfId="24" applyNumberFormat="1" applyFont="1" applyFill="1" applyBorder="1" applyAlignment="1">
      <alignment horizontal="center" vertical="center" wrapText="1"/>
    </xf>
    <xf numFmtId="0" fontId="4" fillId="0" borderId="10" xfId="24" applyFont="1" applyBorder="1" applyAlignment="1">
      <alignment horizontal="right" vertical="center" wrapText="1"/>
    </xf>
    <xf numFmtId="0" fontId="7" fillId="2" borderId="5" xfId="24" applyNumberFormat="1" applyFont="1" applyFill="1" applyBorder="1" applyAlignment="1">
      <alignment vertical="center" wrapText="1"/>
    </xf>
  </cellXfs>
  <cellStyles count="57">
    <cellStyle name="Euro" xfId="1"/>
    <cellStyle name="Millares 2" xfId="2"/>
    <cellStyle name="Millares 2 2" xfId="3"/>
    <cellStyle name="Millares 2 2 2" xfId="4"/>
    <cellStyle name="Millares 2 3" xfId="5"/>
    <cellStyle name="Millares 2 4" xfId="6"/>
    <cellStyle name="Millares 3" xfId="7"/>
    <cellStyle name="Millares 3 2" xfId="8"/>
    <cellStyle name="Millares 4" xfId="9"/>
    <cellStyle name="Millares 5" xfId="10"/>
    <cellStyle name="Millares 5 2" xfId="11"/>
    <cellStyle name="Millares 6" xfId="12"/>
    <cellStyle name="Moneda [0] 2" xfId="13"/>
    <cellStyle name="Moneda 2" xfId="14"/>
    <cellStyle name="Moneda 2 2" xfId="15"/>
    <cellStyle name="Normal" xfId="0" builtinId="0"/>
    <cellStyle name="Normal 10" xfId="16"/>
    <cellStyle name="Normal 10 2" xfId="17"/>
    <cellStyle name="Normal 11" xfId="18"/>
    <cellStyle name="Normal 11 2" xfId="19"/>
    <cellStyle name="Normal 12" xfId="20"/>
    <cellStyle name="Normal 12 2" xfId="21"/>
    <cellStyle name="Normal 13" xfId="22"/>
    <cellStyle name="Normal 13 2" xfId="23"/>
    <cellStyle name="Normal 14" xfId="24"/>
    <cellStyle name="Normal 14 2" xfId="25"/>
    <cellStyle name="Normal 15" xfId="26"/>
    <cellStyle name="Normal 2" xfId="27"/>
    <cellStyle name="Normal 2 2" xfId="28"/>
    <cellStyle name="Normal 2 3" xfId="29"/>
    <cellStyle name="Normal 2 4" xfId="30"/>
    <cellStyle name="Normal 3" xfId="31"/>
    <cellStyle name="Normal 3 2" xfId="32"/>
    <cellStyle name="Normal 3 2 2" xfId="33"/>
    <cellStyle name="Normal 3 3" xfId="34"/>
    <cellStyle name="Normal 3 3 2" xfId="35"/>
    <cellStyle name="Normal 3 3 2 2" xfId="36"/>
    <cellStyle name="Normal 3 3 2 2 2" xfId="37"/>
    <cellStyle name="Normal 3 3 2 2 2 2" xfId="38"/>
    <cellStyle name="Normal 3 3 2 2 2 2 2" xfId="39"/>
    <cellStyle name="Normal 3 3 2 2 2 3" xfId="40"/>
    <cellStyle name="Normal 3 3 2 2 2 3 2" xfId="41"/>
    <cellStyle name="Normal 3 3 2 2 3" xfId="42"/>
    <cellStyle name="Normal 3 3 2 2 3 2" xfId="43"/>
    <cellStyle name="Normal 3 3 2 2 3 3" xfId="44"/>
    <cellStyle name="Normal 4" xfId="45"/>
    <cellStyle name="Normal 5" xfId="46"/>
    <cellStyle name="Normal 5 2" xfId="47"/>
    <cellStyle name="Normal 5 3" xfId="48"/>
    <cellStyle name="Normal 6" xfId="49"/>
    <cellStyle name="Normal 7" xfId="50"/>
    <cellStyle name="Normal 7 2" xfId="51"/>
    <cellStyle name="Normal 8" xfId="52"/>
    <cellStyle name="Normal 9" xfId="53"/>
    <cellStyle name="Porcentual 2" xfId="54"/>
    <cellStyle name="Porcentual 2 2" xfId="55"/>
    <cellStyle name="Porcentual 3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T02573249/Desktop/WEB/PARA%20TALI/Hoja%20de%20c&#225;lculo%20en%20C:%20Documents%20and%20Settings%20Administrador%20Mis%20documentos%20CTA.%20PUB.%20ESTATAL%202005%20ORGANISMOS%20PATHY%20AA_CUADROS%20SRYTVM.doc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UENTA%20P&#218;BLICA%202010/CEMyBS/Hoja%20de%20c&#225;lculo%20en%20C:%20Documents%20and%20Settings%20Administrador%20Mis%20documentos%20CTA.%20PUB.%20ESTATAL%202005%20ORGANISMOS%20PATHY%20AA_CUADROS%20SRYTVM.doc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uentapublica/Griselda/Cuenta%20P&#250;blica%20Estatal%202012/COBAEM20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/Mis%20documentos/PATY%20ZAMORA/AA%20CUENTAS%20P&#218;BLICAS/AA2009/CUADROS%202009/I.-%20EDUCACI&#211;N/COBAE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uenta%20P&#250;blica/2003/DCCOA-5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/Mis%20documentos/PATY%20ZAMORA/AA%20CUENTAS%20P&#218;BLICAS/2008/CUADROS%202008/I.-%20EDUCACI&#211;N/COBAE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cuments/2014/AUXILIAR%20DE%20BANCOS%202014/1%20BANORTE%20CTA(1).%200532861340%20%20201%20SUBSIDIO%20FED%2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se-05"/>
    </sheetNames>
    <sheetDataSet>
      <sheetData sheetId="0">
        <row r="1">
          <cell r="B1" t="str">
            <v>COMPARATIVO DE EGRESOS POR CAPÍTULO</v>
          </cell>
        </row>
        <row r="2">
          <cell r="B2" t="str">
            <v>(Miles de Pesos)</v>
          </cell>
        </row>
        <row r="4">
          <cell r="D4" t="str">
            <v>P   R   E   S   U   P   U   E   S   T   O        2   0   0   5</v>
          </cell>
        </row>
        <row r="5">
          <cell r="F5" t="str">
            <v>ASIGNACIONES</v>
          </cell>
          <cell r="H5" t="str">
            <v>REDUCCIONES</v>
          </cell>
          <cell r="J5" t="str">
            <v>TOTAL</v>
          </cell>
          <cell r="N5" t="str">
            <v>VARIACIÓN</v>
          </cell>
        </row>
        <row r="6">
          <cell r="B6" t="str">
            <v>E G R E S O S</v>
          </cell>
          <cell r="D6" t="str">
            <v>INICIAL</v>
          </cell>
          <cell r="F6" t="str">
            <v>Y/O AMPLIACIONES</v>
          </cell>
          <cell r="H6" t="str">
            <v>Y/O DISMINUCIONES</v>
          </cell>
          <cell r="J6" t="str">
            <v>AUTORIZADO</v>
          </cell>
          <cell r="L6" t="str">
            <v>EJERCIDO</v>
          </cell>
          <cell r="N6" t="str">
            <v>IMPORTE</v>
          </cell>
        </row>
        <row r="8">
          <cell r="B8" t="str">
            <v>SERVICIOS PERSONALES</v>
          </cell>
          <cell r="D8">
            <v>59245</v>
          </cell>
          <cell r="F8">
            <v>2188.6</v>
          </cell>
          <cell r="H8">
            <v>3508.6</v>
          </cell>
          <cell r="J8">
            <v>57925</v>
          </cell>
          <cell r="L8">
            <v>56042.2</v>
          </cell>
          <cell r="N8">
            <v>-1882.8000000000029</v>
          </cell>
        </row>
        <row r="9">
          <cell r="B9" t="str">
            <v>MATERIALES Y SUMINISTROS</v>
          </cell>
          <cell r="D9">
            <v>3673</v>
          </cell>
          <cell r="F9">
            <v>138</v>
          </cell>
          <cell r="H9">
            <v>1096.7</v>
          </cell>
          <cell r="J9">
            <v>2714.3</v>
          </cell>
          <cell r="L9">
            <v>2345.1999999999998</v>
          </cell>
          <cell r="N9">
            <v>-369.10000000000036</v>
          </cell>
        </row>
        <row r="10">
          <cell r="B10" t="str">
            <v>SERVICIOS GENERALES</v>
          </cell>
          <cell r="D10">
            <v>15800</v>
          </cell>
          <cell r="F10">
            <v>4211.8</v>
          </cell>
          <cell r="H10">
            <v>1933.1</v>
          </cell>
          <cell r="J10">
            <v>18078.7</v>
          </cell>
          <cell r="L10">
            <v>17147.3</v>
          </cell>
          <cell r="N10">
            <v>-931.40000000000146</v>
          </cell>
        </row>
        <row r="11">
          <cell r="B11" t="str">
            <v>BIENES MUEBLES E INMUEBLES</v>
          </cell>
          <cell r="D11">
            <v>422</v>
          </cell>
          <cell r="F11">
            <v>29.7</v>
          </cell>
          <cell r="H11">
            <v>29.7</v>
          </cell>
          <cell r="J11">
            <v>422</v>
          </cell>
          <cell r="L11">
            <v>340.4</v>
          </cell>
          <cell r="N11">
            <v>-81.600000000000023</v>
          </cell>
        </row>
        <row r="12">
          <cell r="D12" t="str">
            <v>__________</v>
          </cell>
          <cell r="F12" t="str">
            <v>__________</v>
          </cell>
          <cell r="H12" t="str">
            <v>__________</v>
          </cell>
          <cell r="J12" t="str">
            <v>__________</v>
          </cell>
          <cell r="L12" t="str">
            <v>__________</v>
          </cell>
          <cell r="N12" t="str">
            <v>__________</v>
          </cell>
        </row>
        <row r="13">
          <cell r="B13" t="str">
            <v xml:space="preserve">         T O T A L</v>
          </cell>
          <cell r="D13">
            <v>79140</v>
          </cell>
          <cell r="F13">
            <v>6568.0999999999995</v>
          </cell>
          <cell r="H13">
            <v>6568.0999999999995</v>
          </cell>
          <cell r="J13">
            <v>79140</v>
          </cell>
          <cell r="L13">
            <v>75875.099999999991</v>
          </cell>
          <cell r="N13">
            <v>-3264.9000000000087</v>
          </cell>
        </row>
        <row r="14">
          <cell r="D14" t="str">
            <v>==========</v>
          </cell>
          <cell r="F14" t="str">
            <v>==========</v>
          </cell>
          <cell r="H14" t="str">
            <v>==========</v>
          </cell>
          <cell r="J14" t="str">
            <v>==========</v>
          </cell>
          <cell r="L14" t="str">
            <v>==========</v>
          </cell>
          <cell r="N14" t="str">
            <v>==========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se-05"/>
    </sheetNames>
    <sheetDataSet>
      <sheetData sheetId="0">
        <row r="1">
          <cell r="B1" t="str">
            <v>COMPARATIVO DE EGRESOS POR CAPÍTULO</v>
          </cell>
        </row>
        <row r="2">
          <cell r="B2" t="str">
            <v>(Miles de Pesos)</v>
          </cell>
        </row>
        <row r="4">
          <cell r="D4" t="str">
            <v>P   R   E   S   U   P   U   E   S   T   O        2   0   0   5</v>
          </cell>
        </row>
        <row r="5">
          <cell r="F5" t="str">
            <v>ASIGNACIONES</v>
          </cell>
          <cell r="H5" t="str">
            <v>REDUCCIONES</v>
          </cell>
          <cell r="J5" t="str">
            <v>TOTAL</v>
          </cell>
          <cell r="N5" t="str">
            <v>VARIACIÓN</v>
          </cell>
        </row>
        <row r="6">
          <cell r="B6" t="str">
            <v>E G R E S O S</v>
          </cell>
          <cell r="D6" t="str">
            <v>INICIAL</v>
          </cell>
          <cell r="F6" t="str">
            <v>Y/O AMPLIACIONES</v>
          </cell>
          <cell r="H6" t="str">
            <v>Y/O DISMINUCIONES</v>
          </cell>
          <cell r="J6" t="str">
            <v>AUTORIZADO</v>
          </cell>
          <cell r="L6" t="str">
            <v>EJERCIDO</v>
          </cell>
          <cell r="N6" t="str">
            <v>IMPORTE</v>
          </cell>
        </row>
        <row r="8">
          <cell r="B8" t="str">
            <v>SERVICIOS PERSONALES</v>
          </cell>
          <cell r="D8">
            <v>59245</v>
          </cell>
          <cell r="F8">
            <v>2188.6</v>
          </cell>
          <cell r="H8">
            <v>3508.6</v>
          </cell>
          <cell r="J8">
            <v>57925</v>
          </cell>
          <cell r="L8">
            <v>56042.2</v>
          </cell>
          <cell r="N8">
            <v>-1882.8000000000029</v>
          </cell>
        </row>
        <row r="9">
          <cell r="B9" t="str">
            <v>MATERIALES Y SUMINISTROS</v>
          </cell>
          <cell r="D9">
            <v>3673</v>
          </cell>
          <cell r="F9">
            <v>138</v>
          </cell>
          <cell r="H9">
            <v>1096.7</v>
          </cell>
          <cell r="J9">
            <v>2714.3</v>
          </cell>
          <cell r="L9">
            <v>2345.1999999999998</v>
          </cell>
          <cell r="N9">
            <v>-369.10000000000036</v>
          </cell>
        </row>
        <row r="10">
          <cell r="B10" t="str">
            <v>SERVICIOS GENERALES</v>
          </cell>
          <cell r="D10">
            <v>15800</v>
          </cell>
          <cell r="F10">
            <v>4211.8</v>
          </cell>
          <cell r="H10">
            <v>1933.1</v>
          </cell>
          <cell r="J10">
            <v>18078.7</v>
          </cell>
          <cell r="L10">
            <v>17147.3</v>
          </cell>
          <cell r="N10">
            <v>-931.40000000000146</v>
          </cell>
        </row>
        <row r="11">
          <cell r="B11" t="str">
            <v>BIENES MUEBLES E INMUEBLES</v>
          </cell>
          <cell r="D11">
            <v>422</v>
          </cell>
          <cell r="F11">
            <v>29.7</v>
          </cell>
          <cell r="H11">
            <v>29.7</v>
          </cell>
          <cell r="J11">
            <v>422</v>
          </cell>
          <cell r="L11">
            <v>340.4</v>
          </cell>
          <cell r="N11">
            <v>-81.600000000000023</v>
          </cell>
        </row>
        <row r="12">
          <cell r="D12" t="str">
            <v>__________</v>
          </cell>
          <cell r="F12" t="str">
            <v>__________</v>
          </cell>
          <cell r="H12" t="str">
            <v>__________</v>
          </cell>
          <cell r="J12" t="str">
            <v>__________</v>
          </cell>
          <cell r="L12" t="str">
            <v>__________</v>
          </cell>
          <cell r="N12" t="str">
            <v>__________</v>
          </cell>
        </row>
        <row r="13">
          <cell r="B13" t="str">
            <v xml:space="preserve">         T O T A L</v>
          </cell>
          <cell r="D13">
            <v>79140</v>
          </cell>
          <cell r="F13">
            <v>6568.0999999999995</v>
          </cell>
          <cell r="H13">
            <v>6568.0999999999995</v>
          </cell>
          <cell r="J13">
            <v>79140</v>
          </cell>
          <cell r="L13">
            <v>75875.099999999991</v>
          </cell>
          <cell r="N13">
            <v>-3264.9000000000087</v>
          </cell>
        </row>
        <row r="14">
          <cell r="D14" t="str">
            <v>==========</v>
          </cell>
          <cell r="F14" t="str">
            <v>==========</v>
          </cell>
          <cell r="H14" t="str">
            <v>==========</v>
          </cell>
          <cell r="J14" t="str">
            <v>==========</v>
          </cell>
          <cell r="L14" t="str">
            <v>==========</v>
          </cell>
          <cell r="N14" t="str">
            <v>==========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 PRES"/>
      <sheetName val="COMP_INGRESOS"/>
      <sheetName val="COMP ING 05-09"/>
      <sheetName val="PROPORCIÓN PAS-ING"/>
      <sheetName val="COMP. EGRESOS CAP"/>
      <sheetName val="AMPLIACIONES"/>
      <sheetName val="AMPLIACIONES GRAF"/>
      <sheetName val="COMP EGR EJERCIDO 05-09"/>
      <sheetName val="EDO POS FINAN"/>
      <sheetName val="EDO_RESULTADOS"/>
      <sheetName val="FLUJO DE EFECTIVO ok"/>
      <sheetName val="EDO MOD AL PATRIMONIO"/>
      <sheetName val="CAPITAL DE TRABAJO"/>
      <sheetName val="EJERCIDO EN OBRA"/>
      <sheetName val="EVOL. DEUDA"/>
      <sheetName val="ACCIONES CONT INT"/>
      <sheetName val="PLAZAS (2)"/>
      <sheetName val="OBSERVACIONES (2)"/>
      <sheetName val="ESTADÍSTI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O POS FINAN"/>
      <sheetName val="EDO_RESULTADOS"/>
      <sheetName val="EDO MOD AL PATRIMONIO"/>
      <sheetName val="COMP_INGRESOS"/>
      <sheetName val="COMP_EGR X CAP"/>
      <sheetName val="AVANCE OPERATIVO"/>
      <sheetName val="PLAZAS"/>
      <sheetName val="Hoja2 (3)"/>
      <sheetName val="Hoja2 (2)"/>
      <sheetName val="COMP_INGRESOS (2006)"/>
      <sheetName val="FLUJO DE EFECTIVO (2)"/>
      <sheetName val="COMP_INGRESOS (2007)"/>
      <sheetName val="PLAZAS (2)"/>
      <sheetName val="% DE OPERACION"/>
      <sheetName val="ESTADÍSTICA (2)"/>
      <sheetName val="Hoja2 (4)"/>
      <sheetName val="dccoa-005c"/>
    </sheetNames>
    <sheetDataSet>
      <sheetData sheetId="0">
        <row r="2">
          <cell r="B2" t="str">
            <v>ESTADO DE POSICIÓN FINANCIERA</v>
          </cell>
        </row>
        <row r="3">
          <cell r="B3" t="str">
            <v>Al 31 DE DICIEMBRE DE 2008</v>
          </cell>
        </row>
        <row r="4">
          <cell r="B4" t="str">
            <v>(Miles de Pesos)</v>
          </cell>
        </row>
        <row r="6">
          <cell r="B6" t="str">
            <v>C U E N T A</v>
          </cell>
          <cell r="E6" t="str">
            <v>2 0 0 8</v>
          </cell>
          <cell r="G6" t="str">
            <v>2 0 0 7</v>
          </cell>
          <cell r="I6" t="str">
            <v>VARIACIÓN</v>
          </cell>
          <cell r="L6" t="str">
            <v xml:space="preserve">C U E N T A </v>
          </cell>
          <cell r="N6" t="str">
            <v>2 0 0 8</v>
          </cell>
          <cell r="P6" t="str">
            <v>2 0 0 7</v>
          </cell>
          <cell r="R6" t="str">
            <v>VARIACIÓN</v>
          </cell>
        </row>
        <row r="8">
          <cell r="B8" t="str">
            <v xml:space="preserve">A C T I V O </v>
          </cell>
          <cell r="C8" t="str">
            <v xml:space="preserve">A C T I V O </v>
          </cell>
          <cell r="K8" t="str">
            <v xml:space="preserve">P A S I V O </v>
          </cell>
          <cell r="L8" t="str">
            <v>A CORTO PLAZO</v>
          </cell>
        </row>
        <row r="9">
          <cell r="B9" t="str">
            <v>CIRCULANTE</v>
          </cell>
          <cell r="C9" t="str">
            <v>Fondo Fijo de Caja</v>
          </cell>
          <cell r="E9">
            <v>15</v>
          </cell>
          <cell r="G9">
            <v>2.5</v>
          </cell>
          <cell r="I9">
            <v>12.5</v>
          </cell>
          <cell r="K9" t="str">
            <v xml:space="preserve">P A S I V O </v>
          </cell>
          <cell r="L9" t="str">
            <v>Cuentas por Pagar</v>
          </cell>
          <cell r="N9">
            <v>41925.199999999997</v>
          </cell>
          <cell r="P9">
            <v>8550.7000000000007</v>
          </cell>
          <cell r="R9">
            <v>33374.5</v>
          </cell>
        </row>
        <row r="10">
          <cell r="C10" t="str">
            <v>Bancos</v>
          </cell>
          <cell r="E10">
            <v>12594.4</v>
          </cell>
          <cell r="G10">
            <v>20205.900000000001</v>
          </cell>
          <cell r="I10">
            <v>-7611.5000000000018</v>
          </cell>
          <cell r="L10" t="str">
            <v>Depósitos en Garantía</v>
          </cell>
          <cell r="N10">
            <v>41.6</v>
          </cell>
          <cell r="P10">
            <v>8550.7000000000007</v>
          </cell>
          <cell r="R10">
            <v>41.6</v>
          </cell>
        </row>
        <row r="11">
          <cell r="C11" t="str">
            <v>Inversiones en Instituciones Financieras</v>
          </cell>
          <cell r="E11">
            <v>54327.5</v>
          </cell>
          <cell r="G11">
            <v>9089.6</v>
          </cell>
          <cell r="I11">
            <v>45237.9</v>
          </cell>
          <cell r="L11" t="str">
            <v>Retenciones a Favor de Terceros por Pagar</v>
          </cell>
          <cell r="N11">
            <v>884.9</v>
          </cell>
          <cell r="P11">
            <v>609.70000000000005</v>
          </cell>
          <cell r="R11">
            <v>275.19999999999993</v>
          </cell>
        </row>
        <row r="12">
          <cell r="C12" t="str">
            <v>Deudores Diversos</v>
          </cell>
          <cell r="E12">
            <v>68996.5</v>
          </cell>
          <cell r="G12">
            <v>38429.300000000003</v>
          </cell>
          <cell r="I12">
            <v>30567.199999999997</v>
          </cell>
        </row>
        <row r="13">
          <cell r="C13" t="str">
            <v>Anticipo a Proveedores</v>
          </cell>
          <cell r="E13">
            <v>1420.3</v>
          </cell>
          <cell r="G13">
            <v>54.3</v>
          </cell>
          <cell r="I13">
            <v>1366</v>
          </cell>
        </row>
        <row r="14">
          <cell r="C14" t="str">
            <v>Inventario para Ventas</v>
          </cell>
          <cell r="E14">
            <v>54.3</v>
          </cell>
          <cell r="G14">
            <v>169.2</v>
          </cell>
          <cell r="I14">
            <v>-169.2</v>
          </cell>
        </row>
        <row r="15">
          <cell r="C15" t="str">
            <v>Estimación para Cuentas Incobrables</v>
          </cell>
          <cell r="E15">
            <v>169.2</v>
          </cell>
          <cell r="G15">
            <v>14.5</v>
          </cell>
          <cell r="I15">
            <v>0</v>
          </cell>
        </row>
        <row r="16">
          <cell r="C16" t="str">
            <v>Mercancías en Tránsito</v>
          </cell>
          <cell r="E16">
            <v>18894.400000000001</v>
          </cell>
          <cell r="G16">
            <v>14.5</v>
          </cell>
          <cell r="I16" t="str">
            <v>_</v>
          </cell>
          <cell r="N16" t="str">
            <v>_</v>
          </cell>
          <cell r="P16" t="str">
            <v>_</v>
          </cell>
          <cell r="R16" t="str">
            <v>_</v>
          </cell>
        </row>
        <row r="17">
          <cell r="C17" t="str">
            <v xml:space="preserve">    TOTAL CIRCULANTE</v>
          </cell>
          <cell r="E17" t="str">
            <v>_</v>
          </cell>
          <cell r="G17" t="str">
            <v>_</v>
          </cell>
          <cell r="I17" t="str">
            <v>_</v>
          </cell>
          <cell r="L17" t="str">
            <v xml:space="preserve">    TOTAL A CORTO PLAZO</v>
          </cell>
          <cell r="N17" t="str">
            <v>_</v>
          </cell>
          <cell r="P17" t="str">
            <v>_</v>
          </cell>
          <cell r="R17" t="str">
            <v>_</v>
          </cell>
        </row>
        <row r="18">
          <cell r="B18" t="str">
            <v xml:space="preserve">    TOTAL CIRCULANTE</v>
          </cell>
          <cell r="C18" t="str">
            <v xml:space="preserve">    TOTAL CIRCULANTE</v>
          </cell>
          <cell r="E18">
            <v>156248.09999999998</v>
          </cell>
          <cell r="G18">
            <v>67965.3</v>
          </cell>
          <cell r="I18">
            <v>88282.799999999974</v>
          </cell>
          <cell r="K18" t="str">
            <v xml:space="preserve">    TOTAL A CORTO PLAZO</v>
          </cell>
          <cell r="L18" t="str">
            <v xml:space="preserve">    TOTAL A CORTO PLAZO</v>
          </cell>
          <cell r="N18">
            <v>42851.7</v>
          </cell>
          <cell r="P18">
            <v>9160.4000000000015</v>
          </cell>
          <cell r="R18">
            <v>33691.299999999996</v>
          </cell>
        </row>
        <row r="19">
          <cell r="E19" t="str">
            <v>-</v>
          </cell>
          <cell r="G19" t="str">
            <v>-</v>
          </cell>
          <cell r="I19" t="str">
            <v>-</v>
          </cell>
          <cell r="N19" t="str">
            <v>-</v>
          </cell>
          <cell r="P19" t="str">
            <v>-</v>
          </cell>
          <cell r="R19" t="str">
            <v>-</v>
          </cell>
        </row>
        <row r="20">
          <cell r="B20" t="str">
            <v>FIJO</v>
          </cell>
          <cell r="C20" t="str">
            <v>Bienes Muebles</v>
          </cell>
          <cell r="E20">
            <v>50357.1</v>
          </cell>
          <cell r="G20">
            <v>50357.1</v>
          </cell>
          <cell r="I20">
            <v>0</v>
          </cell>
        </row>
        <row r="21">
          <cell r="B21" t="str">
            <v>FIJO</v>
          </cell>
          <cell r="C21" t="str">
            <v>Bienes Muebles</v>
          </cell>
          <cell r="E21">
            <v>29670</v>
          </cell>
          <cell r="G21">
            <v>50357.1</v>
          </cell>
          <cell r="I21">
            <v>-20687.099999999999</v>
          </cell>
        </row>
        <row r="22">
          <cell r="C22" t="str">
            <v>Bienes Inmuebles</v>
          </cell>
          <cell r="E22">
            <v>89600.5</v>
          </cell>
          <cell r="G22">
            <v>89600.5</v>
          </cell>
          <cell r="I22">
            <v>0</v>
          </cell>
        </row>
        <row r="23">
          <cell r="C23" t="str">
            <v>Revaluación de Bienes Muebles</v>
          </cell>
          <cell r="E23">
            <v>89600.5</v>
          </cell>
          <cell r="G23">
            <v>12456.5</v>
          </cell>
          <cell r="I23">
            <v>-12456.5</v>
          </cell>
        </row>
        <row r="24">
          <cell r="C24" t="str">
            <v>Revaluación de Bienes Inmuebles</v>
          </cell>
          <cell r="E24">
            <v>56095.5</v>
          </cell>
          <cell r="G24">
            <v>56095.5</v>
          </cell>
          <cell r="I24">
            <v>0</v>
          </cell>
        </row>
        <row r="25">
          <cell r="C25" t="str">
            <v>Depreciación Acumulada de Bienes Muebles</v>
          </cell>
          <cell r="E25">
            <v>56095.5</v>
          </cell>
          <cell r="G25">
            <v>-27805.4</v>
          </cell>
          <cell r="I25">
            <v>27805.4</v>
          </cell>
        </row>
        <row r="26">
          <cell r="C26" t="str">
            <v>Depreciación Acumulada de Bienes Inmuebles</v>
          </cell>
          <cell r="E26">
            <v>-31040.799999999999</v>
          </cell>
          <cell r="G26">
            <v>-28904.1</v>
          </cell>
          <cell r="I26">
            <v>-2136.7000000000007</v>
          </cell>
        </row>
        <row r="27">
          <cell r="C27" t="str">
            <v>Depreciación Revaluada de Bienes Muebles</v>
          </cell>
          <cell r="E27">
            <v>-28904.1</v>
          </cell>
          <cell r="G27">
            <v>-9852.7999999999993</v>
          </cell>
          <cell r="I27">
            <v>9852.7999999999993</v>
          </cell>
        </row>
        <row r="28">
          <cell r="C28" t="str">
            <v>Depreciación Revaluada de Bienes Inmuebles</v>
          </cell>
          <cell r="E28">
            <v>-18054.7</v>
          </cell>
          <cell r="G28">
            <v>-18054.7</v>
          </cell>
          <cell r="I28">
            <v>0</v>
          </cell>
          <cell r="N28" t="str">
            <v>-</v>
          </cell>
          <cell r="P28" t="str">
            <v>-</v>
          </cell>
          <cell r="R28" t="str">
            <v>-</v>
          </cell>
        </row>
        <row r="29">
          <cell r="C29" t="str">
            <v>Depreciación Revaluada de Bienes Inmuebles</v>
          </cell>
          <cell r="E29" t="str">
            <v>_</v>
          </cell>
          <cell r="G29" t="str">
            <v>_</v>
          </cell>
          <cell r="I29" t="str">
            <v>_</v>
          </cell>
          <cell r="L29" t="str">
            <v xml:space="preserve">    TOTAL PASIVO</v>
          </cell>
          <cell r="N29" t="str">
            <v>-</v>
          </cell>
          <cell r="P29" t="str">
            <v>-</v>
          </cell>
          <cell r="R29" t="str">
            <v>-</v>
          </cell>
        </row>
        <row r="30">
          <cell r="C30" t="str">
            <v xml:space="preserve">    TOTAL FIJO</v>
          </cell>
          <cell r="E30">
            <v>126270.50000000001</v>
          </cell>
          <cell r="G30">
            <v>123892.60000000002</v>
          </cell>
          <cell r="I30">
            <v>2377.8999999999942</v>
          </cell>
          <cell r="L30" t="str">
            <v xml:space="preserve">    TOTAL PASIVO</v>
          </cell>
          <cell r="N30">
            <v>42851.7</v>
          </cell>
          <cell r="P30">
            <v>9160.4000000000015</v>
          </cell>
          <cell r="R30">
            <v>33691.299999999996</v>
          </cell>
        </row>
        <row r="31">
          <cell r="B31" t="str">
            <v xml:space="preserve">    TOTAL FIJO</v>
          </cell>
          <cell r="E31" t="str">
            <v>-</v>
          </cell>
          <cell r="G31" t="str">
            <v>-</v>
          </cell>
          <cell r="I31" t="str">
            <v>-</v>
          </cell>
          <cell r="K31" t="str">
            <v xml:space="preserve">    TOTAL PASIVO</v>
          </cell>
          <cell r="N31" t="str">
            <v>-</v>
          </cell>
          <cell r="P31" t="str">
            <v>-</v>
          </cell>
          <cell r="R31" t="str">
            <v>-</v>
          </cell>
        </row>
        <row r="32">
          <cell r="B32" t="str">
            <v>OTROS ACTIVOS</v>
          </cell>
          <cell r="C32" t="str">
            <v>Construcciones en Proceso</v>
          </cell>
          <cell r="E32" t="str">
            <v>-</v>
          </cell>
          <cell r="G32" t="str">
            <v>-</v>
          </cell>
          <cell r="I32" t="str">
            <v>-</v>
          </cell>
          <cell r="K32" t="str">
            <v>PATRIMONIO</v>
          </cell>
          <cell r="L32" t="str">
            <v>Patrimonio</v>
          </cell>
          <cell r="N32" t="str">
            <v>-</v>
          </cell>
          <cell r="P32" t="str">
            <v>-</v>
          </cell>
          <cell r="R32" t="str">
            <v>-</v>
          </cell>
        </row>
        <row r="33">
          <cell r="B33" t="str">
            <v>OTROS ACTIVOS</v>
          </cell>
          <cell r="C33" t="str">
            <v>Construcciones en Proceso</v>
          </cell>
          <cell r="E33">
            <v>60484.4</v>
          </cell>
          <cell r="G33">
            <v>17592.400000000001</v>
          </cell>
          <cell r="I33">
            <v>42892</v>
          </cell>
          <cell r="K33" t="str">
            <v>PATRIMONIO</v>
          </cell>
          <cell r="L33" t="str">
            <v>Patrimonio</v>
          </cell>
          <cell r="N33">
            <v>90603.3</v>
          </cell>
          <cell r="P33">
            <v>106128.9</v>
          </cell>
          <cell r="R33">
            <v>-15525.599999999991</v>
          </cell>
        </row>
        <row r="34">
          <cell r="B34" t="str">
            <v>OTROS ACTIVOS</v>
          </cell>
          <cell r="C34" t="str">
            <v>Depósitos en Garantía</v>
          </cell>
          <cell r="E34">
            <v>1305.5</v>
          </cell>
          <cell r="G34">
            <v>26.9</v>
          </cell>
          <cell r="I34">
            <v>-26.9</v>
          </cell>
          <cell r="K34" t="str">
            <v>PATRIMONIO</v>
          </cell>
          <cell r="L34" t="str">
            <v>Resultado de Ejercicios Anteriores</v>
          </cell>
          <cell r="N34">
            <v>26128.799999999999</v>
          </cell>
          <cell r="P34">
            <v>795.6</v>
          </cell>
          <cell r="R34">
            <v>25333.200000000001</v>
          </cell>
        </row>
        <row r="35">
          <cell r="C35" t="str">
            <v>Gastos de Instalación</v>
          </cell>
          <cell r="E35">
            <v>17592.400000000001</v>
          </cell>
          <cell r="G35">
            <v>1305.5</v>
          </cell>
          <cell r="I35">
            <v>-1305.5</v>
          </cell>
          <cell r="L35" t="str">
            <v xml:space="preserve">Resultado del Ejercicio </v>
          </cell>
          <cell r="N35">
            <v>130335.7</v>
          </cell>
          <cell r="P35">
            <v>26094.3</v>
          </cell>
          <cell r="R35">
            <v>104241.4</v>
          </cell>
        </row>
        <row r="36">
          <cell r="C36" t="str">
            <v>Amortización Acumulada de Gastos de Instalación</v>
          </cell>
          <cell r="E36">
            <v>26.9</v>
          </cell>
          <cell r="G36">
            <v>-580</v>
          </cell>
          <cell r="I36">
            <v>580</v>
          </cell>
          <cell r="L36" t="str">
            <v>Superávit por Revaluación</v>
          </cell>
          <cell r="N36">
            <v>53300.5</v>
          </cell>
          <cell r="P36">
            <v>68114.3</v>
          </cell>
          <cell r="R36">
            <v>-14813.800000000003</v>
          </cell>
        </row>
        <row r="37">
          <cell r="C37" t="str">
            <v>Pagos Anticipados</v>
          </cell>
          <cell r="E37">
            <v>217</v>
          </cell>
          <cell r="G37">
            <v>90.8</v>
          </cell>
          <cell r="I37">
            <v>126.2</v>
          </cell>
          <cell r="L37" t="str">
            <v xml:space="preserve">Resultado del Ejercicio </v>
          </cell>
          <cell r="N37">
            <v>26094.3</v>
          </cell>
          <cell r="P37">
            <v>26094.3</v>
          </cell>
          <cell r="R37">
            <v>0</v>
          </cell>
        </row>
        <row r="38">
          <cell r="C38" t="str">
            <v>Amortización Acumulada de Gastos de Instalación</v>
          </cell>
          <cell r="E38" t="str">
            <v>_</v>
          </cell>
          <cell r="G38" t="str">
            <v>_</v>
          </cell>
          <cell r="I38" t="str">
            <v>_</v>
          </cell>
          <cell r="L38" t="str">
            <v>Superávit por Revaluación</v>
          </cell>
          <cell r="N38" t="str">
            <v>_</v>
          </cell>
          <cell r="P38" t="str">
            <v>_</v>
          </cell>
          <cell r="R38" t="str">
            <v>_</v>
          </cell>
        </row>
        <row r="39">
          <cell r="C39" t="str">
            <v>TOTAL OTROS ACTIVOS</v>
          </cell>
          <cell r="E39">
            <v>60701.4</v>
          </cell>
          <cell r="G39">
            <v>18435.600000000002</v>
          </cell>
          <cell r="I39">
            <v>42265.8</v>
          </cell>
          <cell r="L39" t="str">
            <v xml:space="preserve">    TOTAL PATRIMONIO</v>
          </cell>
          <cell r="N39">
            <v>300368.3</v>
          </cell>
          <cell r="P39">
            <v>201133.09999999998</v>
          </cell>
          <cell r="R39">
            <v>99235.200000000012</v>
          </cell>
        </row>
        <row r="40">
          <cell r="C40" t="str">
            <v xml:space="preserve">    TOTAL ACTIVO</v>
          </cell>
          <cell r="E40" t="str">
            <v>_</v>
          </cell>
          <cell r="G40" t="str">
            <v>_</v>
          </cell>
          <cell r="I40" t="str">
            <v>_</v>
          </cell>
          <cell r="L40" t="str">
            <v xml:space="preserve">    TOTAL PASIVO Y PATRIMONIO</v>
          </cell>
          <cell r="N40" t="str">
            <v>_</v>
          </cell>
          <cell r="P40" t="str">
            <v>_</v>
          </cell>
          <cell r="R40" t="str">
            <v>_</v>
          </cell>
        </row>
        <row r="41">
          <cell r="B41" t="str">
            <v xml:space="preserve">    TOTAL DIFERIDO</v>
          </cell>
          <cell r="C41" t="str">
            <v xml:space="preserve">    TOTAL ACTIVO</v>
          </cell>
          <cell r="E41">
            <v>343220</v>
          </cell>
          <cell r="G41">
            <v>210293.50000000003</v>
          </cell>
          <cell r="I41">
            <v>132926.49999999997</v>
          </cell>
          <cell r="K41" t="str">
            <v xml:space="preserve">    TOTAL PATRIMONIO</v>
          </cell>
          <cell r="L41" t="str">
            <v xml:space="preserve">    TOTAL PASIVO Y PATRIMONIO</v>
          </cell>
          <cell r="N41">
            <v>343220</v>
          </cell>
          <cell r="P41">
            <v>210293.49999999997</v>
          </cell>
          <cell r="R41">
            <v>132926.50000000003</v>
          </cell>
        </row>
        <row r="42">
          <cell r="E42" t="str">
            <v>=</v>
          </cell>
          <cell r="G42" t="str">
            <v>=</v>
          </cell>
          <cell r="I42" t="str">
            <v>=</v>
          </cell>
          <cell r="N42" t="str">
            <v>=</v>
          </cell>
          <cell r="P42" t="str">
            <v>=</v>
          </cell>
          <cell r="R42" t="str">
            <v>=</v>
          </cell>
        </row>
        <row r="43">
          <cell r="B43" t="str">
            <v xml:space="preserve">    TOTAL ACTIVO</v>
          </cell>
          <cell r="E43">
            <v>210293.50000000003</v>
          </cell>
          <cell r="G43">
            <v>210293.50000000003</v>
          </cell>
          <cell r="I43">
            <v>0</v>
          </cell>
          <cell r="K43" t="str">
            <v xml:space="preserve">    TOTAL PASIVO Y PATRIMONIO</v>
          </cell>
          <cell r="N43">
            <v>210293.49999999997</v>
          </cell>
          <cell r="P43">
            <v>210293.49999999997</v>
          </cell>
          <cell r="R4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CCOA-5A"/>
    </sheetNames>
    <sheetDataSet>
      <sheetData sheetId="0"/>
      <sheetData sheetId="1">
        <row r="1">
          <cell r="B1" t="str">
            <v>COMPARATIVO DE EGRESOS POR EJE RECTOR</v>
          </cell>
        </row>
        <row r="2">
          <cell r="B2" t="str">
            <v>(Miles de Pesos)</v>
          </cell>
        </row>
        <row r="4">
          <cell r="D4" t="str">
            <v>P   R   E   S   U   P   U   E   S   T   O        2   0   0   3</v>
          </cell>
        </row>
        <row r="5">
          <cell r="F5" t="str">
            <v>ASIGNACIONES</v>
          </cell>
          <cell r="H5" t="str">
            <v>REDUCCIONES</v>
          </cell>
          <cell r="J5" t="str">
            <v>TOTAL</v>
          </cell>
          <cell r="N5" t="str">
            <v>VARIACIÓN</v>
          </cell>
        </row>
        <row r="6">
          <cell r="B6" t="str">
            <v>EJE RECTOR</v>
          </cell>
          <cell r="D6" t="str">
            <v>INICIAL</v>
          </cell>
          <cell r="F6" t="str">
            <v>Y/O AMPLIACIONES</v>
          </cell>
          <cell r="H6" t="str">
            <v>Y/O DISMINUCIONES</v>
          </cell>
          <cell r="J6" t="str">
            <v>AUTORIZADO</v>
          </cell>
          <cell r="L6" t="str">
            <v xml:space="preserve">  EJERCIDO</v>
          </cell>
          <cell r="N6" t="str">
            <v>IMPORTE</v>
          </cell>
        </row>
        <row r="7">
          <cell r="B7" t="str">
            <v xml:space="preserve">Desarrollo Económico y Empleo </v>
          </cell>
          <cell r="D7">
            <v>20398.8</v>
          </cell>
          <cell r="F7">
            <v>1852.6</v>
          </cell>
          <cell r="H7">
            <v>368.8</v>
          </cell>
          <cell r="J7">
            <v>21882.6</v>
          </cell>
          <cell r="L7">
            <v>20630.900000000001</v>
          </cell>
          <cell r="N7">
            <v>-1251.6999999999971</v>
          </cell>
        </row>
        <row r="8">
          <cell r="B8" t="str">
            <v xml:space="preserve">Desarrollo Regional </v>
          </cell>
          <cell r="D8">
            <v>12599</v>
          </cell>
          <cell r="F8">
            <v>2264.4</v>
          </cell>
          <cell r="H8">
            <v>387.3</v>
          </cell>
          <cell r="J8">
            <v>14476.1</v>
          </cell>
          <cell r="L8">
            <v>14092.7</v>
          </cell>
          <cell r="N8">
            <v>-383.39999999999964</v>
          </cell>
        </row>
        <row r="9">
          <cell r="B9" t="str">
            <v xml:space="preserve">Desarrollo Urbano Sustentable </v>
          </cell>
          <cell r="D9">
            <v>73987.100000000006</v>
          </cell>
          <cell r="F9">
            <v>5791.9</v>
          </cell>
          <cell r="H9">
            <v>5088.7</v>
          </cell>
          <cell r="J9">
            <v>74690.3</v>
          </cell>
          <cell r="L9">
            <v>71497.7</v>
          </cell>
          <cell r="N9">
            <v>-3192.6000000000058</v>
          </cell>
        </row>
        <row r="10">
          <cell r="D10" t="str">
            <v>_________</v>
          </cell>
          <cell r="F10" t="str">
            <v>_________</v>
          </cell>
          <cell r="H10" t="str">
            <v>_________</v>
          </cell>
          <cell r="J10" t="str">
            <v>_________</v>
          </cell>
          <cell r="L10" t="str">
            <v>_________</v>
          </cell>
          <cell r="N10" t="str">
            <v>_________</v>
          </cell>
        </row>
        <row r="11">
          <cell r="B11" t="str">
            <v xml:space="preserve">         T O T A L</v>
          </cell>
          <cell r="D11">
            <v>106984.90000000001</v>
          </cell>
          <cell r="F11">
            <v>9908.9</v>
          </cell>
          <cell r="H11">
            <v>5844.8</v>
          </cell>
          <cell r="J11">
            <v>111049</v>
          </cell>
          <cell r="L11">
            <v>106221.3</v>
          </cell>
          <cell r="N11">
            <v>-4827.7000000000025</v>
          </cell>
        </row>
        <row r="12">
          <cell r="D12" t="str">
            <v>========</v>
          </cell>
          <cell r="F12" t="str">
            <v>========</v>
          </cell>
          <cell r="H12" t="str">
            <v>========</v>
          </cell>
          <cell r="J12" t="str">
            <v>========</v>
          </cell>
          <cell r="L12" t="str">
            <v>========</v>
          </cell>
          <cell r="N12" t="str">
            <v>========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O POS FINAN"/>
      <sheetName val="EDO_RESULTADOS"/>
      <sheetName val="EDO MOD AL PATRIMONIO"/>
      <sheetName val="COMP_INGRESOS"/>
      <sheetName val="COMP_EGR X CAP"/>
      <sheetName val="AVANCE OPERATIVO"/>
      <sheetName val="PLAZAS"/>
      <sheetName val="Hoja2 (3)"/>
      <sheetName val="Hoja2 (2)"/>
    </sheetNames>
    <sheetDataSet>
      <sheetData sheetId="0">
        <row r="2">
          <cell r="B2" t="str">
            <v>ESTADO DE POSICIÓN FINANCIERA</v>
          </cell>
        </row>
        <row r="3">
          <cell r="B3" t="str">
            <v>Al 31 DE DICIEMBRE DE 2008</v>
          </cell>
        </row>
        <row r="4">
          <cell r="B4" t="str">
            <v>(Miles de Pesos)</v>
          </cell>
        </row>
        <row r="6">
          <cell r="B6" t="str">
            <v>C U E N T A</v>
          </cell>
          <cell r="E6" t="str">
            <v>2 0 0 8</v>
          </cell>
          <cell r="G6" t="str">
            <v>2 0 0 7</v>
          </cell>
          <cell r="I6" t="str">
            <v>VARIACIÓN</v>
          </cell>
          <cell r="L6" t="str">
            <v xml:space="preserve">C U E N T A </v>
          </cell>
          <cell r="N6" t="str">
            <v>2 0 0 8</v>
          </cell>
          <cell r="P6" t="str">
            <v>2 0 0 7</v>
          </cell>
          <cell r="R6" t="str">
            <v>VARIACIÓN</v>
          </cell>
        </row>
        <row r="8">
          <cell r="B8" t="str">
            <v xml:space="preserve">A C T I V O </v>
          </cell>
          <cell r="C8" t="str">
            <v xml:space="preserve">A C T I V O </v>
          </cell>
          <cell r="K8" t="str">
            <v xml:space="preserve">P A S I V O </v>
          </cell>
          <cell r="L8" t="str">
            <v>A CORTO PLAZO</v>
          </cell>
        </row>
        <row r="9">
          <cell r="B9" t="str">
            <v>CIRCULANTE</v>
          </cell>
          <cell r="C9" t="str">
            <v>Fondo Fijo de Caja</v>
          </cell>
          <cell r="E9">
            <v>15</v>
          </cell>
          <cell r="G9">
            <v>2.5</v>
          </cell>
          <cell r="I9">
            <v>12.5</v>
          </cell>
          <cell r="K9" t="str">
            <v>A CORTO PLAZO</v>
          </cell>
          <cell r="L9" t="str">
            <v>Cuentas por Pagar</v>
          </cell>
          <cell r="N9">
            <v>41925.199999999997</v>
          </cell>
          <cell r="P9">
            <v>8550.7000000000007</v>
          </cell>
          <cell r="R9">
            <v>33374.5</v>
          </cell>
        </row>
        <row r="10">
          <cell r="C10" t="str">
            <v>Fondo Fijo de Caja</v>
          </cell>
          <cell r="E10">
            <v>2.5</v>
          </cell>
          <cell r="G10">
            <v>2.5</v>
          </cell>
          <cell r="I10">
            <v>0</v>
          </cell>
          <cell r="L10" t="str">
            <v>Cuentas por Pagar</v>
          </cell>
          <cell r="N10">
            <v>8550.7000000000007</v>
          </cell>
          <cell r="P10">
            <v>8550.7000000000007</v>
          </cell>
          <cell r="R10">
            <v>0</v>
          </cell>
        </row>
        <row r="11">
          <cell r="C11" t="str">
            <v>Bancos</v>
          </cell>
          <cell r="E11">
            <v>20205.900000000001</v>
          </cell>
          <cell r="G11">
            <v>20205.900000000001</v>
          </cell>
          <cell r="I11">
            <v>0</v>
          </cell>
          <cell r="L11" t="str">
            <v>Retenciones a Favor de Terceros por Pagar</v>
          </cell>
          <cell r="N11">
            <v>609.70000000000005</v>
          </cell>
          <cell r="P11">
            <v>609.70000000000005</v>
          </cell>
          <cell r="R11">
            <v>0</v>
          </cell>
        </row>
        <row r="12">
          <cell r="C12" t="str">
            <v>Inversiones en Instituciones Financieras</v>
          </cell>
          <cell r="E12">
            <v>9089.6</v>
          </cell>
          <cell r="G12">
            <v>9089.6</v>
          </cell>
          <cell r="I12">
            <v>0</v>
          </cell>
        </row>
        <row r="13">
          <cell r="C13" t="str">
            <v>Deudores Diversos</v>
          </cell>
          <cell r="E13">
            <v>38429.300000000003</v>
          </cell>
          <cell r="G13">
            <v>38429.300000000003</v>
          </cell>
          <cell r="I13">
            <v>0</v>
          </cell>
        </row>
        <row r="14">
          <cell r="C14" t="str">
            <v>Anticipo a Proveedores</v>
          </cell>
          <cell r="E14">
            <v>54.3</v>
          </cell>
          <cell r="G14">
            <v>54.3</v>
          </cell>
          <cell r="I14">
            <v>0</v>
          </cell>
        </row>
        <row r="15">
          <cell r="C15" t="str">
            <v>Inventario para Ventas</v>
          </cell>
          <cell r="E15">
            <v>169.2</v>
          </cell>
          <cell r="G15">
            <v>169.2</v>
          </cell>
          <cell r="I15">
            <v>0</v>
          </cell>
        </row>
        <row r="16">
          <cell r="C16" t="str">
            <v>Estimaciòn para Cuentas Incobrables</v>
          </cell>
          <cell r="E16">
            <v>14.5</v>
          </cell>
          <cell r="G16">
            <v>14.5</v>
          </cell>
        </row>
        <row r="17">
          <cell r="E17" t="str">
            <v>_</v>
          </cell>
          <cell r="G17" t="str">
            <v>_</v>
          </cell>
          <cell r="I17" t="str">
            <v>_</v>
          </cell>
          <cell r="N17" t="str">
            <v>_</v>
          </cell>
          <cell r="P17" t="str">
            <v>_</v>
          </cell>
          <cell r="R17" t="str">
            <v>_</v>
          </cell>
        </row>
        <row r="18">
          <cell r="B18" t="str">
            <v xml:space="preserve">    TOTAL CIRCULANTE</v>
          </cell>
          <cell r="C18" t="str">
            <v xml:space="preserve">    TOTAL CIRCULANTE</v>
          </cell>
          <cell r="E18">
            <v>67965.3</v>
          </cell>
          <cell r="G18">
            <v>67965.3</v>
          </cell>
          <cell r="I18">
            <v>0</v>
          </cell>
          <cell r="K18" t="str">
            <v xml:space="preserve">    TOTAL A CORTO PLAZO</v>
          </cell>
          <cell r="L18" t="str">
            <v xml:space="preserve">    TOTAL A CORTO PLAZO</v>
          </cell>
          <cell r="N18">
            <v>9160.4000000000015</v>
          </cell>
          <cell r="P18">
            <v>9160.4000000000015</v>
          </cell>
          <cell r="R18">
            <v>0</v>
          </cell>
        </row>
        <row r="19">
          <cell r="E19" t="str">
            <v>-</v>
          </cell>
          <cell r="G19" t="str">
            <v>-</v>
          </cell>
          <cell r="I19" t="str">
            <v>-</v>
          </cell>
          <cell r="N19" t="str">
            <v>-</v>
          </cell>
          <cell r="P19" t="str">
            <v>-</v>
          </cell>
          <cell r="R19" t="str">
            <v>-</v>
          </cell>
        </row>
        <row r="21">
          <cell r="B21" t="str">
            <v>FIJO</v>
          </cell>
          <cell r="C21" t="str">
            <v>Bienes Muebles</v>
          </cell>
          <cell r="E21">
            <v>29670</v>
          </cell>
          <cell r="G21">
            <v>50357.1</v>
          </cell>
          <cell r="I21">
            <v>-20687.099999999999</v>
          </cell>
        </row>
        <row r="22">
          <cell r="C22" t="str">
            <v>Bienes Muebles</v>
          </cell>
          <cell r="E22">
            <v>50357.1</v>
          </cell>
          <cell r="G22">
            <v>50357.1</v>
          </cell>
          <cell r="I22">
            <v>0</v>
          </cell>
        </row>
        <row r="23">
          <cell r="C23" t="str">
            <v>Bienes Inmuebles</v>
          </cell>
          <cell r="E23">
            <v>89600.5</v>
          </cell>
          <cell r="G23">
            <v>89600.5</v>
          </cell>
          <cell r="I23">
            <v>0</v>
          </cell>
        </row>
        <row r="24">
          <cell r="C24" t="str">
            <v>Revaluación de Bienes Muebles</v>
          </cell>
          <cell r="E24">
            <v>12456.5</v>
          </cell>
          <cell r="G24">
            <v>12456.5</v>
          </cell>
          <cell r="I24">
            <v>0</v>
          </cell>
        </row>
        <row r="25">
          <cell r="C25" t="str">
            <v>Revaluación de Bienes Inmuebles</v>
          </cell>
          <cell r="E25">
            <v>56095.5</v>
          </cell>
          <cell r="G25">
            <v>56095.5</v>
          </cell>
          <cell r="I25">
            <v>0</v>
          </cell>
        </row>
        <row r="26">
          <cell r="C26" t="str">
            <v>Depreciación Acumulada de Bienes Muebles</v>
          </cell>
          <cell r="E26">
            <v>-27805.4</v>
          </cell>
          <cell r="G26">
            <v>-27805.4</v>
          </cell>
          <cell r="I26">
            <v>0</v>
          </cell>
        </row>
        <row r="27">
          <cell r="C27" t="str">
            <v>Depreciación Acumulada de Bienes Inmuebles</v>
          </cell>
          <cell r="E27">
            <v>-28904.1</v>
          </cell>
          <cell r="G27">
            <v>-28904.1</v>
          </cell>
          <cell r="I27">
            <v>0</v>
          </cell>
        </row>
        <row r="28">
          <cell r="C28" t="str">
            <v>Depreciación Revaluada de Bienes Muebles</v>
          </cell>
          <cell r="E28">
            <v>-9852.7999999999993</v>
          </cell>
          <cell r="G28">
            <v>-9852.7999999999993</v>
          </cell>
          <cell r="I28">
            <v>0</v>
          </cell>
        </row>
        <row r="29">
          <cell r="C29" t="str">
            <v>Depreciación Revaluada de Bienes Inmuebles</v>
          </cell>
          <cell r="E29">
            <v>-18054.7</v>
          </cell>
          <cell r="G29">
            <v>-18054.7</v>
          </cell>
          <cell r="I29">
            <v>0</v>
          </cell>
          <cell r="N29" t="str">
            <v>-</v>
          </cell>
          <cell r="P29" t="str">
            <v>-</v>
          </cell>
          <cell r="R29" t="str">
            <v>-</v>
          </cell>
        </row>
        <row r="30">
          <cell r="C30" t="str">
            <v xml:space="preserve">    TOTAL FIJO</v>
          </cell>
          <cell r="E30" t="str">
            <v>_</v>
          </cell>
          <cell r="G30" t="str">
            <v>_</v>
          </cell>
          <cell r="I30" t="str">
            <v>_</v>
          </cell>
          <cell r="L30" t="str">
            <v xml:space="preserve">    TOTAL PASIVO</v>
          </cell>
          <cell r="N30" t="str">
            <v>-</v>
          </cell>
          <cell r="P30" t="str">
            <v>-</v>
          </cell>
          <cell r="R30" t="str">
            <v>-</v>
          </cell>
        </row>
        <row r="31">
          <cell r="B31" t="str">
            <v xml:space="preserve">    TOTAL FIJO</v>
          </cell>
          <cell r="E31">
            <v>123892.60000000002</v>
          </cell>
          <cell r="G31">
            <v>123892.60000000002</v>
          </cell>
          <cell r="I31">
            <v>0</v>
          </cell>
          <cell r="K31" t="str">
            <v xml:space="preserve">    TOTAL PASIVO</v>
          </cell>
          <cell r="N31">
            <v>9160.4000000000015</v>
          </cell>
          <cell r="P31">
            <v>9160.4000000000015</v>
          </cell>
          <cell r="R31">
            <v>0</v>
          </cell>
        </row>
        <row r="32">
          <cell r="E32" t="str">
            <v>-</v>
          </cell>
          <cell r="G32" t="str">
            <v>-</v>
          </cell>
          <cell r="I32" t="str">
            <v>-</v>
          </cell>
          <cell r="N32" t="str">
            <v>-</v>
          </cell>
          <cell r="P32" t="str">
            <v>-</v>
          </cell>
          <cell r="R32" t="str">
            <v>-</v>
          </cell>
        </row>
        <row r="33">
          <cell r="B33" t="str">
            <v>OTROS ACTIVOS</v>
          </cell>
          <cell r="C33" t="str">
            <v>Construcciones en Proceso</v>
          </cell>
          <cell r="E33">
            <v>60484.4</v>
          </cell>
          <cell r="G33">
            <v>17592.400000000001</v>
          </cell>
          <cell r="I33">
            <v>42892</v>
          </cell>
          <cell r="K33" t="str">
            <v>PATRIMONIO</v>
          </cell>
          <cell r="L33" t="str">
            <v>Patrimonio</v>
          </cell>
          <cell r="N33">
            <v>90603.3</v>
          </cell>
          <cell r="P33">
            <v>106128.9</v>
          </cell>
          <cell r="R33">
            <v>-15525.599999999991</v>
          </cell>
        </row>
        <row r="34">
          <cell r="B34" t="str">
            <v>OTROS ACTIVOS</v>
          </cell>
          <cell r="C34" t="str">
            <v>Depósitos en Garantía</v>
          </cell>
          <cell r="G34">
            <v>26.9</v>
          </cell>
          <cell r="I34">
            <v>-26.9</v>
          </cell>
          <cell r="K34" t="str">
            <v>PATRIMONIO</v>
          </cell>
          <cell r="L34" t="str">
            <v>Resultado de Ejercicios Anteriores</v>
          </cell>
          <cell r="N34">
            <v>26128.799999999999</v>
          </cell>
          <cell r="P34">
            <v>795.6</v>
          </cell>
          <cell r="R34">
            <v>25333.200000000001</v>
          </cell>
        </row>
        <row r="35">
          <cell r="C35" t="str">
            <v>Construcciones en Proceso</v>
          </cell>
          <cell r="E35">
            <v>17592.400000000001</v>
          </cell>
          <cell r="G35">
            <v>17592.400000000001</v>
          </cell>
          <cell r="I35">
            <v>0</v>
          </cell>
          <cell r="L35" t="str">
            <v>Patrimonio</v>
          </cell>
          <cell r="N35">
            <v>106128.9</v>
          </cell>
          <cell r="P35">
            <v>106128.9</v>
          </cell>
          <cell r="R35">
            <v>0</v>
          </cell>
        </row>
        <row r="36">
          <cell r="C36" t="str">
            <v>Depósitos en Garantía</v>
          </cell>
          <cell r="E36">
            <v>26.9</v>
          </cell>
          <cell r="G36">
            <v>26.9</v>
          </cell>
          <cell r="I36">
            <v>0</v>
          </cell>
          <cell r="L36" t="str">
            <v>Resultado de Ejercicios Anteriores</v>
          </cell>
          <cell r="N36">
            <v>795.6</v>
          </cell>
          <cell r="P36">
            <v>795.6</v>
          </cell>
          <cell r="R36">
            <v>0</v>
          </cell>
        </row>
        <row r="37">
          <cell r="C37" t="str">
            <v>Gastos de Instalación</v>
          </cell>
          <cell r="E37">
            <v>1305.5</v>
          </cell>
          <cell r="G37">
            <v>1305.5</v>
          </cell>
          <cell r="I37">
            <v>0</v>
          </cell>
          <cell r="L37" t="str">
            <v xml:space="preserve">Resultado del Ejercicio </v>
          </cell>
          <cell r="N37">
            <v>26094.3</v>
          </cell>
          <cell r="P37">
            <v>26094.3</v>
          </cell>
          <cell r="R37">
            <v>0</v>
          </cell>
        </row>
        <row r="38">
          <cell r="C38" t="str">
            <v>Amortización Acumulada de Gastos de Instalación</v>
          </cell>
          <cell r="E38">
            <v>-580</v>
          </cell>
          <cell r="G38">
            <v>-580</v>
          </cell>
          <cell r="I38">
            <v>0</v>
          </cell>
          <cell r="L38" t="str">
            <v>Superávit por Revaluación</v>
          </cell>
          <cell r="N38">
            <v>68114.3</v>
          </cell>
          <cell r="P38">
            <v>68114.3</v>
          </cell>
          <cell r="R38">
            <v>0</v>
          </cell>
        </row>
        <row r="39">
          <cell r="C39" t="str">
            <v>Pagos Anticipados</v>
          </cell>
          <cell r="E39">
            <v>90.8</v>
          </cell>
          <cell r="G39">
            <v>90.8</v>
          </cell>
          <cell r="I39">
            <v>0</v>
          </cell>
          <cell r="L39" t="str">
            <v xml:space="preserve">    TOTAL PATRIMONIO</v>
          </cell>
          <cell r="N39">
            <v>300368.3</v>
          </cell>
          <cell r="P39">
            <v>201133.09999999998</v>
          </cell>
          <cell r="R39">
            <v>99235.200000000012</v>
          </cell>
        </row>
        <row r="40">
          <cell r="E40" t="str">
            <v>_</v>
          </cell>
          <cell r="G40" t="str">
            <v>_</v>
          </cell>
          <cell r="I40" t="str">
            <v>_</v>
          </cell>
          <cell r="N40" t="str">
            <v>_</v>
          </cell>
          <cell r="P40" t="str">
            <v>_</v>
          </cell>
          <cell r="R40" t="str">
            <v>_</v>
          </cell>
        </row>
        <row r="41">
          <cell r="B41" t="str">
            <v xml:space="preserve">    TOTAL DIFERIDO</v>
          </cell>
          <cell r="C41" t="str">
            <v>TOTAL OTROS ACTIVOS</v>
          </cell>
          <cell r="E41">
            <v>18435.600000000002</v>
          </cell>
          <cell r="G41">
            <v>18435.600000000002</v>
          </cell>
          <cell r="I41">
            <v>0</v>
          </cell>
          <cell r="K41" t="str">
            <v xml:space="preserve">    TOTAL PATRIMONIO</v>
          </cell>
          <cell r="L41" t="str">
            <v xml:space="preserve">    TOTAL PASIVO Y PATRIMONIO</v>
          </cell>
          <cell r="N41">
            <v>201133.09999999998</v>
          </cell>
          <cell r="P41">
            <v>201133.09999999998</v>
          </cell>
          <cell r="R41">
            <v>0</v>
          </cell>
        </row>
        <row r="42">
          <cell r="E42" t="str">
            <v>_</v>
          </cell>
          <cell r="G42" t="str">
            <v>_</v>
          </cell>
          <cell r="I42" t="str">
            <v>_</v>
          </cell>
          <cell r="N42" t="str">
            <v>_</v>
          </cell>
          <cell r="P42" t="str">
            <v>_</v>
          </cell>
          <cell r="R42" t="str">
            <v>_</v>
          </cell>
        </row>
        <row r="43">
          <cell r="B43" t="str">
            <v xml:space="preserve">    TOTAL ACTIVO</v>
          </cell>
          <cell r="E43">
            <v>210293.50000000003</v>
          </cell>
          <cell r="G43">
            <v>210293.50000000003</v>
          </cell>
          <cell r="I43">
            <v>0</v>
          </cell>
          <cell r="K43" t="str">
            <v xml:space="preserve">    TOTAL PASIVO Y PATRIMONIO</v>
          </cell>
          <cell r="N43">
            <v>210293.49999999997</v>
          </cell>
          <cell r="P43">
            <v>210293.49999999997</v>
          </cell>
          <cell r="R43">
            <v>0</v>
          </cell>
        </row>
        <row r="44">
          <cell r="E44" t="str">
            <v>=</v>
          </cell>
          <cell r="G44" t="str">
            <v>=</v>
          </cell>
          <cell r="I44" t="str">
            <v>=</v>
          </cell>
          <cell r="N44" t="str">
            <v>=</v>
          </cell>
          <cell r="P44" t="str">
            <v>=</v>
          </cell>
          <cell r="R44" t="str">
            <v>=</v>
          </cell>
        </row>
        <row r="45">
          <cell r="B45" t="str">
            <v>* FUENTE: Elaboración propia OSFEM.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O 2014"/>
      <sheetName val="FEBRERO 2014"/>
      <sheetName val="MARZO 2014"/>
      <sheetName val="ABRIL 2014"/>
    </sheetNames>
    <sheetDataSet>
      <sheetData sheetId="0"/>
      <sheetData sheetId="1">
        <row r="65">
          <cell r="F65">
            <v>213948.13999999993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60"/>
  <sheetViews>
    <sheetView tabSelected="1" zoomScaleNormal="100" workbookViewId="0">
      <selection activeCell="D14" sqref="D14"/>
    </sheetView>
  </sheetViews>
  <sheetFormatPr baseColWidth="10" defaultRowHeight="12.75" x14ac:dyDescent="0.2"/>
  <cols>
    <col min="1" max="1" width="9.85546875" style="4" bestFit="1" customWidth="1"/>
    <col min="2" max="2" width="7.5703125" style="55" customWidth="1"/>
    <col min="3" max="3" width="41.42578125" style="4" customWidth="1"/>
    <col min="4" max="4" width="13.140625" style="58" bestFit="1" customWidth="1"/>
    <col min="5" max="5" width="12.5703125" style="56" customWidth="1"/>
    <col min="6" max="6" width="15.5703125" style="57" bestFit="1" customWidth="1"/>
    <col min="7" max="7" width="22.140625" style="2" customWidth="1"/>
    <col min="8" max="8" width="4.85546875" style="3" bestFit="1" customWidth="1"/>
    <col min="9" max="9" width="12" style="4" bestFit="1" customWidth="1"/>
    <col min="10" max="16384" width="11.42578125" style="4"/>
  </cols>
  <sheetData>
    <row r="1" spans="1:13" ht="13.5" customHeight="1" thickBot="1" x14ac:dyDescent="0.25">
      <c r="A1" s="60" t="s">
        <v>0</v>
      </c>
      <c r="B1" s="60"/>
      <c r="C1" s="60"/>
      <c r="D1" s="60"/>
      <c r="E1" s="60"/>
      <c r="F1" s="10">
        <f>+'[7]FEBRERO 2014'!F65</f>
        <v>213948.13999999993</v>
      </c>
      <c r="G1" s="11"/>
      <c r="H1" s="12"/>
    </row>
    <row r="2" spans="1:13" ht="16.5" x14ac:dyDescent="0.2">
      <c r="A2" s="14">
        <v>41701</v>
      </c>
      <c r="B2" s="15"/>
      <c r="C2" s="16" t="s">
        <v>1</v>
      </c>
      <c r="D2" s="17"/>
      <c r="E2" s="17">
        <v>31319.55</v>
      </c>
      <c r="F2" s="18">
        <f>+F1+D2-E2</f>
        <v>182628.58999999994</v>
      </c>
      <c r="G2" s="19" t="s">
        <v>2</v>
      </c>
      <c r="H2" s="20">
        <v>2611</v>
      </c>
    </row>
    <row r="3" spans="1:13" ht="16.5" x14ac:dyDescent="0.2">
      <c r="A3" s="26">
        <v>41701</v>
      </c>
      <c r="B3" s="27"/>
      <c r="C3" s="28" t="s">
        <v>1</v>
      </c>
      <c r="D3" s="29"/>
      <c r="E3" s="29">
        <v>3909.32</v>
      </c>
      <c r="F3" s="30">
        <f t="shared" ref="F3:F59" si="0">+F2+D3-E3</f>
        <v>178719.26999999993</v>
      </c>
      <c r="G3" s="31" t="s">
        <v>3</v>
      </c>
      <c r="H3" s="32">
        <v>2611</v>
      </c>
    </row>
    <row r="4" spans="1:13" ht="22.5" x14ac:dyDescent="0.2">
      <c r="A4" s="26">
        <v>41701</v>
      </c>
      <c r="B4" s="27"/>
      <c r="C4" s="33" t="s">
        <v>4</v>
      </c>
      <c r="D4" s="29"/>
      <c r="E4" s="29">
        <v>167061.72</v>
      </c>
      <c r="F4" s="30">
        <f t="shared" si="0"/>
        <v>11657.54999999993</v>
      </c>
      <c r="G4" s="34" t="s">
        <v>5</v>
      </c>
      <c r="H4" s="32">
        <v>3381</v>
      </c>
    </row>
    <row r="5" spans="1:13" x14ac:dyDescent="0.2">
      <c r="A5" s="26">
        <v>41701</v>
      </c>
      <c r="B5" s="27"/>
      <c r="C5" s="28" t="s">
        <v>6</v>
      </c>
      <c r="D5" s="29"/>
      <c r="E5" s="29">
        <v>3.48</v>
      </c>
      <c r="F5" s="30">
        <f t="shared" si="0"/>
        <v>11654.069999999931</v>
      </c>
      <c r="G5" s="36" t="s">
        <v>6</v>
      </c>
      <c r="H5" s="32" t="s">
        <v>7</v>
      </c>
    </row>
    <row r="6" spans="1:13" ht="20.25" customHeight="1" x14ac:dyDescent="0.2">
      <c r="A6" s="26">
        <v>41701</v>
      </c>
      <c r="B6" s="27"/>
      <c r="C6" s="28" t="s">
        <v>6</v>
      </c>
      <c r="D6" s="37"/>
      <c r="E6" s="37">
        <v>3.48</v>
      </c>
      <c r="F6" s="30">
        <f>+F5+D6-E6</f>
        <v>11650.589999999931</v>
      </c>
      <c r="G6" s="36" t="s">
        <v>6</v>
      </c>
      <c r="H6" s="32" t="s">
        <v>7</v>
      </c>
    </row>
    <row r="7" spans="1:13" ht="20.25" customHeight="1" x14ac:dyDescent="0.2">
      <c r="A7" s="26">
        <v>41701</v>
      </c>
      <c r="B7" s="27"/>
      <c r="C7" s="28" t="s">
        <v>6</v>
      </c>
      <c r="D7" s="37"/>
      <c r="E7" s="37">
        <v>3.48</v>
      </c>
      <c r="F7" s="30">
        <f t="shared" si="0"/>
        <v>11647.109999999931</v>
      </c>
      <c r="G7" s="36" t="s">
        <v>6</v>
      </c>
      <c r="H7" s="32" t="s">
        <v>7</v>
      </c>
    </row>
    <row r="8" spans="1:13" ht="17.25" customHeight="1" x14ac:dyDescent="0.2">
      <c r="A8" s="26">
        <v>41702</v>
      </c>
      <c r="B8" s="27"/>
      <c r="C8" s="28" t="s">
        <v>8</v>
      </c>
      <c r="D8" s="37"/>
      <c r="E8" s="37">
        <v>1120</v>
      </c>
      <c r="F8" s="30">
        <f t="shared" si="0"/>
        <v>10527.109999999931</v>
      </c>
      <c r="G8" s="36" t="s">
        <v>9</v>
      </c>
      <c r="H8" s="38">
        <v>3992</v>
      </c>
    </row>
    <row r="9" spans="1:13" ht="15.75" customHeight="1" x14ac:dyDescent="0.2">
      <c r="A9" s="26">
        <v>41702</v>
      </c>
      <c r="B9" s="27"/>
      <c r="C9" s="28" t="s">
        <v>10</v>
      </c>
      <c r="D9" s="37"/>
      <c r="E9" s="37">
        <v>10.32</v>
      </c>
      <c r="F9" s="30">
        <f t="shared" si="0"/>
        <v>10516.789999999932</v>
      </c>
      <c r="G9" s="36" t="s">
        <v>10</v>
      </c>
      <c r="H9" s="32" t="s">
        <v>7</v>
      </c>
    </row>
    <row r="10" spans="1:13" ht="18.75" customHeight="1" x14ac:dyDescent="0.2">
      <c r="A10" s="26">
        <v>41703</v>
      </c>
      <c r="B10" s="27"/>
      <c r="C10" s="28" t="s">
        <v>11</v>
      </c>
      <c r="D10" s="37"/>
      <c r="E10" s="37">
        <v>1230</v>
      </c>
      <c r="F10" s="30">
        <f t="shared" si="0"/>
        <v>9286.7899999999318</v>
      </c>
      <c r="G10" s="39" t="s">
        <v>12</v>
      </c>
      <c r="H10" s="32">
        <v>3171</v>
      </c>
    </row>
    <row r="11" spans="1:13" ht="15.75" customHeight="1" x14ac:dyDescent="0.2">
      <c r="A11" s="26">
        <v>41703</v>
      </c>
      <c r="B11" s="27"/>
      <c r="C11" s="28" t="s">
        <v>13</v>
      </c>
      <c r="D11" s="37"/>
      <c r="E11" s="37">
        <v>460</v>
      </c>
      <c r="F11" s="30">
        <f t="shared" si="0"/>
        <v>8826.7899999999318</v>
      </c>
      <c r="G11" s="36" t="s">
        <v>14</v>
      </c>
      <c r="H11" s="32">
        <v>3761</v>
      </c>
      <c r="K11" s="5"/>
      <c r="L11" s="6"/>
      <c r="M11" s="7"/>
    </row>
    <row r="12" spans="1:13" s="8" customFormat="1" ht="21" customHeight="1" x14ac:dyDescent="0.2">
      <c r="A12" s="26">
        <v>41703</v>
      </c>
      <c r="B12" s="27"/>
      <c r="C12" s="28" t="s">
        <v>15</v>
      </c>
      <c r="D12" s="37"/>
      <c r="E12" s="37">
        <v>599</v>
      </c>
      <c r="F12" s="30">
        <f t="shared" si="0"/>
        <v>8227.7899999999318</v>
      </c>
      <c r="G12" s="40" t="s">
        <v>16</v>
      </c>
      <c r="H12" s="41">
        <v>3171</v>
      </c>
      <c r="K12" s="5"/>
      <c r="L12" s="6"/>
      <c r="M12" s="9"/>
    </row>
    <row r="13" spans="1:13" ht="24.75" customHeight="1" x14ac:dyDescent="0.2">
      <c r="A13" s="26">
        <v>41703</v>
      </c>
      <c r="B13" s="27"/>
      <c r="C13" s="28" t="s">
        <v>15</v>
      </c>
      <c r="D13" s="37"/>
      <c r="E13" s="37">
        <v>599</v>
      </c>
      <c r="F13" s="30">
        <f t="shared" si="0"/>
        <v>7628.7899999999318</v>
      </c>
      <c r="G13" s="40" t="s">
        <v>17</v>
      </c>
      <c r="H13" s="41">
        <v>3171</v>
      </c>
      <c r="I13" s="13"/>
      <c r="J13" s="1"/>
      <c r="K13" s="5"/>
      <c r="L13" s="6"/>
      <c r="M13" s="9"/>
    </row>
    <row r="14" spans="1:13" s="22" customFormat="1" ht="24.75" customHeight="1" x14ac:dyDescent="0.2">
      <c r="A14" s="26">
        <v>41703</v>
      </c>
      <c r="B14" s="27"/>
      <c r="C14" s="28" t="s">
        <v>18</v>
      </c>
      <c r="D14" s="61">
        <v>2061862.52</v>
      </c>
      <c r="E14" s="37"/>
      <c r="F14" s="30">
        <f t="shared" si="0"/>
        <v>2069491.31</v>
      </c>
      <c r="G14" s="36" t="s">
        <v>19</v>
      </c>
      <c r="H14" s="32" t="s">
        <v>7</v>
      </c>
      <c r="I14" s="21"/>
      <c r="K14" s="23"/>
      <c r="L14" s="24"/>
      <c r="M14" s="25"/>
    </row>
    <row r="15" spans="1:13" s="22" customFormat="1" ht="24.75" customHeight="1" x14ac:dyDescent="0.2">
      <c r="A15" s="26">
        <v>41703</v>
      </c>
      <c r="B15" s="27"/>
      <c r="C15" s="28" t="s">
        <v>20</v>
      </c>
      <c r="D15" s="37"/>
      <c r="E15" s="37">
        <v>93403</v>
      </c>
      <c r="F15" s="30">
        <f t="shared" si="0"/>
        <v>1976088.31</v>
      </c>
      <c r="G15" s="36" t="s">
        <v>21</v>
      </c>
      <c r="H15" s="32">
        <v>3111</v>
      </c>
      <c r="I15" s="21"/>
      <c r="K15" s="23"/>
      <c r="L15" s="24"/>
      <c r="M15" s="25"/>
    </row>
    <row r="16" spans="1:13" s="22" customFormat="1" ht="24.75" customHeight="1" x14ac:dyDescent="0.2">
      <c r="A16" s="26">
        <v>41703</v>
      </c>
      <c r="B16" s="27"/>
      <c r="C16" s="28" t="s">
        <v>11</v>
      </c>
      <c r="D16" s="37"/>
      <c r="E16" s="37">
        <v>75400</v>
      </c>
      <c r="F16" s="30">
        <f t="shared" si="0"/>
        <v>1900688.31</v>
      </c>
      <c r="G16" s="36" t="s">
        <v>22</v>
      </c>
      <c r="H16" s="32">
        <v>3171</v>
      </c>
      <c r="I16" s="35"/>
      <c r="K16" s="23"/>
      <c r="L16" s="24"/>
      <c r="M16" s="25"/>
    </row>
    <row r="17" spans="1:13" s="22" customFormat="1" ht="24.75" customHeight="1" x14ac:dyDescent="0.2">
      <c r="A17" s="26">
        <v>41703</v>
      </c>
      <c r="B17" s="27"/>
      <c r="C17" s="28" t="s">
        <v>23</v>
      </c>
      <c r="D17" s="37">
        <v>1649.91</v>
      </c>
      <c r="E17" s="37"/>
      <c r="F17" s="30">
        <f t="shared" si="0"/>
        <v>1902338.22</v>
      </c>
      <c r="G17" s="36" t="s">
        <v>24</v>
      </c>
      <c r="H17" s="32">
        <v>3751</v>
      </c>
      <c r="I17" s="35"/>
      <c r="K17" s="23"/>
      <c r="L17" s="24"/>
      <c r="M17" s="25"/>
    </row>
    <row r="18" spans="1:13" s="22" customFormat="1" ht="24.75" customHeight="1" x14ac:dyDescent="0.2">
      <c r="A18" s="26">
        <v>41705</v>
      </c>
      <c r="B18" s="27"/>
      <c r="C18" s="28" t="s">
        <v>25</v>
      </c>
      <c r="D18" s="37"/>
      <c r="E18" s="37">
        <v>1329</v>
      </c>
      <c r="F18" s="30">
        <f t="shared" si="0"/>
        <v>1901009.22</v>
      </c>
      <c r="G18" s="36" t="s">
        <v>26</v>
      </c>
      <c r="H18" s="32" t="s">
        <v>27</v>
      </c>
      <c r="I18" s="21"/>
      <c r="K18" s="23"/>
      <c r="L18" s="24"/>
      <c r="M18" s="25"/>
    </row>
    <row r="19" spans="1:13" s="22" customFormat="1" ht="24.75" customHeight="1" x14ac:dyDescent="0.2">
      <c r="A19" s="26">
        <v>41705</v>
      </c>
      <c r="B19" s="27"/>
      <c r="C19" s="28" t="s">
        <v>10</v>
      </c>
      <c r="D19" s="37"/>
      <c r="E19" s="37">
        <v>10.32</v>
      </c>
      <c r="F19" s="30">
        <f t="shared" si="0"/>
        <v>1900998.9</v>
      </c>
      <c r="G19" s="36" t="s">
        <v>10</v>
      </c>
      <c r="H19" s="32" t="s">
        <v>7</v>
      </c>
      <c r="K19" s="23"/>
      <c r="L19" s="24"/>
      <c r="M19" s="25"/>
    </row>
    <row r="20" spans="1:13" s="22" customFormat="1" ht="24.75" customHeight="1" x14ac:dyDescent="0.2">
      <c r="A20" s="26">
        <v>41705</v>
      </c>
      <c r="B20" s="27"/>
      <c r="C20" s="28" t="s">
        <v>28</v>
      </c>
      <c r="D20" s="37"/>
      <c r="E20" s="37">
        <v>2517.1999999999998</v>
      </c>
      <c r="F20" s="30">
        <f t="shared" si="0"/>
        <v>1898481.7</v>
      </c>
      <c r="G20" s="36" t="s">
        <v>29</v>
      </c>
      <c r="H20" s="32">
        <v>3992</v>
      </c>
      <c r="K20" s="23"/>
      <c r="L20" s="24"/>
      <c r="M20" s="25"/>
    </row>
    <row r="21" spans="1:13" s="22" customFormat="1" ht="24.75" customHeight="1" x14ac:dyDescent="0.2">
      <c r="A21" s="26">
        <v>41705</v>
      </c>
      <c r="B21" s="27"/>
      <c r="C21" s="28" t="s">
        <v>10</v>
      </c>
      <c r="D21" s="37"/>
      <c r="E21" s="37">
        <v>10.32</v>
      </c>
      <c r="F21" s="30">
        <f t="shared" si="0"/>
        <v>1898471.38</v>
      </c>
      <c r="G21" s="36" t="s">
        <v>10</v>
      </c>
      <c r="H21" s="32" t="s">
        <v>7</v>
      </c>
      <c r="K21" s="23"/>
      <c r="L21" s="24"/>
      <c r="M21" s="25"/>
    </row>
    <row r="22" spans="1:13" s="22" customFormat="1" ht="24.75" customHeight="1" x14ac:dyDescent="0.2">
      <c r="A22" s="26">
        <v>41705</v>
      </c>
      <c r="B22" s="27"/>
      <c r="C22" s="28" t="s">
        <v>30</v>
      </c>
      <c r="D22" s="37"/>
      <c r="E22" s="37">
        <v>510.4</v>
      </c>
      <c r="F22" s="30">
        <f t="shared" si="0"/>
        <v>1897960.98</v>
      </c>
      <c r="G22" s="36" t="s">
        <v>31</v>
      </c>
      <c r="H22" s="32">
        <v>3551</v>
      </c>
      <c r="K22" s="23"/>
      <c r="L22" s="24"/>
      <c r="M22" s="25"/>
    </row>
    <row r="23" spans="1:13" s="22" customFormat="1" ht="24.75" customHeight="1" x14ac:dyDescent="0.2">
      <c r="A23" s="26">
        <v>41705</v>
      </c>
      <c r="B23" s="27"/>
      <c r="C23" s="28" t="s">
        <v>10</v>
      </c>
      <c r="D23" s="37"/>
      <c r="E23" s="37">
        <v>10.32</v>
      </c>
      <c r="F23" s="30">
        <f t="shared" si="0"/>
        <v>1897950.66</v>
      </c>
      <c r="G23" s="36" t="s">
        <v>10</v>
      </c>
      <c r="H23" s="32" t="s">
        <v>7</v>
      </c>
      <c r="K23" s="23"/>
      <c r="L23" s="24"/>
      <c r="M23" s="25"/>
    </row>
    <row r="24" spans="1:13" s="22" customFormat="1" ht="24.75" customHeight="1" x14ac:dyDescent="0.2">
      <c r="A24" s="26">
        <v>41705</v>
      </c>
      <c r="B24" s="27"/>
      <c r="C24" s="28" t="s">
        <v>32</v>
      </c>
      <c r="D24" s="37"/>
      <c r="E24" s="37">
        <v>16240</v>
      </c>
      <c r="F24" s="30">
        <f t="shared" si="0"/>
        <v>1881710.66</v>
      </c>
      <c r="G24" s="36" t="s">
        <v>33</v>
      </c>
      <c r="H24" s="32">
        <v>3642</v>
      </c>
      <c r="K24" s="23"/>
      <c r="L24" s="24"/>
      <c r="M24" s="25"/>
    </row>
    <row r="25" spans="1:13" s="22" customFormat="1" ht="24.75" customHeight="1" x14ac:dyDescent="0.2">
      <c r="A25" s="26">
        <v>41705</v>
      </c>
      <c r="B25" s="27"/>
      <c r="C25" s="28" t="s">
        <v>10</v>
      </c>
      <c r="D25" s="37"/>
      <c r="E25" s="37">
        <v>10.32</v>
      </c>
      <c r="F25" s="30">
        <f t="shared" si="0"/>
        <v>1881700.3399999999</v>
      </c>
      <c r="G25" s="36" t="s">
        <v>10</v>
      </c>
      <c r="H25" s="32" t="s">
        <v>7</v>
      </c>
      <c r="K25" s="23"/>
      <c r="L25" s="24"/>
      <c r="M25" s="25"/>
    </row>
    <row r="26" spans="1:13" s="22" customFormat="1" ht="24.75" customHeight="1" x14ac:dyDescent="0.2">
      <c r="A26" s="26">
        <v>41705</v>
      </c>
      <c r="B26" s="27"/>
      <c r="C26" s="28" t="s">
        <v>34</v>
      </c>
      <c r="D26" s="37"/>
      <c r="E26" s="37">
        <v>16325.12</v>
      </c>
      <c r="F26" s="30">
        <f t="shared" si="0"/>
        <v>1865375.2199999997</v>
      </c>
      <c r="G26" s="36" t="s">
        <v>35</v>
      </c>
      <c r="H26" s="32">
        <v>3751</v>
      </c>
      <c r="K26" s="23"/>
      <c r="L26" s="24"/>
      <c r="M26" s="25"/>
    </row>
    <row r="27" spans="1:13" s="22" customFormat="1" ht="24.75" customHeight="1" x14ac:dyDescent="0.2">
      <c r="A27" s="26">
        <v>41705</v>
      </c>
      <c r="B27" s="27"/>
      <c r="C27" s="28" t="s">
        <v>34</v>
      </c>
      <c r="D27" s="37"/>
      <c r="E27" s="37">
        <v>3557.17</v>
      </c>
      <c r="F27" s="30">
        <f t="shared" si="0"/>
        <v>1861818.0499999998</v>
      </c>
      <c r="G27" s="36" t="s">
        <v>36</v>
      </c>
      <c r="H27" s="32">
        <v>3711</v>
      </c>
      <c r="K27" s="23"/>
      <c r="L27" s="24"/>
      <c r="M27" s="25"/>
    </row>
    <row r="28" spans="1:13" s="22" customFormat="1" ht="24.75" customHeight="1" x14ac:dyDescent="0.2">
      <c r="A28" s="26">
        <v>41705</v>
      </c>
      <c r="B28" s="27"/>
      <c r="C28" s="28" t="s">
        <v>6</v>
      </c>
      <c r="D28" s="37"/>
      <c r="E28" s="37">
        <v>3.48</v>
      </c>
      <c r="F28" s="30">
        <f t="shared" si="0"/>
        <v>1861814.5699999998</v>
      </c>
      <c r="G28" s="36" t="s">
        <v>6</v>
      </c>
      <c r="H28" s="32" t="s">
        <v>7</v>
      </c>
      <c r="K28" s="23"/>
      <c r="L28" s="24"/>
      <c r="M28" s="25"/>
    </row>
    <row r="29" spans="1:13" s="22" customFormat="1" ht="24.75" customHeight="1" x14ac:dyDescent="0.2">
      <c r="A29" s="26">
        <v>41705</v>
      </c>
      <c r="B29" s="27"/>
      <c r="C29" s="28" t="s">
        <v>6</v>
      </c>
      <c r="D29" s="37"/>
      <c r="E29" s="37">
        <v>3.48</v>
      </c>
      <c r="F29" s="30">
        <f t="shared" si="0"/>
        <v>1861811.0899999999</v>
      </c>
      <c r="G29" s="36" t="s">
        <v>6</v>
      </c>
      <c r="H29" s="32" t="s">
        <v>7</v>
      </c>
      <c r="K29" s="23"/>
      <c r="L29" s="24"/>
      <c r="M29" s="25"/>
    </row>
    <row r="30" spans="1:13" s="22" customFormat="1" ht="24.75" customHeight="1" x14ac:dyDescent="0.2">
      <c r="A30" s="26">
        <v>41709</v>
      </c>
      <c r="B30" s="27"/>
      <c r="C30" s="28" t="s">
        <v>37</v>
      </c>
      <c r="D30" s="37"/>
      <c r="E30" s="37">
        <v>6022.82</v>
      </c>
      <c r="F30" s="30">
        <f t="shared" si="0"/>
        <v>1855788.2699999998</v>
      </c>
      <c r="G30" s="36" t="s">
        <v>38</v>
      </c>
      <c r="H30" s="32">
        <v>3161</v>
      </c>
      <c r="K30" s="23"/>
      <c r="L30" s="24"/>
      <c r="M30" s="25"/>
    </row>
    <row r="31" spans="1:13" s="22" customFormat="1" ht="24.75" customHeight="1" x14ac:dyDescent="0.2">
      <c r="A31" s="26">
        <v>41709</v>
      </c>
      <c r="B31" s="27"/>
      <c r="C31" s="28" t="s">
        <v>8</v>
      </c>
      <c r="D31" s="37"/>
      <c r="E31" s="37">
        <v>1680</v>
      </c>
      <c r="F31" s="30">
        <f t="shared" si="0"/>
        <v>1854108.2699999998</v>
      </c>
      <c r="G31" s="36" t="s">
        <v>39</v>
      </c>
      <c r="H31" s="38">
        <v>3992</v>
      </c>
      <c r="K31" s="23"/>
      <c r="L31" s="24"/>
      <c r="M31" s="25"/>
    </row>
    <row r="32" spans="1:13" s="22" customFormat="1" ht="24.75" customHeight="1" x14ac:dyDescent="0.2">
      <c r="A32" s="26">
        <v>41715</v>
      </c>
      <c r="B32" s="27"/>
      <c r="C32" s="28" t="s">
        <v>10</v>
      </c>
      <c r="D32" s="37"/>
      <c r="E32" s="37">
        <v>10.32</v>
      </c>
      <c r="F32" s="30">
        <f t="shared" si="0"/>
        <v>1854097.9499999997</v>
      </c>
      <c r="G32" s="36" t="s">
        <v>10</v>
      </c>
      <c r="H32" s="32" t="s">
        <v>7</v>
      </c>
      <c r="K32" s="23"/>
      <c r="L32" s="24"/>
      <c r="M32" s="25"/>
    </row>
    <row r="33" spans="1:13" s="22" customFormat="1" ht="24.75" customHeight="1" x14ac:dyDescent="0.2">
      <c r="A33" s="26">
        <v>41718</v>
      </c>
      <c r="B33" s="27"/>
      <c r="C33" s="28" t="s">
        <v>40</v>
      </c>
      <c r="D33" s="37"/>
      <c r="E33" s="37">
        <v>10966.64</v>
      </c>
      <c r="F33" s="30">
        <f t="shared" si="0"/>
        <v>1843131.3099999998</v>
      </c>
      <c r="G33" s="36" t="s">
        <v>41</v>
      </c>
      <c r="H33" s="32">
        <v>3261</v>
      </c>
      <c r="K33" s="23"/>
      <c r="L33" s="24"/>
      <c r="M33" s="25"/>
    </row>
    <row r="34" spans="1:13" s="22" customFormat="1" ht="24.75" customHeight="1" x14ac:dyDescent="0.2">
      <c r="A34" s="26">
        <v>41718</v>
      </c>
      <c r="B34" s="27"/>
      <c r="C34" s="28" t="s">
        <v>6</v>
      </c>
      <c r="D34" s="37"/>
      <c r="E34" s="37">
        <v>3.48</v>
      </c>
      <c r="F34" s="30">
        <f t="shared" si="0"/>
        <v>1843127.8299999998</v>
      </c>
      <c r="G34" s="36" t="s">
        <v>42</v>
      </c>
      <c r="H34" s="32" t="s">
        <v>7</v>
      </c>
      <c r="K34" s="23"/>
      <c r="L34" s="24"/>
      <c r="M34" s="25"/>
    </row>
    <row r="35" spans="1:13" s="22" customFormat="1" ht="24.75" customHeight="1" x14ac:dyDescent="0.2">
      <c r="A35" s="26">
        <v>41718</v>
      </c>
      <c r="B35" s="27"/>
      <c r="C35" s="28" t="s">
        <v>8</v>
      </c>
      <c r="D35" s="37"/>
      <c r="E35" s="37">
        <v>1680</v>
      </c>
      <c r="F35" s="30">
        <f t="shared" si="0"/>
        <v>1841447.8299999998</v>
      </c>
      <c r="G35" s="36" t="s">
        <v>43</v>
      </c>
      <c r="H35" s="32">
        <v>3992</v>
      </c>
      <c r="K35" s="23"/>
      <c r="L35" s="24"/>
      <c r="M35" s="25"/>
    </row>
    <row r="36" spans="1:13" s="22" customFormat="1" ht="24.75" customHeight="1" x14ac:dyDescent="0.2">
      <c r="A36" s="26">
        <v>41718</v>
      </c>
      <c r="B36" s="27"/>
      <c r="C36" s="28" t="s">
        <v>10</v>
      </c>
      <c r="D36" s="37"/>
      <c r="E36" s="37">
        <v>10.32</v>
      </c>
      <c r="F36" s="30">
        <f t="shared" si="0"/>
        <v>1841437.5099999998</v>
      </c>
      <c r="G36" s="36" t="s">
        <v>10</v>
      </c>
      <c r="H36" s="32" t="s">
        <v>7</v>
      </c>
      <c r="K36" s="23"/>
      <c r="L36" s="24"/>
      <c r="M36" s="25"/>
    </row>
    <row r="37" spans="1:13" s="22" customFormat="1" ht="24.75" customHeight="1" x14ac:dyDescent="0.2">
      <c r="A37" s="26">
        <v>41718</v>
      </c>
      <c r="B37" s="27"/>
      <c r="C37" s="28" t="s">
        <v>28</v>
      </c>
      <c r="D37" s="37"/>
      <c r="E37" s="37">
        <v>696</v>
      </c>
      <c r="F37" s="30">
        <f t="shared" si="0"/>
        <v>1840741.5099999998</v>
      </c>
      <c r="G37" s="36" t="s">
        <v>44</v>
      </c>
      <c r="H37" s="32">
        <v>3992</v>
      </c>
      <c r="K37" s="23"/>
      <c r="L37" s="24"/>
      <c r="M37" s="25"/>
    </row>
    <row r="38" spans="1:13" s="22" customFormat="1" ht="24.75" customHeight="1" x14ac:dyDescent="0.2">
      <c r="A38" s="26">
        <v>41718</v>
      </c>
      <c r="B38" s="27"/>
      <c r="C38" s="28" t="s">
        <v>10</v>
      </c>
      <c r="D38" s="37"/>
      <c r="E38" s="37">
        <v>10.32</v>
      </c>
      <c r="F38" s="30">
        <f t="shared" si="0"/>
        <v>1840731.1899999997</v>
      </c>
      <c r="G38" s="36" t="s">
        <v>10</v>
      </c>
      <c r="H38" s="32" t="s">
        <v>7</v>
      </c>
      <c r="K38" s="23"/>
      <c r="L38" s="24"/>
      <c r="M38" s="25"/>
    </row>
    <row r="39" spans="1:13" s="22" customFormat="1" ht="24.75" customHeight="1" x14ac:dyDescent="0.2">
      <c r="A39" s="26">
        <v>41723</v>
      </c>
      <c r="B39" s="27"/>
      <c r="C39" s="28" t="s">
        <v>45</v>
      </c>
      <c r="D39" s="37"/>
      <c r="E39" s="37">
        <v>5114.2</v>
      </c>
      <c r="F39" s="30">
        <f t="shared" si="0"/>
        <v>1835616.9899999998</v>
      </c>
      <c r="G39" s="36" t="s">
        <v>46</v>
      </c>
      <c r="H39" s="32" t="s">
        <v>47</v>
      </c>
      <c r="K39" s="23"/>
      <c r="L39" s="24"/>
      <c r="M39" s="25"/>
    </row>
    <row r="40" spans="1:13" s="22" customFormat="1" ht="24.75" customHeight="1" x14ac:dyDescent="0.2">
      <c r="A40" s="26">
        <v>41723</v>
      </c>
      <c r="B40" s="27"/>
      <c r="C40" s="28" t="s">
        <v>48</v>
      </c>
      <c r="D40" s="37"/>
      <c r="E40" s="37">
        <v>5114.2</v>
      </c>
      <c r="F40" s="30">
        <f t="shared" si="0"/>
        <v>1830502.7899999998</v>
      </c>
      <c r="G40" s="36" t="s">
        <v>46</v>
      </c>
      <c r="H40" s="32" t="s">
        <v>47</v>
      </c>
      <c r="K40" s="23"/>
      <c r="L40" s="24"/>
      <c r="M40" s="25"/>
    </row>
    <row r="41" spans="1:13" s="22" customFormat="1" ht="24.75" customHeight="1" x14ac:dyDescent="0.2">
      <c r="A41" s="26">
        <v>41723</v>
      </c>
      <c r="B41" s="27"/>
      <c r="C41" s="28" t="s">
        <v>6</v>
      </c>
      <c r="D41" s="37"/>
      <c r="E41" s="37">
        <v>3.48</v>
      </c>
      <c r="F41" s="30">
        <f t="shared" si="0"/>
        <v>1830499.3099999998</v>
      </c>
      <c r="G41" s="36" t="s">
        <v>6</v>
      </c>
      <c r="H41" s="32" t="s">
        <v>7</v>
      </c>
      <c r="K41" s="23"/>
      <c r="L41" s="24"/>
      <c r="M41" s="25"/>
    </row>
    <row r="42" spans="1:13" s="22" customFormat="1" ht="24.75" customHeight="1" x14ac:dyDescent="0.2">
      <c r="A42" s="26">
        <v>41723</v>
      </c>
      <c r="B42" s="27"/>
      <c r="C42" s="28" t="s">
        <v>6</v>
      </c>
      <c r="D42" s="37"/>
      <c r="E42" s="37">
        <v>3.48</v>
      </c>
      <c r="F42" s="30">
        <f t="shared" si="0"/>
        <v>1830495.8299999998</v>
      </c>
      <c r="G42" s="36" t="s">
        <v>6</v>
      </c>
      <c r="H42" s="32" t="s">
        <v>7</v>
      </c>
      <c r="K42" s="23"/>
      <c r="L42" s="24"/>
      <c r="M42" s="25"/>
    </row>
    <row r="43" spans="1:13" s="22" customFormat="1" ht="24.75" customHeight="1" x14ac:dyDescent="0.2">
      <c r="A43" s="26">
        <v>41724</v>
      </c>
      <c r="B43" s="27"/>
      <c r="C43" s="28" t="s">
        <v>49</v>
      </c>
      <c r="D43" s="37"/>
      <c r="E43" s="37">
        <v>1334.66</v>
      </c>
      <c r="F43" s="30">
        <f t="shared" si="0"/>
        <v>1829161.17</v>
      </c>
      <c r="G43" s="36" t="s">
        <v>50</v>
      </c>
      <c r="H43" s="32">
        <v>3751</v>
      </c>
      <c r="K43" s="23"/>
      <c r="L43" s="24"/>
      <c r="M43" s="25"/>
    </row>
    <row r="44" spans="1:13" s="22" customFormat="1" ht="24.75" customHeight="1" x14ac:dyDescent="0.2">
      <c r="A44" s="26">
        <v>41724</v>
      </c>
      <c r="B44" s="27"/>
      <c r="C44" s="28" t="s">
        <v>6</v>
      </c>
      <c r="D44" s="37"/>
      <c r="E44" s="37">
        <v>3.48</v>
      </c>
      <c r="F44" s="30">
        <f t="shared" si="0"/>
        <v>1829157.69</v>
      </c>
      <c r="G44" s="36" t="s">
        <v>6</v>
      </c>
      <c r="H44" s="32"/>
      <c r="K44" s="23"/>
      <c r="L44" s="24"/>
      <c r="M44" s="25"/>
    </row>
    <row r="45" spans="1:13" s="22" customFormat="1" ht="24.75" customHeight="1" x14ac:dyDescent="0.2">
      <c r="A45" s="26">
        <v>41724</v>
      </c>
      <c r="B45" s="27"/>
      <c r="C45" s="28" t="s">
        <v>51</v>
      </c>
      <c r="D45" s="37"/>
      <c r="E45" s="37">
        <v>6960</v>
      </c>
      <c r="F45" s="30">
        <f t="shared" si="0"/>
        <v>1822197.69</v>
      </c>
      <c r="G45" s="36" t="s">
        <v>52</v>
      </c>
      <c r="H45" s="32">
        <v>3251</v>
      </c>
      <c r="K45" s="23"/>
      <c r="L45" s="24"/>
      <c r="M45" s="25"/>
    </row>
    <row r="46" spans="1:13" s="22" customFormat="1" ht="24.75" customHeight="1" x14ac:dyDescent="0.2">
      <c r="A46" s="26">
        <v>41725</v>
      </c>
      <c r="B46" s="27"/>
      <c r="C46" s="28" t="s">
        <v>53</v>
      </c>
      <c r="D46" s="37"/>
      <c r="E46" s="37">
        <v>7540</v>
      </c>
      <c r="F46" s="30">
        <f t="shared" si="0"/>
        <v>1814657.69</v>
      </c>
      <c r="G46" s="36" t="s">
        <v>54</v>
      </c>
      <c r="H46" s="32">
        <v>3591</v>
      </c>
      <c r="K46" s="23"/>
      <c r="L46" s="24"/>
      <c r="M46" s="25"/>
    </row>
    <row r="47" spans="1:13" s="22" customFormat="1" ht="24.75" customHeight="1" x14ac:dyDescent="0.2">
      <c r="A47" s="26">
        <v>41725</v>
      </c>
      <c r="B47" s="27"/>
      <c r="C47" s="28" t="s">
        <v>6</v>
      </c>
      <c r="D47" s="37"/>
      <c r="E47" s="37">
        <v>3.48</v>
      </c>
      <c r="F47" s="30">
        <f t="shared" si="0"/>
        <v>1814654.21</v>
      </c>
      <c r="G47" s="36" t="s">
        <v>6</v>
      </c>
      <c r="H47" s="32" t="s">
        <v>7</v>
      </c>
      <c r="K47" s="23"/>
      <c r="L47" s="24"/>
      <c r="M47" s="25"/>
    </row>
    <row r="48" spans="1:13" s="22" customFormat="1" ht="24.75" customHeight="1" x14ac:dyDescent="0.2">
      <c r="A48" s="26">
        <v>41725</v>
      </c>
      <c r="B48" s="27"/>
      <c r="C48" s="28" t="s">
        <v>6</v>
      </c>
      <c r="D48" s="37"/>
      <c r="E48" s="37">
        <v>3.48</v>
      </c>
      <c r="F48" s="30">
        <f t="shared" si="0"/>
        <v>1814650.73</v>
      </c>
      <c r="G48" s="36" t="s">
        <v>6</v>
      </c>
      <c r="H48" s="32" t="s">
        <v>7</v>
      </c>
      <c r="K48" s="23"/>
      <c r="L48" s="24"/>
      <c r="M48" s="25"/>
    </row>
    <row r="49" spans="1:13" s="22" customFormat="1" ht="24.75" customHeight="1" x14ac:dyDescent="0.2">
      <c r="A49" s="26">
        <v>41725</v>
      </c>
      <c r="B49" s="27"/>
      <c r="C49" s="28" t="s">
        <v>34</v>
      </c>
      <c r="D49" s="37"/>
      <c r="E49" s="37">
        <v>290.92</v>
      </c>
      <c r="F49" s="30">
        <f t="shared" si="0"/>
        <v>1814359.81</v>
      </c>
      <c r="G49" s="36" t="s">
        <v>55</v>
      </c>
      <c r="H49" s="32" t="s">
        <v>56</v>
      </c>
      <c r="K49" s="23"/>
      <c r="L49" s="24"/>
      <c r="M49" s="25"/>
    </row>
    <row r="50" spans="1:13" s="22" customFormat="1" ht="24.75" customHeight="1" x14ac:dyDescent="0.2">
      <c r="A50" s="26">
        <v>41725</v>
      </c>
      <c r="B50" s="27"/>
      <c r="C50" s="28" t="s">
        <v>6</v>
      </c>
      <c r="D50" s="37"/>
      <c r="E50" s="37">
        <v>3.48</v>
      </c>
      <c r="F50" s="30">
        <f t="shared" si="0"/>
        <v>1814356.33</v>
      </c>
      <c r="G50" s="36" t="s">
        <v>6</v>
      </c>
      <c r="H50" s="32">
        <v>3751</v>
      </c>
      <c r="K50" s="23"/>
      <c r="L50" s="24"/>
      <c r="M50" s="25"/>
    </row>
    <row r="51" spans="1:13" s="22" customFormat="1" ht="24.75" customHeight="1" x14ac:dyDescent="0.2">
      <c r="A51" s="26">
        <v>41729</v>
      </c>
      <c r="B51" s="27"/>
      <c r="C51" s="28" t="s">
        <v>57</v>
      </c>
      <c r="D51" s="37">
        <v>674</v>
      </c>
      <c r="E51" s="37"/>
      <c r="F51" s="30">
        <f t="shared" si="0"/>
        <v>1815030.33</v>
      </c>
      <c r="G51" s="36" t="s">
        <v>58</v>
      </c>
      <c r="H51" s="32" t="s">
        <v>7</v>
      </c>
      <c r="K51" s="23"/>
      <c r="L51" s="24"/>
      <c r="M51" s="25"/>
    </row>
    <row r="52" spans="1:13" s="22" customFormat="1" ht="24.75" customHeight="1" x14ac:dyDescent="0.2">
      <c r="A52" s="26">
        <v>41729</v>
      </c>
      <c r="B52" s="42">
        <v>2285</v>
      </c>
      <c r="C52" s="28" t="s">
        <v>59</v>
      </c>
      <c r="D52" s="37"/>
      <c r="E52" s="37">
        <v>200</v>
      </c>
      <c r="F52" s="30">
        <f t="shared" si="0"/>
        <v>1814830.33</v>
      </c>
      <c r="G52" s="36" t="s">
        <v>60</v>
      </c>
      <c r="H52" s="32">
        <v>3612</v>
      </c>
      <c r="K52" s="23"/>
      <c r="L52" s="24"/>
      <c r="M52" s="25"/>
    </row>
    <row r="53" spans="1:13" s="22" customFormat="1" ht="24.75" customHeight="1" x14ac:dyDescent="0.2">
      <c r="A53" s="26">
        <v>41729</v>
      </c>
      <c r="B53" s="42">
        <v>2286</v>
      </c>
      <c r="C53" s="28" t="s">
        <v>61</v>
      </c>
      <c r="D53" s="37"/>
      <c r="E53" s="37">
        <v>400</v>
      </c>
      <c r="F53" s="30">
        <f t="shared" si="0"/>
        <v>1814430.33</v>
      </c>
      <c r="G53" s="36" t="s">
        <v>60</v>
      </c>
      <c r="H53" s="32">
        <v>3612</v>
      </c>
      <c r="K53" s="23"/>
      <c r="L53" s="24"/>
      <c r="M53" s="25"/>
    </row>
    <row r="54" spans="1:13" s="22" customFormat="1" ht="24.75" customHeight="1" x14ac:dyDescent="0.2">
      <c r="A54" s="26">
        <v>41729</v>
      </c>
      <c r="B54" s="27">
        <v>2287</v>
      </c>
      <c r="C54" s="28" t="s">
        <v>62</v>
      </c>
      <c r="D54" s="37"/>
      <c r="E54" s="37">
        <v>0</v>
      </c>
      <c r="F54" s="30">
        <f t="shared" si="0"/>
        <v>1814430.33</v>
      </c>
      <c r="G54" s="36" t="s">
        <v>62</v>
      </c>
      <c r="H54" s="32" t="s">
        <v>7</v>
      </c>
      <c r="K54" s="23"/>
      <c r="L54" s="24"/>
      <c r="M54" s="25"/>
    </row>
    <row r="55" spans="1:13" s="22" customFormat="1" ht="24.75" customHeight="1" x14ac:dyDescent="0.2">
      <c r="A55" s="26">
        <v>41729</v>
      </c>
      <c r="B55" s="42">
        <v>2288</v>
      </c>
      <c r="C55" s="28" t="s">
        <v>63</v>
      </c>
      <c r="D55" s="37"/>
      <c r="E55" s="37">
        <v>637.70000000000005</v>
      </c>
      <c r="F55" s="30">
        <f t="shared" si="0"/>
        <v>1813792.6300000001</v>
      </c>
      <c r="G55" s="36" t="s">
        <v>64</v>
      </c>
      <c r="H55" s="32">
        <v>3781</v>
      </c>
      <c r="K55" s="23"/>
      <c r="L55" s="24"/>
      <c r="M55" s="25"/>
    </row>
    <row r="56" spans="1:13" s="22" customFormat="1" ht="24.75" customHeight="1" x14ac:dyDescent="0.2">
      <c r="A56" s="26">
        <v>41729</v>
      </c>
      <c r="B56" s="27">
        <v>2289</v>
      </c>
      <c r="C56" s="28" t="s">
        <v>62</v>
      </c>
      <c r="D56" s="37"/>
      <c r="E56" s="37">
        <v>0</v>
      </c>
      <c r="F56" s="30">
        <f t="shared" si="0"/>
        <v>1813792.6300000001</v>
      </c>
      <c r="G56" s="36" t="s">
        <v>62</v>
      </c>
      <c r="H56" s="32" t="s">
        <v>7</v>
      </c>
      <c r="K56" s="23"/>
      <c r="L56" s="24"/>
      <c r="M56" s="25"/>
    </row>
    <row r="57" spans="1:13" s="22" customFormat="1" ht="24.75" customHeight="1" x14ac:dyDescent="0.2">
      <c r="A57" s="26">
        <v>41729</v>
      </c>
      <c r="B57" s="27"/>
      <c r="C57" s="43" t="s">
        <v>65</v>
      </c>
      <c r="D57" s="44">
        <v>616.79999999999995</v>
      </c>
      <c r="E57" s="44"/>
      <c r="F57" s="30">
        <f t="shared" si="0"/>
        <v>1814409.4300000002</v>
      </c>
      <c r="G57" s="31"/>
      <c r="H57" s="32" t="s">
        <v>7</v>
      </c>
      <c r="K57" s="23"/>
      <c r="L57" s="24"/>
      <c r="M57" s="25"/>
    </row>
    <row r="58" spans="1:13" s="22" customFormat="1" ht="24.75" customHeight="1" x14ac:dyDescent="0.2">
      <c r="A58" s="26">
        <v>41729</v>
      </c>
      <c r="B58" s="27"/>
      <c r="C58" s="43" t="s">
        <v>66</v>
      </c>
      <c r="D58" s="44"/>
      <c r="E58" s="44">
        <v>8</v>
      </c>
      <c r="F58" s="30">
        <f t="shared" si="0"/>
        <v>1814401.4300000002</v>
      </c>
      <c r="G58" s="31"/>
      <c r="H58" s="32" t="s">
        <v>7</v>
      </c>
      <c r="K58" s="23"/>
      <c r="L58" s="24"/>
      <c r="M58" s="25"/>
    </row>
    <row r="59" spans="1:13" s="22" customFormat="1" ht="24.75" customHeight="1" thickBot="1" x14ac:dyDescent="0.25">
      <c r="A59" s="26">
        <v>41729</v>
      </c>
      <c r="B59" s="45"/>
      <c r="C59" s="46" t="s">
        <v>67</v>
      </c>
      <c r="D59" s="47"/>
      <c r="E59" s="47">
        <v>1.28</v>
      </c>
      <c r="F59" s="30">
        <f t="shared" si="0"/>
        <v>1814400.1500000001</v>
      </c>
      <c r="G59" s="48"/>
      <c r="H59" s="49" t="s">
        <v>7</v>
      </c>
      <c r="K59" s="23"/>
      <c r="L59" s="24"/>
      <c r="M59" s="25"/>
    </row>
    <row r="60" spans="1:13" s="22" customFormat="1" ht="24.75" customHeight="1" x14ac:dyDescent="0.2">
      <c r="A60" s="3"/>
      <c r="B60" s="50"/>
      <c r="C60" s="3"/>
      <c r="D60" s="51"/>
      <c r="E60" s="59"/>
      <c r="F60" s="52">
        <f>+F59</f>
        <v>1814400.1500000001</v>
      </c>
      <c r="G60" s="53"/>
      <c r="H60" s="54"/>
      <c r="K60" s="23"/>
      <c r="L60" s="24"/>
      <c r="M60" s="25"/>
    </row>
  </sheetData>
  <mergeCells count="1">
    <mergeCell ref="A1:E1"/>
  </mergeCells>
  <printOptions horizontalCentered="1"/>
  <pageMargins left="0.98425196850393704" right="0.59055118110236227" top="0.39370078740157483" bottom="0.59055118110236227" header="0" footer="0.43307086614173229"/>
  <pageSetup scale="65" orientation="portrait" horizontalDpi="300" verticalDpi="300" r:id="rId1"/>
  <headerFooter alignWithMargins="0"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340</vt:lpstr>
      <vt:lpstr>'340'!Área_de_impresión</vt:lpstr>
      <vt:lpstr>'340'!Títulos_a_imprimir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JRVV</dc:creator>
  <cp:lastModifiedBy>tic</cp:lastModifiedBy>
  <dcterms:created xsi:type="dcterms:W3CDTF">2014-05-12T19:38:05Z</dcterms:created>
  <dcterms:modified xsi:type="dcterms:W3CDTF">2023-07-27T18:07:28Z</dcterms:modified>
</cp:coreProperties>
</file>