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5315" windowHeight="11280" activeTab="2"/>
  </bookViews>
  <sheets>
    <sheet name="Daten" sheetId="1" r:id="rId1"/>
    <sheet name="Häufigkeitsverteilung" sheetId="2" r:id="rId2"/>
    <sheet name="Streudiagramm" sheetId="3" r:id="rId3"/>
  </sheets>
  <calcPr calcId="125725"/>
</workbook>
</file>

<file path=xl/calcChain.xml><?xml version="1.0" encoding="utf-8"?>
<calcChain xmlns="http://schemas.openxmlformats.org/spreadsheetml/2006/main">
  <c r="O53" i="1"/>
  <c r="P53"/>
  <c r="O54"/>
  <c r="P54"/>
  <c r="O55"/>
  <c r="P55"/>
  <c r="O56"/>
  <c r="P56"/>
  <c r="O57"/>
  <c r="P57"/>
  <c r="O58"/>
  <c r="P58"/>
  <c r="O59"/>
  <c r="P59"/>
  <c r="O60"/>
  <c r="P60"/>
  <c r="O61"/>
  <c r="P61"/>
  <c r="O62"/>
  <c r="P62"/>
  <c r="O63"/>
  <c r="P63"/>
  <c r="O64"/>
  <c r="P64"/>
  <c r="O65"/>
  <c r="P65"/>
  <c r="O66"/>
  <c r="P66"/>
  <c r="O67"/>
  <c r="P67"/>
  <c r="O68"/>
  <c r="P68"/>
  <c r="O69"/>
  <c r="P69"/>
  <c r="O70"/>
  <c r="P70"/>
  <c r="O71"/>
  <c r="P71"/>
  <c r="O72"/>
  <c r="P72"/>
  <c r="O73"/>
  <c r="P73"/>
  <c r="O74"/>
  <c r="P74"/>
  <c r="O75"/>
  <c r="P75"/>
  <c r="O76"/>
  <c r="P76"/>
  <c r="O77"/>
  <c r="P77"/>
  <c r="O78"/>
  <c r="P78"/>
  <c r="O79"/>
  <c r="P79"/>
  <c r="O80"/>
  <c r="P80"/>
  <c r="O81"/>
  <c r="P81"/>
  <c r="O82"/>
  <c r="P82"/>
  <c r="O83"/>
  <c r="P83"/>
  <c r="O84"/>
  <c r="P84"/>
  <c r="O85"/>
  <c r="P85"/>
  <c r="O86"/>
  <c r="P86"/>
  <c r="O87"/>
  <c r="P87"/>
  <c r="O88"/>
  <c r="P88"/>
  <c r="O89"/>
  <c r="P89"/>
  <c r="O90"/>
  <c r="P90"/>
  <c r="O91"/>
  <c r="P91"/>
  <c r="O92"/>
  <c r="P92"/>
  <c r="O93"/>
  <c r="P93"/>
  <c r="O94"/>
  <c r="P94"/>
  <c r="O95"/>
  <c r="P95"/>
  <c r="O96"/>
  <c r="P96"/>
  <c r="O97"/>
  <c r="P97"/>
  <c r="O98"/>
  <c r="P98"/>
  <c r="O99"/>
  <c r="P99"/>
  <c r="O100"/>
  <c r="P100"/>
  <c r="O101"/>
  <c r="P101"/>
  <c r="O102"/>
  <c r="P102"/>
  <c r="O103"/>
  <c r="P103"/>
  <c r="O104"/>
  <c r="P104"/>
  <c r="O105"/>
  <c r="P105"/>
  <c r="O106"/>
  <c r="P106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2"/>
  <c r="B2" i="2" a="1"/>
  <c r="B4" s="1"/>
  <c r="B9" l="1"/>
  <c r="B5"/>
  <c r="B10"/>
  <c r="B6"/>
  <c r="B11"/>
  <c r="B7"/>
  <c r="B8"/>
  <c r="B2"/>
  <c r="B3"/>
  <c r="B12" l="1"/>
</calcChain>
</file>

<file path=xl/sharedStrings.xml><?xml version="1.0" encoding="utf-8"?>
<sst xmlns="http://schemas.openxmlformats.org/spreadsheetml/2006/main" count="188" uniqueCount="8">
  <si>
    <t>MI</t>
  </si>
  <si>
    <t>JP</t>
  </si>
  <si>
    <t>SA</t>
  </si>
  <si>
    <t>Jackpot</t>
  </si>
  <si>
    <t>Zahl</t>
  </si>
  <si>
    <t>Häufigkeit</t>
  </si>
  <si>
    <t>Gesamt</t>
  </si>
  <si>
    <t>Umsatz</t>
  </si>
</sst>
</file>

<file path=xl/styles.xml><?xml version="1.0" encoding="utf-8"?>
<styleSheet xmlns="http://schemas.openxmlformats.org/spreadsheetml/2006/main">
  <numFmts count="4">
    <numFmt numFmtId="164" formatCode="0&quot;.&quot;"/>
    <numFmt numFmtId="165" formatCode="dd/mm/"/>
    <numFmt numFmtId="166" formatCode="#,##0.00\ \ "/>
    <numFmt numFmtId="167" formatCode="#,##0&quot;  x&quot;\ \ 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1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166" fontId="0" fillId="0" borderId="4" xfId="0" applyNumberFormat="1" applyFont="1" applyBorder="1"/>
    <xf numFmtId="167" fontId="0" fillId="0" borderId="2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165" fontId="0" fillId="0" borderId="6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166" fontId="0" fillId="0" borderId="8" xfId="0" applyNumberFormat="1" applyFont="1" applyBorder="1"/>
    <xf numFmtId="167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0" xfId="0" applyNumberFormat="1" applyFont="1" applyBorder="1" applyAlignment="1">
      <alignment horizontal="center"/>
    </xf>
    <xf numFmtId="167" fontId="0" fillId="0" borderId="7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2" borderId="0" xfId="0" applyFill="1"/>
    <xf numFmtId="166" fontId="0" fillId="2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Daten!$P$1</c:f>
              <c:strCache>
                <c:ptCount val="1"/>
                <c:pt idx="0">
                  <c:v>Umsatz</c:v>
                </c:pt>
              </c:strCache>
            </c:strRef>
          </c:tx>
          <c:spPr>
            <a:ln w="28575">
              <a:noFill/>
            </a:ln>
          </c:spPr>
          <c:xVal>
            <c:numRef>
              <c:f>Daten!$O$2:$O$114</c:f>
              <c:numCache>
                <c:formatCode>General</c:formatCode>
                <c:ptCount val="113"/>
                <c:pt idx="0">
                  <c:v>6383704.2000000002</c:v>
                </c:pt>
                <c:pt idx="1">
                  <c:v>9240188.1999999993</c:v>
                </c:pt>
                <c:pt idx="2">
                  <c:v>10653211</c:v>
                </c:pt>
                <c:pt idx="3">
                  <c:v>13646632.6</c:v>
                </c:pt>
                <c:pt idx="4">
                  <c:v>15303367.300000001</c:v>
                </c:pt>
                <c:pt idx="5">
                  <c:v>18652150.199999999</c:v>
                </c:pt>
                <c:pt idx="6">
                  <c:v>20846442.300000001</c:v>
                </c:pt>
                <c:pt idx="7">
                  <c:v>25120722.199999999</c:v>
                </c:pt>
                <c:pt idx="8">
                  <c:v>28680075.199999999</c:v>
                </c:pt>
                <c:pt idx="9">
                  <c:v>0</c:v>
                </c:pt>
                <c:pt idx="10">
                  <c:v>1545330</c:v>
                </c:pt>
                <c:pt idx="11">
                  <c:v>0</c:v>
                </c:pt>
                <c:pt idx="12">
                  <c:v>1247607.2</c:v>
                </c:pt>
                <c:pt idx="13">
                  <c:v>4070754.2</c:v>
                </c:pt>
                <c:pt idx="14">
                  <c:v>0</c:v>
                </c:pt>
                <c:pt idx="15">
                  <c:v>2749632.8</c:v>
                </c:pt>
                <c:pt idx="16">
                  <c:v>3969045.6</c:v>
                </c:pt>
                <c:pt idx="17">
                  <c:v>0</c:v>
                </c:pt>
                <c:pt idx="18">
                  <c:v>1177021.1000000001</c:v>
                </c:pt>
                <c:pt idx="19">
                  <c:v>3886750.8</c:v>
                </c:pt>
                <c:pt idx="20">
                  <c:v>5133664.5999999996</c:v>
                </c:pt>
                <c:pt idx="21">
                  <c:v>7979114.7999999998</c:v>
                </c:pt>
                <c:pt idx="22">
                  <c:v>9359357.5999999996</c:v>
                </c:pt>
                <c:pt idx="23">
                  <c:v>0</c:v>
                </c:pt>
                <c:pt idx="24">
                  <c:v>1137071</c:v>
                </c:pt>
                <c:pt idx="25">
                  <c:v>3779950.8</c:v>
                </c:pt>
                <c:pt idx="26">
                  <c:v>0</c:v>
                </c:pt>
                <c:pt idx="27">
                  <c:v>2568501.9</c:v>
                </c:pt>
                <c:pt idx="28">
                  <c:v>3741495.4</c:v>
                </c:pt>
                <c:pt idx="29">
                  <c:v>6414434.2000000002</c:v>
                </c:pt>
                <c:pt idx="30">
                  <c:v>7586084.4000000004</c:v>
                </c:pt>
                <c:pt idx="31">
                  <c:v>10409035.1</c:v>
                </c:pt>
                <c:pt idx="32">
                  <c:v>11878646.300000001</c:v>
                </c:pt>
                <c:pt idx="33">
                  <c:v>0</c:v>
                </c:pt>
                <c:pt idx="34">
                  <c:v>1122405.6000000001</c:v>
                </c:pt>
                <c:pt idx="35">
                  <c:v>3671695.1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2622977.7999999998</c:v>
                </c:pt>
                <c:pt idx="40">
                  <c:v>3768746.8</c:v>
                </c:pt>
                <c:pt idx="41">
                  <c:v>6286602.7000000002</c:v>
                </c:pt>
                <c:pt idx="42">
                  <c:v>7507489.4000000004</c:v>
                </c:pt>
                <c:pt idx="43">
                  <c:v>0</c:v>
                </c:pt>
                <c:pt idx="44">
                  <c:v>1093582.8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1071803.2</c:v>
                </c:pt>
                <c:pt idx="49">
                  <c:v>0</c:v>
                </c:pt>
                <c:pt idx="50">
                  <c:v>1137533.5</c:v>
                </c:pt>
                <c:pt idx="51">
                  <c:v>3647483.5</c:v>
                </c:pt>
                <c:pt idx="52">
                  <c:v>0</c:v>
                </c:pt>
                <c:pt idx="53">
                  <c:v>2484211.7999999998</c:v>
                </c:pt>
                <c:pt idx="54">
                  <c:v>3594938.6</c:v>
                </c:pt>
                <c:pt idx="55">
                  <c:v>6195279.2999999998</c:v>
                </c:pt>
                <c:pt idx="56">
                  <c:v>7429756</c:v>
                </c:pt>
                <c:pt idx="57">
                  <c:v>0</c:v>
                </c:pt>
                <c:pt idx="58">
                  <c:v>1076161.3999999999</c:v>
                </c:pt>
                <c:pt idx="59">
                  <c:v>3568888.6</c:v>
                </c:pt>
                <c:pt idx="60">
                  <c:v>0</c:v>
                </c:pt>
                <c:pt idx="61">
                  <c:v>0</c:v>
                </c:pt>
                <c:pt idx="62">
                  <c:v>1073594.1000000001</c:v>
                </c:pt>
                <c:pt idx="63">
                  <c:v>0</c:v>
                </c:pt>
                <c:pt idx="64">
                  <c:v>1061590.7</c:v>
                </c:pt>
                <c:pt idx="65">
                  <c:v>3539038.8</c:v>
                </c:pt>
                <c:pt idx="66">
                  <c:v>4656263</c:v>
                </c:pt>
                <c:pt idx="67">
                  <c:v>7253393.2999999998</c:v>
                </c:pt>
                <c:pt idx="68">
                  <c:v>8508258.5</c:v>
                </c:pt>
                <c:pt idx="69">
                  <c:v>11361670.800000001</c:v>
                </c:pt>
                <c:pt idx="70">
                  <c:v>12887955</c:v>
                </c:pt>
                <c:pt idx="71">
                  <c:v>16035431.4</c:v>
                </c:pt>
                <c:pt idx="72">
                  <c:v>17849398.300000001</c:v>
                </c:pt>
                <c:pt idx="73">
                  <c:v>21344992.100000001</c:v>
                </c:pt>
                <c:pt idx="74">
                  <c:v>23502664.399999999</c:v>
                </c:pt>
                <c:pt idx="75">
                  <c:v>27381938.600000001</c:v>
                </c:pt>
                <c:pt idx="76">
                  <c:v>0</c:v>
                </c:pt>
                <c:pt idx="77">
                  <c:v>2989592.9</c:v>
                </c:pt>
                <c:pt idx="78">
                  <c:v>4290503.4000000004</c:v>
                </c:pt>
                <c:pt idx="79">
                  <c:v>0</c:v>
                </c:pt>
                <c:pt idx="80">
                  <c:v>1170636</c:v>
                </c:pt>
                <c:pt idx="81">
                  <c:v>3772011.2</c:v>
                </c:pt>
                <c:pt idx="82">
                  <c:v>4985865.4000000004</c:v>
                </c:pt>
                <c:pt idx="83">
                  <c:v>7746548.2999999998</c:v>
                </c:pt>
                <c:pt idx="84">
                  <c:v>9078096.1999999993</c:v>
                </c:pt>
                <c:pt idx="85">
                  <c:v>0</c:v>
                </c:pt>
                <c:pt idx="86">
                  <c:v>1134851.8999999999</c:v>
                </c:pt>
                <c:pt idx="87">
                  <c:v>0</c:v>
                </c:pt>
                <c:pt idx="88">
                  <c:v>0</c:v>
                </c:pt>
                <c:pt idx="89">
                  <c:v>2526136</c:v>
                </c:pt>
                <c:pt idx="90">
                  <c:v>3686321.9</c:v>
                </c:pt>
                <c:pt idx="91">
                  <c:v>0</c:v>
                </c:pt>
                <c:pt idx="92">
                  <c:v>1101633</c:v>
                </c:pt>
                <c:pt idx="93">
                  <c:v>3629724</c:v>
                </c:pt>
                <c:pt idx="94">
                  <c:v>0</c:v>
                </c:pt>
                <c:pt idx="95">
                  <c:v>2504008.5</c:v>
                </c:pt>
                <c:pt idx="96">
                  <c:v>3755287.3</c:v>
                </c:pt>
                <c:pt idx="97">
                  <c:v>6538763</c:v>
                </c:pt>
                <c:pt idx="98">
                  <c:v>7851998.0999999996</c:v>
                </c:pt>
                <c:pt idx="99">
                  <c:v>0</c:v>
                </c:pt>
                <c:pt idx="100">
                  <c:v>1156589.5</c:v>
                </c:pt>
                <c:pt idx="101">
                  <c:v>3741677.1</c:v>
                </c:pt>
                <c:pt idx="102">
                  <c:v>5080841.8</c:v>
                </c:pt>
                <c:pt idx="103">
                  <c:v>0</c:v>
                </c:pt>
                <c:pt idx="104">
                  <c:v>1261191</c:v>
                </c:pt>
              </c:numCache>
            </c:numRef>
          </c:xVal>
          <c:yVal>
            <c:numRef>
              <c:f>Daten!$P$2:$P$114</c:f>
              <c:numCache>
                <c:formatCode>#,##0.00\ \ </c:formatCode>
                <c:ptCount val="113"/>
                <c:pt idx="0">
                  <c:v>57129681.75</c:v>
                </c:pt>
                <c:pt idx="1">
                  <c:v>28260457.5</c:v>
                </c:pt>
                <c:pt idx="2">
                  <c:v>59868432.75</c:v>
                </c:pt>
                <c:pt idx="3">
                  <c:v>33134694.75</c:v>
                </c:pt>
                <c:pt idx="4">
                  <c:v>66975659.25</c:v>
                </c:pt>
                <c:pt idx="5">
                  <c:v>43885842.75</c:v>
                </c:pt>
                <c:pt idx="6">
                  <c:v>85485598.5</c:v>
                </c:pt>
                <c:pt idx="7">
                  <c:v>71187060</c:v>
                </c:pt>
                <c:pt idx="8">
                  <c:v>127342759.5</c:v>
                </c:pt>
                <c:pt idx="9">
                  <c:v>30906601.5</c:v>
                </c:pt>
                <c:pt idx="10">
                  <c:v>58360493.25</c:v>
                </c:pt>
                <c:pt idx="11">
                  <c:v>24952144.5</c:v>
                </c:pt>
                <c:pt idx="12">
                  <c:v>56462940</c:v>
                </c:pt>
                <c:pt idx="13">
                  <c:v>27305308.5</c:v>
                </c:pt>
                <c:pt idx="14">
                  <c:v>54992656.5</c:v>
                </c:pt>
                <c:pt idx="15">
                  <c:v>24388257</c:v>
                </c:pt>
                <c:pt idx="16">
                  <c:v>56552643.75</c:v>
                </c:pt>
                <c:pt idx="17">
                  <c:v>23540423.25</c:v>
                </c:pt>
                <c:pt idx="18">
                  <c:v>54194594.25</c:v>
                </c:pt>
                <c:pt idx="19">
                  <c:v>24938277.75</c:v>
                </c:pt>
                <c:pt idx="20">
                  <c:v>56909004.75</c:v>
                </c:pt>
                <c:pt idx="21">
                  <c:v>27604856.25</c:v>
                </c:pt>
                <c:pt idx="22">
                  <c:v>59202333.75</c:v>
                </c:pt>
                <c:pt idx="23">
                  <c:v>22741420.5</c:v>
                </c:pt>
                <c:pt idx="24">
                  <c:v>52857596.25</c:v>
                </c:pt>
                <c:pt idx="25">
                  <c:v>24714898.5</c:v>
                </c:pt>
                <c:pt idx="26">
                  <c:v>51370038.75</c:v>
                </c:pt>
                <c:pt idx="27">
                  <c:v>23459871.75</c:v>
                </c:pt>
                <c:pt idx="28">
                  <c:v>53458777.5</c:v>
                </c:pt>
                <c:pt idx="29">
                  <c:v>23433005.25</c:v>
                </c:pt>
                <c:pt idx="30">
                  <c:v>56459015.25</c:v>
                </c:pt>
                <c:pt idx="31">
                  <c:v>29392224</c:v>
                </c:pt>
                <c:pt idx="32">
                  <c:v>62032465.5</c:v>
                </c:pt>
                <c:pt idx="33">
                  <c:v>22448112</c:v>
                </c:pt>
                <c:pt idx="34">
                  <c:v>50985790.5</c:v>
                </c:pt>
                <c:pt idx="35">
                  <c:v>24049708.5</c:v>
                </c:pt>
                <c:pt idx="36">
                  <c:v>65302245.75</c:v>
                </c:pt>
                <c:pt idx="37">
                  <c:v>21712692</c:v>
                </c:pt>
                <c:pt idx="38">
                  <c:v>52459557</c:v>
                </c:pt>
                <c:pt idx="39">
                  <c:v>22915380</c:v>
                </c:pt>
                <c:pt idx="40">
                  <c:v>50357118.75</c:v>
                </c:pt>
                <c:pt idx="41">
                  <c:v>24417734.25</c:v>
                </c:pt>
                <c:pt idx="42">
                  <c:v>58425137.25</c:v>
                </c:pt>
                <c:pt idx="43">
                  <c:v>21871657.5</c:v>
                </c:pt>
                <c:pt idx="44">
                  <c:v>51499250.25</c:v>
                </c:pt>
                <c:pt idx="45">
                  <c:v>22097487</c:v>
                </c:pt>
                <c:pt idx="46">
                  <c:v>49936685.25</c:v>
                </c:pt>
                <c:pt idx="47">
                  <c:v>21436065.75</c:v>
                </c:pt>
                <c:pt idx="48">
                  <c:v>50911623.75</c:v>
                </c:pt>
                <c:pt idx="49">
                  <c:v>22750670.25</c:v>
                </c:pt>
                <c:pt idx="50">
                  <c:v>50199001.5</c:v>
                </c:pt>
                <c:pt idx="51">
                  <c:v>22931012.25</c:v>
                </c:pt>
                <c:pt idx="52">
                  <c:v>49684236</c:v>
                </c:pt>
                <c:pt idx="53">
                  <c:v>22214536.5</c:v>
                </c:pt>
                <c:pt idx="54">
                  <c:v>52006814.25</c:v>
                </c:pt>
                <c:pt idx="55">
                  <c:v>24689535</c:v>
                </c:pt>
                <c:pt idx="56">
                  <c:v>55701090</c:v>
                </c:pt>
                <c:pt idx="57">
                  <c:v>21523228.5</c:v>
                </c:pt>
                <c:pt idx="58">
                  <c:v>49854544.5</c:v>
                </c:pt>
                <c:pt idx="59">
                  <c:v>22539003</c:v>
                </c:pt>
                <c:pt idx="60">
                  <c:v>50138166</c:v>
                </c:pt>
                <c:pt idx="61">
                  <c:v>21471883.5</c:v>
                </c:pt>
                <c:pt idx="62">
                  <c:v>49924809.75</c:v>
                </c:pt>
                <c:pt idx="63">
                  <c:v>21231814.5</c:v>
                </c:pt>
                <c:pt idx="64">
                  <c:v>49548962.25</c:v>
                </c:pt>
                <c:pt idx="65">
                  <c:v>22344485.25</c:v>
                </c:pt>
                <c:pt idx="66">
                  <c:v>51942607.5</c:v>
                </c:pt>
                <c:pt idx="67">
                  <c:v>25097304</c:v>
                </c:pt>
                <c:pt idx="68">
                  <c:v>57068246.25</c:v>
                </c:pt>
                <c:pt idx="69">
                  <c:v>30525684</c:v>
                </c:pt>
                <c:pt idx="70">
                  <c:v>62949528.75</c:v>
                </c:pt>
                <c:pt idx="71">
                  <c:v>36279339</c:v>
                </c:pt>
                <c:pt idx="72">
                  <c:v>69911877.75</c:v>
                </c:pt>
                <c:pt idx="73">
                  <c:v>43153446</c:v>
                </c:pt>
                <c:pt idx="74">
                  <c:v>77585485.5</c:v>
                </c:pt>
                <c:pt idx="75">
                  <c:v>87067368.75</c:v>
                </c:pt>
                <c:pt idx="76">
                  <c:v>59791858.5</c:v>
                </c:pt>
                <c:pt idx="77">
                  <c:v>26018210.25</c:v>
                </c:pt>
                <c:pt idx="78">
                  <c:v>51617106</c:v>
                </c:pt>
                <c:pt idx="79">
                  <c:v>23412720.75</c:v>
                </c:pt>
                <c:pt idx="80">
                  <c:v>52027504.5</c:v>
                </c:pt>
                <c:pt idx="81">
                  <c:v>24277085.25</c:v>
                </c:pt>
                <c:pt idx="82">
                  <c:v>55213659</c:v>
                </c:pt>
                <c:pt idx="83">
                  <c:v>26630958</c:v>
                </c:pt>
                <c:pt idx="84">
                  <c:v>57202591.5</c:v>
                </c:pt>
                <c:pt idx="85">
                  <c:v>22697039.25</c:v>
                </c:pt>
                <c:pt idx="86">
                  <c:v>51679606.5</c:v>
                </c:pt>
                <c:pt idx="87">
                  <c:v>22554781.5</c:v>
                </c:pt>
                <c:pt idx="88">
                  <c:v>50522721</c:v>
                </c:pt>
                <c:pt idx="89">
                  <c:v>23203719</c:v>
                </c:pt>
                <c:pt idx="90">
                  <c:v>53129313.75</c:v>
                </c:pt>
                <c:pt idx="91">
                  <c:v>22032660.75</c:v>
                </c:pt>
                <c:pt idx="92">
                  <c:v>50561821.5</c:v>
                </c:pt>
                <c:pt idx="93">
                  <c:v>23169810</c:v>
                </c:pt>
                <c:pt idx="94">
                  <c:v>50080170.75</c:v>
                </c:pt>
                <c:pt idx="95">
                  <c:v>25025577.75</c:v>
                </c:pt>
                <c:pt idx="96">
                  <c:v>55669515</c:v>
                </c:pt>
                <c:pt idx="97">
                  <c:v>26264702.25</c:v>
                </c:pt>
                <c:pt idx="98">
                  <c:v>57467249.25</c:v>
                </c:pt>
                <c:pt idx="99">
                  <c:v>23131790.25</c:v>
                </c:pt>
                <c:pt idx="100">
                  <c:v>51701753.25</c:v>
                </c:pt>
                <c:pt idx="101">
                  <c:v>26783295.75</c:v>
                </c:pt>
                <c:pt idx="102">
                  <c:v>63088326</c:v>
                </c:pt>
                <c:pt idx="103">
                  <c:v>25223821.5</c:v>
                </c:pt>
                <c:pt idx="104">
                  <c:v>52366784.25</c:v>
                </c:pt>
              </c:numCache>
            </c:numRef>
          </c:yVal>
        </c:ser>
        <c:axId val="68023424"/>
        <c:axId val="93195264"/>
      </c:scatterChart>
      <c:valAx>
        <c:axId val="68023424"/>
        <c:scaling>
          <c:orientation val="minMax"/>
        </c:scaling>
        <c:axPos val="b"/>
        <c:numFmt formatCode="General" sourceLinked="1"/>
        <c:tickLblPos val="nextTo"/>
        <c:crossAx val="93195264"/>
        <c:crosses val="autoZero"/>
        <c:crossBetween val="midCat"/>
      </c:valAx>
      <c:valAx>
        <c:axId val="93195264"/>
        <c:scaling>
          <c:orientation val="minMax"/>
        </c:scaling>
        <c:axPos val="l"/>
        <c:majorGridlines/>
        <c:numFmt formatCode="#,##0.00\ \ " sourceLinked="1"/>
        <c:tickLblPos val="nextTo"/>
        <c:crossAx val="680234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1496062992125984" footer="0.31496062992125984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190499</xdr:rowOff>
    </xdr:from>
    <xdr:to>
      <xdr:col>8</xdr:col>
      <xdr:colOff>371476</xdr:colOff>
      <xdr:row>25</xdr:row>
      <xdr:rowOff>47624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workbookViewId="0">
      <selection activeCell="P3" sqref="P3"/>
    </sheetView>
  </sheetViews>
  <sheetFormatPr baseColWidth="10" defaultRowHeight="15"/>
  <cols>
    <col min="4" max="9" width="3" bestFit="1" customWidth="1"/>
    <col min="10" max="10" width="5.140625" bestFit="1" customWidth="1"/>
    <col min="11" max="11" width="4.7109375" bestFit="1" customWidth="1"/>
    <col min="12" max="12" width="14.5703125" bestFit="1" customWidth="1"/>
    <col min="14" max="14" width="13.5703125" bestFit="1" customWidth="1"/>
    <col min="15" max="15" width="11" bestFit="1" customWidth="1"/>
    <col min="16" max="16" width="14.5703125" bestFit="1" customWidth="1"/>
  </cols>
  <sheetData>
    <row r="1" spans="1:16">
      <c r="A1" s="1">
        <v>1</v>
      </c>
      <c r="B1" s="2">
        <v>39813</v>
      </c>
      <c r="C1" s="3" t="s">
        <v>0</v>
      </c>
      <c r="D1" s="4">
        <v>36</v>
      </c>
      <c r="E1" s="5">
        <v>49</v>
      </c>
      <c r="F1" s="5">
        <v>29</v>
      </c>
      <c r="G1" s="5">
        <v>30</v>
      </c>
      <c r="H1" s="5">
        <v>6</v>
      </c>
      <c r="I1" s="5">
        <v>24</v>
      </c>
      <c r="J1" s="6">
        <v>42</v>
      </c>
      <c r="K1" s="7">
        <v>2</v>
      </c>
      <c r="L1" s="8">
        <v>32489247.75</v>
      </c>
      <c r="M1" s="9" t="s">
        <v>1</v>
      </c>
      <c r="N1" s="8">
        <v>6383704.2000000002</v>
      </c>
      <c r="O1" s="24" t="s">
        <v>3</v>
      </c>
      <c r="P1" s="24" t="s">
        <v>7</v>
      </c>
    </row>
    <row r="2" spans="1:16">
      <c r="A2" s="10"/>
      <c r="B2" s="11">
        <v>39816</v>
      </c>
      <c r="C2" s="12" t="s">
        <v>2</v>
      </c>
      <c r="D2" s="13">
        <v>21</v>
      </c>
      <c r="E2" s="14">
        <v>14</v>
      </c>
      <c r="F2" s="14">
        <v>46</v>
      </c>
      <c r="G2" s="14">
        <v>40</v>
      </c>
      <c r="H2" s="14">
        <v>6</v>
      </c>
      <c r="I2" s="14">
        <v>10</v>
      </c>
      <c r="J2" s="15">
        <v>42</v>
      </c>
      <c r="K2" s="16">
        <v>0</v>
      </c>
      <c r="L2" s="17">
        <v>57129681.75</v>
      </c>
      <c r="M2" s="18" t="s">
        <v>1</v>
      </c>
      <c r="N2" s="17">
        <v>9240188.1999999993</v>
      </c>
      <c r="O2" s="24">
        <f>IF(M1="JP",N1,0)</f>
        <v>6383704.2000000002</v>
      </c>
      <c r="P2" s="25">
        <f>L2</f>
        <v>57129681.75</v>
      </c>
    </row>
    <row r="3" spans="1:16">
      <c r="A3" s="1">
        <v>2</v>
      </c>
      <c r="B3" s="2">
        <v>39820</v>
      </c>
      <c r="C3" s="3" t="s">
        <v>0</v>
      </c>
      <c r="D3" s="4">
        <v>26</v>
      </c>
      <c r="E3" s="5">
        <v>23</v>
      </c>
      <c r="F3" s="5">
        <v>20</v>
      </c>
      <c r="G3" s="5">
        <v>3</v>
      </c>
      <c r="H3" s="5">
        <v>37</v>
      </c>
      <c r="I3" s="5">
        <v>6</v>
      </c>
      <c r="J3" s="19">
        <v>46</v>
      </c>
      <c r="K3" s="7">
        <v>7</v>
      </c>
      <c r="L3" s="8">
        <v>28260457.5</v>
      </c>
      <c r="M3" s="20" t="s">
        <v>1</v>
      </c>
      <c r="N3" s="8">
        <v>10653211</v>
      </c>
      <c r="O3" s="24">
        <f t="shared" ref="O3:O52" si="0">IF(M2="JP",N2,0)</f>
        <v>9240188.1999999993</v>
      </c>
      <c r="P3" s="25">
        <f t="shared" ref="P3:P52" si="1">L3</f>
        <v>28260457.5</v>
      </c>
    </row>
    <row r="4" spans="1:16">
      <c r="A4" s="10"/>
      <c r="B4" s="11">
        <v>39823</v>
      </c>
      <c r="C4" s="12" t="s">
        <v>2</v>
      </c>
      <c r="D4" s="13">
        <v>18</v>
      </c>
      <c r="E4" s="14">
        <v>17</v>
      </c>
      <c r="F4" s="14">
        <v>6</v>
      </c>
      <c r="G4" s="14">
        <v>49</v>
      </c>
      <c r="H4" s="14">
        <v>41</v>
      </c>
      <c r="I4" s="14">
        <v>37</v>
      </c>
      <c r="J4" s="15">
        <v>26</v>
      </c>
      <c r="K4" s="16">
        <v>4</v>
      </c>
      <c r="L4" s="17">
        <v>59868432.75</v>
      </c>
      <c r="M4" s="18" t="s">
        <v>1</v>
      </c>
      <c r="N4" s="17">
        <v>13646632.6</v>
      </c>
      <c r="O4" s="24">
        <f t="shared" si="0"/>
        <v>10653211</v>
      </c>
      <c r="P4" s="25">
        <f t="shared" si="1"/>
        <v>59868432.75</v>
      </c>
    </row>
    <row r="5" spans="1:16">
      <c r="A5" s="1">
        <v>3</v>
      </c>
      <c r="B5" s="2">
        <v>39827</v>
      </c>
      <c r="C5" s="3" t="s">
        <v>0</v>
      </c>
      <c r="D5" s="4">
        <v>29</v>
      </c>
      <c r="E5" s="5">
        <v>9</v>
      </c>
      <c r="F5" s="5">
        <v>7</v>
      </c>
      <c r="G5" s="5">
        <v>1</v>
      </c>
      <c r="H5" s="5">
        <v>22</v>
      </c>
      <c r="I5" s="5">
        <v>32</v>
      </c>
      <c r="J5" s="6">
        <v>48</v>
      </c>
      <c r="K5" s="7">
        <v>1</v>
      </c>
      <c r="L5" s="8">
        <v>33134694.75</v>
      </c>
      <c r="M5" s="9" t="s">
        <v>1</v>
      </c>
      <c r="N5" s="8">
        <v>15303367.300000001</v>
      </c>
      <c r="O5" s="24">
        <f t="shared" si="0"/>
        <v>13646632.6</v>
      </c>
      <c r="P5" s="25">
        <f t="shared" si="1"/>
        <v>33134694.75</v>
      </c>
    </row>
    <row r="6" spans="1:16">
      <c r="A6" s="10"/>
      <c r="B6" s="11">
        <v>39830</v>
      </c>
      <c r="C6" s="12" t="s">
        <v>2</v>
      </c>
      <c r="D6" s="13">
        <v>38</v>
      </c>
      <c r="E6" s="14">
        <v>4</v>
      </c>
      <c r="F6" s="14">
        <v>12</v>
      </c>
      <c r="G6" s="14">
        <v>32</v>
      </c>
      <c r="H6" s="14">
        <v>42</v>
      </c>
      <c r="I6" s="14">
        <v>46</v>
      </c>
      <c r="J6" s="15">
        <v>47</v>
      </c>
      <c r="K6" s="16">
        <v>1</v>
      </c>
      <c r="L6" s="17">
        <v>66975659.25</v>
      </c>
      <c r="M6" s="21" t="s">
        <v>1</v>
      </c>
      <c r="N6" s="17">
        <v>18652150.199999999</v>
      </c>
      <c r="O6" s="24">
        <f t="shared" si="0"/>
        <v>15303367.300000001</v>
      </c>
      <c r="P6" s="25">
        <f t="shared" si="1"/>
        <v>66975659.25</v>
      </c>
    </row>
    <row r="7" spans="1:16">
      <c r="A7" s="1">
        <v>4</v>
      </c>
      <c r="B7" s="2">
        <v>39834</v>
      </c>
      <c r="C7" s="3" t="s">
        <v>0</v>
      </c>
      <c r="D7" s="4">
        <v>10</v>
      </c>
      <c r="E7" s="5">
        <v>40</v>
      </c>
      <c r="F7" s="5">
        <v>7</v>
      </c>
      <c r="G7" s="5">
        <v>5</v>
      </c>
      <c r="H7" s="5">
        <v>8</v>
      </c>
      <c r="I7" s="5">
        <v>38</v>
      </c>
      <c r="J7" s="6">
        <v>36</v>
      </c>
      <c r="K7" s="7">
        <v>0</v>
      </c>
      <c r="L7" s="8">
        <v>43885842.75</v>
      </c>
      <c r="M7" s="20" t="s">
        <v>1</v>
      </c>
      <c r="N7" s="8">
        <v>20846442.300000001</v>
      </c>
      <c r="O7" s="24">
        <f t="shared" si="0"/>
        <v>18652150.199999999</v>
      </c>
      <c r="P7" s="25">
        <f t="shared" si="1"/>
        <v>43885842.75</v>
      </c>
    </row>
    <row r="8" spans="1:16">
      <c r="A8" s="10"/>
      <c r="B8" s="11">
        <v>39837</v>
      </c>
      <c r="C8" s="12" t="s">
        <v>2</v>
      </c>
      <c r="D8" s="13">
        <v>36</v>
      </c>
      <c r="E8" s="14">
        <v>2</v>
      </c>
      <c r="F8" s="14">
        <v>14</v>
      </c>
      <c r="G8" s="14">
        <v>16</v>
      </c>
      <c r="H8" s="14">
        <v>12</v>
      </c>
      <c r="I8" s="14">
        <v>46</v>
      </c>
      <c r="J8" s="15">
        <v>33</v>
      </c>
      <c r="K8" s="16">
        <v>0</v>
      </c>
      <c r="L8" s="17">
        <v>85485598.5</v>
      </c>
      <c r="M8" s="21" t="s">
        <v>1</v>
      </c>
      <c r="N8" s="17">
        <v>25120722.199999999</v>
      </c>
      <c r="O8" s="24">
        <f t="shared" si="0"/>
        <v>20846442.300000001</v>
      </c>
      <c r="P8" s="25">
        <f t="shared" si="1"/>
        <v>85485598.5</v>
      </c>
    </row>
    <row r="9" spans="1:16">
      <c r="A9" s="1">
        <v>5</v>
      </c>
      <c r="B9" s="2">
        <v>39841</v>
      </c>
      <c r="C9" s="3" t="s">
        <v>0</v>
      </c>
      <c r="D9" s="4">
        <v>47</v>
      </c>
      <c r="E9" s="5">
        <v>15</v>
      </c>
      <c r="F9" s="5">
        <v>3</v>
      </c>
      <c r="G9" s="5">
        <v>1</v>
      </c>
      <c r="H9" s="5">
        <v>38</v>
      </c>
      <c r="I9" s="5">
        <v>24</v>
      </c>
      <c r="J9" s="6">
        <v>22</v>
      </c>
      <c r="K9" s="7">
        <v>0</v>
      </c>
      <c r="L9" s="8">
        <v>71187060</v>
      </c>
      <c r="M9" s="9" t="s">
        <v>1</v>
      </c>
      <c r="N9" s="8">
        <v>28680075.199999999</v>
      </c>
      <c r="O9" s="24">
        <f t="shared" si="0"/>
        <v>25120722.199999999</v>
      </c>
      <c r="P9" s="25">
        <f t="shared" si="1"/>
        <v>71187060</v>
      </c>
    </row>
    <row r="10" spans="1:16">
      <c r="A10" s="10"/>
      <c r="B10" s="11">
        <v>39844</v>
      </c>
      <c r="C10" s="12" t="s">
        <v>2</v>
      </c>
      <c r="D10" s="13">
        <v>9</v>
      </c>
      <c r="E10" s="14">
        <v>11</v>
      </c>
      <c r="F10" s="14">
        <v>17</v>
      </c>
      <c r="G10" s="14">
        <v>31</v>
      </c>
      <c r="H10" s="14">
        <v>7</v>
      </c>
      <c r="I10" s="14">
        <v>14</v>
      </c>
      <c r="J10" s="15">
        <v>1</v>
      </c>
      <c r="K10" s="16">
        <v>2</v>
      </c>
      <c r="L10" s="17">
        <v>127342759.5</v>
      </c>
      <c r="M10" s="21">
        <v>2</v>
      </c>
      <c r="N10" s="17">
        <v>17523606.5</v>
      </c>
      <c r="O10" s="24">
        <f t="shared" si="0"/>
        <v>28680075.199999999</v>
      </c>
      <c r="P10" s="25">
        <f t="shared" si="1"/>
        <v>127342759.5</v>
      </c>
    </row>
    <row r="11" spans="1:16">
      <c r="A11" s="1">
        <v>6</v>
      </c>
      <c r="B11" s="2">
        <v>39848</v>
      </c>
      <c r="C11" s="3" t="s">
        <v>0</v>
      </c>
      <c r="D11" s="4">
        <v>21</v>
      </c>
      <c r="E11" s="5">
        <v>5</v>
      </c>
      <c r="F11" s="5">
        <v>46</v>
      </c>
      <c r="G11" s="5">
        <v>10</v>
      </c>
      <c r="H11" s="5">
        <v>42</v>
      </c>
      <c r="I11" s="5">
        <v>2</v>
      </c>
      <c r="J11" s="6">
        <v>15</v>
      </c>
      <c r="K11" s="7">
        <v>1</v>
      </c>
      <c r="L11" s="8">
        <v>30906601.5</v>
      </c>
      <c r="M11" s="9" t="s">
        <v>1</v>
      </c>
      <c r="N11" s="8">
        <v>1545330</v>
      </c>
      <c r="O11" s="24">
        <f t="shared" si="0"/>
        <v>0</v>
      </c>
      <c r="P11" s="25">
        <f t="shared" si="1"/>
        <v>30906601.5</v>
      </c>
    </row>
    <row r="12" spans="1:16">
      <c r="A12" s="10"/>
      <c r="B12" s="11">
        <v>39851</v>
      </c>
      <c r="C12" s="12" t="s">
        <v>2</v>
      </c>
      <c r="D12" s="13">
        <v>39</v>
      </c>
      <c r="E12" s="14">
        <v>13</v>
      </c>
      <c r="F12" s="14">
        <v>48</v>
      </c>
      <c r="G12" s="14">
        <v>35</v>
      </c>
      <c r="H12" s="14">
        <v>15</v>
      </c>
      <c r="I12" s="14">
        <v>2</v>
      </c>
      <c r="J12" s="15">
        <v>1</v>
      </c>
      <c r="K12" s="16">
        <v>3</v>
      </c>
      <c r="L12" s="17">
        <v>58360493.25</v>
      </c>
      <c r="M12" s="21">
        <v>2</v>
      </c>
      <c r="N12" s="17">
        <v>2231677.2999999998</v>
      </c>
      <c r="O12" s="24">
        <f t="shared" si="0"/>
        <v>1545330</v>
      </c>
      <c r="P12" s="25">
        <f t="shared" si="1"/>
        <v>58360493.25</v>
      </c>
    </row>
    <row r="13" spans="1:16">
      <c r="A13" s="1">
        <v>7</v>
      </c>
      <c r="B13" s="2">
        <v>39855</v>
      </c>
      <c r="C13" s="3" t="s">
        <v>0</v>
      </c>
      <c r="D13" s="4">
        <v>22</v>
      </c>
      <c r="E13" s="5">
        <v>43</v>
      </c>
      <c r="F13" s="5">
        <v>13</v>
      </c>
      <c r="G13" s="5">
        <v>42</v>
      </c>
      <c r="H13" s="5">
        <v>39</v>
      </c>
      <c r="I13" s="5">
        <v>41</v>
      </c>
      <c r="J13" s="6">
        <v>5</v>
      </c>
      <c r="K13" s="7">
        <v>7</v>
      </c>
      <c r="L13" s="8">
        <v>24952144.5</v>
      </c>
      <c r="M13" s="9" t="s">
        <v>1</v>
      </c>
      <c r="N13" s="8">
        <v>1247607.2</v>
      </c>
      <c r="O13" s="24">
        <f t="shared" si="0"/>
        <v>0</v>
      </c>
      <c r="P13" s="25">
        <f t="shared" si="1"/>
        <v>24952144.5</v>
      </c>
    </row>
    <row r="14" spans="1:16">
      <c r="A14" s="10"/>
      <c r="B14" s="11">
        <v>39858</v>
      </c>
      <c r="C14" s="12" t="s">
        <v>2</v>
      </c>
      <c r="D14" s="13">
        <v>28</v>
      </c>
      <c r="E14" s="14">
        <v>17</v>
      </c>
      <c r="F14" s="14">
        <v>40</v>
      </c>
      <c r="G14" s="14">
        <v>42</v>
      </c>
      <c r="H14" s="14">
        <v>29</v>
      </c>
      <c r="I14" s="14">
        <v>47</v>
      </c>
      <c r="J14" s="15">
        <v>30</v>
      </c>
      <c r="K14" s="16">
        <v>2</v>
      </c>
      <c r="L14" s="17">
        <v>56462940</v>
      </c>
      <c r="M14" s="21" t="s">
        <v>1</v>
      </c>
      <c r="N14" s="17">
        <v>4070754.2</v>
      </c>
      <c r="O14" s="24">
        <f t="shared" si="0"/>
        <v>1247607.2</v>
      </c>
      <c r="P14" s="25">
        <f t="shared" si="1"/>
        <v>56462940</v>
      </c>
    </row>
    <row r="15" spans="1:16">
      <c r="A15" s="1">
        <v>8</v>
      </c>
      <c r="B15" s="2">
        <v>39862</v>
      </c>
      <c r="C15" s="3" t="s">
        <v>0</v>
      </c>
      <c r="D15" s="4">
        <v>15</v>
      </c>
      <c r="E15" s="5">
        <v>43</v>
      </c>
      <c r="F15" s="5">
        <v>48</v>
      </c>
      <c r="G15" s="5">
        <v>39</v>
      </c>
      <c r="H15" s="5">
        <v>49</v>
      </c>
      <c r="I15" s="5">
        <v>19</v>
      </c>
      <c r="J15" s="6">
        <v>27</v>
      </c>
      <c r="K15" s="7">
        <v>3</v>
      </c>
      <c r="L15" s="8">
        <v>27305308.5</v>
      </c>
      <c r="M15" s="9">
        <v>1</v>
      </c>
      <c r="N15" s="8">
        <v>5436019.5999999996</v>
      </c>
      <c r="O15" s="24">
        <f t="shared" si="0"/>
        <v>4070754.2</v>
      </c>
      <c r="P15" s="25">
        <f t="shared" si="1"/>
        <v>27305308.5</v>
      </c>
    </row>
    <row r="16" spans="1:16">
      <c r="A16" s="10"/>
      <c r="B16" s="11">
        <v>39865</v>
      </c>
      <c r="C16" s="12" t="s">
        <v>2</v>
      </c>
      <c r="D16" s="13">
        <v>3</v>
      </c>
      <c r="E16" s="14">
        <v>29</v>
      </c>
      <c r="F16" s="14">
        <v>41</v>
      </c>
      <c r="G16" s="14">
        <v>14</v>
      </c>
      <c r="H16" s="14">
        <v>18</v>
      </c>
      <c r="I16" s="14">
        <v>31</v>
      </c>
      <c r="J16" s="15">
        <v>49</v>
      </c>
      <c r="K16" s="16">
        <v>7</v>
      </c>
      <c r="L16" s="17">
        <v>54992656.5</v>
      </c>
      <c r="M16" s="21" t="s">
        <v>1</v>
      </c>
      <c r="N16" s="17">
        <v>2749632.8</v>
      </c>
      <c r="O16" s="24">
        <f t="shared" si="0"/>
        <v>0</v>
      </c>
      <c r="P16" s="25">
        <f t="shared" si="1"/>
        <v>54992656.5</v>
      </c>
    </row>
    <row r="17" spans="1:16">
      <c r="A17" s="1">
        <v>9</v>
      </c>
      <c r="B17" s="2">
        <v>39869</v>
      </c>
      <c r="C17" s="3" t="s">
        <v>0</v>
      </c>
      <c r="D17" s="4">
        <v>34</v>
      </c>
      <c r="E17" s="5">
        <v>7</v>
      </c>
      <c r="F17" s="5">
        <v>22</v>
      </c>
      <c r="G17" s="5">
        <v>10</v>
      </c>
      <c r="H17" s="5">
        <v>43</v>
      </c>
      <c r="I17" s="5">
        <v>2</v>
      </c>
      <c r="J17" s="6">
        <v>1</v>
      </c>
      <c r="K17" s="7">
        <v>1</v>
      </c>
      <c r="L17" s="8">
        <v>24388257</v>
      </c>
      <c r="M17" s="9" t="s">
        <v>1</v>
      </c>
      <c r="N17" s="8">
        <v>3969045.6</v>
      </c>
      <c r="O17" s="24">
        <f t="shared" si="0"/>
        <v>2749632.8</v>
      </c>
      <c r="P17" s="25">
        <f t="shared" si="1"/>
        <v>24388257</v>
      </c>
    </row>
    <row r="18" spans="1:16">
      <c r="A18" s="10"/>
      <c r="B18" s="11">
        <v>39872</v>
      </c>
      <c r="C18" s="12" t="s">
        <v>2</v>
      </c>
      <c r="D18" s="13">
        <v>22</v>
      </c>
      <c r="E18" s="14">
        <v>1</v>
      </c>
      <c r="F18" s="14">
        <v>21</v>
      </c>
      <c r="G18" s="14">
        <v>15</v>
      </c>
      <c r="H18" s="14">
        <v>20</v>
      </c>
      <c r="I18" s="14">
        <v>33</v>
      </c>
      <c r="J18" s="15">
        <v>40</v>
      </c>
      <c r="K18" s="16">
        <v>6</v>
      </c>
      <c r="L18" s="17">
        <v>56552643.75</v>
      </c>
      <c r="M18" s="21">
        <v>1</v>
      </c>
      <c r="N18" s="17">
        <v>6796677.7000000002</v>
      </c>
      <c r="O18" s="24">
        <f t="shared" si="0"/>
        <v>3969045.6</v>
      </c>
      <c r="P18" s="25">
        <f t="shared" si="1"/>
        <v>56552643.75</v>
      </c>
    </row>
    <row r="19" spans="1:16">
      <c r="A19" s="1">
        <v>10</v>
      </c>
      <c r="B19" s="2">
        <v>39876</v>
      </c>
      <c r="C19" s="3" t="s">
        <v>0</v>
      </c>
      <c r="D19" s="4">
        <v>31</v>
      </c>
      <c r="E19" s="5">
        <v>38</v>
      </c>
      <c r="F19" s="5">
        <v>44</v>
      </c>
      <c r="G19" s="5">
        <v>42</v>
      </c>
      <c r="H19" s="5">
        <v>28</v>
      </c>
      <c r="I19" s="5">
        <v>6</v>
      </c>
      <c r="J19" s="6">
        <v>24</v>
      </c>
      <c r="K19" s="7">
        <v>4</v>
      </c>
      <c r="L19" s="8">
        <v>23540423.25</v>
      </c>
      <c r="M19" s="9" t="s">
        <v>1</v>
      </c>
      <c r="N19" s="8">
        <v>1177021.1000000001</v>
      </c>
      <c r="O19" s="24">
        <f t="shared" si="0"/>
        <v>0</v>
      </c>
      <c r="P19" s="25">
        <f t="shared" si="1"/>
        <v>23540423.25</v>
      </c>
    </row>
    <row r="20" spans="1:16">
      <c r="A20" s="10"/>
      <c r="B20" s="11">
        <v>39879</v>
      </c>
      <c r="C20" s="12" t="s">
        <v>2</v>
      </c>
      <c r="D20" s="13">
        <v>33</v>
      </c>
      <c r="E20" s="14">
        <v>26</v>
      </c>
      <c r="F20" s="14">
        <v>44</v>
      </c>
      <c r="G20" s="14">
        <v>37</v>
      </c>
      <c r="H20" s="14">
        <v>38</v>
      </c>
      <c r="I20" s="14">
        <v>7</v>
      </c>
      <c r="J20" s="15">
        <v>18</v>
      </c>
      <c r="K20" s="16">
        <v>8</v>
      </c>
      <c r="L20" s="17">
        <v>54194594.25</v>
      </c>
      <c r="M20" s="21" t="s">
        <v>1</v>
      </c>
      <c r="N20" s="17">
        <v>3886750.8</v>
      </c>
      <c r="O20" s="24">
        <f t="shared" si="0"/>
        <v>1177021.1000000001</v>
      </c>
      <c r="P20" s="25">
        <f t="shared" si="1"/>
        <v>54194594.25</v>
      </c>
    </row>
    <row r="21" spans="1:16">
      <c r="A21" s="1">
        <v>11</v>
      </c>
      <c r="B21" s="2">
        <v>39883</v>
      </c>
      <c r="C21" s="3" t="s">
        <v>0</v>
      </c>
      <c r="D21" s="4">
        <v>32</v>
      </c>
      <c r="E21" s="5">
        <v>39</v>
      </c>
      <c r="F21" s="5">
        <v>48</v>
      </c>
      <c r="G21" s="5">
        <v>47</v>
      </c>
      <c r="H21" s="5">
        <v>13</v>
      </c>
      <c r="I21" s="5">
        <v>8</v>
      </c>
      <c r="J21" s="6">
        <v>27</v>
      </c>
      <c r="K21" s="7">
        <v>5</v>
      </c>
      <c r="L21" s="8">
        <v>24938277.75</v>
      </c>
      <c r="M21" s="9" t="s">
        <v>1</v>
      </c>
      <c r="N21" s="8">
        <v>5133664.5999999996</v>
      </c>
      <c r="O21" s="24">
        <f t="shared" si="0"/>
        <v>3886750.8</v>
      </c>
      <c r="P21" s="25">
        <f t="shared" si="1"/>
        <v>24938277.75</v>
      </c>
    </row>
    <row r="22" spans="1:16">
      <c r="A22" s="10"/>
      <c r="B22" s="11">
        <v>39886</v>
      </c>
      <c r="C22" s="12" t="s">
        <v>2</v>
      </c>
      <c r="D22" s="13">
        <v>5</v>
      </c>
      <c r="E22" s="14">
        <v>44</v>
      </c>
      <c r="F22" s="14">
        <v>49</v>
      </c>
      <c r="G22" s="14">
        <v>8</v>
      </c>
      <c r="H22" s="14">
        <v>26</v>
      </c>
      <c r="I22" s="14">
        <v>45</v>
      </c>
      <c r="J22" s="15">
        <v>41</v>
      </c>
      <c r="K22" s="16">
        <v>4</v>
      </c>
      <c r="L22" s="17">
        <v>56909004.75</v>
      </c>
      <c r="M22" s="21" t="s">
        <v>1</v>
      </c>
      <c r="N22" s="17">
        <v>7979114.7999999998</v>
      </c>
      <c r="O22" s="24">
        <f t="shared" si="0"/>
        <v>5133664.5999999996</v>
      </c>
      <c r="P22" s="25">
        <f t="shared" si="1"/>
        <v>56909004.75</v>
      </c>
    </row>
    <row r="23" spans="1:16">
      <c r="A23" s="1">
        <v>12</v>
      </c>
      <c r="B23" s="2">
        <v>39890</v>
      </c>
      <c r="C23" s="3" t="s">
        <v>0</v>
      </c>
      <c r="D23" s="4">
        <v>17</v>
      </c>
      <c r="E23" s="5">
        <v>37</v>
      </c>
      <c r="F23" s="5">
        <v>47</v>
      </c>
      <c r="G23" s="5">
        <v>42</v>
      </c>
      <c r="H23" s="5">
        <v>4</v>
      </c>
      <c r="I23" s="5">
        <v>29</v>
      </c>
      <c r="J23" s="6">
        <v>8</v>
      </c>
      <c r="K23" s="7">
        <v>5</v>
      </c>
      <c r="L23" s="8">
        <v>27604856.25</v>
      </c>
      <c r="M23" s="9" t="s">
        <v>1</v>
      </c>
      <c r="N23" s="8">
        <v>9359357.5999999996</v>
      </c>
      <c r="O23" s="24">
        <f t="shared" si="0"/>
        <v>7979114.7999999998</v>
      </c>
      <c r="P23" s="25">
        <f t="shared" si="1"/>
        <v>27604856.25</v>
      </c>
    </row>
    <row r="24" spans="1:16">
      <c r="A24" s="10"/>
      <c r="B24" s="11">
        <v>39893</v>
      </c>
      <c r="C24" s="12" t="s">
        <v>2</v>
      </c>
      <c r="D24" s="13">
        <v>21</v>
      </c>
      <c r="E24" s="14">
        <v>34</v>
      </c>
      <c r="F24" s="14">
        <v>10</v>
      </c>
      <c r="G24" s="14">
        <v>13</v>
      </c>
      <c r="H24" s="14">
        <v>23</v>
      </c>
      <c r="I24" s="14">
        <v>38</v>
      </c>
      <c r="J24" s="15">
        <v>29</v>
      </c>
      <c r="K24" s="16">
        <v>5</v>
      </c>
      <c r="L24" s="17">
        <v>59202333.75</v>
      </c>
      <c r="M24" s="21">
        <v>2</v>
      </c>
      <c r="N24" s="17">
        <v>6159737.0999999996</v>
      </c>
      <c r="O24" s="24">
        <f t="shared" si="0"/>
        <v>9359357.5999999996</v>
      </c>
      <c r="P24" s="25">
        <f t="shared" si="1"/>
        <v>59202333.75</v>
      </c>
    </row>
    <row r="25" spans="1:16">
      <c r="A25" s="1">
        <v>13</v>
      </c>
      <c r="B25" s="2">
        <v>39897</v>
      </c>
      <c r="C25" s="3" t="s">
        <v>0</v>
      </c>
      <c r="D25" s="4">
        <v>31</v>
      </c>
      <c r="E25" s="5">
        <v>49</v>
      </c>
      <c r="F25" s="5">
        <v>25</v>
      </c>
      <c r="G25" s="5">
        <v>32</v>
      </c>
      <c r="H25" s="5">
        <v>41</v>
      </c>
      <c r="I25" s="5">
        <v>14</v>
      </c>
      <c r="J25" s="6">
        <v>8</v>
      </c>
      <c r="K25" s="7">
        <v>8</v>
      </c>
      <c r="L25" s="8">
        <v>22741420.5</v>
      </c>
      <c r="M25" s="9" t="s">
        <v>1</v>
      </c>
      <c r="N25" s="8">
        <v>1137071</v>
      </c>
      <c r="O25" s="24">
        <f t="shared" si="0"/>
        <v>0</v>
      </c>
      <c r="P25" s="25">
        <f t="shared" si="1"/>
        <v>22741420.5</v>
      </c>
    </row>
    <row r="26" spans="1:16">
      <c r="A26" s="10"/>
      <c r="B26" s="11">
        <v>39900</v>
      </c>
      <c r="C26" s="12" t="s">
        <v>2</v>
      </c>
      <c r="D26" s="13">
        <v>4</v>
      </c>
      <c r="E26" s="14">
        <v>47</v>
      </c>
      <c r="F26" s="14">
        <v>44</v>
      </c>
      <c r="G26" s="14">
        <v>41</v>
      </c>
      <c r="H26" s="14">
        <v>49</v>
      </c>
      <c r="I26" s="14">
        <v>3</v>
      </c>
      <c r="J26" s="15">
        <v>8</v>
      </c>
      <c r="K26" s="16">
        <v>0</v>
      </c>
      <c r="L26" s="17">
        <v>52857596.25</v>
      </c>
      <c r="M26" s="21" t="s">
        <v>1</v>
      </c>
      <c r="N26" s="17">
        <v>3779950.8</v>
      </c>
      <c r="O26" s="24">
        <f t="shared" si="0"/>
        <v>1137071</v>
      </c>
      <c r="P26" s="25">
        <f t="shared" si="1"/>
        <v>52857596.25</v>
      </c>
    </row>
    <row r="27" spans="1:16">
      <c r="A27" s="1">
        <v>14</v>
      </c>
      <c r="B27" s="2">
        <v>39904</v>
      </c>
      <c r="C27" s="3" t="s">
        <v>0</v>
      </c>
      <c r="D27" s="4">
        <v>13</v>
      </c>
      <c r="E27" s="5">
        <v>21</v>
      </c>
      <c r="F27" s="5">
        <v>3</v>
      </c>
      <c r="G27" s="5">
        <v>33</v>
      </c>
      <c r="H27" s="5">
        <v>32</v>
      </c>
      <c r="I27" s="5">
        <v>17</v>
      </c>
      <c r="J27" s="6">
        <v>27</v>
      </c>
      <c r="K27" s="7">
        <v>8</v>
      </c>
      <c r="L27" s="8">
        <v>24714898.5</v>
      </c>
      <c r="M27" s="9">
        <v>1</v>
      </c>
      <c r="N27" s="8">
        <v>5015695.7</v>
      </c>
      <c r="O27" s="24">
        <f t="shared" si="0"/>
        <v>3779950.8</v>
      </c>
      <c r="P27" s="25">
        <f t="shared" si="1"/>
        <v>24714898.5</v>
      </c>
    </row>
    <row r="28" spans="1:16">
      <c r="A28" s="10"/>
      <c r="B28" s="11">
        <v>39907</v>
      </c>
      <c r="C28" s="12" t="s">
        <v>2</v>
      </c>
      <c r="D28" s="13">
        <v>11</v>
      </c>
      <c r="E28" s="14">
        <v>2</v>
      </c>
      <c r="F28" s="14">
        <v>36</v>
      </c>
      <c r="G28" s="14">
        <v>26</v>
      </c>
      <c r="H28" s="14">
        <v>22</v>
      </c>
      <c r="I28" s="14">
        <v>1</v>
      </c>
      <c r="J28" s="15">
        <v>12</v>
      </c>
      <c r="K28" s="16">
        <v>4</v>
      </c>
      <c r="L28" s="17">
        <v>51370038.75</v>
      </c>
      <c r="M28" s="21" t="s">
        <v>1</v>
      </c>
      <c r="N28" s="17">
        <v>2568501.9</v>
      </c>
      <c r="O28" s="24">
        <f t="shared" si="0"/>
        <v>0</v>
      </c>
      <c r="P28" s="25">
        <f t="shared" si="1"/>
        <v>51370038.75</v>
      </c>
    </row>
    <row r="29" spans="1:16">
      <c r="A29" s="1">
        <v>15</v>
      </c>
      <c r="B29" s="2">
        <v>39911</v>
      </c>
      <c r="C29" s="3" t="s">
        <v>0</v>
      </c>
      <c r="D29" s="4">
        <v>29</v>
      </c>
      <c r="E29" s="5">
        <v>19</v>
      </c>
      <c r="F29" s="5">
        <v>5</v>
      </c>
      <c r="G29" s="5">
        <v>28</v>
      </c>
      <c r="H29" s="5">
        <v>37</v>
      </c>
      <c r="I29" s="5">
        <v>12</v>
      </c>
      <c r="J29" s="6">
        <v>11</v>
      </c>
      <c r="K29" s="7">
        <v>1</v>
      </c>
      <c r="L29" s="8">
        <v>23459871.75</v>
      </c>
      <c r="M29" s="9" t="s">
        <v>1</v>
      </c>
      <c r="N29" s="8">
        <v>3741495.4</v>
      </c>
      <c r="O29" s="24">
        <f t="shared" si="0"/>
        <v>2568501.9</v>
      </c>
      <c r="P29" s="25">
        <f t="shared" si="1"/>
        <v>23459871.75</v>
      </c>
    </row>
    <row r="30" spans="1:16">
      <c r="A30" s="10"/>
      <c r="B30" s="11">
        <v>39914</v>
      </c>
      <c r="C30" s="12" t="s">
        <v>2</v>
      </c>
      <c r="D30" s="13">
        <v>3</v>
      </c>
      <c r="E30" s="14">
        <v>17</v>
      </c>
      <c r="F30" s="14">
        <v>7</v>
      </c>
      <c r="G30" s="14">
        <v>2</v>
      </c>
      <c r="H30" s="14">
        <v>38</v>
      </c>
      <c r="I30" s="14">
        <v>37</v>
      </c>
      <c r="J30" s="15">
        <v>32</v>
      </c>
      <c r="K30" s="16">
        <v>4</v>
      </c>
      <c r="L30" s="17">
        <v>53458777.5</v>
      </c>
      <c r="M30" s="21" t="s">
        <v>1</v>
      </c>
      <c r="N30" s="17">
        <v>6414434.2000000002</v>
      </c>
      <c r="O30" s="24">
        <f t="shared" si="0"/>
        <v>3741495.4</v>
      </c>
      <c r="P30" s="25">
        <f t="shared" si="1"/>
        <v>53458777.5</v>
      </c>
    </row>
    <row r="31" spans="1:16">
      <c r="A31" s="1">
        <v>16</v>
      </c>
      <c r="B31" s="2">
        <v>39918</v>
      </c>
      <c r="C31" s="3" t="s">
        <v>0</v>
      </c>
      <c r="D31" s="4">
        <v>2</v>
      </c>
      <c r="E31" s="5">
        <v>4</v>
      </c>
      <c r="F31" s="5">
        <v>20</v>
      </c>
      <c r="G31" s="5">
        <v>42</v>
      </c>
      <c r="H31" s="5">
        <v>48</v>
      </c>
      <c r="I31" s="5">
        <v>9</v>
      </c>
      <c r="J31" s="6">
        <v>25</v>
      </c>
      <c r="K31" s="7">
        <v>5</v>
      </c>
      <c r="L31" s="8">
        <v>23433005.25</v>
      </c>
      <c r="M31" s="9" t="s">
        <v>1</v>
      </c>
      <c r="N31" s="8">
        <v>7586084.4000000004</v>
      </c>
      <c r="O31" s="24">
        <f t="shared" si="0"/>
        <v>6414434.2000000002</v>
      </c>
      <c r="P31" s="25">
        <f t="shared" si="1"/>
        <v>23433005.25</v>
      </c>
    </row>
    <row r="32" spans="1:16">
      <c r="A32" s="10"/>
      <c r="B32" s="11">
        <v>39921</v>
      </c>
      <c r="C32" s="12" t="s">
        <v>2</v>
      </c>
      <c r="D32" s="13">
        <v>10</v>
      </c>
      <c r="E32" s="14">
        <v>20</v>
      </c>
      <c r="F32" s="14">
        <v>5</v>
      </c>
      <c r="G32" s="14">
        <v>2</v>
      </c>
      <c r="H32" s="14">
        <v>42</v>
      </c>
      <c r="I32" s="14">
        <v>25</v>
      </c>
      <c r="J32" s="15">
        <v>38</v>
      </c>
      <c r="K32" s="16">
        <v>7</v>
      </c>
      <c r="L32" s="17">
        <v>56459015.25</v>
      </c>
      <c r="M32" s="21" t="s">
        <v>1</v>
      </c>
      <c r="N32" s="17">
        <v>10409035.1</v>
      </c>
      <c r="O32" s="24">
        <f t="shared" si="0"/>
        <v>7586084.4000000004</v>
      </c>
      <c r="P32" s="25">
        <f t="shared" si="1"/>
        <v>56459015.25</v>
      </c>
    </row>
    <row r="33" spans="1:16">
      <c r="A33" s="1">
        <v>17</v>
      </c>
      <c r="B33" s="2">
        <v>39925</v>
      </c>
      <c r="C33" s="3" t="s">
        <v>0</v>
      </c>
      <c r="D33" s="4">
        <v>45</v>
      </c>
      <c r="E33" s="5">
        <v>6</v>
      </c>
      <c r="F33" s="5">
        <v>11</v>
      </c>
      <c r="G33" s="5">
        <v>24</v>
      </c>
      <c r="H33" s="5">
        <v>31</v>
      </c>
      <c r="I33" s="5">
        <v>32</v>
      </c>
      <c r="J33" s="6">
        <v>47</v>
      </c>
      <c r="K33" s="7">
        <v>7</v>
      </c>
      <c r="L33" s="8">
        <v>29392224</v>
      </c>
      <c r="M33" s="9" t="s">
        <v>1</v>
      </c>
      <c r="N33" s="8">
        <v>11878646.300000001</v>
      </c>
      <c r="O33" s="24">
        <f t="shared" si="0"/>
        <v>10409035.1</v>
      </c>
      <c r="P33" s="25">
        <f t="shared" si="1"/>
        <v>29392224</v>
      </c>
    </row>
    <row r="34" spans="1:16">
      <c r="A34" s="10"/>
      <c r="B34" s="11">
        <v>39928</v>
      </c>
      <c r="C34" s="12" t="s">
        <v>2</v>
      </c>
      <c r="D34" s="13">
        <v>43</v>
      </c>
      <c r="E34" s="14">
        <v>35</v>
      </c>
      <c r="F34" s="14">
        <v>6</v>
      </c>
      <c r="G34" s="14">
        <v>19</v>
      </c>
      <c r="H34" s="14">
        <v>11</v>
      </c>
      <c r="I34" s="14">
        <v>18</v>
      </c>
      <c r="J34" s="15">
        <v>10</v>
      </c>
      <c r="K34" s="16">
        <v>0</v>
      </c>
      <c r="L34" s="17">
        <v>62032465.5</v>
      </c>
      <c r="M34" s="21">
        <v>1</v>
      </c>
      <c r="N34" s="17">
        <v>14980269.5</v>
      </c>
      <c r="O34" s="24">
        <f t="shared" si="0"/>
        <v>11878646.300000001</v>
      </c>
      <c r="P34" s="25">
        <f t="shared" si="1"/>
        <v>62032465.5</v>
      </c>
    </row>
    <row r="35" spans="1:16">
      <c r="A35" s="1">
        <v>18</v>
      </c>
      <c r="B35" s="2">
        <v>39932</v>
      </c>
      <c r="C35" s="3" t="s">
        <v>0</v>
      </c>
      <c r="D35" s="4">
        <v>40</v>
      </c>
      <c r="E35" s="5">
        <v>15</v>
      </c>
      <c r="F35" s="5">
        <v>7</v>
      </c>
      <c r="G35" s="5">
        <v>41</v>
      </c>
      <c r="H35" s="5">
        <v>10</v>
      </c>
      <c r="I35" s="5">
        <v>14</v>
      </c>
      <c r="J35" s="6">
        <v>49</v>
      </c>
      <c r="K35" s="7">
        <v>9</v>
      </c>
      <c r="L35" s="8">
        <v>22448112</v>
      </c>
      <c r="M35" s="20" t="s">
        <v>1</v>
      </c>
      <c r="N35" s="8">
        <v>1122405.6000000001</v>
      </c>
      <c r="O35" s="24">
        <f t="shared" si="0"/>
        <v>0</v>
      </c>
      <c r="P35" s="25">
        <f t="shared" si="1"/>
        <v>22448112</v>
      </c>
    </row>
    <row r="36" spans="1:16">
      <c r="A36" s="10"/>
      <c r="B36" s="11">
        <v>39935</v>
      </c>
      <c r="C36" s="12" t="s">
        <v>2</v>
      </c>
      <c r="D36" s="13">
        <v>18</v>
      </c>
      <c r="E36" s="14">
        <v>26</v>
      </c>
      <c r="F36" s="14">
        <v>2</v>
      </c>
      <c r="G36" s="14">
        <v>17</v>
      </c>
      <c r="H36" s="14">
        <v>41</v>
      </c>
      <c r="I36" s="14">
        <v>13</v>
      </c>
      <c r="J36" s="15">
        <v>5</v>
      </c>
      <c r="K36" s="16">
        <v>0</v>
      </c>
      <c r="L36" s="17">
        <v>50985790.5</v>
      </c>
      <c r="M36" s="21" t="s">
        <v>1</v>
      </c>
      <c r="N36" s="17">
        <v>3671695.1</v>
      </c>
      <c r="O36" s="24">
        <f t="shared" si="0"/>
        <v>1122405.6000000001</v>
      </c>
      <c r="P36" s="25">
        <f t="shared" si="1"/>
        <v>50985790.5</v>
      </c>
    </row>
    <row r="37" spans="1:16">
      <c r="A37" s="1">
        <v>19</v>
      </c>
      <c r="B37" s="2">
        <v>39939</v>
      </c>
      <c r="C37" s="3" t="s">
        <v>0</v>
      </c>
      <c r="D37" s="4">
        <v>2</v>
      </c>
      <c r="E37" s="5">
        <v>1</v>
      </c>
      <c r="F37" s="5">
        <v>45</v>
      </c>
      <c r="G37" s="5">
        <v>44</v>
      </c>
      <c r="H37" s="5">
        <v>7</v>
      </c>
      <c r="I37" s="5">
        <v>41</v>
      </c>
      <c r="J37" s="6">
        <v>26</v>
      </c>
      <c r="K37" s="7">
        <v>3</v>
      </c>
      <c r="L37" s="8">
        <v>24049708.5</v>
      </c>
      <c r="M37" s="20">
        <v>1</v>
      </c>
      <c r="N37" s="8">
        <v>4874180.5</v>
      </c>
      <c r="O37" s="24">
        <f t="shared" si="0"/>
        <v>3671695.1</v>
      </c>
      <c r="P37" s="25">
        <f t="shared" si="1"/>
        <v>24049708.5</v>
      </c>
    </row>
    <row r="38" spans="1:16">
      <c r="A38" s="10"/>
      <c r="B38" s="11">
        <v>39942</v>
      </c>
      <c r="C38" s="12" t="s">
        <v>2</v>
      </c>
      <c r="D38" s="13">
        <v>30</v>
      </c>
      <c r="E38" s="14">
        <v>40</v>
      </c>
      <c r="F38" s="14">
        <v>22</v>
      </c>
      <c r="G38" s="14">
        <v>8</v>
      </c>
      <c r="H38" s="14">
        <v>24</v>
      </c>
      <c r="I38" s="14">
        <v>36</v>
      </c>
      <c r="J38" s="15">
        <v>16</v>
      </c>
      <c r="K38" s="16">
        <v>8</v>
      </c>
      <c r="L38" s="17">
        <v>65302245.75</v>
      </c>
      <c r="M38" s="21">
        <v>1</v>
      </c>
      <c r="N38" s="17">
        <v>3265112.2</v>
      </c>
      <c r="O38" s="24">
        <f t="shared" si="0"/>
        <v>0</v>
      </c>
      <c r="P38" s="25">
        <f t="shared" si="1"/>
        <v>65302245.75</v>
      </c>
    </row>
    <row r="39" spans="1:16">
      <c r="A39" s="1">
        <v>20</v>
      </c>
      <c r="B39" s="2">
        <v>39946</v>
      </c>
      <c r="C39" s="3" t="s">
        <v>0</v>
      </c>
      <c r="D39" s="4">
        <v>25</v>
      </c>
      <c r="E39" s="5">
        <v>16</v>
      </c>
      <c r="F39" s="5">
        <v>34</v>
      </c>
      <c r="G39" s="5">
        <v>45</v>
      </c>
      <c r="H39" s="5">
        <v>41</v>
      </c>
      <c r="I39" s="5">
        <v>47</v>
      </c>
      <c r="J39" s="6">
        <v>48</v>
      </c>
      <c r="K39" s="7">
        <v>5</v>
      </c>
      <c r="L39" s="8">
        <v>21712692</v>
      </c>
      <c r="M39" s="9">
        <v>1</v>
      </c>
      <c r="N39" s="8">
        <v>1954142.2</v>
      </c>
      <c r="O39" s="24">
        <f t="shared" si="0"/>
        <v>0</v>
      </c>
      <c r="P39" s="25">
        <f t="shared" si="1"/>
        <v>21712692</v>
      </c>
    </row>
    <row r="40" spans="1:16">
      <c r="A40" s="10"/>
      <c r="B40" s="11">
        <v>39949</v>
      </c>
      <c r="C40" s="12" t="s">
        <v>2</v>
      </c>
      <c r="D40" s="13">
        <v>36</v>
      </c>
      <c r="E40" s="14">
        <v>15</v>
      </c>
      <c r="F40" s="14">
        <v>32</v>
      </c>
      <c r="G40" s="14">
        <v>47</v>
      </c>
      <c r="H40" s="14">
        <v>42</v>
      </c>
      <c r="I40" s="14">
        <v>35</v>
      </c>
      <c r="J40" s="15">
        <v>46</v>
      </c>
      <c r="K40" s="16">
        <v>8</v>
      </c>
      <c r="L40" s="17">
        <v>52459557</v>
      </c>
      <c r="M40" s="21" t="s">
        <v>1</v>
      </c>
      <c r="N40" s="17">
        <v>2622977.7999999998</v>
      </c>
      <c r="O40" s="24">
        <f t="shared" si="0"/>
        <v>0</v>
      </c>
      <c r="P40" s="25">
        <f t="shared" si="1"/>
        <v>52459557</v>
      </c>
    </row>
    <row r="41" spans="1:16">
      <c r="A41" s="1">
        <v>21</v>
      </c>
      <c r="B41" s="2">
        <v>39953</v>
      </c>
      <c r="C41" s="3" t="s">
        <v>0</v>
      </c>
      <c r="D41" s="4">
        <v>8</v>
      </c>
      <c r="E41" s="5">
        <v>6</v>
      </c>
      <c r="F41" s="5">
        <v>47</v>
      </c>
      <c r="G41" s="5">
        <v>31</v>
      </c>
      <c r="H41" s="5">
        <v>27</v>
      </c>
      <c r="I41" s="5">
        <v>28</v>
      </c>
      <c r="J41" s="6">
        <v>19</v>
      </c>
      <c r="K41" s="7">
        <v>5</v>
      </c>
      <c r="L41" s="8">
        <v>22915380</v>
      </c>
      <c r="M41" s="9" t="s">
        <v>1</v>
      </c>
      <c r="N41" s="8">
        <v>3768746.8</v>
      </c>
      <c r="O41" s="24">
        <f t="shared" si="0"/>
        <v>2622977.7999999998</v>
      </c>
      <c r="P41" s="25">
        <f t="shared" si="1"/>
        <v>22915380</v>
      </c>
    </row>
    <row r="42" spans="1:16">
      <c r="A42" s="10"/>
      <c r="B42" s="11">
        <v>39956</v>
      </c>
      <c r="C42" s="12" t="s">
        <v>2</v>
      </c>
      <c r="D42" s="13">
        <v>33</v>
      </c>
      <c r="E42" s="14">
        <v>28</v>
      </c>
      <c r="F42" s="14">
        <v>20</v>
      </c>
      <c r="G42" s="14">
        <v>29</v>
      </c>
      <c r="H42" s="14">
        <v>13</v>
      </c>
      <c r="I42" s="14">
        <v>14</v>
      </c>
      <c r="J42" s="15">
        <v>49</v>
      </c>
      <c r="K42" s="16">
        <v>9</v>
      </c>
      <c r="L42" s="17">
        <v>50357118.75</v>
      </c>
      <c r="M42" s="21" t="s">
        <v>1</v>
      </c>
      <c r="N42" s="17">
        <v>6286602.7000000002</v>
      </c>
      <c r="O42" s="24">
        <f t="shared" si="0"/>
        <v>3768746.8</v>
      </c>
      <c r="P42" s="25">
        <f t="shared" si="1"/>
        <v>50357118.75</v>
      </c>
    </row>
    <row r="43" spans="1:16">
      <c r="A43" s="1">
        <v>22</v>
      </c>
      <c r="B43" s="2">
        <v>39960</v>
      </c>
      <c r="C43" s="3" t="s">
        <v>0</v>
      </c>
      <c r="D43" s="4">
        <v>11</v>
      </c>
      <c r="E43" s="5">
        <v>44</v>
      </c>
      <c r="F43" s="5">
        <v>16</v>
      </c>
      <c r="G43" s="5">
        <v>9</v>
      </c>
      <c r="H43" s="5">
        <v>19</v>
      </c>
      <c r="I43" s="5">
        <v>42</v>
      </c>
      <c r="J43" s="6">
        <v>29</v>
      </c>
      <c r="K43" s="7">
        <v>4</v>
      </c>
      <c r="L43" s="8">
        <v>24417734.25</v>
      </c>
      <c r="M43" s="9" t="s">
        <v>1</v>
      </c>
      <c r="N43" s="8">
        <v>7507489.4000000004</v>
      </c>
      <c r="O43" s="24">
        <f t="shared" si="0"/>
        <v>6286602.7000000002</v>
      </c>
      <c r="P43" s="25">
        <f t="shared" si="1"/>
        <v>24417734.25</v>
      </c>
    </row>
    <row r="44" spans="1:16">
      <c r="A44" s="10"/>
      <c r="B44" s="11">
        <v>39963</v>
      </c>
      <c r="C44" s="12" t="s">
        <v>2</v>
      </c>
      <c r="D44" s="13">
        <v>17</v>
      </c>
      <c r="E44" s="14">
        <v>35</v>
      </c>
      <c r="F44" s="14">
        <v>18</v>
      </c>
      <c r="G44" s="14">
        <v>21</v>
      </c>
      <c r="H44" s="14">
        <v>36</v>
      </c>
      <c r="I44" s="14">
        <v>43</v>
      </c>
      <c r="J44" s="15">
        <v>10</v>
      </c>
      <c r="K44" s="16">
        <v>9</v>
      </c>
      <c r="L44" s="17">
        <v>58425137.25</v>
      </c>
      <c r="M44" s="21">
        <v>1</v>
      </c>
      <c r="N44" s="17">
        <v>12765751.699999999</v>
      </c>
      <c r="O44" s="24">
        <f t="shared" si="0"/>
        <v>7507489.4000000004</v>
      </c>
      <c r="P44" s="25">
        <f t="shared" si="1"/>
        <v>58425137.25</v>
      </c>
    </row>
    <row r="45" spans="1:16">
      <c r="A45" s="1">
        <v>23</v>
      </c>
      <c r="B45" s="2">
        <v>39967</v>
      </c>
      <c r="C45" s="3" t="s">
        <v>0</v>
      </c>
      <c r="D45" s="4">
        <v>15</v>
      </c>
      <c r="E45" s="5">
        <v>3</v>
      </c>
      <c r="F45" s="5">
        <v>9</v>
      </c>
      <c r="G45" s="5">
        <v>21</v>
      </c>
      <c r="H45" s="5">
        <v>33</v>
      </c>
      <c r="I45" s="5">
        <v>18</v>
      </c>
      <c r="J45" s="6">
        <v>10</v>
      </c>
      <c r="K45" s="7">
        <v>7</v>
      </c>
      <c r="L45" s="8">
        <v>21871657.5</v>
      </c>
      <c r="M45" s="9" t="s">
        <v>1</v>
      </c>
      <c r="N45" s="8">
        <v>1093582.8</v>
      </c>
      <c r="O45" s="24">
        <f t="shared" si="0"/>
        <v>0</v>
      </c>
      <c r="P45" s="25">
        <f t="shared" si="1"/>
        <v>21871657.5</v>
      </c>
    </row>
    <row r="46" spans="1:16">
      <c r="A46" s="10"/>
      <c r="B46" s="11">
        <v>39970</v>
      </c>
      <c r="C46" s="12" t="s">
        <v>2</v>
      </c>
      <c r="D46" s="13">
        <v>35</v>
      </c>
      <c r="E46" s="14">
        <v>3</v>
      </c>
      <c r="F46" s="14">
        <v>23</v>
      </c>
      <c r="G46" s="14">
        <v>10</v>
      </c>
      <c r="H46" s="14">
        <v>13</v>
      </c>
      <c r="I46" s="14">
        <v>27</v>
      </c>
      <c r="J46" s="15">
        <v>42</v>
      </c>
      <c r="K46" s="16">
        <v>2</v>
      </c>
      <c r="L46" s="17">
        <v>51499250.25</v>
      </c>
      <c r="M46" s="21">
        <v>1</v>
      </c>
      <c r="N46" s="17">
        <v>3668545.3</v>
      </c>
      <c r="O46" s="24">
        <f t="shared" si="0"/>
        <v>1093582.8</v>
      </c>
      <c r="P46" s="25">
        <f t="shared" si="1"/>
        <v>51499250.25</v>
      </c>
    </row>
    <row r="47" spans="1:16">
      <c r="A47" s="1">
        <v>24</v>
      </c>
      <c r="B47" s="2">
        <v>39974</v>
      </c>
      <c r="C47" s="3" t="s">
        <v>0</v>
      </c>
      <c r="D47" s="4">
        <v>32</v>
      </c>
      <c r="E47" s="5">
        <v>11</v>
      </c>
      <c r="F47" s="5">
        <v>35</v>
      </c>
      <c r="G47" s="5">
        <v>36</v>
      </c>
      <c r="H47" s="5">
        <v>23</v>
      </c>
      <c r="I47" s="5">
        <v>28</v>
      </c>
      <c r="J47" s="6">
        <v>17</v>
      </c>
      <c r="K47" s="7">
        <v>3</v>
      </c>
      <c r="L47" s="8">
        <v>22097487</v>
      </c>
      <c r="M47" s="9">
        <v>1</v>
      </c>
      <c r="N47" s="8">
        <v>1104874.3</v>
      </c>
      <c r="O47" s="24">
        <f t="shared" si="0"/>
        <v>0</v>
      </c>
      <c r="P47" s="25">
        <f t="shared" si="1"/>
        <v>22097487</v>
      </c>
    </row>
    <row r="48" spans="1:16">
      <c r="A48" s="10"/>
      <c r="B48" s="11">
        <v>39977</v>
      </c>
      <c r="C48" s="12" t="s">
        <v>2</v>
      </c>
      <c r="D48" s="13">
        <v>6</v>
      </c>
      <c r="E48" s="14">
        <v>48</v>
      </c>
      <c r="F48" s="14">
        <v>38</v>
      </c>
      <c r="G48" s="14">
        <v>4</v>
      </c>
      <c r="H48" s="14">
        <v>42</v>
      </c>
      <c r="I48" s="14">
        <v>46</v>
      </c>
      <c r="J48" s="15">
        <v>19</v>
      </c>
      <c r="K48" s="16">
        <v>7</v>
      </c>
      <c r="L48" s="17">
        <v>49936685.25</v>
      </c>
      <c r="M48" s="21">
        <v>1</v>
      </c>
      <c r="N48" s="17">
        <v>2496834.2000000002</v>
      </c>
      <c r="O48" s="24">
        <f t="shared" si="0"/>
        <v>0</v>
      </c>
      <c r="P48" s="25">
        <f t="shared" si="1"/>
        <v>49936685.25</v>
      </c>
    </row>
    <row r="49" spans="1:16">
      <c r="A49" s="1">
        <v>25</v>
      </c>
      <c r="B49" s="2">
        <v>39981</v>
      </c>
      <c r="C49" s="3" t="s">
        <v>0</v>
      </c>
      <c r="D49" s="4">
        <v>10</v>
      </c>
      <c r="E49" s="5">
        <v>40</v>
      </c>
      <c r="F49" s="5">
        <v>43</v>
      </c>
      <c r="G49" s="5">
        <v>7</v>
      </c>
      <c r="H49" s="5">
        <v>29</v>
      </c>
      <c r="I49" s="5">
        <v>42</v>
      </c>
      <c r="J49" s="6">
        <v>8</v>
      </c>
      <c r="K49" s="7">
        <v>4</v>
      </c>
      <c r="L49" s="8">
        <v>21436065.75</v>
      </c>
      <c r="M49" s="20" t="s">
        <v>1</v>
      </c>
      <c r="N49" s="8">
        <v>1071803.2</v>
      </c>
      <c r="O49" s="24">
        <f t="shared" si="0"/>
        <v>0</v>
      </c>
      <c r="P49" s="25">
        <f t="shared" si="1"/>
        <v>21436065.75</v>
      </c>
    </row>
    <row r="50" spans="1:16">
      <c r="A50" s="10"/>
      <c r="B50" s="11">
        <v>39984</v>
      </c>
      <c r="C50" s="12" t="s">
        <v>2</v>
      </c>
      <c r="D50" s="13">
        <v>37</v>
      </c>
      <c r="E50" s="14">
        <v>35</v>
      </c>
      <c r="F50" s="14">
        <v>46</v>
      </c>
      <c r="G50" s="14">
        <v>18</v>
      </c>
      <c r="H50" s="14">
        <v>26</v>
      </c>
      <c r="I50" s="14">
        <v>41</v>
      </c>
      <c r="J50" s="15">
        <v>29</v>
      </c>
      <c r="K50" s="16">
        <v>7</v>
      </c>
      <c r="L50" s="17">
        <v>50911623.75</v>
      </c>
      <c r="M50" s="21">
        <v>2</v>
      </c>
      <c r="N50" s="17">
        <v>1808692.1</v>
      </c>
      <c r="O50" s="24">
        <f t="shared" si="0"/>
        <v>1071803.2</v>
      </c>
      <c r="P50" s="25">
        <f t="shared" si="1"/>
        <v>50911623.75</v>
      </c>
    </row>
    <row r="51" spans="1:16">
      <c r="A51" s="1">
        <v>26</v>
      </c>
      <c r="B51" s="2">
        <v>39988</v>
      </c>
      <c r="C51" s="3" t="s">
        <v>0</v>
      </c>
      <c r="D51" s="4">
        <v>39</v>
      </c>
      <c r="E51" s="5">
        <v>32</v>
      </c>
      <c r="F51" s="5">
        <v>19</v>
      </c>
      <c r="G51" s="5">
        <v>9</v>
      </c>
      <c r="H51" s="5">
        <v>36</v>
      </c>
      <c r="I51" s="5">
        <v>37</v>
      </c>
      <c r="J51" s="6">
        <v>27</v>
      </c>
      <c r="K51" s="7">
        <v>3</v>
      </c>
      <c r="L51" s="8">
        <v>22750670.25</v>
      </c>
      <c r="M51" s="9" t="s">
        <v>1</v>
      </c>
      <c r="N51" s="8">
        <v>1137533.5</v>
      </c>
      <c r="O51" s="24">
        <f t="shared" si="0"/>
        <v>0</v>
      </c>
      <c r="P51" s="25">
        <f t="shared" si="1"/>
        <v>22750670.25</v>
      </c>
    </row>
    <row r="52" spans="1:16">
      <c r="A52" s="10"/>
      <c r="B52" s="11">
        <v>39991</v>
      </c>
      <c r="C52" s="12" t="s">
        <v>2</v>
      </c>
      <c r="D52" s="13">
        <v>37</v>
      </c>
      <c r="E52" s="14">
        <v>38</v>
      </c>
      <c r="F52" s="14">
        <v>47</v>
      </c>
      <c r="G52" s="14">
        <v>45</v>
      </c>
      <c r="H52" s="14">
        <v>3</v>
      </c>
      <c r="I52" s="14">
        <v>14</v>
      </c>
      <c r="J52" s="15">
        <v>7</v>
      </c>
      <c r="K52" s="16">
        <v>1</v>
      </c>
      <c r="L52" s="17">
        <v>50199001.5</v>
      </c>
      <c r="M52" s="22" t="s">
        <v>1</v>
      </c>
      <c r="N52" s="17">
        <v>3647483.5</v>
      </c>
      <c r="O52" s="24">
        <f t="shared" si="0"/>
        <v>1137533.5</v>
      </c>
      <c r="P52" s="25">
        <f t="shared" si="1"/>
        <v>50199001.5</v>
      </c>
    </row>
    <row r="53" spans="1:16">
      <c r="A53" s="1">
        <v>27</v>
      </c>
      <c r="B53" s="2">
        <v>39995</v>
      </c>
      <c r="C53" s="3" t="s">
        <v>0</v>
      </c>
      <c r="D53" s="4">
        <v>32</v>
      </c>
      <c r="E53" s="5">
        <v>11</v>
      </c>
      <c r="F53" s="5">
        <v>49</v>
      </c>
      <c r="G53" s="5">
        <v>2</v>
      </c>
      <c r="H53" s="5">
        <v>26</v>
      </c>
      <c r="I53" s="5">
        <v>18</v>
      </c>
      <c r="J53" s="6">
        <v>15</v>
      </c>
      <c r="K53" s="7">
        <v>5</v>
      </c>
      <c r="L53" s="8">
        <v>22931012.25</v>
      </c>
      <c r="M53" s="9">
        <v>1</v>
      </c>
      <c r="N53" s="8">
        <v>4794034.0999999996</v>
      </c>
      <c r="O53" s="24">
        <f t="shared" ref="O53:O106" si="2">IF(M52="JP",N52,0)</f>
        <v>3647483.5</v>
      </c>
      <c r="P53" s="25">
        <f t="shared" ref="P53:P106" si="3">L53</f>
        <v>22931012.25</v>
      </c>
    </row>
    <row r="54" spans="1:16">
      <c r="A54" s="10"/>
      <c r="B54" s="11">
        <v>39998</v>
      </c>
      <c r="C54" s="12" t="s">
        <v>2</v>
      </c>
      <c r="D54" s="13">
        <v>32</v>
      </c>
      <c r="E54" s="14">
        <v>31</v>
      </c>
      <c r="F54" s="14">
        <v>11</v>
      </c>
      <c r="G54" s="14">
        <v>39</v>
      </c>
      <c r="H54" s="14">
        <v>15</v>
      </c>
      <c r="I54" s="14">
        <v>30</v>
      </c>
      <c r="J54" s="15">
        <v>16</v>
      </c>
      <c r="K54" s="16">
        <v>1</v>
      </c>
      <c r="L54" s="17">
        <v>49684236</v>
      </c>
      <c r="M54" s="21" t="s">
        <v>1</v>
      </c>
      <c r="N54" s="17">
        <v>2484211.7999999998</v>
      </c>
      <c r="O54" s="24">
        <f t="shared" si="2"/>
        <v>0</v>
      </c>
      <c r="P54" s="25">
        <f t="shared" si="3"/>
        <v>49684236</v>
      </c>
    </row>
    <row r="55" spans="1:16">
      <c r="A55" s="1">
        <v>28</v>
      </c>
      <c r="B55" s="2">
        <v>40002</v>
      </c>
      <c r="C55" s="3" t="s">
        <v>0</v>
      </c>
      <c r="D55" s="4">
        <v>4</v>
      </c>
      <c r="E55" s="5">
        <v>36</v>
      </c>
      <c r="F55" s="5">
        <v>31</v>
      </c>
      <c r="G55" s="5">
        <v>40</v>
      </c>
      <c r="H55" s="5">
        <v>5</v>
      </c>
      <c r="I55" s="5">
        <v>43</v>
      </c>
      <c r="J55" s="6">
        <v>18</v>
      </c>
      <c r="K55" s="7">
        <v>6</v>
      </c>
      <c r="L55" s="8">
        <v>22214536.5</v>
      </c>
      <c r="M55" s="9" t="s">
        <v>1</v>
      </c>
      <c r="N55" s="8">
        <v>3594938.6</v>
      </c>
      <c r="O55" s="24">
        <f t="shared" si="2"/>
        <v>2484211.7999999998</v>
      </c>
      <c r="P55" s="25">
        <f t="shared" si="3"/>
        <v>22214536.5</v>
      </c>
    </row>
    <row r="56" spans="1:16">
      <c r="A56" s="10"/>
      <c r="B56" s="11">
        <v>40005</v>
      </c>
      <c r="C56" s="12" t="s">
        <v>2</v>
      </c>
      <c r="D56" s="13">
        <v>43</v>
      </c>
      <c r="E56" s="14">
        <v>12</v>
      </c>
      <c r="F56" s="14">
        <v>1</v>
      </c>
      <c r="G56" s="14">
        <v>14</v>
      </c>
      <c r="H56" s="14">
        <v>27</v>
      </c>
      <c r="I56" s="14">
        <v>3</v>
      </c>
      <c r="J56" s="15">
        <v>39</v>
      </c>
      <c r="K56" s="16">
        <v>0</v>
      </c>
      <c r="L56" s="17">
        <v>52006814.25</v>
      </c>
      <c r="M56" s="21" t="s">
        <v>1</v>
      </c>
      <c r="N56" s="17">
        <v>6195279.2999999998</v>
      </c>
      <c r="O56" s="24">
        <f t="shared" si="2"/>
        <v>3594938.6</v>
      </c>
      <c r="P56" s="25">
        <f t="shared" si="3"/>
        <v>52006814.25</v>
      </c>
    </row>
    <row r="57" spans="1:16">
      <c r="A57" s="1">
        <v>29</v>
      </c>
      <c r="B57" s="2">
        <v>40009</v>
      </c>
      <c r="C57" s="3" t="s">
        <v>0</v>
      </c>
      <c r="D57" s="4">
        <v>2</v>
      </c>
      <c r="E57" s="5">
        <v>43</v>
      </c>
      <c r="F57" s="5">
        <v>6</v>
      </c>
      <c r="G57" s="5">
        <v>14</v>
      </c>
      <c r="H57" s="5">
        <v>38</v>
      </c>
      <c r="I57" s="5">
        <v>25</v>
      </c>
      <c r="J57" s="6">
        <v>39</v>
      </c>
      <c r="K57" s="7">
        <v>0</v>
      </c>
      <c r="L57" s="8">
        <v>24689535</v>
      </c>
      <c r="M57" s="9" t="s">
        <v>1</v>
      </c>
      <c r="N57" s="8">
        <v>7429756</v>
      </c>
      <c r="O57" s="24">
        <f t="shared" si="2"/>
        <v>6195279.2999999998</v>
      </c>
      <c r="P57" s="25">
        <f t="shared" si="3"/>
        <v>24689535</v>
      </c>
    </row>
    <row r="58" spans="1:16">
      <c r="A58" s="10"/>
      <c r="B58" s="11">
        <v>40012</v>
      </c>
      <c r="C58" s="12" t="s">
        <v>2</v>
      </c>
      <c r="D58" s="13">
        <v>1</v>
      </c>
      <c r="E58" s="14">
        <v>5</v>
      </c>
      <c r="F58" s="14">
        <v>9</v>
      </c>
      <c r="G58" s="14">
        <v>45</v>
      </c>
      <c r="H58" s="14">
        <v>30</v>
      </c>
      <c r="I58" s="14">
        <v>2</v>
      </c>
      <c r="J58" s="15">
        <v>24</v>
      </c>
      <c r="K58" s="16">
        <v>5</v>
      </c>
      <c r="L58" s="17">
        <v>55701090</v>
      </c>
      <c r="M58" s="21">
        <v>3</v>
      </c>
      <c r="N58" s="17">
        <v>3404936.8</v>
      </c>
      <c r="O58" s="24">
        <f t="shared" si="2"/>
        <v>7429756</v>
      </c>
      <c r="P58" s="25">
        <f t="shared" si="3"/>
        <v>55701090</v>
      </c>
    </row>
    <row r="59" spans="1:16">
      <c r="A59" s="1">
        <v>30</v>
      </c>
      <c r="B59" s="2">
        <v>40016</v>
      </c>
      <c r="C59" s="3" t="s">
        <v>0</v>
      </c>
      <c r="D59" s="4">
        <v>32</v>
      </c>
      <c r="E59" s="5">
        <v>3</v>
      </c>
      <c r="F59" s="23">
        <v>19</v>
      </c>
      <c r="G59" s="5">
        <v>43</v>
      </c>
      <c r="H59" s="5">
        <v>40</v>
      </c>
      <c r="I59" s="5">
        <v>8</v>
      </c>
      <c r="J59" s="6">
        <v>4</v>
      </c>
      <c r="K59" s="7">
        <v>6</v>
      </c>
      <c r="L59" s="8">
        <v>21523228.5</v>
      </c>
      <c r="M59" s="9" t="s">
        <v>1</v>
      </c>
      <c r="N59" s="8">
        <v>1076161.3999999999</v>
      </c>
      <c r="O59" s="24">
        <f t="shared" si="2"/>
        <v>0</v>
      </c>
      <c r="P59" s="25">
        <f t="shared" si="3"/>
        <v>21523228.5</v>
      </c>
    </row>
    <row r="60" spans="1:16">
      <c r="A60" s="10"/>
      <c r="B60" s="11">
        <v>40019</v>
      </c>
      <c r="C60" s="12" t="s">
        <v>2</v>
      </c>
      <c r="D60" s="13">
        <v>6</v>
      </c>
      <c r="E60" s="14">
        <v>31</v>
      </c>
      <c r="F60" s="14">
        <v>11</v>
      </c>
      <c r="G60" s="14">
        <v>24</v>
      </c>
      <c r="H60" s="14">
        <v>35</v>
      </c>
      <c r="I60" s="14">
        <v>23</v>
      </c>
      <c r="J60" s="15">
        <v>18</v>
      </c>
      <c r="K60" s="16">
        <v>0</v>
      </c>
      <c r="L60" s="17">
        <v>49854544.5</v>
      </c>
      <c r="M60" s="21" t="s">
        <v>1</v>
      </c>
      <c r="N60" s="17">
        <v>3568888.6</v>
      </c>
      <c r="O60" s="24">
        <f t="shared" si="2"/>
        <v>1076161.3999999999</v>
      </c>
      <c r="P60" s="25">
        <f t="shared" si="3"/>
        <v>49854544.5</v>
      </c>
    </row>
    <row r="61" spans="1:16">
      <c r="A61" s="1">
        <v>31</v>
      </c>
      <c r="B61" s="2">
        <v>40023</v>
      </c>
      <c r="C61" s="3" t="s">
        <v>0</v>
      </c>
      <c r="D61" s="4">
        <v>37</v>
      </c>
      <c r="E61" s="5">
        <v>20</v>
      </c>
      <c r="F61" s="5">
        <v>13</v>
      </c>
      <c r="G61" s="5">
        <v>32</v>
      </c>
      <c r="H61" s="5">
        <v>9</v>
      </c>
      <c r="I61" s="5">
        <v>10</v>
      </c>
      <c r="J61" s="6">
        <v>38</v>
      </c>
      <c r="K61" s="7">
        <v>3</v>
      </c>
      <c r="L61" s="8">
        <v>22539003</v>
      </c>
      <c r="M61" s="20">
        <v>1</v>
      </c>
      <c r="N61" s="8">
        <v>4695838.7</v>
      </c>
      <c r="O61" s="24">
        <f t="shared" si="2"/>
        <v>3568888.6</v>
      </c>
      <c r="P61" s="25">
        <f t="shared" si="3"/>
        <v>22539003</v>
      </c>
    </row>
    <row r="62" spans="1:16">
      <c r="A62" s="10"/>
      <c r="B62" s="11">
        <v>40026</v>
      </c>
      <c r="C62" s="12" t="s">
        <v>2</v>
      </c>
      <c r="D62" s="13">
        <v>2</v>
      </c>
      <c r="E62" s="14">
        <v>46</v>
      </c>
      <c r="F62" s="14">
        <v>44</v>
      </c>
      <c r="G62" s="14">
        <v>35</v>
      </c>
      <c r="H62" s="14">
        <v>16</v>
      </c>
      <c r="I62" s="14">
        <v>30</v>
      </c>
      <c r="J62" s="15">
        <v>47</v>
      </c>
      <c r="K62" s="16">
        <v>8</v>
      </c>
      <c r="L62" s="17">
        <v>50138166</v>
      </c>
      <c r="M62" s="21">
        <v>1</v>
      </c>
      <c r="N62" s="17">
        <v>2506908.2999999998</v>
      </c>
      <c r="O62" s="24">
        <f t="shared" si="2"/>
        <v>0</v>
      </c>
      <c r="P62" s="25">
        <f t="shared" si="3"/>
        <v>50138166</v>
      </c>
    </row>
    <row r="63" spans="1:16">
      <c r="A63" s="1">
        <v>32</v>
      </c>
      <c r="B63" s="2">
        <v>40030</v>
      </c>
      <c r="C63" s="3" t="s">
        <v>0</v>
      </c>
      <c r="D63" s="4">
        <v>13</v>
      </c>
      <c r="E63" s="5">
        <v>4</v>
      </c>
      <c r="F63" s="5">
        <v>36</v>
      </c>
      <c r="G63" s="5">
        <v>15</v>
      </c>
      <c r="H63" s="5">
        <v>39</v>
      </c>
      <c r="I63" s="5">
        <v>19</v>
      </c>
      <c r="J63" s="6">
        <v>43</v>
      </c>
      <c r="K63" s="7">
        <v>5</v>
      </c>
      <c r="L63" s="8">
        <v>21471883.5</v>
      </c>
      <c r="M63" s="9" t="s">
        <v>1</v>
      </c>
      <c r="N63" s="8">
        <v>1073594.1000000001</v>
      </c>
      <c r="O63" s="24">
        <f t="shared" si="2"/>
        <v>0</v>
      </c>
      <c r="P63" s="25">
        <f t="shared" si="3"/>
        <v>21471883.5</v>
      </c>
    </row>
    <row r="64" spans="1:16">
      <c r="A64" s="10"/>
      <c r="B64" s="11">
        <v>40033</v>
      </c>
      <c r="C64" s="12" t="s">
        <v>2</v>
      </c>
      <c r="D64" s="13">
        <v>34</v>
      </c>
      <c r="E64" s="14">
        <v>19</v>
      </c>
      <c r="F64" s="14">
        <v>41</v>
      </c>
      <c r="G64" s="14">
        <v>38</v>
      </c>
      <c r="H64" s="14">
        <v>32</v>
      </c>
      <c r="I64" s="14">
        <v>9</v>
      </c>
      <c r="J64" s="15">
        <v>25</v>
      </c>
      <c r="K64" s="16">
        <v>2</v>
      </c>
      <c r="L64" s="17">
        <v>49924809.75</v>
      </c>
      <c r="M64" s="21">
        <v>2</v>
      </c>
      <c r="N64" s="17">
        <v>1784917.2</v>
      </c>
      <c r="O64" s="24">
        <f t="shared" si="2"/>
        <v>1073594.1000000001</v>
      </c>
      <c r="P64" s="25">
        <f t="shared" si="3"/>
        <v>49924809.75</v>
      </c>
    </row>
    <row r="65" spans="1:16">
      <c r="A65" s="1">
        <v>33</v>
      </c>
      <c r="B65" s="2">
        <v>40037</v>
      </c>
      <c r="C65" s="3" t="s">
        <v>0</v>
      </c>
      <c r="D65" s="4">
        <v>15</v>
      </c>
      <c r="E65" s="5">
        <v>40</v>
      </c>
      <c r="F65" s="5">
        <v>8</v>
      </c>
      <c r="G65" s="5">
        <v>37</v>
      </c>
      <c r="H65" s="5">
        <v>24</v>
      </c>
      <c r="I65" s="5">
        <v>28</v>
      </c>
      <c r="J65" s="6">
        <v>18</v>
      </c>
      <c r="K65" s="7">
        <v>0</v>
      </c>
      <c r="L65" s="8">
        <v>21231814.5</v>
      </c>
      <c r="M65" s="9" t="s">
        <v>1</v>
      </c>
      <c r="N65" s="8">
        <v>1061590.7</v>
      </c>
      <c r="O65" s="24">
        <f t="shared" si="2"/>
        <v>0</v>
      </c>
      <c r="P65" s="25">
        <f t="shared" si="3"/>
        <v>21231814.5</v>
      </c>
    </row>
    <row r="66" spans="1:16">
      <c r="A66" s="10"/>
      <c r="B66" s="11">
        <v>40040</v>
      </c>
      <c r="C66" s="12" t="s">
        <v>2</v>
      </c>
      <c r="D66" s="13">
        <v>23</v>
      </c>
      <c r="E66" s="14">
        <v>42</v>
      </c>
      <c r="F66" s="14">
        <v>8</v>
      </c>
      <c r="G66" s="14">
        <v>34</v>
      </c>
      <c r="H66" s="14">
        <v>3</v>
      </c>
      <c r="I66" s="14">
        <v>5</v>
      </c>
      <c r="J66" s="15">
        <v>7</v>
      </c>
      <c r="K66" s="16">
        <v>5</v>
      </c>
      <c r="L66" s="17">
        <v>49548962.25</v>
      </c>
      <c r="M66" s="21" t="s">
        <v>1</v>
      </c>
      <c r="N66" s="17">
        <v>3539038.8</v>
      </c>
      <c r="O66" s="24">
        <f t="shared" si="2"/>
        <v>1061590.7</v>
      </c>
      <c r="P66" s="25">
        <f t="shared" si="3"/>
        <v>49548962.25</v>
      </c>
    </row>
    <row r="67" spans="1:16">
      <c r="A67" s="1">
        <v>34</v>
      </c>
      <c r="B67" s="2">
        <v>40044</v>
      </c>
      <c r="C67" s="3" t="s">
        <v>0</v>
      </c>
      <c r="D67" s="4">
        <v>35</v>
      </c>
      <c r="E67" s="5">
        <v>32</v>
      </c>
      <c r="F67" s="5">
        <v>39</v>
      </c>
      <c r="G67" s="5">
        <v>43</v>
      </c>
      <c r="H67" s="5">
        <v>22</v>
      </c>
      <c r="I67" s="5">
        <v>44</v>
      </c>
      <c r="J67" s="6">
        <v>7</v>
      </c>
      <c r="K67" s="7">
        <v>9</v>
      </c>
      <c r="L67" s="8">
        <v>22344485.25</v>
      </c>
      <c r="M67" s="9" t="s">
        <v>1</v>
      </c>
      <c r="N67" s="8">
        <v>4656263</v>
      </c>
      <c r="O67" s="24">
        <f t="shared" si="2"/>
        <v>3539038.8</v>
      </c>
      <c r="P67" s="25">
        <f t="shared" si="3"/>
        <v>22344485.25</v>
      </c>
    </row>
    <row r="68" spans="1:16">
      <c r="A68" s="10"/>
      <c r="B68" s="11">
        <v>40047</v>
      </c>
      <c r="C68" s="12" t="s">
        <v>2</v>
      </c>
      <c r="D68" s="13">
        <v>12</v>
      </c>
      <c r="E68" s="14">
        <v>22</v>
      </c>
      <c r="F68" s="14">
        <v>14</v>
      </c>
      <c r="G68" s="14">
        <v>8</v>
      </c>
      <c r="H68" s="14">
        <v>17</v>
      </c>
      <c r="I68" s="14">
        <v>25</v>
      </c>
      <c r="J68" s="15">
        <v>1</v>
      </c>
      <c r="K68" s="16">
        <v>9</v>
      </c>
      <c r="L68" s="17">
        <v>51942607.5</v>
      </c>
      <c r="M68" s="21" t="s">
        <v>1</v>
      </c>
      <c r="N68" s="17">
        <v>7253393.2999999998</v>
      </c>
      <c r="O68" s="24">
        <f t="shared" si="2"/>
        <v>4656263</v>
      </c>
      <c r="P68" s="25">
        <f t="shared" si="3"/>
        <v>51942607.5</v>
      </c>
    </row>
    <row r="69" spans="1:16">
      <c r="A69" s="1">
        <v>35</v>
      </c>
      <c r="B69" s="2">
        <v>40051</v>
      </c>
      <c r="C69" s="3" t="s">
        <v>0</v>
      </c>
      <c r="D69" s="4">
        <v>33</v>
      </c>
      <c r="E69" s="5">
        <v>43</v>
      </c>
      <c r="F69" s="5">
        <v>22</v>
      </c>
      <c r="G69" s="5">
        <v>23</v>
      </c>
      <c r="H69" s="5">
        <v>15</v>
      </c>
      <c r="I69" s="5">
        <v>26</v>
      </c>
      <c r="J69" s="6">
        <v>37</v>
      </c>
      <c r="K69" s="7">
        <v>6</v>
      </c>
      <c r="L69" s="8">
        <v>25097304</v>
      </c>
      <c r="M69" s="9" t="s">
        <v>1</v>
      </c>
      <c r="N69" s="8">
        <v>8508258.5</v>
      </c>
      <c r="O69" s="24">
        <f t="shared" si="2"/>
        <v>7253393.2999999998</v>
      </c>
      <c r="P69" s="25">
        <f t="shared" si="3"/>
        <v>25097304</v>
      </c>
    </row>
    <row r="70" spans="1:16">
      <c r="A70" s="10"/>
      <c r="B70" s="11">
        <v>40054</v>
      </c>
      <c r="C70" s="12" t="s">
        <v>2</v>
      </c>
      <c r="D70" s="13">
        <v>23</v>
      </c>
      <c r="E70" s="14">
        <v>36</v>
      </c>
      <c r="F70" s="14">
        <v>35</v>
      </c>
      <c r="G70" s="14">
        <v>24</v>
      </c>
      <c r="H70" s="14">
        <v>44</v>
      </c>
      <c r="I70" s="14">
        <v>13</v>
      </c>
      <c r="J70" s="15">
        <v>2</v>
      </c>
      <c r="K70" s="16">
        <v>6</v>
      </c>
      <c r="L70" s="17">
        <v>57068246.25</v>
      </c>
      <c r="M70" s="21" t="s">
        <v>1</v>
      </c>
      <c r="N70" s="17">
        <v>11361670.800000001</v>
      </c>
      <c r="O70" s="24">
        <f t="shared" si="2"/>
        <v>8508258.5</v>
      </c>
      <c r="P70" s="25">
        <f t="shared" si="3"/>
        <v>57068246.25</v>
      </c>
    </row>
    <row r="71" spans="1:16">
      <c r="A71" s="1">
        <v>36</v>
      </c>
      <c r="B71" s="2">
        <v>40058</v>
      </c>
      <c r="C71" s="3" t="s">
        <v>0</v>
      </c>
      <c r="D71" s="4">
        <v>8</v>
      </c>
      <c r="E71" s="5">
        <v>34</v>
      </c>
      <c r="F71" s="5">
        <v>30</v>
      </c>
      <c r="G71" s="5">
        <v>39</v>
      </c>
      <c r="H71" s="5">
        <v>7</v>
      </c>
      <c r="I71" s="5">
        <v>29</v>
      </c>
      <c r="J71" s="6">
        <v>15</v>
      </c>
      <c r="K71" s="7">
        <v>4</v>
      </c>
      <c r="L71" s="8">
        <v>30525684</v>
      </c>
      <c r="M71" s="9" t="s">
        <v>1</v>
      </c>
      <c r="N71" s="8">
        <v>12887955</v>
      </c>
      <c r="O71" s="24">
        <f t="shared" si="2"/>
        <v>11361670.800000001</v>
      </c>
      <c r="P71" s="25">
        <f t="shared" si="3"/>
        <v>30525684</v>
      </c>
    </row>
    <row r="72" spans="1:16">
      <c r="A72" s="10"/>
      <c r="B72" s="11">
        <v>40061</v>
      </c>
      <c r="C72" s="12" t="s">
        <v>2</v>
      </c>
      <c r="D72" s="13">
        <v>25</v>
      </c>
      <c r="E72" s="14">
        <v>24</v>
      </c>
      <c r="F72" s="14">
        <v>45</v>
      </c>
      <c r="G72" s="14">
        <v>26</v>
      </c>
      <c r="H72" s="14">
        <v>4</v>
      </c>
      <c r="I72" s="14">
        <v>12</v>
      </c>
      <c r="J72" s="15">
        <v>40</v>
      </c>
      <c r="K72" s="16">
        <v>8</v>
      </c>
      <c r="L72" s="17">
        <v>62949528.75</v>
      </c>
      <c r="M72" s="21" t="s">
        <v>1</v>
      </c>
      <c r="N72" s="17">
        <v>16035431.4</v>
      </c>
      <c r="O72" s="24">
        <f t="shared" si="2"/>
        <v>12887955</v>
      </c>
      <c r="P72" s="25">
        <f t="shared" si="3"/>
        <v>62949528.75</v>
      </c>
    </row>
    <row r="73" spans="1:16">
      <c r="A73" s="1">
        <v>37</v>
      </c>
      <c r="B73" s="2">
        <v>40065</v>
      </c>
      <c r="C73" s="3" t="s">
        <v>0</v>
      </c>
      <c r="D73" s="4">
        <v>22</v>
      </c>
      <c r="E73" s="5">
        <v>12</v>
      </c>
      <c r="F73" s="5">
        <v>16</v>
      </c>
      <c r="G73" s="5">
        <v>34</v>
      </c>
      <c r="H73" s="5">
        <v>43</v>
      </c>
      <c r="I73" s="5">
        <v>29</v>
      </c>
      <c r="J73" s="6">
        <v>2</v>
      </c>
      <c r="K73" s="7">
        <v>1</v>
      </c>
      <c r="L73" s="8">
        <v>36279339</v>
      </c>
      <c r="M73" s="9" t="s">
        <v>1</v>
      </c>
      <c r="N73" s="8">
        <v>17849398.300000001</v>
      </c>
      <c r="O73" s="24">
        <f t="shared" si="2"/>
        <v>16035431.4</v>
      </c>
      <c r="P73" s="25">
        <f t="shared" si="3"/>
        <v>36279339</v>
      </c>
    </row>
    <row r="74" spans="1:16">
      <c r="A74" s="10"/>
      <c r="B74" s="11">
        <v>40068</v>
      </c>
      <c r="C74" s="12" t="s">
        <v>2</v>
      </c>
      <c r="D74" s="13">
        <v>19</v>
      </c>
      <c r="E74" s="14">
        <v>23</v>
      </c>
      <c r="F74" s="14">
        <v>40</v>
      </c>
      <c r="G74" s="14">
        <v>41</v>
      </c>
      <c r="H74" s="14">
        <v>34</v>
      </c>
      <c r="I74" s="14">
        <v>5</v>
      </c>
      <c r="J74" s="15">
        <v>48</v>
      </c>
      <c r="K74" s="16">
        <v>8</v>
      </c>
      <c r="L74" s="17">
        <v>69911877.75</v>
      </c>
      <c r="M74" s="21" t="s">
        <v>1</v>
      </c>
      <c r="N74" s="17">
        <v>21344992.100000001</v>
      </c>
      <c r="O74" s="24">
        <f t="shared" si="2"/>
        <v>17849398.300000001</v>
      </c>
      <c r="P74" s="25">
        <f t="shared" si="3"/>
        <v>69911877.75</v>
      </c>
    </row>
    <row r="75" spans="1:16">
      <c r="A75" s="1">
        <v>38</v>
      </c>
      <c r="B75" s="2">
        <v>40072</v>
      </c>
      <c r="C75" s="3" t="s">
        <v>0</v>
      </c>
      <c r="D75" s="4">
        <v>32</v>
      </c>
      <c r="E75" s="5">
        <v>27</v>
      </c>
      <c r="F75" s="5">
        <v>31</v>
      </c>
      <c r="G75" s="5">
        <v>22</v>
      </c>
      <c r="H75" s="5">
        <v>5</v>
      </c>
      <c r="I75" s="5">
        <v>49</v>
      </c>
      <c r="J75" s="6">
        <v>30</v>
      </c>
      <c r="K75" s="7">
        <v>3</v>
      </c>
      <c r="L75" s="8">
        <v>43153446</v>
      </c>
      <c r="M75" s="9" t="s">
        <v>1</v>
      </c>
      <c r="N75" s="8">
        <v>23502664.399999999</v>
      </c>
      <c r="O75" s="24">
        <f t="shared" si="2"/>
        <v>21344992.100000001</v>
      </c>
      <c r="P75" s="25">
        <f t="shared" si="3"/>
        <v>43153446</v>
      </c>
    </row>
    <row r="76" spans="1:16">
      <c r="A76" s="10"/>
      <c r="B76" s="11">
        <v>40075</v>
      </c>
      <c r="C76" s="12" t="s">
        <v>2</v>
      </c>
      <c r="D76" s="13">
        <v>39</v>
      </c>
      <c r="E76" s="14">
        <v>11</v>
      </c>
      <c r="F76" s="14">
        <v>33</v>
      </c>
      <c r="G76" s="14">
        <v>22</v>
      </c>
      <c r="H76" s="14">
        <v>14</v>
      </c>
      <c r="I76" s="14">
        <v>17</v>
      </c>
      <c r="J76" s="15">
        <v>48</v>
      </c>
      <c r="K76" s="16">
        <v>0</v>
      </c>
      <c r="L76" s="17">
        <v>77585485.5</v>
      </c>
      <c r="M76" s="18" t="s">
        <v>1</v>
      </c>
      <c r="N76" s="17">
        <v>27381938.600000001</v>
      </c>
      <c r="O76" s="24">
        <f t="shared" si="2"/>
        <v>23502664.399999999</v>
      </c>
      <c r="P76" s="25">
        <f t="shared" si="3"/>
        <v>77585485.5</v>
      </c>
    </row>
    <row r="77" spans="1:16">
      <c r="A77" s="1">
        <v>39</v>
      </c>
      <c r="B77" s="2">
        <v>40079</v>
      </c>
      <c r="C77" s="3" t="s">
        <v>0</v>
      </c>
      <c r="D77" s="4">
        <v>23</v>
      </c>
      <c r="E77" s="5">
        <v>43</v>
      </c>
      <c r="F77" s="5">
        <v>30</v>
      </c>
      <c r="G77" s="5">
        <v>3</v>
      </c>
      <c r="H77" s="5">
        <v>4</v>
      </c>
      <c r="I77" s="5">
        <v>44</v>
      </c>
      <c r="J77" s="6">
        <v>27</v>
      </c>
      <c r="K77" s="7">
        <v>6</v>
      </c>
      <c r="L77" s="8">
        <v>87067368.75</v>
      </c>
      <c r="M77" s="9">
        <v>1</v>
      </c>
      <c r="N77" s="8">
        <v>31735307</v>
      </c>
      <c r="O77" s="24">
        <f t="shared" si="2"/>
        <v>27381938.600000001</v>
      </c>
      <c r="P77" s="25">
        <f t="shared" si="3"/>
        <v>87067368.75</v>
      </c>
    </row>
    <row r="78" spans="1:16">
      <c r="A78" s="10"/>
      <c r="B78" s="11">
        <v>40082</v>
      </c>
      <c r="C78" s="12" t="s">
        <v>2</v>
      </c>
      <c r="D78" s="13">
        <v>8</v>
      </c>
      <c r="E78" s="14">
        <v>25</v>
      </c>
      <c r="F78" s="14">
        <v>33</v>
      </c>
      <c r="G78" s="14">
        <v>9</v>
      </c>
      <c r="H78" s="14">
        <v>39</v>
      </c>
      <c r="I78" s="14">
        <v>45</v>
      </c>
      <c r="J78" s="15">
        <v>38</v>
      </c>
      <c r="K78" s="16">
        <v>4</v>
      </c>
      <c r="L78" s="17">
        <v>59791858.5</v>
      </c>
      <c r="M78" s="21" t="s">
        <v>1</v>
      </c>
      <c r="N78" s="17">
        <v>2989592.9</v>
      </c>
      <c r="O78" s="24">
        <f t="shared" si="2"/>
        <v>0</v>
      </c>
      <c r="P78" s="25">
        <f t="shared" si="3"/>
        <v>59791858.5</v>
      </c>
    </row>
    <row r="79" spans="1:16">
      <c r="A79" s="1">
        <v>40</v>
      </c>
      <c r="B79" s="2">
        <v>40086</v>
      </c>
      <c r="C79" s="3" t="s">
        <v>0</v>
      </c>
      <c r="D79" s="4">
        <v>31</v>
      </c>
      <c r="E79" s="5">
        <v>22</v>
      </c>
      <c r="F79" s="5">
        <v>20</v>
      </c>
      <c r="G79" s="5">
        <v>37</v>
      </c>
      <c r="H79" s="5">
        <v>41</v>
      </c>
      <c r="I79" s="5">
        <v>30</v>
      </c>
      <c r="J79" s="6">
        <v>23</v>
      </c>
      <c r="K79" s="7">
        <v>6</v>
      </c>
      <c r="L79" s="8">
        <v>26018210.25</v>
      </c>
      <c r="M79" s="9" t="s">
        <v>1</v>
      </c>
      <c r="N79" s="8">
        <v>4290503.4000000004</v>
      </c>
      <c r="O79" s="24">
        <f t="shared" si="2"/>
        <v>2989592.9</v>
      </c>
      <c r="P79" s="25">
        <f t="shared" si="3"/>
        <v>26018210.25</v>
      </c>
    </row>
    <row r="80" spans="1:16">
      <c r="A80" s="10"/>
      <c r="B80" s="11">
        <v>40089</v>
      </c>
      <c r="C80" s="12" t="s">
        <v>2</v>
      </c>
      <c r="D80" s="13">
        <v>36</v>
      </c>
      <c r="E80" s="14">
        <v>16</v>
      </c>
      <c r="F80" s="14">
        <v>19</v>
      </c>
      <c r="G80" s="14">
        <v>34</v>
      </c>
      <c r="H80" s="14">
        <v>27</v>
      </c>
      <c r="I80" s="14">
        <v>11</v>
      </c>
      <c r="J80" s="15">
        <v>31</v>
      </c>
      <c r="K80" s="16">
        <v>4</v>
      </c>
      <c r="L80" s="17">
        <v>51617106</v>
      </c>
      <c r="M80" s="21">
        <v>1</v>
      </c>
      <c r="N80" s="17">
        <v>6871358.7000000002</v>
      </c>
      <c r="O80" s="24">
        <f t="shared" si="2"/>
        <v>4290503.4000000004</v>
      </c>
      <c r="P80" s="25">
        <f t="shared" si="3"/>
        <v>51617106</v>
      </c>
    </row>
    <row r="81" spans="1:16">
      <c r="A81" s="1">
        <v>41</v>
      </c>
      <c r="B81" s="2">
        <v>40093</v>
      </c>
      <c r="C81" s="3" t="s">
        <v>0</v>
      </c>
      <c r="D81" s="4">
        <v>38</v>
      </c>
      <c r="E81" s="5">
        <v>45</v>
      </c>
      <c r="F81" s="5">
        <v>34</v>
      </c>
      <c r="G81" s="5">
        <v>48</v>
      </c>
      <c r="H81" s="5">
        <v>10</v>
      </c>
      <c r="I81" s="5">
        <v>28</v>
      </c>
      <c r="J81" s="6">
        <v>33</v>
      </c>
      <c r="K81" s="7">
        <v>0</v>
      </c>
      <c r="L81" s="8">
        <v>23412720.75</v>
      </c>
      <c r="M81" s="20" t="s">
        <v>1</v>
      </c>
      <c r="N81" s="8">
        <v>1170636</v>
      </c>
      <c r="O81" s="24">
        <f t="shared" si="2"/>
        <v>0</v>
      </c>
      <c r="P81" s="25">
        <f t="shared" si="3"/>
        <v>23412720.75</v>
      </c>
    </row>
    <row r="82" spans="1:16">
      <c r="A82" s="10"/>
      <c r="B82" s="11">
        <v>40096</v>
      </c>
      <c r="C82" s="12" t="s">
        <v>2</v>
      </c>
      <c r="D82" s="13">
        <v>15</v>
      </c>
      <c r="E82" s="14">
        <v>20</v>
      </c>
      <c r="F82" s="14">
        <v>27</v>
      </c>
      <c r="G82" s="14">
        <v>24</v>
      </c>
      <c r="H82" s="14">
        <v>40</v>
      </c>
      <c r="I82" s="14">
        <v>16</v>
      </c>
      <c r="J82" s="15">
        <v>28</v>
      </c>
      <c r="K82" s="16">
        <v>8</v>
      </c>
      <c r="L82" s="17">
        <v>52027504.5</v>
      </c>
      <c r="M82" s="21" t="s">
        <v>1</v>
      </c>
      <c r="N82" s="17">
        <v>3772011.2</v>
      </c>
      <c r="O82" s="24">
        <f t="shared" si="2"/>
        <v>1170636</v>
      </c>
      <c r="P82" s="25">
        <f t="shared" si="3"/>
        <v>52027504.5</v>
      </c>
    </row>
    <row r="83" spans="1:16">
      <c r="A83" s="1">
        <v>42</v>
      </c>
      <c r="B83" s="2">
        <v>40100</v>
      </c>
      <c r="C83" s="3" t="s">
        <v>0</v>
      </c>
      <c r="D83" s="4">
        <v>41</v>
      </c>
      <c r="E83" s="5">
        <v>47</v>
      </c>
      <c r="F83" s="5">
        <v>43</v>
      </c>
      <c r="G83" s="5">
        <v>23</v>
      </c>
      <c r="H83" s="5">
        <v>22</v>
      </c>
      <c r="I83" s="5">
        <v>10</v>
      </c>
      <c r="J83" s="6">
        <v>37</v>
      </c>
      <c r="K83" s="7">
        <v>8</v>
      </c>
      <c r="L83" s="8">
        <v>24277085.25</v>
      </c>
      <c r="M83" s="20" t="s">
        <v>1</v>
      </c>
      <c r="N83" s="8">
        <v>4985865.4000000004</v>
      </c>
      <c r="O83" s="24">
        <f t="shared" si="2"/>
        <v>3772011.2</v>
      </c>
      <c r="P83" s="25">
        <f t="shared" si="3"/>
        <v>24277085.25</v>
      </c>
    </row>
    <row r="84" spans="1:16">
      <c r="A84" s="10"/>
      <c r="B84" s="11">
        <v>40103</v>
      </c>
      <c r="C84" s="12" t="s">
        <v>2</v>
      </c>
      <c r="D84" s="13">
        <v>44</v>
      </c>
      <c r="E84" s="14">
        <v>24</v>
      </c>
      <c r="F84" s="14">
        <v>31</v>
      </c>
      <c r="G84" s="14">
        <v>43</v>
      </c>
      <c r="H84" s="14">
        <v>45</v>
      </c>
      <c r="I84" s="14">
        <v>39</v>
      </c>
      <c r="J84" s="15">
        <v>46</v>
      </c>
      <c r="K84" s="16">
        <v>4</v>
      </c>
      <c r="L84" s="17">
        <v>55213659</v>
      </c>
      <c r="M84" s="18" t="s">
        <v>1</v>
      </c>
      <c r="N84" s="17">
        <v>7746548.2999999998</v>
      </c>
      <c r="O84" s="24">
        <f t="shared" si="2"/>
        <v>4985865.4000000004</v>
      </c>
      <c r="P84" s="25">
        <f t="shared" si="3"/>
        <v>55213659</v>
      </c>
    </row>
    <row r="85" spans="1:16">
      <c r="A85" s="1">
        <v>43</v>
      </c>
      <c r="B85" s="2">
        <v>40107</v>
      </c>
      <c r="C85" s="3" t="s">
        <v>0</v>
      </c>
      <c r="D85" s="4">
        <v>16</v>
      </c>
      <c r="E85" s="5">
        <v>25</v>
      </c>
      <c r="F85" s="5">
        <v>40</v>
      </c>
      <c r="G85" s="5">
        <v>44</v>
      </c>
      <c r="H85" s="5">
        <v>42</v>
      </c>
      <c r="I85" s="5">
        <v>10</v>
      </c>
      <c r="J85" s="6">
        <v>12</v>
      </c>
      <c r="K85" s="7">
        <v>4</v>
      </c>
      <c r="L85" s="8">
        <v>26630958</v>
      </c>
      <c r="M85" s="9" t="s">
        <v>1</v>
      </c>
      <c r="N85" s="8">
        <v>9078096.1999999993</v>
      </c>
      <c r="O85" s="24">
        <f t="shared" si="2"/>
        <v>7746548.2999999998</v>
      </c>
      <c r="P85" s="25">
        <f t="shared" si="3"/>
        <v>26630958</v>
      </c>
    </row>
    <row r="86" spans="1:16">
      <c r="A86" s="10"/>
      <c r="B86" s="11">
        <v>40110</v>
      </c>
      <c r="C86" s="12" t="s">
        <v>2</v>
      </c>
      <c r="D86" s="13">
        <v>24</v>
      </c>
      <c r="E86" s="14">
        <v>48</v>
      </c>
      <c r="F86" s="14">
        <v>5</v>
      </c>
      <c r="G86" s="14">
        <v>22</v>
      </c>
      <c r="H86" s="14">
        <v>39</v>
      </c>
      <c r="I86" s="14">
        <v>18</v>
      </c>
      <c r="J86" s="15">
        <v>46</v>
      </c>
      <c r="K86" s="16">
        <v>1</v>
      </c>
      <c r="L86" s="17">
        <v>57202591.5</v>
      </c>
      <c r="M86" s="21">
        <v>1</v>
      </c>
      <c r="N86" s="17">
        <v>11938225.699999999</v>
      </c>
      <c r="O86" s="24">
        <f t="shared" si="2"/>
        <v>9078096.1999999993</v>
      </c>
      <c r="P86" s="25">
        <f t="shared" si="3"/>
        <v>57202591.5</v>
      </c>
    </row>
    <row r="87" spans="1:16">
      <c r="A87" s="1">
        <v>44</v>
      </c>
      <c r="B87" s="2">
        <v>40114</v>
      </c>
      <c r="C87" s="3" t="s">
        <v>0</v>
      </c>
      <c r="D87" s="4">
        <v>42</v>
      </c>
      <c r="E87" s="5">
        <v>48</v>
      </c>
      <c r="F87" s="5">
        <v>43</v>
      </c>
      <c r="G87" s="5">
        <v>39</v>
      </c>
      <c r="H87" s="5">
        <v>45</v>
      </c>
      <c r="I87" s="5">
        <v>16</v>
      </c>
      <c r="J87" s="6">
        <v>36</v>
      </c>
      <c r="K87" s="7">
        <v>5</v>
      </c>
      <c r="L87" s="8">
        <v>22697039.25</v>
      </c>
      <c r="M87" s="9" t="s">
        <v>1</v>
      </c>
      <c r="N87" s="8">
        <v>1134851.8999999999</v>
      </c>
      <c r="O87" s="24">
        <f t="shared" si="2"/>
        <v>0</v>
      </c>
      <c r="P87" s="25">
        <f t="shared" si="3"/>
        <v>22697039.25</v>
      </c>
    </row>
    <row r="88" spans="1:16">
      <c r="A88" s="10"/>
      <c r="B88" s="11">
        <v>40117</v>
      </c>
      <c r="C88" s="12" t="s">
        <v>2</v>
      </c>
      <c r="D88" s="13">
        <v>21</v>
      </c>
      <c r="E88" s="14">
        <v>25</v>
      </c>
      <c r="F88" s="14">
        <v>13</v>
      </c>
      <c r="G88" s="14">
        <v>22</v>
      </c>
      <c r="H88" s="14">
        <v>33</v>
      </c>
      <c r="I88" s="14">
        <v>7</v>
      </c>
      <c r="J88" s="15">
        <v>28</v>
      </c>
      <c r="K88" s="16">
        <v>7</v>
      </c>
      <c r="L88" s="17">
        <v>51679606.5</v>
      </c>
      <c r="M88" s="21">
        <v>1</v>
      </c>
      <c r="N88" s="17">
        <v>3718832.2</v>
      </c>
      <c r="O88" s="24">
        <f t="shared" si="2"/>
        <v>1134851.8999999999</v>
      </c>
      <c r="P88" s="25">
        <f t="shared" si="3"/>
        <v>51679606.5</v>
      </c>
    </row>
    <row r="89" spans="1:16">
      <c r="A89" s="1">
        <v>45</v>
      </c>
      <c r="B89" s="2">
        <v>40121</v>
      </c>
      <c r="C89" s="3" t="s">
        <v>0</v>
      </c>
      <c r="D89" s="4">
        <v>14</v>
      </c>
      <c r="E89" s="5">
        <v>8</v>
      </c>
      <c r="F89" s="5">
        <v>2</v>
      </c>
      <c r="G89" s="5">
        <v>6</v>
      </c>
      <c r="H89" s="5">
        <v>28</v>
      </c>
      <c r="I89" s="5">
        <v>4</v>
      </c>
      <c r="J89" s="6">
        <v>17</v>
      </c>
      <c r="K89" s="7">
        <v>5</v>
      </c>
      <c r="L89" s="8">
        <v>22554781.5</v>
      </c>
      <c r="M89" s="9">
        <v>2</v>
      </c>
      <c r="N89" s="8">
        <v>563869.5</v>
      </c>
      <c r="O89" s="24">
        <f t="shared" si="2"/>
        <v>0</v>
      </c>
      <c r="P89" s="25">
        <f t="shared" si="3"/>
        <v>22554781.5</v>
      </c>
    </row>
    <row r="90" spans="1:16">
      <c r="A90" s="10"/>
      <c r="B90" s="11">
        <v>40124</v>
      </c>
      <c r="C90" s="12" t="s">
        <v>2</v>
      </c>
      <c r="D90" s="13">
        <v>34</v>
      </c>
      <c r="E90" s="14">
        <v>37</v>
      </c>
      <c r="F90" s="14">
        <v>9</v>
      </c>
      <c r="G90" s="14">
        <v>28</v>
      </c>
      <c r="H90" s="14">
        <v>1</v>
      </c>
      <c r="I90" s="14">
        <v>27</v>
      </c>
      <c r="J90" s="15">
        <v>31</v>
      </c>
      <c r="K90" s="16">
        <v>8</v>
      </c>
      <c r="L90" s="17">
        <v>50522721</v>
      </c>
      <c r="M90" s="21" t="s">
        <v>1</v>
      </c>
      <c r="N90" s="17">
        <v>2526136</v>
      </c>
      <c r="O90" s="24">
        <f t="shared" si="2"/>
        <v>0</v>
      </c>
      <c r="P90" s="25">
        <f t="shared" si="3"/>
        <v>50522721</v>
      </c>
    </row>
    <row r="91" spans="1:16">
      <c r="A91" s="1">
        <v>46</v>
      </c>
      <c r="B91" s="2">
        <v>40128</v>
      </c>
      <c r="C91" s="3" t="s">
        <v>0</v>
      </c>
      <c r="D91" s="4">
        <v>19</v>
      </c>
      <c r="E91" s="5">
        <v>32</v>
      </c>
      <c r="F91" s="5">
        <v>11</v>
      </c>
      <c r="G91" s="5">
        <v>10</v>
      </c>
      <c r="H91" s="5">
        <v>46</v>
      </c>
      <c r="I91" s="5">
        <v>42</v>
      </c>
      <c r="J91" s="6">
        <v>14</v>
      </c>
      <c r="K91" s="7">
        <v>5</v>
      </c>
      <c r="L91" s="8">
        <v>23203719</v>
      </c>
      <c r="M91" s="9" t="s">
        <v>1</v>
      </c>
      <c r="N91" s="8">
        <v>3686321.9</v>
      </c>
      <c r="O91" s="24">
        <f t="shared" si="2"/>
        <v>2526136</v>
      </c>
      <c r="P91" s="25">
        <f t="shared" si="3"/>
        <v>23203719</v>
      </c>
    </row>
    <row r="92" spans="1:16">
      <c r="A92" s="10"/>
      <c r="B92" s="11">
        <v>40131</v>
      </c>
      <c r="C92" s="12" t="s">
        <v>2</v>
      </c>
      <c r="D92" s="13">
        <v>1</v>
      </c>
      <c r="E92" s="14">
        <v>44</v>
      </c>
      <c r="F92" s="14">
        <v>11</v>
      </c>
      <c r="G92" s="14">
        <v>25</v>
      </c>
      <c r="H92" s="14">
        <v>3</v>
      </c>
      <c r="I92" s="14">
        <v>10</v>
      </c>
      <c r="J92" s="15">
        <v>40</v>
      </c>
      <c r="K92" s="16">
        <v>8</v>
      </c>
      <c r="L92" s="17">
        <v>53129313.75</v>
      </c>
      <c r="M92" s="21">
        <v>1</v>
      </c>
      <c r="N92" s="17">
        <v>6342787.5</v>
      </c>
      <c r="O92" s="24">
        <f t="shared" si="2"/>
        <v>3686321.9</v>
      </c>
      <c r="P92" s="25">
        <f t="shared" si="3"/>
        <v>53129313.75</v>
      </c>
    </row>
    <row r="93" spans="1:16">
      <c r="A93" s="1">
        <v>47</v>
      </c>
      <c r="B93" s="2">
        <v>40135</v>
      </c>
      <c r="C93" s="3" t="s">
        <v>0</v>
      </c>
      <c r="D93" s="4">
        <v>16</v>
      </c>
      <c r="E93" s="5">
        <v>25</v>
      </c>
      <c r="F93" s="5">
        <v>23</v>
      </c>
      <c r="G93" s="5">
        <v>8</v>
      </c>
      <c r="H93" s="5">
        <v>44</v>
      </c>
      <c r="I93" s="5">
        <v>6</v>
      </c>
      <c r="J93" s="6">
        <v>2</v>
      </c>
      <c r="K93" s="7">
        <v>2</v>
      </c>
      <c r="L93" s="8">
        <v>22032660.75</v>
      </c>
      <c r="M93" s="9" t="s">
        <v>1</v>
      </c>
      <c r="N93" s="8">
        <v>1101633</v>
      </c>
      <c r="O93" s="24">
        <f t="shared" si="2"/>
        <v>0</v>
      </c>
      <c r="P93" s="25">
        <f t="shared" si="3"/>
        <v>22032660.75</v>
      </c>
    </row>
    <row r="94" spans="1:16">
      <c r="A94" s="10"/>
      <c r="B94" s="11">
        <v>40138</v>
      </c>
      <c r="C94" s="12" t="s">
        <v>2</v>
      </c>
      <c r="D94" s="13">
        <v>47</v>
      </c>
      <c r="E94" s="14">
        <v>24</v>
      </c>
      <c r="F94" s="14">
        <v>4</v>
      </c>
      <c r="G94" s="14">
        <v>44</v>
      </c>
      <c r="H94" s="14">
        <v>14</v>
      </c>
      <c r="I94" s="14">
        <v>8</v>
      </c>
      <c r="J94" s="15">
        <v>25</v>
      </c>
      <c r="K94" s="16">
        <v>1</v>
      </c>
      <c r="L94" s="17">
        <v>50561821.5</v>
      </c>
      <c r="M94" s="21" t="s">
        <v>1</v>
      </c>
      <c r="N94" s="17">
        <v>3629724</v>
      </c>
      <c r="O94" s="24">
        <f t="shared" si="2"/>
        <v>1101633</v>
      </c>
      <c r="P94" s="25">
        <f t="shared" si="3"/>
        <v>50561821.5</v>
      </c>
    </row>
    <row r="95" spans="1:16">
      <c r="A95" s="1">
        <v>48</v>
      </c>
      <c r="B95" s="2">
        <v>40142</v>
      </c>
      <c r="C95" s="3" t="s">
        <v>0</v>
      </c>
      <c r="D95" s="4">
        <v>10</v>
      </c>
      <c r="E95" s="5">
        <v>18</v>
      </c>
      <c r="F95" s="5">
        <v>43</v>
      </c>
      <c r="G95" s="5">
        <v>12</v>
      </c>
      <c r="H95" s="5">
        <v>24</v>
      </c>
      <c r="I95" s="5">
        <v>44</v>
      </c>
      <c r="J95" s="6">
        <v>22</v>
      </c>
      <c r="K95" s="7">
        <v>3</v>
      </c>
      <c r="L95" s="8">
        <v>23169810</v>
      </c>
      <c r="M95" s="9">
        <v>1</v>
      </c>
      <c r="N95" s="8">
        <v>4788214.5</v>
      </c>
      <c r="O95" s="24">
        <f t="shared" si="2"/>
        <v>3629724</v>
      </c>
      <c r="P95" s="25">
        <f t="shared" si="3"/>
        <v>23169810</v>
      </c>
    </row>
    <row r="96" spans="1:16">
      <c r="A96" s="10"/>
      <c r="B96" s="11">
        <v>40145</v>
      </c>
      <c r="C96" s="12" t="s">
        <v>2</v>
      </c>
      <c r="D96" s="13">
        <v>30</v>
      </c>
      <c r="E96" s="14">
        <v>33</v>
      </c>
      <c r="F96" s="14">
        <v>45</v>
      </c>
      <c r="G96" s="14">
        <v>24</v>
      </c>
      <c r="H96" s="14">
        <v>34</v>
      </c>
      <c r="I96" s="14">
        <v>36</v>
      </c>
      <c r="J96" s="15">
        <v>31</v>
      </c>
      <c r="K96" s="16">
        <v>6</v>
      </c>
      <c r="L96" s="17">
        <v>50080170.75</v>
      </c>
      <c r="M96" s="21" t="s">
        <v>1</v>
      </c>
      <c r="N96" s="17">
        <v>2504008.5</v>
      </c>
      <c r="O96" s="24">
        <f t="shared" si="2"/>
        <v>0</v>
      </c>
      <c r="P96" s="25">
        <f t="shared" si="3"/>
        <v>50080170.75</v>
      </c>
    </row>
    <row r="97" spans="1:16">
      <c r="A97" s="1">
        <v>49</v>
      </c>
      <c r="B97" s="2">
        <v>40149</v>
      </c>
      <c r="C97" s="3" t="s">
        <v>0</v>
      </c>
      <c r="D97" s="4">
        <v>30</v>
      </c>
      <c r="E97" s="5">
        <v>32</v>
      </c>
      <c r="F97" s="5">
        <v>24</v>
      </c>
      <c r="G97" s="5">
        <v>12</v>
      </c>
      <c r="H97" s="5">
        <v>31</v>
      </c>
      <c r="I97" s="5">
        <v>17</v>
      </c>
      <c r="J97" s="6">
        <v>14</v>
      </c>
      <c r="K97" s="7">
        <v>9</v>
      </c>
      <c r="L97" s="8">
        <v>25025577.75</v>
      </c>
      <c r="M97" s="9" t="s">
        <v>1</v>
      </c>
      <c r="N97" s="8">
        <v>3755287.3</v>
      </c>
      <c r="O97" s="24">
        <f t="shared" si="2"/>
        <v>2504008.5</v>
      </c>
      <c r="P97" s="25">
        <f t="shared" si="3"/>
        <v>25025577.75</v>
      </c>
    </row>
    <row r="98" spans="1:16">
      <c r="A98" s="10"/>
      <c r="B98" s="11">
        <v>40152</v>
      </c>
      <c r="C98" s="12" t="s">
        <v>2</v>
      </c>
      <c r="D98" s="13">
        <v>7</v>
      </c>
      <c r="E98" s="14">
        <v>6</v>
      </c>
      <c r="F98" s="14">
        <v>16</v>
      </c>
      <c r="G98" s="14">
        <v>42</v>
      </c>
      <c r="H98" s="14">
        <v>8</v>
      </c>
      <c r="I98" s="14">
        <v>29</v>
      </c>
      <c r="J98" s="15">
        <v>15</v>
      </c>
      <c r="K98" s="16">
        <v>8</v>
      </c>
      <c r="L98" s="17">
        <v>55669515</v>
      </c>
      <c r="M98" s="21" t="s">
        <v>1</v>
      </c>
      <c r="N98" s="17">
        <v>6538763</v>
      </c>
      <c r="O98" s="24">
        <f t="shared" si="2"/>
        <v>3755287.3</v>
      </c>
      <c r="P98" s="25">
        <f t="shared" si="3"/>
        <v>55669515</v>
      </c>
    </row>
    <row r="99" spans="1:16">
      <c r="A99" s="1">
        <v>50</v>
      </c>
      <c r="B99" s="2">
        <v>40156</v>
      </c>
      <c r="C99" s="3" t="s">
        <v>0</v>
      </c>
      <c r="D99" s="4">
        <v>1</v>
      </c>
      <c r="E99" s="5">
        <v>5</v>
      </c>
      <c r="F99" s="5">
        <v>26</v>
      </c>
      <c r="G99" s="5">
        <v>13</v>
      </c>
      <c r="H99" s="5">
        <v>22</v>
      </c>
      <c r="I99" s="5">
        <v>29</v>
      </c>
      <c r="J99" s="6">
        <v>48</v>
      </c>
      <c r="K99" s="7">
        <v>1</v>
      </c>
      <c r="L99" s="8">
        <v>26264702.25</v>
      </c>
      <c r="M99" s="9" t="s">
        <v>1</v>
      </c>
      <c r="N99" s="8">
        <v>7851998.0999999996</v>
      </c>
      <c r="O99" s="24">
        <f t="shared" si="2"/>
        <v>6538763</v>
      </c>
      <c r="P99" s="25">
        <f t="shared" si="3"/>
        <v>26264702.25</v>
      </c>
    </row>
    <row r="100" spans="1:16">
      <c r="A100" s="10"/>
      <c r="B100" s="11">
        <v>40159</v>
      </c>
      <c r="C100" s="12" t="s">
        <v>2</v>
      </c>
      <c r="D100" s="13">
        <v>26</v>
      </c>
      <c r="E100" s="14">
        <v>4</v>
      </c>
      <c r="F100" s="14">
        <v>38</v>
      </c>
      <c r="G100" s="14">
        <v>49</v>
      </c>
      <c r="H100" s="14">
        <v>18</v>
      </c>
      <c r="I100" s="14">
        <v>22</v>
      </c>
      <c r="J100" s="15">
        <v>8</v>
      </c>
      <c r="K100" s="16">
        <v>5</v>
      </c>
      <c r="L100" s="17">
        <v>57467249.25</v>
      </c>
      <c r="M100" s="21">
        <v>1</v>
      </c>
      <c r="N100" s="17">
        <v>10725360.5</v>
      </c>
      <c r="O100" s="24">
        <f t="shared" si="2"/>
        <v>7851998.0999999996</v>
      </c>
      <c r="P100" s="25">
        <f t="shared" si="3"/>
        <v>57467249.25</v>
      </c>
    </row>
    <row r="101" spans="1:16">
      <c r="A101" s="1">
        <v>51</v>
      </c>
      <c r="B101" s="2">
        <v>40163</v>
      </c>
      <c r="C101" s="3" t="s">
        <v>0</v>
      </c>
      <c r="D101" s="4">
        <v>19</v>
      </c>
      <c r="E101" s="5">
        <v>8</v>
      </c>
      <c r="F101" s="5">
        <v>18</v>
      </c>
      <c r="G101" s="5">
        <v>11</v>
      </c>
      <c r="H101" s="5">
        <v>2</v>
      </c>
      <c r="I101" s="5">
        <v>38</v>
      </c>
      <c r="J101" s="6">
        <v>10</v>
      </c>
      <c r="K101" s="7">
        <v>4</v>
      </c>
      <c r="L101" s="8">
        <v>23131790.25</v>
      </c>
      <c r="M101" s="9" t="s">
        <v>1</v>
      </c>
      <c r="N101" s="8">
        <v>1156589.5</v>
      </c>
      <c r="O101" s="24">
        <f t="shared" si="2"/>
        <v>0</v>
      </c>
      <c r="P101" s="25">
        <f t="shared" si="3"/>
        <v>23131790.25</v>
      </c>
    </row>
    <row r="102" spans="1:16">
      <c r="A102" s="10"/>
      <c r="B102" s="11">
        <v>40166</v>
      </c>
      <c r="C102" s="12" t="s">
        <v>2</v>
      </c>
      <c r="D102" s="13">
        <v>47</v>
      </c>
      <c r="E102" s="14">
        <v>14</v>
      </c>
      <c r="F102" s="14">
        <v>18</v>
      </c>
      <c r="G102" s="14">
        <v>15</v>
      </c>
      <c r="H102" s="14">
        <v>7</v>
      </c>
      <c r="I102" s="14">
        <v>29</v>
      </c>
      <c r="J102" s="15">
        <v>28</v>
      </c>
      <c r="K102" s="16">
        <v>3</v>
      </c>
      <c r="L102" s="17">
        <v>51701753.25</v>
      </c>
      <c r="M102" s="22" t="s">
        <v>1</v>
      </c>
      <c r="N102" s="17">
        <v>3741677.1</v>
      </c>
      <c r="O102" s="24">
        <f t="shared" si="2"/>
        <v>1156589.5</v>
      </c>
      <c r="P102" s="25">
        <f t="shared" si="3"/>
        <v>51701753.25</v>
      </c>
    </row>
    <row r="103" spans="1:16">
      <c r="A103" s="1">
        <v>52</v>
      </c>
      <c r="B103" s="2">
        <v>40170</v>
      </c>
      <c r="C103" s="3" t="s">
        <v>0</v>
      </c>
      <c r="D103" s="4">
        <v>5</v>
      </c>
      <c r="E103" s="5">
        <v>36</v>
      </c>
      <c r="F103" s="5">
        <v>28</v>
      </c>
      <c r="G103" s="5">
        <v>44</v>
      </c>
      <c r="H103" s="5">
        <v>48</v>
      </c>
      <c r="I103" s="5">
        <v>2</v>
      </c>
      <c r="J103" s="6">
        <v>31</v>
      </c>
      <c r="K103" s="7">
        <v>8</v>
      </c>
      <c r="L103" s="8">
        <v>26783295.75</v>
      </c>
      <c r="M103" s="9" t="s">
        <v>1</v>
      </c>
      <c r="N103" s="8">
        <v>5080841.8</v>
      </c>
      <c r="O103" s="24">
        <f t="shared" si="2"/>
        <v>3741677.1</v>
      </c>
      <c r="P103" s="25">
        <f t="shared" si="3"/>
        <v>26783295.75</v>
      </c>
    </row>
    <row r="104" spans="1:16">
      <c r="A104" s="10"/>
      <c r="B104" s="11">
        <v>40173</v>
      </c>
      <c r="C104" s="12" t="s">
        <v>2</v>
      </c>
      <c r="D104" s="13">
        <v>24</v>
      </c>
      <c r="E104" s="14">
        <v>11</v>
      </c>
      <c r="F104" s="14">
        <v>16</v>
      </c>
      <c r="G104" s="14">
        <v>7</v>
      </c>
      <c r="H104" s="14">
        <v>49</v>
      </c>
      <c r="I104" s="14">
        <v>39</v>
      </c>
      <c r="J104" s="15">
        <v>21</v>
      </c>
      <c r="K104" s="16">
        <v>8</v>
      </c>
      <c r="L104" s="17">
        <v>63088326</v>
      </c>
      <c r="M104" s="22">
        <v>1</v>
      </c>
      <c r="N104" s="17">
        <v>8235258.0999999996</v>
      </c>
      <c r="O104" s="24">
        <f t="shared" si="2"/>
        <v>5080841.8</v>
      </c>
      <c r="P104" s="25">
        <f t="shared" si="3"/>
        <v>63088326</v>
      </c>
    </row>
    <row r="105" spans="1:16">
      <c r="A105" s="1">
        <v>53</v>
      </c>
      <c r="B105" s="2">
        <v>40177</v>
      </c>
      <c r="C105" s="3" t="s">
        <v>0</v>
      </c>
      <c r="D105" s="4">
        <v>37</v>
      </c>
      <c r="E105" s="5">
        <v>10</v>
      </c>
      <c r="F105" s="5">
        <v>40</v>
      </c>
      <c r="G105" s="5">
        <v>25</v>
      </c>
      <c r="H105" s="5">
        <v>22</v>
      </c>
      <c r="I105" s="5">
        <v>16</v>
      </c>
      <c r="J105" s="6">
        <v>8</v>
      </c>
      <c r="K105" s="7">
        <v>5</v>
      </c>
      <c r="L105" s="8">
        <v>25223821.5</v>
      </c>
      <c r="M105" s="9" t="s">
        <v>1</v>
      </c>
      <c r="N105" s="8">
        <v>1261191</v>
      </c>
      <c r="O105" s="24">
        <f t="shared" si="2"/>
        <v>0</v>
      </c>
      <c r="P105" s="25">
        <f t="shared" si="3"/>
        <v>25223821.5</v>
      </c>
    </row>
    <row r="106" spans="1:16">
      <c r="A106" s="10"/>
      <c r="B106" s="11">
        <v>40180</v>
      </c>
      <c r="C106" s="12" t="s">
        <v>2</v>
      </c>
      <c r="D106" s="13">
        <v>3</v>
      </c>
      <c r="E106" s="14">
        <v>43</v>
      </c>
      <c r="F106" s="14">
        <v>30</v>
      </c>
      <c r="G106" s="14">
        <v>6</v>
      </c>
      <c r="H106" s="14">
        <v>32</v>
      </c>
      <c r="I106" s="14">
        <v>31</v>
      </c>
      <c r="J106" s="15">
        <v>17</v>
      </c>
      <c r="K106" s="16">
        <v>2</v>
      </c>
      <c r="L106" s="17">
        <v>52366784.25</v>
      </c>
      <c r="M106" s="22" t="s">
        <v>1</v>
      </c>
      <c r="N106" s="17">
        <v>3879530.2</v>
      </c>
      <c r="O106" s="24">
        <f t="shared" si="2"/>
        <v>1261191</v>
      </c>
      <c r="P106" s="25">
        <f t="shared" si="3"/>
        <v>52366784.25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sqref="A1:B12"/>
    </sheetView>
  </sheetViews>
  <sheetFormatPr baseColWidth="10" defaultRowHeight="15"/>
  <sheetData>
    <row r="1" spans="1:2">
      <c r="A1" t="s">
        <v>4</v>
      </c>
      <c r="B1" t="s">
        <v>5</v>
      </c>
    </row>
    <row r="2" spans="1:2">
      <c r="A2">
        <v>0</v>
      </c>
      <c r="B2">
        <f t="array" ref="B2:B11">FREQUENCY(Daten!K1:K106,Häufigkeitsverteilung!A2:A11)</f>
        <v>13</v>
      </c>
    </row>
    <row r="3" spans="1:2">
      <c r="A3">
        <v>1</v>
      </c>
      <c r="B3">
        <v>11</v>
      </c>
    </row>
    <row r="4" spans="1:2">
      <c r="A4">
        <v>2</v>
      </c>
      <c r="B4">
        <v>7</v>
      </c>
    </row>
    <row r="5" spans="1:2">
      <c r="A5">
        <v>3</v>
      </c>
      <c r="B5">
        <v>9</v>
      </c>
    </row>
    <row r="6" spans="1:2">
      <c r="A6">
        <v>4</v>
      </c>
      <c r="B6">
        <v>13</v>
      </c>
    </row>
    <row r="7" spans="1:2">
      <c r="A7">
        <v>5</v>
      </c>
      <c r="B7">
        <v>15</v>
      </c>
    </row>
    <row r="8" spans="1:2">
      <c r="A8">
        <v>6</v>
      </c>
      <c r="B8">
        <v>8</v>
      </c>
    </row>
    <row r="9" spans="1:2">
      <c r="A9">
        <v>7</v>
      </c>
      <c r="B9">
        <v>9</v>
      </c>
    </row>
    <row r="10" spans="1:2">
      <c r="A10">
        <v>8</v>
      </c>
      <c r="B10">
        <v>15</v>
      </c>
    </row>
    <row r="11" spans="1:2">
      <c r="A11">
        <v>9</v>
      </c>
      <c r="B11">
        <v>6</v>
      </c>
    </row>
    <row r="12" spans="1:2">
      <c r="A12" t="s">
        <v>6</v>
      </c>
      <c r="B12">
        <f>SUM(B2:B11)</f>
        <v>106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4" sqref="B4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Häufigkeitsverteilung</vt:lpstr>
      <vt:lpstr>Streudiagramm</vt:lpstr>
    </vt:vector>
  </TitlesOfParts>
  <Company>wi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terveer</dc:creator>
  <cp:lastModifiedBy>terveer</cp:lastModifiedBy>
  <cp:lastPrinted>2010-10-07T12:08:56Z</cp:lastPrinted>
  <dcterms:created xsi:type="dcterms:W3CDTF">2010-10-07T11:31:10Z</dcterms:created>
  <dcterms:modified xsi:type="dcterms:W3CDTF">2010-10-07T12:10:47Z</dcterms:modified>
</cp:coreProperties>
</file>