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hhan\Desktop\응용통계학\엑셀 실습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<x:sst xmlns:r="http://schemas.openxmlformats.org/officeDocument/2006/relationships" xmlns:c="http://schemas.openxmlformats.org/drawingml/2006/chart" xmlns:x="http://schemas.openxmlformats.org/spreadsheetml/2006/main" count="43" uniqueCount="24">
  <x:si>
    <x:t>AVERAGE()</x:t>
  </x:si>
  <x:si>
    <x:t>t-statistic</x:t>
  </x:si>
  <x:si>
    <x:t>sample mean</x:t>
  </x:si>
  <x:si>
    <x:t>STDEV.S()</x:t>
  </x:si>
  <x:si>
    <x:t>sample size</x:t>
  </x:si>
  <x:si>
    <x:t>t_(c.p.)</x:t>
  </x:si>
  <x:si>
    <x:t>Alternative hypothesis: mu &gt; 3.5</x:t>
  </x:si>
  <x:si>
    <x:t>(b) Construct a one-sided 99% confidence interval that provides a lower bound on the average density</x:t>
  </x:si>
  <x:si>
    <x:t>sample st.dev</x:t>
  </x:si>
  <x:si>
    <x:t>Eight samples of a poltmer compound were obtained and their densities were measured as shown below.</x:t>
  </x:si>
  <x:si>
    <x:t>Confidence interval: (-infinity, u.b.)</x:t>
  </x:si>
  <x:si>
    <x:t>(b) One-sided 99% confidence interval</x:t>
  </x:si>
  <x:si>
    <x:t>Confidence interval: (l.b., infinity)</x:t>
  </x:si>
  <x:si>
    <x:t>Confidence interval: (3.40, infinity)</x:t>
  </x:si>
  <x:si>
    <x:t>(a) Hypothesis test</x:t>
  </x:si>
  <x:si>
    <x:t>(a) Use an appropriate hypothesis test to assess whether there is sufficient evidence to establish that the average density is larger than 3.5(with significance 0.01)</x:t>
  </x:si>
  <x:si>
    <x:t>Null hypothesis: mu &lt;= 3.5</x:t>
  </x:si>
  <x:si>
    <x:t>alpha</x:t>
  </x:si>
  <x:si>
    <x:t>mu_0</x:t>
  </x:si>
  <x:si>
    <x:t>Density</x:t>
  </x:si>
  <x:si>
    <x:t>COUNT()</x:t>
  </x:si>
  <x:si>
    <x:t>p-value</x:t>
  </x:si>
  <x:si>
    <x:t>upper bound</x:t>
  </x:si>
  <x:si>
    <x:t>lower bound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</x:si>
</x:sst>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0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3057b9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13">
    <x:xf numFmtId="0" fontId="0" fillId="0" borderId="0" xfId="1" applyNumberFormat="1">
      <x:alignment horizontal="general" vertical="bottom"/>
    </x:xf>
    <x:xf numFmtId="0" fontId="0" fillId="2" borderId="0" xfId="1" applyNumberFormat="1" applyFill="1">
      <x:alignment horizontal="general" vertical="bottom"/>
    </x:xf>
    <x:xf numFmtId="0" fontId="0" fillId="3" borderId="0" xfId="1" applyNumberFormat="1" applyFill="1">
      <x:alignment horizontal="general" vertical="bottom"/>
    </x:xf>
    <x:xf numFmtId="164" fontId="0" fillId="3" borderId="0" xfId="1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1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1" applyNumberFormat="1" applyFill="1" applyBorder="1" applyAlignment="1">
          <x:alignment horizontal="center" vertical="bottom"/>
        </x:xf>
      </mc:Fallback>
    </mc:AlternateContent>
    <x:xf numFmtId="164" fontId="0" fillId="5" borderId="0" xfId="1" applyNumberFormat="1" applyFill="1">
      <x:alignment horizontal="general" vertical="bottom"/>
    </x:xf>
    <x:xf numFmtId="0" fontId="0" fillId="2" borderId="0" xfId="2" applyNumberFormat="1" applyFont="1" applyFill="1" applyBorder="1" applyAlignment="1" applyProtection="1">
      <x:alignment horizontal="general" vertical="bottom"/>
    </x:xf>
    <x:xf numFmtId="0" fontId="0" fillId="3" borderId="0" xfId="2" applyNumberFormat="1" applyFont="1" applyFill="1" applyBorder="1" applyAlignment="1" applyProtection="1">
      <x:alignment horizontal="general" vertical="bottom"/>
    </x:xf>
    <x:xf numFmtId="164" fontId="0" fillId="3" borderId="0" xfId="2" applyNumberFormat="1" applyFont="1" applyFill="1" applyBorder="1" applyAlignment="1" applyProtection="1">
      <x:alignment horizontal="general" vertical="bottom"/>
    </x:xf>
    <x:xf numFmtId="164" fontId="0" fillId="5" borderId="0" xfId="2" applyNumberFormat="1" applyFont="1" applyFill="1" applyBorder="1" applyAlignment="1" applyProtection="1">
      <x:alignment horizontal="general" vertical="bottom"/>
    </x:xf>
    <x:xf numFmtId="0" fontId="0" fillId="6" borderId="0" xfId="1" applyNumberFormat="1" applyFill="1">
      <x:alignment horizontal="general" vertical="bottom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Q41"/>
  <x:sheetViews>
    <x:sheetView tabSelected="1" topLeftCell="A30" zoomScaleNormal="100" zoomScaleSheetLayoutView="100" workbookViewId="0">
      <x:selection activeCell="J41" activeCellId="0" sqref="J41:J41"/>
    </x:sheetView>
  </x:sheetViews>
  <x:sheetFormatPr defaultColWidth="9" defaultRowHeight="16.39999999999999857891"/>
  <x:cols>
    <x:col min="2" max="2" width="9" bestFit="1" customWidth="1"/>
    <x:col min="4" max="4" width="12" customWidth="1"/>
    <x:col min="5" max="5" width="12.52734375" bestFit="1" customWidth="1"/>
    <x:col min="7" max="7" width="10" customWidth="1"/>
    <x:col min="9" max="9" width="11.51171875" bestFit="1" customWidth="1"/>
    <x:col min="10" max="10" width="18.6015625" bestFit="1" customWidth="1"/>
    <x:col min="14" max="14" width="11.75" customWidth="1"/>
    <x:col min="15" max="15" width="9" bestFit="1" customWidth="1"/>
  </x:cols>
  <x:sheetData>
    <x:row r="3" spans="2:2">
      <x:c r="B3" t="s">
        <x:v>9</x:v>
      </x:c>
    </x:row>
    <x:row r="4" spans="2:2">
      <x:c r="B4" t="s">
        <x:v>15</x:v>
      </x:c>
    </x:row>
    <x:row r="5" spans="2:2">
      <x:c r="B5" t="s">
        <x:v>7</x:v>
      </x:c>
    </x:row>
    <x:row r="10" spans="9:9">
      <x:c r="I10">
        <x:f>-_xlfn.T.INV(0.1,69)</x:f>
        <x:v>1.293941609</x:v>
      </x:c>
    </x:row>
    <x:row r="12" spans="2:12" ht="16.75">
      <x:c r="B12" s="6" t="s">
        <x:v>19</x:v>
      </x:c>
      <x:c r="D12" s="1" t="s">
        <x:v>14</x:v>
      </x:c>
      <x:c r="E12" s="1"/>
      <x:c r="F12" s="1"/>
      <x:c r="G12" s="1"/>
      <x:c r="H12" s="12"/>
      <x:c r="I12" s="8" t="s">
        <x:v>14</x:v>
      </x:c>
      <x:c r="J12" s="8"/>
      <x:c r="K12" s="8"/>
      <x:c r="L12" s="8"/>
    </x:row>
    <x:row r="13" spans="2:12">
      <x:c r="B13" s="4">
        <x:v>3.4300000000000002</x:v>
      </x:c>
      <x:c r="D13" s="2"/>
      <x:c r="E13" s="2"/>
      <x:c r="F13" s="2"/>
      <x:c r="G13" s="2"/>
      <x:c r="H13" s="12"/>
      <x:c r="I13" s="9"/>
      <x:c r="J13" s="9"/>
      <x:c r="K13" s="9"/>
      <x:c r="L13" s="9"/>
    </x:row>
    <x:row r="14" spans="2:12">
      <x:c r="B14" s="4">
        <x:v>3.4700000000000002</x:v>
      </x:c>
      <x:c r="D14" s="2" t="s">
        <x:v>16</x:v>
      </x:c>
      <x:c r="E14" s="2"/>
      <x:c r="F14" s="2"/>
      <x:c r="G14" s="2"/>
      <x:c r="H14" s="12"/>
      <x:c r="I14" s="9" t="s">
        <x:v>16</x:v>
      </x:c>
      <x:c r="J14" s="9"/>
      <x:c r="K14" s="9"/>
      <x:c r="L14" s="9"/>
    </x:row>
    <x:row r="15" spans="2:12">
      <x:c r="B15" s="4">
        <x:v>4.0199999999999996</x:v>
      </x:c>
      <x:c r="D15" s="2" t="s">
        <x:v>6</x:v>
      </x:c>
      <x:c r="E15" s="2"/>
      <x:c r="F15" s="2"/>
      <x:c r="G15" s="2"/>
      <x:c r="H15" s="12"/>
      <x:c r="I15" s="9" t="s">
        <x:v>6</x:v>
      </x:c>
      <x:c r="J15" s="9"/>
      <x:c r="K15" s="9"/>
      <x:c r="L15" s="9"/>
    </x:row>
    <x:row r="16" spans="2:12">
      <x:c r="B16" s="4">
        <x:v>3.3399999999999999</x:v>
      </x:c>
      <x:c r="D16" s="2"/>
      <x:c r="E16" s="2"/>
      <x:c r="F16" s="2"/>
      <x:c r="G16" s="2"/>
      <x:c r="H16" s="12"/>
      <x:c r="I16" s="9"/>
      <x:c r="J16" s="9"/>
      <x:c r="K16" s="9"/>
      <x:c r="L16" s="9"/>
    </x:row>
    <x:row r="17" spans="2:12">
      <x:c r="B17" s="4">
        <x:v>3.8799999999999999</x:v>
      </x:c>
      <x:c r="D17" s="2" t="s">
        <x:v>18</x:v>
      </x:c>
      <x:c r="E17" s="2">
        <x:v>3.5</x:v>
      </x:c>
      <x:c r="F17" s="2"/>
      <x:c r="G17" s="2"/>
      <x:c r="H17" s="12"/>
      <x:c r="I17" s="9" t="s">
        <x:v>18</x:v>
      </x:c>
      <x:c r="J17" s="9">
        <x:v>15</x:v>
      </x:c>
      <x:c r="K17" s="9"/>
      <x:c r="L17" s="9"/>
    </x:row>
    <x:row r="18" spans="2:12">
      <x:c r="B18" s="4">
        <x:v>3.7599999999999998</x:v>
      </x:c>
      <x:c r="D18" s="2" t="s">
        <x:v>4</x:v>
      </x:c>
      <x:c r="E18" s="2">
        <x:f>COUNT(B13:B20)</x:f>
        <x:v>8</x:v>
      </x:c>
      <x:c r="F18" s="2"/>
      <x:c r="G18" s="2" t="s">
        <x:v>20</x:v>
      </x:c>
      <x:c r="H18" s="12"/>
      <x:c r="I18" s="9" t="s">
        <x:v>4</x:v>
      </x:c>
      <x:c r="J18" s="9">
        <x:v>30</x:v>
      </x:c>
      <x:c r="K18" s="9"/>
      <x:c r="L18" s="9" t="s">
        <x:v>20</x:v>
      </x:c>
    </x:row>
    <x:row r="19" spans="2:12">
      <x:c r="B19" s="4">
        <x:v>3.5499999999999998</x:v>
      </x:c>
      <x:c r="D19" s="2" t="s">
        <x:v>2</x:v>
      </x:c>
      <x:c r="E19" s="2">
        <x:f>AVERAGE(B13:B20)</x:f>
        <x:v>3.6687499999999997</x:v>
      </x:c>
      <x:c r="F19" s="2"/>
      <x:c r="G19" s="2" t="s">
        <x:v>0</x:v>
      </x:c>
      <x:c r="H19" s="12"/>
      <x:c r="I19" s="9" t="s">
        <x:v>2</x:v>
      </x:c>
      <x:c r="J19" s="9">
        <x:v>14.6</x:v>
      </x:c>
      <x:c r="K19" s="9"/>
      <x:c r="L19" s="9" t="s">
        <x:v>0</x:v>
      </x:c>
    </x:row>
    <x:row r="20" spans="2:12" ht="16.75">
      <x:c r="B20" s="5">
        <x:v>3.8999999999999999</x:v>
      </x:c>
      <x:c r="D20" s="2" t="s">
        <x:v>8</x:v>
      </x:c>
      <x:c r="E20" s="3">
        <x:f>_xlfn.STDEV.S(B13:B20)</x:f>
        <x:v>0.25311981917096232</x:v>
      </x:c>
      <x:c r="F20" s="2"/>
      <x:c r="G20" s="2" t="s">
        <x:v>3</x:v>
      </x:c>
      <x:c r="H20" s="12"/>
      <x:c r="I20" s="9" t="s">
        <x:v>8</x:v>
      </x:c>
      <x:c r="J20" s="10">
        <x:v>3.1099999999999999</x:v>
      </x:c>
      <x:c r="K20" s="9"/>
      <x:c r="L20" s="9" t="s">
        <x:v>3</x:v>
      </x:c>
    </x:row>
    <x:row r="21" spans="4:12">
      <x:c r="D21" s="2"/>
      <x:c r="E21" s="2"/>
      <x:c r="F21" s="2"/>
      <x:c r="G21" s="2"/>
      <x:c r="H21" s="12"/>
      <x:c r="I21" s="9"/>
      <x:c r="J21" s="9"/>
      <x:c r="K21" s="9"/>
      <x:c r="L21" s="9"/>
    </x:row>
    <x:row r="22" spans="4:12">
      <x:c r="D22" s="2" t="s">
        <x:v>1</x:v>
      </x:c>
      <x:c r="E22" s="3">
        <x:f>SQRT(E18)*(E19-E17)/E20</x:f>
        <x:v>1.8856566777907764</x:v>
      </x:c>
      <x:c r="F22" s="2"/>
      <x:c r="G22" s="2"/>
      <x:c r="H22" s="12"/>
      <x:c r="I22" s="9" t="s">
        <x:v>1</x:v>
      </x:c>
      <x:c r="J22" s="10">
        <x:f>SQRT(J18)*(J19-J17)/J20</x:f>
        <x:v>-0.70446631190375131</x:v>
      </x:c>
      <x:c r="K22" s="9"/>
      <x:c r="L22" s="9"/>
    </x:row>
    <x:row r="23" spans="4:12">
      <x:c r="D23" s="2"/>
      <x:c r="E23" s="2"/>
      <x:c r="F23" s="2"/>
      <x:c r="G23" s="2"/>
      <x:c r="H23" s="12"/>
      <x:c r="I23" s="9"/>
      <x:c r="J23" s="9"/>
      <x:c r="K23" s="9"/>
      <x:c r="L23" s="9"/>
    </x:row>
    <x:row r="24" spans="4:12">
      <x:c r="D24" s="2" t="s">
        <x:v>21</x:v>
      </x:c>
      <x:c r="E24" s="7">
        <x:f>_xlfn.T.DIST.RT(E22,E18-1)</x:f>
        <x:v>0.050660089294940203</x:v>
      </x:c>
      <x:c r="F24" s="2"/>
      <x:c r="G24" s="2"/>
      <x:c r="H24" s="12"/>
      <x:c r="I24" s="9" t="s">
        <x:v>21</x:v>
      </x:c>
      <x:c r="J24" s="11">
        <x:f>_xlfn.T.DIST.RT(-J22,J18-1)</x:f>
        <x:v>0.24338084641554197</x:v>
      </x:c>
      <x:c r="K24" s="9"/>
      <x:c r="L24" s="9"/>
    </x:row>
    <x:row r="25" spans="8:8">
      <x:c r="H25" s="12"/>
    </x:row>
    <x:row r="26" spans="8:8">
      <x:c r="H26" s="12"/>
    </x:row>
    <x:row r="27" spans="4:17">
      <x:c r="D27" s="1" t="s">
        <x:v>11</x:v>
      </x:c>
      <x:c r="E27" s="1"/>
      <x:c r="F27" s="1"/>
      <x:c r="G27" s="1"/>
      <x:c r="H27" s="12"/>
      <x:c r="I27" s="8" t="s">
        <x:v>11</x:v>
      </x:c>
      <x:c r="J27" s="8"/>
      <x:c r="K27" s="8"/>
      <x:c r="L27" s="8"/>
      <x:c r="N27" s="8" t="s">
        <x:v>11</x:v>
      </x:c>
      <x:c r="O27" s="8"/>
      <x:c r="P27" s="8"/>
      <x:c r="Q27" s="8"/>
    </x:row>
    <x:row r="28" spans="4:17">
      <x:c r="D28" s="2"/>
      <x:c r="E28" s="2"/>
      <x:c r="F28" s="2"/>
      <x:c r="G28" s="2"/>
      <x:c r="H28" s="12"/>
      <x:c r="I28" s="9"/>
      <x:c r="J28" s="9"/>
      <x:c r="K28" s="9"/>
      <x:c r="L28" s="9"/>
      <x:c r="N28" s="9"/>
      <x:c r="O28" s="9"/>
      <x:c r="P28" s="9"/>
      <x:c r="Q28" s="9"/>
    </x:row>
    <x:row r="29" spans="4:17">
      <x:c r="D29" s="2" t="s">
        <x:v>17</x:v>
      </x:c>
      <x:c r="E29" s="2">
        <x:v>0.010000000000000001</x:v>
      </x:c>
      <x:c r="F29" s="2"/>
      <x:c r="G29" s="2"/>
      <x:c r="H29" s="12"/>
      <x:c r="I29" s="9" t="s">
        <x:v>17</x:v>
      </x:c>
      <x:c r="J29" s="9">
        <x:v>0.10000000000000001</x:v>
      </x:c>
      <x:c r="K29" s="9"/>
      <x:c r="L29" s="9"/>
      <x:c r="N29" s="9" t="s">
        <x:v>17</x:v>
      </x:c>
      <x:c r="O29" s="9">
        <x:v>0.10000000000000001</x:v>
      </x:c>
      <x:c r="P29" s="9"/>
      <x:c r="Q29" s="9"/>
    </x:row>
    <x:row r="30" spans="4:17">
      <x:c r="D30" s="2"/>
      <x:c r="E30" s="2"/>
      <x:c r="F30" s="2"/>
      <x:c r="G30" s="2"/>
      <x:c r="H30" s="12"/>
      <x:c r="I30" s="9"/>
      <x:c r="J30" s="9"/>
      <x:c r="K30" s="9"/>
      <x:c r="L30" s="9"/>
      <x:c r="N30" s="9"/>
      <x:c r="O30" s="9"/>
      <x:c r="P30" s="9"/>
      <x:c r="Q30" s="9"/>
    </x:row>
    <x:row r="31" spans="4:17">
      <x:c r="D31" s="2" t="s">
        <x:v>5</x:v>
      </x:c>
      <x:c r="E31" s="3">
        <x:f>-_xlfn.T.INV(E29,E18-1)</x:f>
        <x:v>2.9979515800000001</x:v>
      </x:c>
      <x:c r="F31" s="2"/>
      <x:c r="G31" s="2"/>
      <x:c r="H31" s="12"/>
      <x:c r="I31" s="9" t="s">
        <x:v>5</x:v>
      </x:c>
      <x:c r="J31" s="10">
        <x:f>-_xlfn.T.INV(J29,J18-1)</x:f>
        <x:v>1.3114336470000001</x:v>
      </x:c>
      <x:c r="K31" s="9"/>
      <x:c r="L31" s="9"/>
      <x:c r="N31" s="9" t="s">
        <x:v>5</x:v>
      </x:c>
      <x:c r="O31" s="10">
        <x:f>-_xlfn.T.INV(J29,J18-1)</x:f>
        <x:v>1.3114336470000001</x:v>
      </x:c>
      <x:c r="P31" s="9"/>
      <x:c r="Q31" s="9"/>
    </x:row>
    <x:row r="32" spans="4:17">
      <x:c r="D32" s="2"/>
      <x:c r="E32" s="2"/>
      <x:c r="F32" s="2"/>
      <x:c r="G32" s="2"/>
      <x:c r="H32" s="12"/>
      <x:c r="I32" s="9"/>
      <x:c r="J32" s="9"/>
      <x:c r="K32" s="9"/>
      <x:c r="L32" s="9"/>
      <x:c r="N32" s="9"/>
      <x:c r="O32" s="9"/>
      <x:c r="P32" s="9"/>
      <x:c r="Q32" s="9"/>
    </x:row>
    <x:row r="33" spans="4:17">
      <x:c r="D33" s="2" t="s">
        <x:v>23</x:v>
      </x:c>
      <x:c r="E33" s="7">
        <x:f>E19-(E31*E20/SQRT(E18))</x:f>
        <x:v>3.4004592050299878</x:v>
      </x:c>
      <x:c r="F33" s="2"/>
      <x:c r="G33" s="2"/>
      <x:c r="H33" s="12"/>
      <x:c r="I33" s="9" t="s">
        <x:v>23</x:v>
      </x:c>
      <x:c r="J33" s="11">
        <x:f>J19-(J31*J20/SQRT(J18))</x:f>
        <x:v>13.855360476525282</x:v>
      </x:c>
      <x:c r="K33" s="9"/>
      <x:c r="L33" s="9"/>
      <x:c r="N33" s="9" t="s">
        <x:v>22</x:v>
      </x:c>
      <x:c r="O33" s="11">
        <x:f>J19+(J31*J20/SQRT(J18))</x:f>
        <x:v>15.344639523474717</x:v>
      </x:c>
      <x:c r="P33" s="9"/>
      <x:c r="Q33" s="9"/>
    </x:row>
    <x:row r="34" spans="4:17">
      <x:c r="D34" s="2"/>
      <x:c r="E34" s="2"/>
      <x:c r="F34" s="2"/>
      <x:c r="G34" s="2"/>
      <x:c r="H34" s="12"/>
      <x:c r="I34" s="9"/>
      <x:c r="J34" s="9"/>
      <x:c r="K34" s="9"/>
      <x:c r="L34" s="9"/>
      <x:c r="N34" s="9"/>
      <x:c r="O34" s="9"/>
      <x:c r="P34" s="9"/>
      <x:c r="Q34" s="9"/>
    </x:row>
    <x:row r="35" spans="4:17">
      <x:c r="D35" s="2" t="s">
        <x:v>13</x:v>
      </x:c>
      <x:c r="E35" s="2"/>
      <x:c r="F35" s="2"/>
      <x:c r="G35" s="2"/>
      <x:c r="H35" s="12"/>
      <x:c r="I35" s="9" t="s">
        <x:v>12</x:v>
      </x:c>
      <x:c r="J35" s="9"/>
      <x:c r="K35" s="9"/>
      <x:c r="L35" s="9"/>
      <x:c r="N35" s="9" t="s">
        <x:v>10</x:v>
      </x:c>
      <x:c r="O35" s="9"/>
      <x:c r="P35" s="9"/>
      <x:c r="Q35" s="9"/>
    </x:row>
    <x:row r="41" spans="10:10">
      <x:c r="J41">
        <x:f>_xlfn.NORM.S.DIST(-1.87,TRUE)</x:f>
        <x:v>0.030741909057099948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jhhan</cp:lastModifiedBy>
  <cp:revision>10</cp:revision>
  <dcterms:created xsi:type="dcterms:W3CDTF">2019-10-09T00:00:00.000</dcterms:created>
  <dcterms:modified xsi:type="dcterms:W3CDTF">2023-10-16T11:48:16.371</dcterms:modified>
  <cp:version>1200.0100.01</cp:version>
</cp:coreProperties>
</file>