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han\Desktop\응용통계학\엑셀 실습\"/>
    </mc:Choice>
  </mc:AlternateContent>
  <xr:revisionPtr revIDLastSave="0" documentId="13_ncr:1_{E6AF6745-E476-46BA-847B-BD58F6ACE598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" l="1" a="1"/>
  <c r="K40" i="1" s="1"/>
  <c r="K27" i="1" a="1"/>
  <c r="K31" i="1" s="1"/>
  <c r="H27" i="1" a="1"/>
  <c r="H28" i="1" s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F3" i="1"/>
  <c r="F4" i="1"/>
  <c r="F5" i="1"/>
  <c r="F6" i="1"/>
  <c r="F7" i="1"/>
  <c r="F8" i="1"/>
  <c r="F9" i="1"/>
  <c r="F10" i="1"/>
  <c r="F11" i="1"/>
  <c r="F12" i="1"/>
  <c r="F13" i="1"/>
  <c r="F2" i="1"/>
  <c r="K30" i="1" l="1"/>
  <c r="K29" i="1"/>
  <c r="K28" i="1"/>
  <c r="K27" i="1"/>
  <c r="K35" i="1"/>
  <c r="K38" i="1"/>
  <c r="K37" i="1"/>
  <c r="K36" i="1"/>
  <c r="K34" i="1"/>
  <c r="K33" i="1"/>
  <c r="K32" i="1"/>
  <c r="H27" i="1"/>
  <c r="H37" i="1"/>
  <c r="H35" i="1"/>
  <c r="H33" i="1"/>
  <c r="H32" i="1"/>
  <c r="H31" i="1"/>
  <c r="H30" i="1"/>
  <c r="H38" i="1"/>
  <c r="H36" i="1"/>
  <c r="H34" i="1"/>
  <c r="H29" i="1"/>
  <c r="H15" i="1" a="1"/>
  <c r="H15" i="1" s="1"/>
  <c r="J17" i="1"/>
  <c r="H17" i="1"/>
  <c r="H16" i="1"/>
  <c r="I15" i="1"/>
  <c r="I17" i="1"/>
  <c r="J16" i="1"/>
  <c r="I16" i="1"/>
  <c r="J15" i="1"/>
  <c r="H19" i="1" l="1" a="1"/>
  <c r="H19" i="1"/>
  <c r="J21" i="1"/>
  <c r="I21" i="1"/>
  <c r="H21" i="1"/>
  <c r="I20" i="1"/>
  <c r="I19" i="1"/>
  <c r="J20" i="1"/>
  <c r="H20" i="1"/>
  <c r="J19" i="1"/>
  <c r="H23" i="1" l="1" a="1"/>
  <c r="H24" i="1" l="1"/>
  <c r="H23" i="1"/>
  <c r="H25" i="1"/>
</calcChain>
</file>

<file path=xl/sharedStrings.xml><?xml version="1.0" encoding="utf-8"?>
<sst xmlns="http://schemas.openxmlformats.org/spreadsheetml/2006/main" count="69" uniqueCount="53">
  <si>
    <t>Production</t>
    <phoneticPr fontId="2" type="noConversion"/>
  </si>
  <si>
    <t>Electricity usage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</si>
  <si>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</si>
  <si>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</si>
  <si>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</si>
  <si>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</si>
  <si>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</si>
  <si>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</si>
  <si>
    <t>July</t>
    <phoneticPr fontId="2" type="noConversion"/>
  </si>
  <si>
    <t>Aug</t>
    <phoneticPr fontId="2" type="noConversion"/>
  </si>
  <si>
    <t>Sep</t>
    <phoneticPr fontId="2" type="noConversion"/>
  </si>
  <si>
    <t>Oct</t>
    <phoneticPr fontId="2" type="noConversion"/>
  </si>
  <si>
    <t>Nov</t>
    <phoneticPr fontId="2" type="noConversion"/>
  </si>
  <si>
    <t>Dec</t>
    <phoneticPr fontId="2" type="noConversion"/>
  </si>
  <si>
    <t>CDD</t>
    <phoneticPr fontId="2" type="noConversion"/>
  </si>
  <si>
    <t>Y</t>
    <phoneticPr fontId="2" type="noConversion"/>
  </si>
  <si>
    <t>X</t>
    <phoneticPr fontId="2" type="noConversion"/>
  </si>
  <si>
    <t>X'X</t>
    <phoneticPr fontId="2" type="noConversion"/>
  </si>
  <si>
    <t>(X'X)^-1</t>
    <phoneticPr fontId="2" type="noConversion"/>
  </si>
  <si>
    <t>beta</t>
    <phoneticPr fontId="2" type="noConversion"/>
  </si>
  <si>
    <t>yhat</t>
    <phoneticPr fontId="2" type="noConversion"/>
  </si>
  <si>
    <t>e</t>
    <phoneticPr fontId="2" type="noConversion"/>
  </si>
  <si>
    <t>SSE</t>
    <phoneticPr fontId="2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</si>
  <si>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</si>
  <si>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</si>
  <si>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</si>
  <si>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</si>
  <si>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</si>
  <si>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</si>
  <si>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</si>
  <si>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</si>
  <si>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</si>
  <si>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</si>
  <si>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</si>
  <si>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</si>
  <si>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</si>
  <si>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</si>
  <si>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</si>
  <si>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</si>
  <si>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</si>
  <si>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</si>
  <si>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</si>
  <si>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</si>
  <si>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</si>
  <si>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</si>
  <si>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</si>
  <si>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</si>
  <si>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</si>
  <si>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</si>
  <si>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B0</t>
    <phoneticPr fontId="2" type="noConversion"/>
  </si>
  <si>
    <t>B1</t>
    <phoneticPr fontId="2" type="noConversion"/>
  </si>
  <si>
    <t>B2</t>
    <phoneticPr fontId="2" type="noConversion"/>
  </si>
  <si>
    <t>다 reject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</si>
</sst>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1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Continuous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"/>
  <sheetViews>
    <sheetView tabSelected="1" topLeftCell="A13" workbookViewId="0">
      <selection activeCell="D17" sqref="D17"/>
    </sheetView>
  </sheetViews>
  <sheetFormatPr defaultRowHeight="16.899999999999999" x14ac:dyDescent="0.6"/>
  <cols>
    <col min="8" max="9" width="9.0625" bestFit="1" customWidth="1"/>
    <col min="10" max="10" width="12.3125" bestFit="1" customWidth="1"/>
  </cols>
  <sheetData>
    <row r="1" spans="1:10" x14ac:dyDescent="0.6">
      <c r="A1" s="6"/>
      <c r="B1" s="7" t="s">
        <v>1</v>
      </c>
      <c r="C1" s="7" t="s">
        <v>0</v>
      </c>
      <c r="D1" s="8" t="s">
        <v>14</v>
      </c>
      <c r="F1" s="16" t="s">
        <v>15</v>
      </c>
      <c r="H1" s="17" t="s">
        <v>16</v>
      </c>
      <c r="I1" s="18"/>
      <c r="J1" s="5"/>
    </row>
    <row r="2" spans="1:10" x14ac:dyDescent="0.6">
      <c r="A2" s="9" t="s">
        <v>2</v>
      </c>
      <c r="B2" s="10">
        <v>2.48</v>
      </c>
      <c r="C2" s="10">
        <v>4.51</v>
      </c>
      <c r="D2" s="11">
        <v>0</v>
      </c>
      <c r="F2" s="21">
        <f>B2</f>
        <v>2.48</v>
      </c>
      <c r="G2" s="22"/>
      <c r="H2" s="23">
        <v>1</v>
      </c>
      <c r="I2" s="24">
        <f>C2</f>
        <v>4.51</v>
      </c>
      <c r="J2" s="11">
        <f>D2</f>
        <v>0</v>
      </c>
    </row>
    <row r="3" spans="1:10" x14ac:dyDescent="0.6">
      <c r="A3" s="9" t="s">
        <v>3</v>
      </c>
      <c r="B3" s="10">
        <v>2.2599999999999998</v>
      </c>
      <c r="C3" s="10">
        <v>3.58</v>
      </c>
      <c r="D3" s="11">
        <v>0</v>
      </c>
      <c r="F3" s="21">
        <f t="shared" ref="F3:F13" si="0">B3</f>
        <v>2.2599999999999998</v>
      </c>
      <c r="G3" s="22"/>
      <c r="H3" s="23">
        <v>1</v>
      </c>
      <c r="I3" s="24">
        <f t="shared" ref="I3:I13" si="1">C3</f>
        <v>3.58</v>
      </c>
      <c r="J3" s="11">
        <f t="shared" ref="J3:J13" si="2">D3</f>
        <v>0</v>
      </c>
    </row>
    <row r="4" spans="1:10" x14ac:dyDescent="0.6">
      <c r="A4" s="9" t="s">
        <v>4</v>
      </c>
      <c r="B4" s="10">
        <v>2.4700000000000002</v>
      </c>
      <c r="C4" s="10">
        <v>4.3099999999999996</v>
      </c>
      <c r="D4" s="11">
        <v>13</v>
      </c>
      <c r="F4" s="21">
        <f t="shared" si="0"/>
        <v>2.4700000000000002</v>
      </c>
      <c r="G4" s="22"/>
      <c r="H4" s="23">
        <v>1</v>
      </c>
      <c r="I4" s="24">
        <f t="shared" si="1"/>
        <v>4.3099999999999996</v>
      </c>
      <c r="J4" s="11">
        <f t="shared" si="2"/>
        <v>13</v>
      </c>
    </row>
    <row r="5" spans="1:10" x14ac:dyDescent="0.6">
      <c r="A5" s="9" t="s">
        <v>5</v>
      </c>
      <c r="B5" s="10">
        <v>2.77</v>
      </c>
      <c r="C5" s="10">
        <v>5.0599999999999996</v>
      </c>
      <c r="D5" s="11">
        <v>56</v>
      </c>
      <c r="F5" s="21">
        <f t="shared" si="0"/>
        <v>2.77</v>
      </c>
      <c r="G5" s="22"/>
      <c r="H5" s="23">
        <v>1</v>
      </c>
      <c r="I5" s="24">
        <f t="shared" si="1"/>
        <v>5.0599999999999996</v>
      </c>
      <c r="J5" s="11">
        <f t="shared" si="2"/>
        <v>56</v>
      </c>
    </row>
    <row r="6" spans="1:10" x14ac:dyDescent="0.6">
      <c r="A6" s="9" t="s">
        <v>6</v>
      </c>
      <c r="B6" s="10">
        <v>2.99</v>
      </c>
      <c r="C6" s="10">
        <v>5.64</v>
      </c>
      <c r="D6" s="11">
        <v>117</v>
      </c>
      <c r="F6" s="21">
        <f t="shared" si="0"/>
        <v>2.99</v>
      </c>
      <c r="G6" s="22"/>
      <c r="H6" s="23">
        <v>1</v>
      </c>
      <c r="I6" s="24">
        <f t="shared" si="1"/>
        <v>5.64</v>
      </c>
      <c r="J6" s="11">
        <f t="shared" si="2"/>
        <v>117</v>
      </c>
    </row>
    <row r="7" spans="1:10" x14ac:dyDescent="0.6">
      <c r="A7" s="9" t="s">
        <v>7</v>
      </c>
      <c r="B7" s="10">
        <v>3.05</v>
      </c>
      <c r="C7" s="10">
        <v>4.99</v>
      </c>
      <c r="D7" s="11">
        <v>306</v>
      </c>
      <c r="F7" s="21">
        <f t="shared" si="0"/>
        <v>3.05</v>
      </c>
      <c r="G7" s="22"/>
      <c r="H7" s="23">
        <v>1</v>
      </c>
      <c r="I7" s="24">
        <f t="shared" si="1"/>
        <v>4.99</v>
      </c>
      <c r="J7" s="11">
        <f t="shared" si="2"/>
        <v>306</v>
      </c>
    </row>
    <row r="8" spans="1:10" x14ac:dyDescent="0.6">
      <c r="A8" s="9" t="s">
        <v>8</v>
      </c>
      <c r="B8" s="10">
        <v>3.18</v>
      </c>
      <c r="C8" s="10">
        <v>5.29</v>
      </c>
      <c r="D8" s="11">
        <v>358</v>
      </c>
      <c r="F8" s="21">
        <f t="shared" si="0"/>
        <v>3.18</v>
      </c>
      <c r="G8" s="22"/>
      <c r="H8" s="23">
        <v>1</v>
      </c>
      <c r="I8" s="24">
        <f t="shared" si="1"/>
        <v>5.29</v>
      </c>
      <c r="J8" s="11">
        <f t="shared" si="2"/>
        <v>358</v>
      </c>
    </row>
    <row r="9" spans="1:10" x14ac:dyDescent="0.6">
      <c r="A9" s="9" t="s">
        <v>9</v>
      </c>
      <c r="B9" s="10">
        <v>3.46</v>
      </c>
      <c r="C9" s="10">
        <v>5.83</v>
      </c>
      <c r="D9" s="11">
        <v>330</v>
      </c>
      <c r="F9" s="21">
        <f t="shared" si="0"/>
        <v>3.46</v>
      </c>
      <c r="G9" s="22"/>
      <c r="H9" s="23">
        <v>1</v>
      </c>
      <c r="I9" s="24">
        <f t="shared" si="1"/>
        <v>5.83</v>
      </c>
      <c r="J9" s="11">
        <f t="shared" si="2"/>
        <v>330</v>
      </c>
    </row>
    <row r="10" spans="1:10" x14ac:dyDescent="0.6">
      <c r="A10" s="9" t="s">
        <v>10</v>
      </c>
      <c r="B10" s="10">
        <v>3.03</v>
      </c>
      <c r="C10" s="10">
        <v>4.7</v>
      </c>
      <c r="D10" s="11">
        <v>187</v>
      </c>
      <c r="F10" s="21">
        <f t="shared" si="0"/>
        <v>3.03</v>
      </c>
      <c r="G10" s="22"/>
      <c r="H10" s="23">
        <v>1</v>
      </c>
      <c r="I10" s="24">
        <f t="shared" si="1"/>
        <v>4.7</v>
      </c>
      <c r="J10" s="11">
        <f t="shared" si="2"/>
        <v>187</v>
      </c>
    </row>
    <row r="11" spans="1:10" x14ac:dyDescent="0.6">
      <c r="A11" s="9" t="s">
        <v>11</v>
      </c>
      <c r="B11" s="10">
        <v>3.26</v>
      </c>
      <c r="C11" s="10">
        <v>5.61</v>
      </c>
      <c r="D11" s="11">
        <v>94</v>
      </c>
      <c r="F11" s="21">
        <f t="shared" si="0"/>
        <v>3.26</v>
      </c>
      <c r="G11" s="22"/>
      <c r="H11" s="23">
        <v>1</v>
      </c>
      <c r="I11" s="24">
        <f t="shared" si="1"/>
        <v>5.61</v>
      </c>
      <c r="J11" s="11">
        <f t="shared" si="2"/>
        <v>94</v>
      </c>
    </row>
    <row r="12" spans="1:10" x14ac:dyDescent="0.6">
      <c r="A12" s="9" t="s">
        <v>12</v>
      </c>
      <c r="B12" s="10">
        <v>2.67</v>
      </c>
      <c r="C12" s="10">
        <v>4.9000000000000004</v>
      </c>
      <c r="D12" s="11">
        <v>23</v>
      </c>
      <c r="F12" s="21">
        <f t="shared" si="0"/>
        <v>2.67</v>
      </c>
      <c r="G12" s="22"/>
      <c r="H12" s="23">
        <v>1</v>
      </c>
      <c r="I12" s="24">
        <f t="shared" si="1"/>
        <v>4.9000000000000004</v>
      </c>
      <c r="J12" s="11">
        <f t="shared" si="2"/>
        <v>23</v>
      </c>
    </row>
    <row r="13" spans="1:10" ht="17.25" thickBot="1" x14ac:dyDescent="0.65">
      <c r="A13" s="12" t="s">
        <v>13</v>
      </c>
      <c r="B13" s="13">
        <v>2.5299999999999998</v>
      </c>
      <c r="C13" s="13">
        <v>4.2</v>
      </c>
      <c r="D13" s="14">
        <v>0</v>
      </c>
      <c r="F13" s="25">
        <f t="shared" si="0"/>
        <v>2.5299999999999998</v>
      </c>
      <c r="G13" s="22"/>
      <c r="H13" s="26">
        <v>1</v>
      </c>
      <c r="I13" s="27">
        <f t="shared" si="1"/>
        <v>4.2</v>
      </c>
      <c r="J13" s="14">
        <f t="shared" si="2"/>
        <v>0</v>
      </c>
    </row>
    <row r="14" spans="1:10" ht="17.25" thickBot="1" x14ac:dyDescent="0.65"/>
    <row r="15" spans="1:10" x14ac:dyDescent="0.6">
      <c r="G15" s="28" t="s">
        <v>17</v>
      </c>
      <c r="H15" s="18">
        <f t="array" ref="H15:J17">MMULT(TRANSPOSE(H2:J13),H2:J13)</f>
        <v>12</v>
      </c>
      <c r="I15" s="18">
        <v>58.62</v>
      </c>
      <c r="J15" s="5">
        <v>1484</v>
      </c>
    </row>
    <row r="16" spans="1:10" x14ac:dyDescent="0.6">
      <c r="G16" s="19"/>
      <c r="H16" s="4">
        <v>58.62</v>
      </c>
      <c r="I16" s="4">
        <v>291.23099999999999</v>
      </c>
      <c r="J16" s="1">
        <v>7862.87</v>
      </c>
    </row>
    <row r="17" spans="7:11" ht="17.25" thickBot="1" x14ac:dyDescent="0.65">
      <c r="G17" s="20"/>
      <c r="H17" s="2">
        <v>1484</v>
      </c>
      <c r="I17" s="2">
        <v>7862.87</v>
      </c>
      <c r="J17" s="3">
        <v>392028</v>
      </c>
    </row>
    <row r="18" spans="7:11" ht="17.25" thickBot="1" x14ac:dyDescent="0.65"/>
    <row r="19" spans="7:11" x14ac:dyDescent="0.6">
      <c r="G19" s="28" t="s">
        <v>18</v>
      </c>
      <c r="H19" s="18">
        <f t="array" ref="H19:J21">MINVERSE(H15:J17)</f>
        <v>6.8213404312956003</v>
      </c>
      <c r="I19" s="18">
        <v>-1.4741197634181065</v>
      </c>
      <c r="J19" s="5">
        <v>3.7444847412548506E-3</v>
      </c>
    </row>
    <row r="20" spans="7:11" x14ac:dyDescent="0.6">
      <c r="G20" s="19"/>
      <c r="H20" s="4">
        <v>-1.4741197634181067</v>
      </c>
      <c r="I20" s="4">
        <v>0.32605252340869956</v>
      </c>
      <c r="J20" s="1">
        <v>-9.5940819487917034E-4</v>
      </c>
    </row>
    <row r="21" spans="7:11" ht="17.25" thickBot="1" x14ac:dyDescent="0.65">
      <c r="G21" s="20"/>
      <c r="H21" s="2">
        <v>3.7444847412548524E-3</v>
      </c>
      <c r="I21" s="2">
        <v>-9.5940819487917066E-4</v>
      </c>
      <c r="J21" s="3">
        <v>7.6190643455247684E-6</v>
      </c>
    </row>
    <row r="22" spans="7:11" ht="17.25" thickBot="1" x14ac:dyDescent="0.65"/>
    <row r="23" spans="7:11" x14ac:dyDescent="0.6">
      <c r="G23" s="28" t="s">
        <v>19</v>
      </c>
      <c r="H23" s="5">
        <f t="array" ref="H23:H25">MMULT(H19:J21,MMULT(TRANSPOSE(H2:J13),F2:F13))</f>
        <v>0.99242426885078316</v>
      </c>
    </row>
    <row r="24" spans="7:11" x14ac:dyDescent="0.6">
      <c r="G24" s="19"/>
      <c r="H24" s="1">
        <v>0.34935807676834418</v>
      </c>
    </row>
    <row r="25" spans="7:11" ht="17.25" thickBot="1" x14ac:dyDescent="0.65">
      <c r="G25" s="20"/>
      <c r="H25" s="3">
        <v>1.1870204269742585E-3</v>
      </c>
    </row>
    <row r="26" spans="7:11" ht="17.25" thickBot="1" x14ac:dyDescent="0.65"/>
    <row r="27" spans="7:11" x14ac:dyDescent="0.6">
      <c r="G27" s="28" t="s">
        <v>20</v>
      </c>
      <c r="H27" s="5">
        <f t="array" ref="H27:H38">MMULT(H2:J13,H23:H25)</f>
        <v>2.5680291950760155</v>
      </c>
      <c r="J27" s="28" t="s">
        <v>21</v>
      </c>
      <c r="K27" s="5">
        <f t="array" ref="K27:K38">F2:F13-H27:H38</f>
        <v>-8.8029195076015476E-2</v>
      </c>
    </row>
    <row r="28" spans="7:11" x14ac:dyDescent="0.6">
      <c r="G28" s="19"/>
      <c r="H28" s="1">
        <v>2.2431261836814551</v>
      </c>
      <c r="J28" s="19"/>
      <c r="K28" s="1">
        <v>1.6873816318544677E-2</v>
      </c>
    </row>
    <row r="29" spans="7:11" x14ac:dyDescent="0.6">
      <c r="G29" s="19"/>
      <c r="H29" s="1">
        <v>2.513588845273012</v>
      </c>
      <c r="J29" s="19"/>
      <c r="K29" s="1">
        <v>-4.3588845273011767E-2</v>
      </c>
    </row>
    <row r="30" spans="7:11" x14ac:dyDescent="0.6">
      <c r="G30" s="19"/>
      <c r="H30" s="1">
        <v>2.8266492812091633</v>
      </c>
      <c r="J30" s="19"/>
      <c r="K30" s="1">
        <v>-5.6649281209163238E-2</v>
      </c>
    </row>
    <row r="31" spans="7:11" x14ac:dyDescent="0.6">
      <c r="G31" s="19"/>
      <c r="H31" s="1">
        <v>3.1016852117802327</v>
      </c>
      <c r="J31" s="19"/>
      <c r="K31" s="1">
        <v>-0.1116852117802325</v>
      </c>
    </row>
    <row r="32" spans="7:11" x14ac:dyDescent="0.6">
      <c r="G32" s="19"/>
      <c r="H32" s="1">
        <v>3.0989493225789437</v>
      </c>
      <c r="J32" s="19"/>
      <c r="K32" s="1">
        <v>-4.894932257894391E-2</v>
      </c>
    </row>
    <row r="33" spans="7:11" x14ac:dyDescent="0.6">
      <c r="G33" s="19"/>
      <c r="H33" s="1">
        <v>3.2654818078121082</v>
      </c>
      <c r="J33" s="19"/>
      <c r="K33" s="1">
        <v>-8.5481807812108013E-2</v>
      </c>
    </row>
    <row r="34" spans="7:11" x14ac:dyDescent="0.6">
      <c r="G34" s="19"/>
      <c r="H34" s="1">
        <v>3.420898597311735</v>
      </c>
      <c r="J34" s="19"/>
      <c r="K34" s="1">
        <v>3.9101402688265008E-2</v>
      </c>
    </row>
    <row r="35" spans="7:11" x14ac:dyDescent="0.6">
      <c r="G35" s="19"/>
      <c r="H35" s="1">
        <v>2.8563800495061873</v>
      </c>
      <c r="J35" s="19"/>
      <c r="K35" s="1">
        <v>0.17361995049381251</v>
      </c>
    </row>
    <row r="36" spans="7:11" x14ac:dyDescent="0.6">
      <c r="G36" s="19"/>
      <c r="H36" s="1">
        <v>3.0639029996567744</v>
      </c>
      <c r="J36" s="19"/>
      <c r="K36" s="1">
        <v>0.19609700034322541</v>
      </c>
    </row>
    <row r="37" spans="7:11" x14ac:dyDescent="0.6">
      <c r="G37" s="19"/>
      <c r="H37" s="1">
        <v>2.7315803148360778</v>
      </c>
      <c r="J37" s="19"/>
      <c r="K37" s="1">
        <v>-6.1580314836077843E-2</v>
      </c>
    </row>
    <row r="38" spans="7:11" ht="17.25" thickBot="1" x14ac:dyDescent="0.65">
      <c r="G38" s="20"/>
      <c r="H38" s="3">
        <v>2.4597281912778288</v>
      </c>
      <c r="J38" s="20"/>
      <c r="K38" s="3">
        <v>7.0271808722170981E-2</v>
      </c>
    </row>
    <row r="40" spans="7:11" x14ac:dyDescent="0.6">
      <c r="J40" s="15" t="s">
        <v>22</v>
      </c>
      <c r="K40">
        <f t="array" ref="K40">MMULT(TRANSPOSE(K27:K38),K27:K38)</f>
        <v>0.11417685825646222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CB3C-B9D2-4657-8C5F-1B206C0C589A}">
  <dimension ref="A1:O22"/>
  <sheetViews>
    <sheetView workbookViewId="0">
      <selection activeCell="F21" sqref="F21"/>
    </sheetView>
  </sheetViews>
  <sheetFormatPr defaultRowHeight="16.899999999999999" x14ac:dyDescent="0.6"/>
  <sheetData>
    <row r="1" spans="1:15" x14ac:dyDescent="0.6">
      <c r="A1" s="6"/>
      <c r="B1" s="7" t="s">
        <v>1</v>
      </c>
      <c r="C1" s="7" t="s">
        <v>0</v>
      </c>
      <c r="D1" s="8" t="s">
        <v>14</v>
      </c>
      <c r="G1" t="s">
        <v>23</v>
      </c>
    </row>
    <row r="2" spans="1:15" ht="17.25" thickBot="1" x14ac:dyDescent="0.65">
      <c r="A2" s="9" t="s">
        <v>2</v>
      </c>
      <c r="B2" s="10">
        <v>2.48</v>
      </c>
      <c r="C2" s="10">
        <v>4.51</v>
      </c>
      <c r="D2" s="11">
        <v>0</v>
      </c>
    </row>
    <row r="3" spans="1:15" x14ac:dyDescent="0.6">
      <c r="A3" s="9" t="s">
        <v>3</v>
      </c>
      <c r="B3" s="10">
        <v>2.2599999999999998</v>
      </c>
      <c r="C3" s="10">
        <v>3.58</v>
      </c>
      <c r="D3" s="11">
        <v>0</v>
      </c>
      <c r="G3" s="32" t="s">
        <v>24</v>
      </c>
      <c r="H3" s="32"/>
    </row>
    <row r="4" spans="1:15" x14ac:dyDescent="0.6">
      <c r="A4" s="9" t="s">
        <v>4</v>
      </c>
      <c r="B4" s="10">
        <v>2.4700000000000002</v>
      </c>
      <c r="C4" s="10">
        <v>4.3099999999999996</v>
      </c>
      <c r="D4" s="11">
        <v>13</v>
      </c>
      <c r="G4" s="29" t="s">
        <v>25</v>
      </c>
      <c r="H4" s="29">
        <v>0.96148884997902617</v>
      </c>
    </row>
    <row r="5" spans="1:15" x14ac:dyDescent="0.6">
      <c r="A5" s="9" t="s">
        <v>5</v>
      </c>
      <c r="B5" s="10">
        <v>2.77</v>
      </c>
      <c r="C5" s="10">
        <v>5.0599999999999996</v>
      </c>
      <c r="D5" s="11">
        <v>56</v>
      </c>
      <c r="G5" s="29" t="s">
        <v>26</v>
      </c>
      <c r="H5" s="29">
        <v>0.92446080863399038</v>
      </c>
    </row>
    <row r="6" spans="1:15" x14ac:dyDescent="0.6">
      <c r="A6" s="9" t="s">
        <v>6</v>
      </c>
      <c r="B6" s="10">
        <v>2.99</v>
      </c>
      <c r="C6" s="10">
        <v>5.64</v>
      </c>
      <c r="D6" s="11">
        <v>117</v>
      </c>
      <c r="G6" s="29" t="s">
        <v>27</v>
      </c>
      <c r="H6" s="29">
        <v>0.90767432166376594</v>
      </c>
    </row>
    <row r="7" spans="1:15" x14ac:dyDescent="0.6">
      <c r="A7" s="9" t="s">
        <v>7</v>
      </c>
      <c r="B7" s="10">
        <v>3.05</v>
      </c>
      <c r="C7" s="10">
        <v>4.99</v>
      </c>
      <c r="D7" s="11">
        <v>306</v>
      </c>
      <c r="G7" s="29" t="s">
        <v>28</v>
      </c>
      <c r="H7" s="29">
        <v>0.11263355443228874</v>
      </c>
    </row>
    <row r="8" spans="1:15" ht="17.25" thickBot="1" x14ac:dyDescent="0.65">
      <c r="A8" s="9" t="s">
        <v>8</v>
      </c>
      <c r="B8" s="10">
        <v>3.18</v>
      </c>
      <c r="C8" s="10">
        <v>5.29</v>
      </c>
      <c r="D8" s="11">
        <v>358</v>
      </c>
      <c r="G8" s="30" t="s">
        <v>29</v>
      </c>
      <c r="H8" s="30">
        <v>12</v>
      </c>
    </row>
    <row r="9" spans="1:15" x14ac:dyDescent="0.6">
      <c r="A9" s="9" t="s">
        <v>9</v>
      </c>
      <c r="B9" s="10">
        <v>3.46</v>
      </c>
      <c r="C9" s="10">
        <v>5.83</v>
      </c>
      <c r="D9" s="11">
        <v>330</v>
      </c>
    </row>
    <row r="10" spans="1:15" ht="17.25" thickBot="1" x14ac:dyDescent="0.65">
      <c r="A10" s="9" t="s">
        <v>10</v>
      </c>
      <c r="B10" s="10">
        <v>3.03</v>
      </c>
      <c r="C10" s="10">
        <v>4.7</v>
      </c>
      <c r="D10" s="11">
        <v>187</v>
      </c>
      <c r="G10" t="s">
        <v>30</v>
      </c>
    </row>
    <row r="11" spans="1:15" x14ac:dyDescent="0.6">
      <c r="A11" s="9" t="s">
        <v>11</v>
      </c>
      <c r="B11" s="10">
        <v>3.26</v>
      </c>
      <c r="C11" s="10">
        <v>5.61</v>
      </c>
      <c r="D11" s="11">
        <v>94</v>
      </c>
      <c r="G11" s="31"/>
      <c r="H11" s="31" t="s">
        <v>35</v>
      </c>
      <c r="I11" s="31" t="s">
        <v>36</v>
      </c>
      <c r="J11" s="31" t="s">
        <v>37</v>
      </c>
      <c r="K11" s="31" t="s">
        <v>38</v>
      </c>
      <c r="L11" s="31" t="s">
        <v>39</v>
      </c>
    </row>
    <row r="12" spans="1:15" x14ac:dyDescent="0.6">
      <c r="A12" s="9" t="s">
        <v>12</v>
      </c>
      <c r="B12" s="10">
        <v>2.67</v>
      </c>
      <c r="C12" s="10">
        <v>4.9000000000000004</v>
      </c>
      <c r="D12" s="11">
        <v>23</v>
      </c>
      <c r="G12" s="29" t="s">
        <v>31</v>
      </c>
      <c r="H12" s="29">
        <v>2</v>
      </c>
      <c r="I12" s="29">
        <v>1.3973148084102047</v>
      </c>
      <c r="J12" s="29">
        <v>0.69865740420510236</v>
      </c>
      <c r="K12" s="29">
        <v>55.071725863415395</v>
      </c>
      <c r="L12" s="29">
        <v>8.9490202664542763E-6</v>
      </c>
    </row>
    <row r="13" spans="1:15" ht="17.25" thickBot="1" x14ac:dyDescent="0.65">
      <c r="A13" s="12" t="s">
        <v>13</v>
      </c>
      <c r="B13" s="13">
        <v>2.5299999999999998</v>
      </c>
      <c r="C13" s="13">
        <v>4.2</v>
      </c>
      <c r="D13" s="14">
        <v>0</v>
      </c>
      <c r="G13" s="29" t="s">
        <v>32</v>
      </c>
      <c r="H13" s="29">
        <v>9</v>
      </c>
      <c r="I13" s="29">
        <v>0.11417685825646216</v>
      </c>
      <c r="J13" s="29">
        <v>1.2686317584051351E-2</v>
      </c>
      <c r="K13" s="29"/>
      <c r="L13" s="29"/>
    </row>
    <row r="14" spans="1:15" ht="17.25" thickBot="1" x14ac:dyDescent="0.65">
      <c r="G14" s="30" t="s">
        <v>33</v>
      </c>
      <c r="H14" s="30">
        <v>11</v>
      </c>
      <c r="I14" s="30">
        <v>1.5114916666666669</v>
      </c>
      <c r="J14" s="30"/>
      <c r="K14" s="30"/>
      <c r="L14" s="30"/>
    </row>
    <row r="15" spans="1:15" ht="17.25" thickBot="1" x14ac:dyDescent="0.65"/>
    <row r="16" spans="1:15" x14ac:dyDescent="0.6">
      <c r="G16" s="31"/>
      <c r="H16" s="31" t="s">
        <v>40</v>
      </c>
      <c r="I16" s="31" t="s">
        <v>28</v>
      </c>
      <c r="J16" s="31" t="s">
        <v>41</v>
      </c>
      <c r="K16" s="31" t="s">
        <v>42</v>
      </c>
      <c r="L16" s="31" t="s">
        <v>43</v>
      </c>
      <c r="M16" s="31" t="s">
        <v>44</v>
      </c>
      <c r="N16" s="31" t="s">
        <v>45</v>
      </c>
      <c r="O16" s="31" t="s">
        <v>46</v>
      </c>
    </row>
    <row r="17" spans="6:15" x14ac:dyDescent="0.6">
      <c r="F17" s="15"/>
      <c r="G17" s="29" t="s">
        <v>34</v>
      </c>
      <c r="H17" s="29">
        <v>0.99242426885072277</v>
      </c>
      <c r="I17" s="29">
        <v>0.29417289314338041</v>
      </c>
      <c r="J17" s="29">
        <v>3.3736088265855733</v>
      </c>
      <c r="K17" s="29">
        <v>8.209817377772162E-3</v>
      </c>
      <c r="L17" s="29">
        <v>0.3269589515253537</v>
      </c>
      <c r="M17" s="29">
        <v>1.6578895861760918</v>
      </c>
      <c r="N17" s="29">
        <v>0.3269589515253537</v>
      </c>
      <c r="O17" s="29">
        <v>1.6578895861760918</v>
      </c>
    </row>
    <row r="18" spans="6:15" x14ac:dyDescent="0.6">
      <c r="F18" s="15"/>
      <c r="G18" s="29" t="s">
        <v>47</v>
      </c>
      <c r="H18" s="29">
        <v>0.34935807676836556</v>
      </c>
      <c r="I18" s="29">
        <v>6.4314896105366934E-2</v>
      </c>
      <c r="J18" s="29">
        <v>5.4319931761378122</v>
      </c>
      <c r="K18" s="29">
        <v>4.15291270742919E-4</v>
      </c>
      <c r="L18" s="29">
        <v>0.20386767386898735</v>
      </c>
      <c r="M18" s="29">
        <v>0.49484847966774376</v>
      </c>
      <c r="N18" s="29">
        <v>0.20386767386898735</v>
      </c>
      <c r="O18" s="29">
        <v>0.49484847966774376</v>
      </c>
    </row>
    <row r="19" spans="6:15" ht="17.25" thickBot="1" x14ac:dyDescent="0.65">
      <c r="F19" s="15"/>
      <c r="G19" s="30" t="s">
        <v>48</v>
      </c>
      <c r="H19" s="30">
        <v>1.1870204269742207E-3</v>
      </c>
      <c r="I19" s="30">
        <v>3.1089848822509565E-4</v>
      </c>
      <c r="J19" s="30">
        <v>3.8180321614005353</v>
      </c>
      <c r="K19" s="30">
        <v>4.1022738054233322E-3</v>
      </c>
      <c r="L19" s="30">
        <v>4.8371918493268708E-4</v>
      </c>
      <c r="M19" s="30">
        <v>1.8903216690157544E-3</v>
      </c>
      <c r="N19" s="30">
        <v>4.8371918493268708E-4</v>
      </c>
      <c r="O19" s="30">
        <v>1.8903216690157544E-3</v>
      </c>
    </row>
    <row r="20" spans="6:15" x14ac:dyDescent="0.6">
      <c r="H20" s="15" t="s">
        <v>49</v>
      </c>
      <c r="K20" s="15" t="s">
        <v>52</v>
      </c>
    </row>
    <row r="21" spans="6:15" x14ac:dyDescent="0.6">
      <c r="H21" s="15" t="s">
        <v>50</v>
      </c>
    </row>
    <row r="22" spans="6:15" x14ac:dyDescent="0.6">
      <c r="H22" s="1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한지훈</cp:lastModifiedBy>
  <cp:revision>1</cp:revision>
  <dcterms:created xsi:type="dcterms:W3CDTF">2019-10-09T00:00:00Z</dcterms:created>
  <dcterms:modified xsi:type="dcterms:W3CDTF">2023-11-27T07:46:58Z</dcterms:modified>
  <cp:version>1100.0100.01</cp:version>
</cp:coreProperties>
</file>