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24" windowWidth="19392" windowHeight="8712"/>
  </bookViews>
  <sheets>
    <sheet name="Summary" sheetId="3" r:id="rId1"/>
    <sheet name="Water - vs e_strap" sheetId="1" r:id="rId2"/>
    <sheet name="K_D = 132.72 vs e_strap" sheetId="2" r:id="rId3"/>
  </sheets>
  <calcPr calcId="145621"/>
</workbook>
</file>

<file path=xl/calcChain.xml><?xml version="1.0" encoding="utf-8"?>
<calcChain xmlns="http://schemas.openxmlformats.org/spreadsheetml/2006/main">
  <c r="W3" i="3" l="1"/>
  <c r="X3" i="3"/>
  <c r="Y3" i="3"/>
  <c r="Z3" i="3"/>
  <c r="W4" i="3"/>
  <c r="X4" i="3"/>
  <c r="Y4" i="3"/>
  <c r="Z4" i="3"/>
  <c r="W5" i="3"/>
  <c r="X5" i="3"/>
  <c r="Y5" i="3"/>
  <c r="Z5" i="3"/>
  <c r="W6" i="3"/>
  <c r="X6" i="3"/>
  <c r="Y6" i="3"/>
  <c r="Z6" i="3"/>
  <c r="W8" i="3"/>
  <c r="X8" i="3"/>
  <c r="Y8" i="3"/>
  <c r="Z8" i="3"/>
  <c r="W9" i="3"/>
  <c r="X9" i="3"/>
  <c r="Y9" i="3"/>
  <c r="Z9" i="3"/>
  <c r="W11" i="3"/>
  <c r="X11" i="3"/>
  <c r="Y11" i="3"/>
  <c r="Z11" i="3"/>
  <c r="W12" i="3"/>
  <c r="X12" i="3"/>
  <c r="Y12" i="3"/>
  <c r="Z12" i="3"/>
  <c r="W14" i="3"/>
  <c r="X14" i="3"/>
  <c r="Y14" i="3"/>
  <c r="Z14" i="3"/>
  <c r="W15" i="3"/>
  <c r="X15" i="3"/>
  <c r="Y15" i="3"/>
  <c r="Z15" i="3"/>
  <c r="V4" i="3"/>
  <c r="V5" i="3"/>
  <c r="V6" i="3"/>
  <c r="V8" i="3"/>
  <c r="V9" i="3"/>
  <c r="V11" i="3"/>
  <c r="V12" i="3"/>
  <c r="V14" i="3"/>
  <c r="V15" i="3"/>
  <c r="V3" i="3"/>
</calcChain>
</file>

<file path=xl/sharedStrings.xml><?xml version="1.0" encoding="utf-8"?>
<sst xmlns="http://schemas.openxmlformats.org/spreadsheetml/2006/main" count="118" uniqueCount="92">
  <si>
    <t>e_strap [mm]</t>
  </si>
  <si>
    <t>Z(1,1) [] - Freq='0.05GHz'</t>
  </si>
  <si>
    <t>Z(2,1) [] - Freq='0.05GHz'</t>
  </si>
  <si>
    <t>1.22018632715613 + 24.1426937398296i</t>
  </si>
  <si>
    <t>1.10717760168831 + 4.64392573990025i</t>
  </si>
  <si>
    <t>1.14197427149265 + 23.2356142394456i</t>
  </si>
  <si>
    <t>1.03567906153539 + 4.42549225600974i</t>
  </si>
  <si>
    <t>1.11928263166552 + 22.981004008405i</t>
  </si>
  <si>
    <t>1.01550121088921 + 4.39362233264762i</t>
  </si>
  <si>
    <t>1.00315214672005 + 21.3867355192748i</t>
  </si>
  <si>
    <t>0.910954806574819 + 4.15002023668247i</t>
  </si>
  <si>
    <t>0.982390003009592 + 21.1323329246514i</t>
  </si>
  <si>
    <t>0.893467581227196 + 4.07244699243998i</t>
  </si>
  <si>
    <t>0.965767658928234 + 20.8972145734053i</t>
  </si>
  <si>
    <t>0.874958122684915 + 4.02541735162136i</t>
  </si>
  <si>
    <t>0.951986690071421 + 20.6820659334476i</t>
  </si>
  <si>
    <t>0.866707769069693 + 3.99198806405164i</t>
  </si>
  <si>
    <t>0.920968261940303 + 20.2550239055078i</t>
  </si>
  <si>
    <t>0.835457946591278 + 3.91766402116569i</t>
  </si>
  <si>
    <t>0.904380629637442 + 20.0487364506334i</t>
  </si>
  <si>
    <t>0.822996999945153 + 3.87222367624961i</t>
  </si>
  <si>
    <t>0.89424703377851 + 19.8650771373564i</t>
  </si>
  <si>
    <t>0.813043969737733 + 3.8366043932196i</t>
  </si>
  <si>
    <t>Aperture Power [W]</t>
  </si>
  <si>
    <t>Ra</t>
  </si>
  <si>
    <t>I_left</t>
  </si>
  <si>
    <t>I_right</t>
  </si>
  <si>
    <t>2.07728578995238 + 24.7709293003484i</t>
  </si>
  <si>
    <t>1.70192822036652 + 4.59353037767522i</t>
  </si>
  <si>
    <t>1.82705330731468 + 22.9559258008469i</t>
  </si>
  <si>
    <t>1.49347702715989 + 4.17952057339888i</t>
  </si>
  <si>
    <t>1.67524524194501 + 21.8217227609529i</t>
  </si>
  <si>
    <t>1.36661537506797 + 4.00296361343815i</t>
  </si>
  <si>
    <t>1.52278913300803 + 20.6519660758249i</t>
  </si>
  <si>
    <t>1.24961176257278 + 3.81155819128077i</t>
  </si>
  <si>
    <t>Power aperture</t>
  </si>
  <si>
    <t>ANTITER 10e18</t>
  </si>
  <si>
    <t>Z(1,1)</t>
  </si>
  <si>
    <t xml:space="preserve">Z(2,1) </t>
  </si>
  <si>
    <t>2.62 + i22.39</t>
  </si>
  <si>
    <t>1.92 + i2.08</t>
  </si>
  <si>
    <t>Ra [Ohm/m]</t>
  </si>
  <si>
    <t>I1 [A]</t>
  </si>
  <si>
    <t>I2 [A]</t>
  </si>
  <si>
    <t>2.08+24.8i</t>
  </si>
  <si>
    <t>1.7+4.48i</t>
  </si>
  <si>
    <t>sheet</t>
  </si>
  <si>
    <t>2.05+24.69i</t>
  </si>
  <si>
    <t>1.70+4.39i</t>
  </si>
  <si>
    <t>ANTITER water</t>
  </si>
  <si>
    <t>1.167+24.585i</t>
  </si>
  <si>
    <t>1.061+4.105i</t>
  </si>
  <si>
    <t>1.241+24.42i</t>
  </si>
  <si>
    <t>1.13+4.67i</t>
  </si>
  <si>
    <t>1.09+4.588i</t>
  </si>
  <si>
    <t>1.210+24.61i</t>
  </si>
  <si>
    <t>Ne [10^18 m^-3]</t>
  </si>
  <si>
    <t>Constant density</t>
  </si>
  <si>
    <t>HFSS</t>
  </si>
  <si>
    <t>ANTITER</t>
  </si>
  <si>
    <t>-</t>
  </si>
  <si>
    <t>S</t>
  </si>
  <si>
    <t>D</t>
  </si>
  <si>
    <t>P</t>
  </si>
  <si>
    <t>Stix Tensor Element for B=3T</t>
  </si>
  <si>
    <t>Water</t>
  </si>
  <si>
    <t>Comment</t>
  </si>
  <si>
    <t>Sheet-straps model + ad-hoc losses</t>
  </si>
  <si>
    <t>Equivalent Dielectric Permittivity</t>
  </si>
  <si>
    <t>1e15 to 5e18</t>
  </si>
  <si>
    <t>Re Z11</t>
  </si>
  <si>
    <t>Im Z11</t>
  </si>
  <si>
    <t>Re Z21</t>
  </si>
  <si>
    <t>Im Z21</t>
  </si>
  <si>
    <t>Re Z11 [Ohm]</t>
  </si>
  <si>
    <t>Re Z21 [Ohm]</t>
  </si>
  <si>
    <t>1 to 132.72</t>
  </si>
  <si>
    <t>1 to 66.86</t>
  </si>
  <si>
    <t>Im Z21 [Ohm]</t>
  </si>
  <si>
    <t>Relative difference vs ANTITER in %</t>
  </si>
  <si>
    <t>Inhomo. plasma and own PML</t>
  </si>
  <si>
    <t>1e15 to 10e18</t>
  </si>
  <si>
    <t>Inhomo. dielectric and own PML</t>
  </si>
  <si>
    <t>Inhomo. dielectric and radiation BC</t>
  </si>
  <si>
    <t>0.98 to -78.6</t>
  </si>
  <si>
    <t>0 to 144.7</t>
  </si>
  <si>
    <t>"-31 to -161278"</t>
  </si>
  <si>
    <t>--</t>
  </si>
  <si>
    <t>0.98 to -158</t>
  </si>
  <si>
    <t>0 to 964</t>
  </si>
  <si>
    <t>"-31 to -322557"</t>
  </si>
  <si>
    <t>Solved elements for dS=1e-3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</si>
</sst>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8" fillId="0" borderId="0" xfId="0" applyFont="1"/>
    <xf numFmtId="0" fontId="19" fillId="0" borderId="0" xfId="0" applyFont="1" applyAlignment="1">
      <alignment vertical="center"/>
    </xf>
    <xf numFmtId="0" fontId="0" fillId="3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7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1e15 to 5e18</c:v>
          </c:tx>
          <c:invertIfNegative val="0"/>
          <c:val>
            <c:numRef>
              <c:f>(Summary!$H$9,Summary!$P$9,Summary!$I$9,Summary!$Q$9,Summary!$J$9,Summary!$R$9,Summary!$K$9,Summary!$S$9,Summary!$L$9,Summary!$T$9)</c:f>
              <c:numCache>
                <c:formatCode>General</c:formatCode>
                <c:ptCount val="10"/>
                <c:pt idx="0">
                  <c:v>9.4E-2</c:v>
                </c:pt>
                <c:pt idx="1">
                  <c:v>9.6000000000000002E-2</c:v>
                </c:pt>
                <c:pt idx="2">
                  <c:v>0.33100000000000002</c:v>
                </c:pt>
                <c:pt idx="3">
                  <c:v>0.32</c:v>
                </c:pt>
                <c:pt idx="4">
                  <c:v>23.724</c:v>
                </c:pt>
                <c:pt idx="5">
                  <c:v>23.13</c:v>
                </c:pt>
                <c:pt idx="6">
                  <c:v>0.314</c:v>
                </c:pt>
                <c:pt idx="7">
                  <c:v>0.31</c:v>
                </c:pt>
                <c:pt idx="8">
                  <c:v>4.0519999999999996</c:v>
                </c:pt>
                <c:pt idx="9">
                  <c:v>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0464"/>
        <c:axId val="192368640"/>
      </c:barChart>
      <c:catAx>
        <c:axId val="1923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68640"/>
        <c:crosses val="autoZero"/>
        <c:auto val="1"/>
        <c:lblAlgn val="ctr"/>
        <c:lblOffset val="100"/>
        <c:noMultiLvlLbl val="0"/>
      </c:catAx>
      <c:valAx>
        <c:axId val="1923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233573928258969"/>
          <c:y val="0.17602504078882031"/>
          <c:w val="0.74796981627296588"/>
          <c:h val="0.69761615946655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'Water - vs e_strap'!$E$4</c:f>
              <c:strCache>
                <c:ptCount val="1"/>
                <c:pt idx="0">
                  <c:v>Ra</c:v>
                </c:pt>
              </c:strCache>
            </c:strRef>
          </c:tx>
          <c:xVal>
            <c:numRef>
              <c:f>'Water - vs e_strap'!$A$7:$A$24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'Water - vs e_strap'!$E$7:$E$24</c:f>
              <c:numCache>
                <c:formatCode>General</c:formatCode>
                <c:ptCount val="18"/>
                <c:pt idx="1">
                  <c:v>0.47803471573921702</c:v>
                </c:pt>
                <c:pt idx="3">
                  <c:v>0.45461647614803202</c:v>
                </c:pt>
                <c:pt idx="4">
                  <c:v>0.44072839552939402</c:v>
                </c:pt>
                <c:pt idx="10">
                  <c:v>0.38500887685379298</c:v>
                </c:pt>
                <c:pt idx="11">
                  <c:v>0.38693675382154402</c:v>
                </c:pt>
                <c:pt idx="12">
                  <c:v>0.379990356746578</c:v>
                </c:pt>
                <c:pt idx="13">
                  <c:v>0.36428180515819197</c:v>
                </c:pt>
                <c:pt idx="15">
                  <c:v>0.36674114235586802</c:v>
                </c:pt>
                <c:pt idx="16">
                  <c:v>0.36100928415446498</c:v>
                </c:pt>
                <c:pt idx="17">
                  <c:v>0.34458359944530198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8816"/>
        <c:axId val="193300352"/>
      </c:scatterChart>
      <c:valAx>
        <c:axId val="1932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00352"/>
        <c:crosses val="autoZero"/>
        <c:crossBetween val="midCat"/>
      </c:valAx>
      <c:valAx>
        <c:axId val="1933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9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18</xdr:row>
      <xdr:rowOff>26670</xdr:rowOff>
    </xdr:from>
    <xdr:to>
      <xdr:col>18</xdr:col>
      <xdr:colOff>281940</xdr:colOff>
      <xdr:row>33</xdr:row>
      <xdr:rowOff>26670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3147060</xdr:colOff>
      <xdr:row>25</xdr:row>
      <xdr:rowOff>163830</xdr:rowOff>
    </xdr:from>
    <xdr:to>
      <xdr:col>4</xdr:col>
      <xdr:colOff>647700</xdr:colOff>
      <xdr:row>40</xdr:row>
      <xdr:rowOff>163830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H12" sqref="H12"/>
    </sheetView>
  </sheetViews>
  <sheetFormatPr baseColWidth="10" defaultRowHeight="14.4" x14ac:dyDescent="0.3"/>
  <cols>
    <col min="2" max="2" width="8.109375" customWidth="1"/>
    <col min="3" max="3" width="7.6640625" customWidth="1"/>
    <col min="4" max="4" width="8.33203125" customWidth="1"/>
    <col min="5" max="5" width="9.33203125" customWidth="1"/>
    <col min="6" max="6" width="7.88671875" customWidth="1"/>
    <col min="7" max="7" width="1.33203125" style="5" customWidth="1"/>
    <col min="8" max="8" width="7.5546875" customWidth="1"/>
    <col min="9" max="9" width="8.44140625" customWidth="1"/>
    <col min="10" max="10" width="9" customWidth="1"/>
    <col min="11" max="11" width="7.6640625" customWidth="1"/>
    <col min="12" max="12" width="7.21875" customWidth="1"/>
    <col min="13" max="13" width="8.6640625" customWidth="1"/>
    <col min="14" max="14" width="10.88671875" customWidth="1"/>
    <col min="15" max="15" width="1.109375" style="13" customWidth="1"/>
    <col min="16" max="16" width="6.77734375" customWidth="1"/>
    <col min="17" max="17" width="7.88671875" customWidth="1"/>
    <col min="18" max="18" width="7.77734375" customWidth="1"/>
    <col min="19" max="19" width="5.33203125" customWidth="1"/>
    <col min="20" max="20" width="6.44140625" customWidth="1"/>
    <col min="21" max="21" width="1" style="5" customWidth="1"/>
    <col min="22" max="22" width="13.21875" style="6" bestFit="1" customWidth="1"/>
    <col min="23" max="23" width="13.21875" bestFit="1" customWidth="1"/>
    <col min="24" max="24" width="12.5546875" bestFit="1" customWidth="1"/>
    <col min="25" max="25" width="13.21875" bestFit="1" customWidth="1"/>
    <col min="26" max="26" width="13.5546875" bestFit="1" customWidth="1"/>
  </cols>
  <sheetData>
    <row r="1" spans="1:26" x14ac:dyDescent="0.3">
      <c r="C1" s="22" t="s">
        <v>64</v>
      </c>
      <c r="D1" s="22"/>
      <c r="E1" s="22"/>
      <c r="H1" s="20" t="s">
        <v>58</v>
      </c>
      <c r="I1" s="20"/>
      <c r="J1" s="20"/>
      <c r="K1" s="20"/>
      <c r="L1" s="20"/>
      <c r="M1" s="20"/>
      <c r="N1" s="20"/>
      <c r="O1" s="10"/>
      <c r="P1" s="21" t="s">
        <v>59</v>
      </c>
      <c r="Q1" s="21"/>
      <c r="R1" s="21"/>
      <c r="S1" s="21"/>
      <c r="T1" s="21"/>
      <c r="V1" s="19" t="s">
        <v>79</v>
      </c>
      <c r="W1" s="19"/>
      <c r="X1" s="19"/>
      <c r="Y1" s="19"/>
      <c r="Z1" s="19"/>
    </row>
    <row r="2" spans="1:26" s="8" customFormat="1" ht="57.6" x14ac:dyDescent="0.3">
      <c r="B2" s="14" t="s">
        <v>56</v>
      </c>
      <c r="C2" s="8" t="s">
        <v>61</v>
      </c>
      <c r="D2" s="8" t="s">
        <v>62</v>
      </c>
      <c r="E2" s="8" t="s">
        <v>63</v>
      </c>
      <c r="F2" s="14" t="s">
        <v>68</v>
      </c>
      <c r="G2" s="9"/>
      <c r="H2" s="8" t="s">
        <v>41</v>
      </c>
      <c r="I2" s="8" t="s">
        <v>74</v>
      </c>
      <c r="J2" s="8" t="s">
        <v>71</v>
      </c>
      <c r="K2" s="8" t="s">
        <v>75</v>
      </c>
      <c r="L2" s="8" t="s">
        <v>73</v>
      </c>
      <c r="M2" s="8" t="s">
        <v>91</v>
      </c>
      <c r="N2" s="8" t="s">
        <v>66</v>
      </c>
      <c r="O2" s="11"/>
      <c r="P2" s="8" t="s">
        <v>41</v>
      </c>
      <c r="Q2" s="8" t="s">
        <v>74</v>
      </c>
      <c r="R2" s="8" t="s">
        <v>71</v>
      </c>
      <c r="S2" s="8" t="s">
        <v>75</v>
      </c>
      <c r="T2" s="8" t="s">
        <v>78</v>
      </c>
      <c r="U2" s="9"/>
      <c r="V2" s="8" t="s">
        <v>24</v>
      </c>
      <c r="W2" s="8" t="s">
        <v>70</v>
      </c>
      <c r="X2" s="8" t="s">
        <v>71</v>
      </c>
      <c r="Y2" s="8" t="s">
        <v>72</v>
      </c>
      <c r="Z2" s="8" t="s">
        <v>73</v>
      </c>
    </row>
    <row r="3" spans="1:26" x14ac:dyDescent="0.3">
      <c r="A3" s="7" t="s">
        <v>65</v>
      </c>
      <c r="B3" t="s">
        <v>60</v>
      </c>
      <c r="C3" t="s">
        <v>60</v>
      </c>
      <c r="D3" t="s">
        <v>60</v>
      </c>
      <c r="E3" t="s">
        <v>60</v>
      </c>
      <c r="F3" s="6">
        <v>81</v>
      </c>
      <c r="H3" s="6">
        <v>0.51</v>
      </c>
      <c r="I3" s="6">
        <v>1.212</v>
      </c>
      <c r="J3" s="6">
        <v>24.61</v>
      </c>
      <c r="K3" s="6">
        <v>1.093</v>
      </c>
      <c r="L3" s="6">
        <v>4.5890000000000004</v>
      </c>
      <c r="M3" s="6">
        <v>63842</v>
      </c>
      <c r="N3" s="18" t="s">
        <v>67</v>
      </c>
      <c r="O3" s="12"/>
      <c r="P3" s="6">
        <v>0.53</v>
      </c>
      <c r="Q3" s="6">
        <v>1.167</v>
      </c>
      <c r="R3" s="6">
        <v>24.59</v>
      </c>
      <c r="S3" s="6">
        <v>1.0609999999999999</v>
      </c>
      <c r="T3" s="6">
        <v>4.1100000000000003</v>
      </c>
      <c r="V3" s="17">
        <f>ABS(H3-P3)/P3*100</f>
        <v>3.7735849056603805</v>
      </c>
      <c r="W3" s="17">
        <f t="shared" ref="W3:Z15" si="0">ABS(I3-Q3)/Q3*100</f>
        <v>3.8560411311053922</v>
      </c>
      <c r="X3" s="17">
        <f t="shared" si="0"/>
        <v>8.1333875559168656E-2</v>
      </c>
      <c r="Y3" s="17">
        <f t="shared" si="0"/>
        <v>3.0160226201696538</v>
      </c>
      <c r="Z3" s="17">
        <f t="shared" si="0"/>
        <v>11.654501216545013</v>
      </c>
    </row>
    <row r="4" spans="1:26" x14ac:dyDescent="0.3">
      <c r="A4" s="18" t="s">
        <v>57</v>
      </c>
      <c r="B4">
        <v>1</v>
      </c>
      <c r="C4">
        <v>-14.9</v>
      </c>
      <c r="D4">
        <v>28.9</v>
      </c>
      <c r="E4">
        <v>-32255</v>
      </c>
      <c r="F4" s="6">
        <v>14.17</v>
      </c>
      <c r="H4" s="6">
        <v>7.0000000000000001E-3</v>
      </c>
      <c r="I4" s="6">
        <v>0.23799999999999999</v>
      </c>
      <c r="J4" s="6">
        <v>23.86</v>
      </c>
      <c r="K4" s="6">
        <v>0.23599999999999999</v>
      </c>
      <c r="L4" s="6">
        <v>4.32</v>
      </c>
      <c r="M4" s="6"/>
      <c r="N4" s="18"/>
      <c r="O4" s="12"/>
      <c r="P4" s="6">
        <v>1.7000000000000001E-2</v>
      </c>
      <c r="Q4" s="6">
        <v>0.218</v>
      </c>
      <c r="R4" s="6">
        <v>23.31</v>
      </c>
      <c r="S4" s="6">
        <v>0.215</v>
      </c>
      <c r="T4" s="6">
        <v>3.42</v>
      </c>
      <c r="V4" s="17">
        <f t="shared" ref="V4:V15" si="1">ABS(H4-P4)/P4*100</f>
        <v>58.82352941176471</v>
      </c>
      <c r="W4" s="17">
        <f t="shared" si="0"/>
        <v>9.1743119266054993</v>
      </c>
      <c r="X4" s="17">
        <f t="shared" si="0"/>
        <v>2.3595023595023625</v>
      </c>
      <c r="Y4" s="17">
        <f t="shared" si="0"/>
        <v>9.7674418604651123</v>
      </c>
      <c r="Z4" s="17">
        <f t="shared" si="0"/>
        <v>26.31578947368422</v>
      </c>
    </row>
    <row r="5" spans="1:26" x14ac:dyDescent="0.3">
      <c r="A5" s="18"/>
      <c r="B5">
        <v>5</v>
      </c>
      <c r="C5">
        <v>-78.599999999999994</v>
      </c>
      <c r="D5">
        <v>144.69999999999999</v>
      </c>
      <c r="E5">
        <v>-161277</v>
      </c>
      <c r="F5" s="6">
        <v>66.86</v>
      </c>
      <c r="H5" s="6">
        <v>0.34399999999999997</v>
      </c>
      <c r="I5" s="6">
        <v>0.99299999999999999</v>
      </c>
      <c r="J5" s="6">
        <v>24.53</v>
      </c>
      <c r="K5" s="6">
        <v>0.91579999999999995</v>
      </c>
      <c r="L5" s="6">
        <v>4.58</v>
      </c>
      <c r="M5" s="6"/>
      <c r="N5" s="18"/>
      <c r="O5" s="12"/>
      <c r="P5" s="6">
        <v>0.74</v>
      </c>
      <c r="Q5" s="6">
        <v>1.68</v>
      </c>
      <c r="R5" s="6">
        <v>23.52</v>
      </c>
      <c r="S5" s="6">
        <v>1.53</v>
      </c>
      <c r="T5" s="6">
        <v>3.49</v>
      </c>
      <c r="V5" s="17">
        <f t="shared" si="1"/>
        <v>53.513513513513523</v>
      </c>
      <c r="W5" s="17">
        <f t="shared" si="0"/>
        <v>40.892857142857139</v>
      </c>
      <c r="X5" s="17">
        <f t="shared" si="0"/>
        <v>4.2942176870748368</v>
      </c>
      <c r="Y5" s="17">
        <f t="shared" si="0"/>
        <v>40.143790849673202</v>
      </c>
      <c r="Z5" s="17">
        <f t="shared" si="0"/>
        <v>31.232091690544404</v>
      </c>
    </row>
    <row r="6" spans="1:26" x14ac:dyDescent="0.3">
      <c r="A6" s="18"/>
      <c r="B6">
        <v>10</v>
      </c>
      <c r="C6">
        <v>-158.1</v>
      </c>
      <c r="D6">
        <v>289.39999999999998</v>
      </c>
      <c r="E6">
        <v>-322557</v>
      </c>
      <c r="F6" s="6">
        <v>132.72</v>
      </c>
      <c r="H6" s="6">
        <v>1.6</v>
      </c>
      <c r="I6" s="6">
        <v>2.0649999999999999</v>
      </c>
      <c r="J6" s="6">
        <v>24.71</v>
      </c>
      <c r="K6" s="6">
        <v>1.7030000000000001</v>
      </c>
      <c r="L6" s="6">
        <v>4.4000000000000004</v>
      </c>
      <c r="M6" s="6"/>
      <c r="N6" s="18"/>
      <c r="O6" s="12"/>
      <c r="P6" s="6">
        <v>3.5</v>
      </c>
      <c r="Q6" s="6">
        <v>2.62</v>
      </c>
      <c r="R6" s="6">
        <v>22.39</v>
      </c>
      <c r="S6" s="6">
        <v>1.92</v>
      </c>
      <c r="T6" s="6">
        <v>2.08</v>
      </c>
      <c r="V6" s="17">
        <f t="shared" si="1"/>
        <v>54.285714285714285</v>
      </c>
      <c r="W6" s="17">
        <f t="shared" si="0"/>
        <v>21.183206106870234</v>
      </c>
      <c r="X6" s="17">
        <f t="shared" si="0"/>
        <v>10.361768646717286</v>
      </c>
      <c r="Y6" s="17">
        <f t="shared" si="0"/>
        <v>11.302083333333327</v>
      </c>
      <c r="Z6" s="17">
        <f t="shared" si="0"/>
        <v>111.53846153846155</v>
      </c>
    </row>
    <row r="7" spans="1:26" s="13" customFormat="1" ht="6.6" customHeight="1" x14ac:dyDescent="0.3">
      <c r="F7" s="12"/>
      <c r="V7" s="17"/>
      <c r="W7" s="17"/>
      <c r="X7" s="17"/>
      <c r="Y7" s="17"/>
      <c r="Z7" s="17"/>
    </row>
    <row r="8" spans="1:26" ht="28.8" customHeight="1" x14ac:dyDescent="0.3">
      <c r="A8" s="18" t="s">
        <v>82</v>
      </c>
      <c r="B8" s="15" t="s">
        <v>81</v>
      </c>
      <c r="C8" s="15"/>
      <c r="D8" s="15"/>
      <c r="E8" s="15"/>
      <c r="F8" s="7" t="s">
        <v>76</v>
      </c>
      <c r="H8" s="6">
        <v>0.23</v>
      </c>
      <c r="I8" s="6">
        <v>0.53300000000000003</v>
      </c>
      <c r="J8" s="6">
        <v>23.8</v>
      </c>
      <c r="K8" s="6">
        <v>0.496</v>
      </c>
      <c r="L8" s="6">
        <v>4.1100000000000003</v>
      </c>
      <c r="M8" s="6">
        <v>18619</v>
      </c>
      <c r="P8" s="6">
        <v>0.25</v>
      </c>
      <c r="Q8" s="6">
        <v>0.5</v>
      </c>
      <c r="R8" s="6">
        <v>23.01</v>
      </c>
      <c r="S8" s="6">
        <v>0.45</v>
      </c>
      <c r="T8" s="6">
        <v>3.12</v>
      </c>
      <c r="V8" s="17">
        <f t="shared" si="1"/>
        <v>7.9999999999999964</v>
      </c>
      <c r="W8" s="17">
        <f t="shared" si="0"/>
        <v>6.6000000000000059</v>
      </c>
      <c r="X8" s="17">
        <f t="shared" si="0"/>
        <v>3.4332898739678361</v>
      </c>
      <c r="Y8" s="17">
        <f t="shared" si="0"/>
        <v>10.222222222222218</v>
      </c>
      <c r="Z8" s="17">
        <f t="shared" si="0"/>
        <v>31.730769230769234</v>
      </c>
    </row>
    <row r="9" spans="1:26" ht="28.8" x14ac:dyDescent="0.3">
      <c r="A9" s="18"/>
      <c r="B9" s="15" t="s">
        <v>69</v>
      </c>
      <c r="C9" s="15"/>
      <c r="D9" s="15"/>
      <c r="E9" s="15"/>
      <c r="F9" s="7" t="s">
        <v>77</v>
      </c>
      <c r="H9" s="6">
        <v>9.4E-2</v>
      </c>
      <c r="I9" s="6">
        <v>0.33100000000000002</v>
      </c>
      <c r="J9" s="6">
        <v>23.724</v>
      </c>
      <c r="K9" s="6">
        <v>0.314</v>
      </c>
      <c r="L9" s="6">
        <v>4.0519999999999996</v>
      </c>
      <c r="M9" s="6">
        <v>23425</v>
      </c>
      <c r="P9" s="6">
        <v>9.6000000000000002E-2</v>
      </c>
      <c r="Q9" s="6">
        <v>0.32</v>
      </c>
      <c r="R9" s="6">
        <v>23.13</v>
      </c>
      <c r="S9" s="6">
        <v>0.31</v>
      </c>
      <c r="T9" s="6">
        <v>3.22</v>
      </c>
      <c r="V9" s="17">
        <f t="shared" si="1"/>
        <v>2.0833333333333353</v>
      </c>
      <c r="W9" s="17">
        <f t="shared" si="0"/>
        <v>3.4375000000000031</v>
      </c>
      <c r="X9" s="17">
        <f t="shared" si="0"/>
        <v>2.5680933852140129</v>
      </c>
      <c r="Y9" s="17">
        <f t="shared" si="0"/>
        <v>1.2903225806451626</v>
      </c>
      <c r="Z9" s="17">
        <f t="shared" si="0"/>
        <v>25.838509316770164</v>
      </c>
    </row>
    <row r="10" spans="1:26" s="13" customFormat="1" ht="6" customHeight="1" x14ac:dyDescent="0.3">
      <c r="F10" s="12"/>
      <c r="V10" s="17"/>
      <c r="W10" s="17"/>
      <c r="X10" s="17"/>
      <c r="Y10" s="17"/>
      <c r="Z10" s="17"/>
    </row>
    <row r="11" spans="1:26" ht="28.8" x14ac:dyDescent="0.3">
      <c r="A11" s="18" t="s">
        <v>83</v>
      </c>
      <c r="B11" s="15" t="s">
        <v>81</v>
      </c>
      <c r="C11" s="15"/>
      <c r="D11" s="15"/>
      <c r="E11" s="15"/>
      <c r="F11" s="7" t="s">
        <v>76</v>
      </c>
      <c r="H11" s="6">
        <v>0.23</v>
      </c>
      <c r="I11" s="6">
        <v>0.498</v>
      </c>
      <c r="J11" s="6">
        <v>23.69</v>
      </c>
      <c r="K11" s="6">
        <v>0.46</v>
      </c>
      <c r="L11" s="6">
        <v>4.05</v>
      </c>
      <c r="M11" s="6">
        <v>75720</v>
      </c>
      <c r="P11" s="6">
        <v>0.25</v>
      </c>
      <c r="Q11" s="6">
        <v>0.5</v>
      </c>
      <c r="R11" s="6">
        <v>23.01</v>
      </c>
      <c r="S11" s="6">
        <v>0.45</v>
      </c>
      <c r="T11" s="6">
        <v>3.12</v>
      </c>
      <c r="V11" s="17">
        <f t="shared" si="1"/>
        <v>7.9999999999999964</v>
      </c>
      <c r="W11" s="17">
        <f t="shared" si="0"/>
        <v>0.40000000000000036</v>
      </c>
      <c r="X11" s="17">
        <f t="shared" si="0"/>
        <v>2.9552368535419369</v>
      </c>
      <c r="Y11" s="17">
        <f t="shared" si="0"/>
        <v>2.2222222222222241</v>
      </c>
      <c r="Z11" s="17">
        <f t="shared" si="0"/>
        <v>29.807692307692296</v>
      </c>
    </row>
    <row r="12" spans="1:26" ht="28.8" x14ac:dyDescent="0.3">
      <c r="A12" s="18"/>
      <c r="B12" s="15" t="s">
        <v>69</v>
      </c>
      <c r="C12" s="15"/>
      <c r="D12" s="15"/>
      <c r="E12" s="15"/>
      <c r="F12" s="7" t="s">
        <v>77</v>
      </c>
      <c r="H12" s="6">
        <v>9.4E-2</v>
      </c>
      <c r="I12" s="6">
        <v>0.31</v>
      </c>
      <c r="J12" s="6">
        <v>23.5</v>
      </c>
      <c r="K12" s="6">
        <v>0.28999999999999998</v>
      </c>
      <c r="L12" s="6">
        <v>3.96</v>
      </c>
      <c r="M12" s="6">
        <v>21680</v>
      </c>
      <c r="P12" s="6">
        <v>9.6000000000000002E-2</v>
      </c>
      <c r="Q12" s="6">
        <v>0.32</v>
      </c>
      <c r="R12" s="6">
        <v>23.13</v>
      </c>
      <c r="S12" s="6">
        <v>0.31</v>
      </c>
      <c r="T12" s="6">
        <v>3.22</v>
      </c>
      <c r="V12" s="17">
        <f t="shared" si="1"/>
        <v>2.0833333333333353</v>
      </c>
      <c r="W12" s="17">
        <f t="shared" si="0"/>
        <v>3.1250000000000027</v>
      </c>
      <c r="X12" s="17">
        <f t="shared" si="0"/>
        <v>1.5996541288370125</v>
      </c>
      <c r="Y12" s="17">
        <f t="shared" si="0"/>
        <v>6.4516129032258114</v>
      </c>
      <c r="Z12" s="17">
        <f t="shared" si="0"/>
        <v>22.981366459627321</v>
      </c>
    </row>
    <row r="13" spans="1:26" s="13" customFormat="1" ht="9.6" customHeight="1" x14ac:dyDescent="0.3">
      <c r="F13" s="12"/>
      <c r="V13" s="17"/>
      <c r="W13" s="17"/>
      <c r="X13" s="17"/>
      <c r="Y13" s="17"/>
      <c r="Z13" s="17"/>
    </row>
    <row r="14" spans="1:26" ht="28.8" x14ac:dyDescent="0.3">
      <c r="A14" s="18" t="s">
        <v>80</v>
      </c>
      <c r="B14" s="15" t="s">
        <v>81</v>
      </c>
      <c r="C14" s="7" t="s">
        <v>88</v>
      </c>
      <c r="D14" s="7" t="s">
        <v>89</v>
      </c>
      <c r="E14" s="7" t="s">
        <v>90</v>
      </c>
      <c r="F14" s="16" t="s">
        <v>87</v>
      </c>
      <c r="H14" s="6">
        <v>0.3</v>
      </c>
      <c r="I14" s="6">
        <v>0.65</v>
      </c>
      <c r="J14" s="6">
        <v>23.3</v>
      </c>
      <c r="K14" s="6">
        <v>0.56699999999999995</v>
      </c>
      <c r="L14" s="6">
        <v>3.74</v>
      </c>
      <c r="M14" s="6">
        <v>187100</v>
      </c>
      <c r="N14" s="7"/>
      <c r="P14" s="6">
        <v>0.25</v>
      </c>
      <c r="Q14" s="6">
        <v>0.5</v>
      </c>
      <c r="R14" s="6">
        <v>23.01</v>
      </c>
      <c r="S14" s="6">
        <v>0.45</v>
      </c>
      <c r="T14" s="6">
        <v>3.12</v>
      </c>
      <c r="V14" s="17">
        <f t="shared" si="1"/>
        <v>19.999999999999996</v>
      </c>
      <c r="W14" s="17">
        <f t="shared" si="0"/>
        <v>30.000000000000004</v>
      </c>
      <c r="X14" s="17">
        <f t="shared" si="0"/>
        <v>1.2603215993046464</v>
      </c>
      <c r="Y14" s="17">
        <f t="shared" si="0"/>
        <v>25.999999999999986</v>
      </c>
      <c r="Z14" s="17">
        <f t="shared" si="0"/>
        <v>19.871794871794872</v>
      </c>
    </row>
    <row r="15" spans="1:26" ht="36.6" customHeight="1" x14ac:dyDescent="0.3">
      <c r="A15" s="18"/>
      <c r="B15" s="15" t="s">
        <v>69</v>
      </c>
      <c r="C15" s="7" t="s">
        <v>84</v>
      </c>
      <c r="D15" s="7" t="s">
        <v>85</v>
      </c>
      <c r="E15" s="7" t="s">
        <v>86</v>
      </c>
      <c r="F15" s="16" t="s">
        <v>87</v>
      </c>
      <c r="H15" s="6">
        <v>0.11</v>
      </c>
      <c r="I15" s="6">
        <v>0.39500000000000002</v>
      </c>
      <c r="J15" s="6">
        <v>23.26</v>
      </c>
      <c r="K15" s="6">
        <v>0.37</v>
      </c>
      <c r="L15" s="6">
        <v>3.84</v>
      </c>
      <c r="M15" s="6">
        <v>285413</v>
      </c>
      <c r="N15" s="6"/>
      <c r="P15" s="6">
        <v>9.6000000000000002E-2</v>
      </c>
      <c r="Q15" s="6">
        <v>0.32</v>
      </c>
      <c r="R15" s="6">
        <v>23.13</v>
      </c>
      <c r="S15" s="6">
        <v>0.31</v>
      </c>
      <c r="T15" s="6">
        <v>3.22</v>
      </c>
      <c r="V15" s="17">
        <f t="shared" si="1"/>
        <v>14.583333333333332</v>
      </c>
      <c r="W15" s="17">
        <f t="shared" si="0"/>
        <v>23.437500000000004</v>
      </c>
      <c r="X15" s="17">
        <f t="shared" si="0"/>
        <v>0.56204063986166264</v>
      </c>
      <c r="Y15" s="17">
        <f t="shared" si="0"/>
        <v>19.35483870967742</v>
      </c>
      <c r="Z15" s="17">
        <f t="shared" si="0"/>
        <v>19.254658385093158</v>
      </c>
    </row>
  </sheetData>
  <mergeCells count="9">
    <mergeCell ref="A14:A15"/>
    <mergeCell ref="A8:A9"/>
    <mergeCell ref="V1:Z1"/>
    <mergeCell ref="H1:N1"/>
    <mergeCell ref="A11:A12"/>
    <mergeCell ref="A4:A6"/>
    <mergeCell ref="P1:T1"/>
    <mergeCell ref="C1:E1"/>
    <mergeCell ref="N3:N6"/>
  </mergeCells>
  <conditionalFormatting sqref="V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34"/>
  <sheetViews>
    <sheetView zoomScaleNormal="100" workbookViewId="0">
      <selection activeCell="I25" sqref="I25"/>
    </sheetView>
  </sheetViews>
  <sheetFormatPr baseColWidth="10" defaultRowHeight="14.4" x14ac:dyDescent="0.3"/>
  <cols>
    <col min="1" max="1" width="16.44140625" customWidth="1"/>
    <col min="2" max="2" width="48.33203125" customWidth="1"/>
    <col min="3" max="3" width="43.21875" customWidth="1"/>
  </cols>
  <sheetData>
    <row r="1" spans="1:7" x14ac:dyDescent="0.3">
      <c r="A1" s="2" t="s">
        <v>49</v>
      </c>
      <c r="B1" s="2" t="s">
        <v>37</v>
      </c>
      <c r="C1" s="2" t="s">
        <v>38</v>
      </c>
      <c r="D1" s="2"/>
      <c r="E1" s="2" t="s">
        <v>41</v>
      </c>
      <c r="F1" s="2"/>
      <c r="G1" s="2"/>
    </row>
    <row r="2" spans="1:7" x14ac:dyDescent="0.3">
      <c r="B2" s="3" t="s">
        <v>50</v>
      </c>
      <c r="C2" s="3" t="s">
        <v>51</v>
      </c>
      <c r="D2" s="3"/>
      <c r="E2" s="3">
        <v>0.53</v>
      </c>
    </row>
    <row r="4" spans="1:7" s="1" customFormat="1" x14ac:dyDescent="0.3">
      <c r="A4" s="1" t="s">
        <v>0</v>
      </c>
      <c r="B4" s="1" t="s">
        <v>1</v>
      </c>
      <c r="C4" s="1" t="s">
        <v>2</v>
      </c>
      <c r="D4" s="1" t="s">
        <v>23</v>
      </c>
      <c r="E4" s="1" t="s">
        <v>24</v>
      </c>
      <c r="F4" s="1" t="s">
        <v>25</v>
      </c>
      <c r="G4" s="1" t="s">
        <v>26</v>
      </c>
    </row>
    <row r="5" spans="1:7" x14ac:dyDescent="0.3">
      <c r="A5" t="s">
        <v>46</v>
      </c>
      <c r="B5" t="s">
        <v>55</v>
      </c>
      <c r="C5" t="s">
        <v>54</v>
      </c>
      <c r="D5">
        <v>2.2252999999999998E-2</v>
      </c>
      <c r="E5">
        <v>0.53</v>
      </c>
      <c r="F5">
        <v>0.44700000000000001</v>
      </c>
      <c r="G5">
        <v>0.42299999999999999</v>
      </c>
    </row>
    <row r="6" spans="1:7" x14ac:dyDescent="0.3">
      <c r="A6">
        <v>0.5</v>
      </c>
      <c r="B6" t="s">
        <v>52</v>
      </c>
      <c r="C6" t="s">
        <v>53</v>
      </c>
      <c r="E6">
        <v>0.49</v>
      </c>
      <c r="F6">
        <v>0.47199999999999998</v>
      </c>
      <c r="G6">
        <v>0.47</v>
      </c>
    </row>
    <row r="7" spans="1:7" x14ac:dyDescent="0.3">
      <c r="A7">
        <v>1</v>
      </c>
    </row>
    <row r="8" spans="1:7" x14ac:dyDescent="0.3">
      <c r="A8">
        <v>2</v>
      </c>
      <c r="B8" t="s">
        <v>3</v>
      </c>
      <c r="C8" t="s">
        <v>4</v>
      </c>
      <c r="D8">
        <v>6.9260648584716297E-3</v>
      </c>
      <c r="E8">
        <v>0.47803471573921702</v>
      </c>
      <c r="F8">
        <v>0.265530315450907</v>
      </c>
      <c r="G8">
        <v>0.27113786173031201</v>
      </c>
    </row>
    <row r="9" spans="1:7" x14ac:dyDescent="0.3">
      <c r="A9">
        <v>3</v>
      </c>
    </row>
    <row r="10" spans="1:7" x14ac:dyDescent="0.3">
      <c r="A10">
        <v>4</v>
      </c>
      <c r="B10" t="s">
        <v>5</v>
      </c>
      <c r="C10" t="s">
        <v>6</v>
      </c>
      <c r="D10">
        <v>1.26960140541196E-2</v>
      </c>
      <c r="E10">
        <v>0.45461647614803202</v>
      </c>
      <c r="F10">
        <v>0.37161806346031601</v>
      </c>
      <c r="G10">
        <v>0.36820357337553999</v>
      </c>
    </row>
    <row r="11" spans="1:7" x14ac:dyDescent="0.3">
      <c r="A11">
        <v>5</v>
      </c>
      <c r="B11" t="s">
        <v>7</v>
      </c>
      <c r="C11" t="s">
        <v>8</v>
      </c>
      <c r="D11">
        <v>1.49179392696584E-2</v>
      </c>
      <c r="E11">
        <v>0.44072839552939402</v>
      </c>
      <c r="F11">
        <v>0.411480440348785</v>
      </c>
      <c r="G11">
        <v>0.41280038455397999</v>
      </c>
    </row>
    <row r="12" spans="1:7" x14ac:dyDescent="0.3">
      <c r="A12">
        <v>6</v>
      </c>
    </row>
    <row r="13" spans="1:7" x14ac:dyDescent="0.3">
      <c r="A13">
        <v>7</v>
      </c>
    </row>
    <row r="14" spans="1:7" x14ac:dyDescent="0.3">
      <c r="A14">
        <v>8</v>
      </c>
    </row>
    <row r="15" spans="1:7" x14ac:dyDescent="0.3">
      <c r="A15">
        <v>9</v>
      </c>
    </row>
    <row r="16" spans="1:7" x14ac:dyDescent="0.3">
      <c r="A16">
        <v>10</v>
      </c>
    </row>
    <row r="17" spans="1:7" x14ac:dyDescent="0.3">
      <c r="A17">
        <v>11</v>
      </c>
      <c r="B17" t="s">
        <v>9</v>
      </c>
      <c r="C17" t="s">
        <v>10</v>
      </c>
      <c r="D17">
        <v>2.0306414586122899E-2</v>
      </c>
      <c r="E17">
        <v>0.38500887685379298</v>
      </c>
      <c r="F17">
        <v>0.49674008725086599</v>
      </c>
      <c r="G17">
        <v>0.50099744306489502</v>
      </c>
    </row>
    <row r="18" spans="1:7" x14ac:dyDescent="0.3">
      <c r="A18">
        <v>12</v>
      </c>
      <c r="B18" t="s">
        <v>11</v>
      </c>
      <c r="C18" t="s">
        <v>12</v>
      </c>
      <c r="D18">
        <v>2.0408643929869699E-2</v>
      </c>
      <c r="E18">
        <v>0.38693675382154402</v>
      </c>
      <c r="F18">
        <v>0.51579471007147704</v>
      </c>
      <c r="G18">
        <v>0.51956197006315397</v>
      </c>
    </row>
    <row r="19" spans="1:7" x14ac:dyDescent="0.3">
      <c r="A19">
        <v>13</v>
      </c>
      <c r="B19" t="s">
        <v>13</v>
      </c>
      <c r="C19" t="s">
        <v>14</v>
      </c>
      <c r="D19">
        <v>2.0256595866402698E-2</v>
      </c>
      <c r="E19">
        <v>0.379990356746578</v>
      </c>
      <c r="F19">
        <v>0.523856214249935</v>
      </c>
      <c r="G19">
        <v>0.53342768024048404</v>
      </c>
    </row>
    <row r="20" spans="1:7" x14ac:dyDescent="0.3">
      <c r="A20">
        <v>14</v>
      </c>
      <c r="B20" t="s">
        <v>15</v>
      </c>
      <c r="C20" t="s">
        <v>16</v>
      </c>
      <c r="D20">
        <v>1.9886659103962E-2</v>
      </c>
      <c r="E20">
        <v>0.36428180515819197</v>
      </c>
      <c r="F20">
        <v>0.52253593747219096</v>
      </c>
      <c r="G20">
        <v>0.526675108277464</v>
      </c>
    </row>
    <row r="21" spans="1:7" x14ac:dyDescent="0.3">
      <c r="A21">
        <v>15</v>
      </c>
    </row>
    <row r="22" spans="1:7" x14ac:dyDescent="0.3">
      <c r="A22">
        <v>16</v>
      </c>
      <c r="B22" t="s">
        <v>17</v>
      </c>
      <c r="C22" t="s">
        <v>18</v>
      </c>
      <c r="D22">
        <v>1.9490263459004301E-2</v>
      </c>
      <c r="E22">
        <v>0.36674114235586802</v>
      </c>
      <c r="F22">
        <v>0.51241529955295395</v>
      </c>
      <c r="G22">
        <v>0.51801132274414896</v>
      </c>
    </row>
    <row r="23" spans="1:7" x14ac:dyDescent="0.3">
      <c r="A23">
        <v>17</v>
      </c>
      <c r="B23" t="s">
        <v>19</v>
      </c>
      <c r="C23" t="s">
        <v>20</v>
      </c>
      <c r="D23">
        <v>1.8878584445224299E-2</v>
      </c>
      <c r="E23">
        <v>0.36100928415446498</v>
      </c>
      <c r="F23">
        <v>0.51676153373628397</v>
      </c>
      <c r="G23">
        <v>0.51576544669275504</v>
      </c>
    </row>
    <row r="24" spans="1:7" x14ac:dyDescent="0.3">
      <c r="A24">
        <v>18</v>
      </c>
      <c r="B24" t="s">
        <v>21</v>
      </c>
      <c r="C24" t="s">
        <v>22</v>
      </c>
      <c r="D24">
        <v>1.8340180431616001E-2</v>
      </c>
      <c r="E24">
        <v>0.34458359944530198</v>
      </c>
      <c r="F24">
        <v>0.49935641401818898</v>
      </c>
      <c r="G24">
        <v>0.51350615825669699</v>
      </c>
    </row>
    <row r="30" spans="1:7" ht="15.6" x14ac:dyDescent="0.3">
      <c r="A30" s="4"/>
    </row>
    <row r="31" spans="1:7" ht="15.6" x14ac:dyDescent="0.3">
      <c r="A31" s="4"/>
    </row>
    <row r="32" spans="1:7" ht="15.6" x14ac:dyDescent="0.3">
      <c r="A32" s="4"/>
    </row>
    <row r="33" spans="1:1" ht="15.6" x14ac:dyDescent="0.3">
      <c r="A33" s="4"/>
    </row>
    <row r="34" spans="1:1" ht="15.6" x14ac:dyDescent="0.3">
      <c r="A34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1"/>
  <sheetViews>
    <sheetView workbookViewId="0">
      <selection activeCell="C19" sqref="C19"/>
    </sheetView>
  </sheetViews>
  <sheetFormatPr baseColWidth="10" defaultRowHeight="14.4" x14ac:dyDescent="0.3"/>
  <cols>
    <col min="1" max="1" width="14.33203125" customWidth="1"/>
    <col min="2" max="3" width="40.6640625" customWidth="1"/>
    <col min="4" max="4" width="13.5546875" customWidth="1"/>
    <col min="5" max="5" width="13.33203125" customWidth="1"/>
    <col min="6" max="6" width="14.33203125" customWidth="1"/>
    <col min="7" max="7" width="15.33203125" customWidth="1"/>
  </cols>
  <sheetData>
    <row r="1" spans="1:7" x14ac:dyDescent="0.3">
      <c r="A1" s="2" t="s">
        <v>36</v>
      </c>
      <c r="B1" s="2" t="s">
        <v>37</v>
      </c>
      <c r="C1" s="2" t="s">
        <v>38</v>
      </c>
      <c r="D1" s="2"/>
      <c r="E1" s="2" t="s">
        <v>41</v>
      </c>
      <c r="F1" s="2"/>
      <c r="G1" s="2"/>
    </row>
    <row r="2" spans="1:7" x14ac:dyDescent="0.3">
      <c r="B2" s="3" t="s">
        <v>39</v>
      </c>
      <c r="C2" s="3" t="s">
        <v>40</v>
      </c>
      <c r="D2" s="3"/>
      <c r="E2" s="3">
        <v>3.5</v>
      </c>
    </row>
    <row r="4" spans="1:7" s="1" customFormat="1" x14ac:dyDescent="0.3">
      <c r="A4" s="2" t="s">
        <v>0</v>
      </c>
      <c r="B4" s="2" t="s">
        <v>37</v>
      </c>
      <c r="C4" s="2" t="s">
        <v>38</v>
      </c>
      <c r="D4" s="2" t="s">
        <v>35</v>
      </c>
      <c r="E4" s="2" t="s">
        <v>41</v>
      </c>
      <c r="F4" s="2" t="s">
        <v>42</v>
      </c>
      <c r="G4" s="2" t="s">
        <v>43</v>
      </c>
    </row>
    <row r="5" spans="1:7" x14ac:dyDescent="0.3">
      <c r="A5" t="s">
        <v>46</v>
      </c>
      <c r="B5" t="s">
        <v>47</v>
      </c>
      <c r="C5" t="s">
        <v>48</v>
      </c>
      <c r="E5">
        <v>2.1</v>
      </c>
      <c r="F5">
        <v>0.45</v>
      </c>
      <c r="G5">
        <v>0.46</v>
      </c>
    </row>
    <row r="6" spans="1:7" x14ac:dyDescent="0.3">
      <c r="A6">
        <v>0.05</v>
      </c>
      <c r="D6">
        <v>6.6668900000000003E-2</v>
      </c>
      <c r="E6">
        <v>2</v>
      </c>
    </row>
    <row r="7" spans="1:7" x14ac:dyDescent="0.3">
      <c r="A7">
        <v>0.15</v>
      </c>
      <c r="B7" t="s">
        <v>44</v>
      </c>
      <c r="C7" t="s">
        <v>45</v>
      </c>
      <c r="D7">
        <v>6.6299999999999998E-2</v>
      </c>
      <c r="E7">
        <v>1.86</v>
      </c>
      <c r="F7">
        <v>0.46700000000000003</v>
      </c>
      <c r="G7">
        <v>0.4698</v>
      </c>
    </row>
    <row r="8" spans="1:7" x14ac:dyDescent="0.3">
      <c r="A8">
        <v>0.25</v>
      </c>
      <c r="B8" t="s">
        <v>27</v>
      </c>
      <c r="C8" t="s">
        <v>28</v>
      </c>
      <c r="D8">
        <v>6.9450186142880899E-2</v>
      </c>
      <c r="E8">
        <v>1.91556545265953</v>
      </c>
      <c r="F8">
        <v>0.45519807872282803</v>
      </c>
      <c r="G8">
        <v>0.48097225262180099</v>
      </c>
    </row>
    <row r="9" spans="1:7" x14ac:dyDescent="0.3">
      <c r="A9">
        <v>5</v>
      </c>
      <c r="B9" t="s">
        <v>29</v>
      </c>
      <c r="C9" t="s">
        <v>30</v>
      </c>
      <c r="D9">
        <v>6.66285554956495E-2</v>
      </c>
      <c r="E9">
        <v>1.50020019646005</v>
      </c>
      <c r="F9">
        <v>0.47701394673896202</v>
      </c>
      <c r="G9">
        <v>0.486104150294213</v>
      </c>
    </row>
    <row r="10" spans="1:7" x14ac:dyDescent="0.3">
      <c r="A10">
        <v>10</v>
      </c>
      <c r="B10" t="s">
        <v>31</v>
      </c>
      <c r="C10" t="s">
        <v>32</v>
      </c>
      <c r="D10">
        <v>6.4390640605170996E-2</v>
      </c>
      <c r="E10">
        <v>1.30693585902493</v>
      </c>
      <c r="F10">
        <v>0.50162628368873197</v>
      </c>
      <c r="G10">
        <v>0.49769903340704402</v>
      </c>
    </row>
    <row r="11" spans="1:7" x14ac:dyDescent="0.3">
      <c r="A11">
        <v>15</v>
      </c>
      <c r="B11" t="s">
        <v>33</v>
      </c>
      <c r="C11" t="s">
        <v>34</v>
      </c>
      <c r="D11">
        <v>6.2115567282283797E-2</v>
      </c>
      <c r="E11">
        <v>1.1857430585728601</v>
      </c>
      <c r="F11">
        <v>0.51552777889987</v>
      </c>
      <c r="G11">
        <v>0.51380904074383604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Water - vs e_strap</vt:lpstr>
      <vt:lpstr>K_D = 132.72 vs e_strap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2018-08-22T11:54:19Z</dcterms:created>
  <dcterms:modified xsi:type="dcterms:W3CDTF">2018-09-11T13:31:56Z</dcterms:modified>
</cp:coreProperties>
</file>